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0"/>
  <workbookPr filterPrivacy="1"/>
  <xr:revisionPtr revIDLastSave="0" documentId="13_ncr:1_{D836F0B7-B61E-473E-B9E4-772AA67F594A}" xr6:coauthVersionLast="47" xr6:coauthVersionMax="47" xr10:uidLastSave="{00000000-0000-0000-0000-000000000000}"/>
  <bookViews>
    <workbookView xWindow="-23148" yWindow="4140" windowWidth="23256" windowHeight="12456" xr2:uid="{00000000-000D-0000-FFFF-FFFF00000000}"/>
  </bookViews>
  <sheets>
    <sheet name="Исходник сравнение." sheetId="1" r:id="rId1"/>
    <sheet name="Итоговая табл.1чел (все услуги-" sheetId="2" r:id="rId2"/>
    <sheet name="Расчет комиссии Нади" sheetId="3" r:id="rId3"/>
    <sheet name="Разница брутто конкурентов(Нади" sheetId="4" r:id="rId4"/>
    <sheet name="Таблица вводных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81" i="3" l="1"/>
  <c r="E1681" i="3"/>
  <c r="C1681" i="3"/>
  <c r="I1681" i="3" s="1"/>
  <c r="K1681" i="3" s="1"/>
  <c r="G1680" i="3"/>
  <c r="E1680" i="3"/>
  <c r="C1680" i="3"/>
  <c r="I1680" i="3" s="1"/>
  <c r="K1680" i="3" s="1"/>
  <c r="G1679" i="3"/>
  <c r="E1679" i="3"/>
  <c r="C1679" i="3"/>
  <c r="I1679" i="3" s="1"/>
  <c r="K1679" i="3" s="1"/>
  <c r="G1678" i="3"/>
  <c r="E1678" i="3"/>
  <c r="C1678" i="3"/>
  <c r="I1678" i="3" s="1"/>
  <c r="K1678" i="3" s="1"/>
  <c r="L1678" i="3" s="1"/>
  <c r="G1677" i="3"/>
  <c r="E1677" i="3"/>
  <c r="C1677" i="3"/>
  <c r="I1677" i="3" s="1"/>
  <c r="K1677" i="3" s="1"/>
  <c r="G1676" i="3"/>
  <c r="E1676" i="3"/>
  <c r="C1676" i="3"/>
  <c r="I1676" i="3" s="1"/>
  <c r="K1676" i="3" s="1"/>
  <c r="G1675" i="3"/>
  <c r="E1675" i="3"/>
  <c r="C1675" i="3"/>
  <c r="I1675" i="3" s="1"/>
  <c r="K1675" i="3" s="1"/>
  <c r="G1674" i="3"/>
  <c r="E1674" i="3"/>
  <c r="C1674" i="3"/>
  <c r="I1674" i="3" s="1"/>
  <c r="K1674" i="3" s="1"/>
  <c r="L1674" i="3" s="1"/>
  <c r="G1672" i="3"/>
  <c r="E1672" i="3"/>
  <c r="C1672" i="3"/>
  <c r="I1672" i="3" s="1"/>
  <c r="K1672" i="3" s="1"/>
  <c r="G1671" i="3"/>
  <c r="E1671" i="3"/>
  <c r="C1671" i="3"/>
  <c r="I1671" i="3" s="1"/>
  <c r="K1671" i="3" s="1"/>
  <c r="G1670" i="3"/>
  <c r="E1670" i="3"/>
  <c r="C1670" i="3"/>
  <c r="I1670" i="3" s="1"/>
  <c r="K1670" i="3" s="1"/>
  <c r="G1669" i="3"/>
  <c r="E1669" i="3"/>
  <c r="C1669" i="3"/>
  <c r="I1669" i="3" s="1"/>
  <c r="K1669" i="3" s="1"/>
  <c r="L1669" i="3" s="1"/>
  <c r="G1667" i="3"/>
  <c r="E1667" i="3"/>
  <c r="C1667" i="3"/>
  <c r="I1667" i="3" s="1"/>
  <c r="K1667" i="3" s="1"/>
  <c r="G1666" i="3"/>
  <c r="E1666" i="3"/>
  <c r="C1666" i="3"/>
  <c r="I1666" i="3" s="1"/>
  <c r="K1666" i="3" s="1"/>
  <c r="G1665" i="3"/>
  <c r="E1665" i="3"/>
  <c r="C1665" i="3"/>
  <c r="I1665" i="3" s="1"/>
  <c r="K1665" i="3" s="1"/>
  <c r="G1664" i="3"/>
  <c r="E1664" i="3"/>
  <c r="C1664" i="3"/>
  <c r="I1664" i="3" s="1"/>
  <c r="K1664" i="3" s="1"/>
  <c r="L1664" i="3" s="1"/>
  <c r="G1663" i="3"/>
  <c r="E1663" i="3"/>
  <c r="C1663" i="3"/>
  <c r="I1663" i="3" s="1"/>
  <c r="K1663" i="3" s="1"/>
  <c r="G1662" i="3"/>
  <c r="E1662" i="3"/>
  <c r="C1662" i="3"/>
  <c r="I1662" i="3" s="1"/>
  <c r="K1662" i="3" s="1"/>
  <c r="G1661" i="3"/>
  <c r="E1661" i="3"/>
  <c r="C1661" i="3"/>
  <c r="I1661" i="3" s="1"/>
  <c r="K1661" i="3" s="1"/>
  <c r="G1660" i="3"/>
  <c r="E1660" i="3"/>
  <c r="C1660" i="3"/>
  <c r="I1660" i="3" s="1"/>
  <c r="K1660" i="3" s="1"/>
  <c r="L1660" i="3" s="1"/>
  <c r="G1659" i="3"/>
  <c r="E1659" i="3"/>
  <c r="C1659" i="3"/>
  <c r="I1659" i="3" s="1"/>
  <c r="K1659" i="3" s="1"/>
  <c r="G1658" i="3"/>
  <c r="E1658" i="3"/>
  <c r="C1658" i="3"/>
  <c r="I1658" i="3" s="1"/>
  <c r="K1658" i="3" s="1"/>
  <c r="G1657" i="3"/>
  <c r="E1657" i="3"/>
  <c r="C1657" i="3"/>
  <c r="I1657" i="3" s="1"/>
  <c r="K1657" i="3" s="1"/>
  <c r="G1656" i="3"/>
  <c r="E1656" i="3"/>
  <c r="C1656" i="3"/>
  <c r="I1656" i="3" s="1"/>
  <c r="K1656" i="3" s="1"/>
  <c r="L1656" i="3" s="1"/>
  <c r="G1654" i="3"/>
  <c r="E1654" i="3"/>
  <c r="C1654" i="3"/>
  <c r="I1654" i="3" s="1"/>
  <c r="K1654" i="3" s="1"/>
  <c r="G1653" i="3"/>
  <c r="E1653" i="3"/>
  <c r="C1653" i="3"/>
  <c r="I1653" i="3" s="1"/>
  <c r="K1653" i="3" s="1"/>
  <c r="G1652" i="3"/>
  <c r="E1652" i="3"/>
  <c r="C1652" i="3"/>
  <c r="I1652" i="3" s="1"/>
  <c r="K1652" i="3" s="1"/>
  <c r="G1651" i="3"/>
  <c r="E1651" i="3"/>
  <c r="C1651" i="3"/>
  <c r="I1651" i="3" s="1"/>
  <c r="K1651" i="3" s="1"/>
  <c r="L1651" i="3" s="1"/>
  <c r="G1650" i="3"/>
  <c r="E1650" i="3"/>
  <c r="C1650" i="3"/>
  <c r="I1650" i="3" s="1"/>
  <c r="K1650" i="3" s="1"/>
  <c r="G1649" i="3"/>
  <c r="E1649" i="3"/>
  <c r="C1649" i="3"/>
  <c r="I1649" i="3" s="1"/>
  <c r="K1649" i="3" s="1"/>
  <c r="G1648" i="3"/>
  <c r="E1648" i="3"/>
  <c r="C1648" i="3"/>
  <c r="I1648" i="3" s="1"/>
  <c r="K1648" i="3" s="1"/>
  <c r="G1647" i="3"/>
  <c r="E1647" i="3"/>
  <c r="C1647" i="3"/>
  <c r="I1647" i="3" s="1"/>
  <c r="K1647" i="3" s="1"/>
  <c r="L1647" i="3" s="1"/>
  <c r="G1646" i="3"/>
  <c r="E1646" i="3"/>
  <c r="C1646" i="3"/>
  <c r="I1646" i="3" s="1"/>
  <c r="K1646" i="3" s="1"/>
  <c r="G1645" i="3"/>
  <c r="E1645" i="3"/>
  <c r="C1645" i="3"/>
  <c r="I1645" i="3" s="1"/>
  <c r="K1645" i="3" s="1"/>
  <c r="G1644" i="3"/>
  <c r="E1644" i="3"/>
  <c r="C1644" i="3"/>
  <c r="I1644" i="3" s="1"/>
  <c r="K1644" i="3" s="1"/>
  <c r="G1643" i="3"/>
  <c r="E1643" i="3"/>
  <c r="C1643" i="3"/>
  <c r="I1643" i="3" s="1"/>
  <c r="K1643" i="3" s="1"/>
  <c r="G1642" i="3"/>
  <c r="E1642" i="3"/>
  <c r="C1642" i="3"/>
  <c r="I1642" i="3" s="1"/>
  <c r="K1642" i="3" s="1"/>
  <c r="G1641" i="3"/>
  <c r="E1641" i="3"/>
  <c r="C1641" i="3"/>
  <c r="I1641" i="3" s="1"/>
  <c r="K1641" i="3" s="1"/>
  <c r="G1640" i="3"/>
  <c r="E1640" i="3"/>
  <c r="C1640" i="3"/>
  <c r="I1640" i="3" s="1"/>
  <c r="K1640" i="3" s="1"/>
  <c r="G1639" i="3"/>
  <c r="E1639" i="3"/>
  <c r="C1639" i="3"/>
  <c r="I1639" i="3" s="1"/>
  <c r="K1639" i="3" s="1"/>
  <c r="L1639" i="3" s="1"/>
  <c r="G1638" i="3"/>
  <c r="E1638" i="3"/>
  <c r="C1638" i="3"/>
  <c r="I1638" i="3" s="1"/>
  <c r="K1638" i="3" s="1"/>
  <c r="G1637" i="3"/>
  <c r="E1637" i="3"/>
  <c r="C1637" i="3"/>
  <c r="I1637" i="3" s="1"/>
  <c r="K1637" i="3" s="1"/>
  <c r="G1636" i="3"/>
  <c r="E1636" i="3"/>
  <c r="C1636" i="3"/>
  <c r="I1636" i="3" s="1"/>
  <c r="K1636" i="3" s="1"/>
  <c r="G1635" i="3"/>
  <c r="E1635" i="3"/>
  <c r="C1635" i="3"/>
  <c r="I1635" i="3" s="1"/>
  <c r="K1635" i="3" s="1"/>
  <c r="G1634" i="3"/>
  <c r="E1634" i="3"/>
  <c r="C1634" i="3"/>
  <c r="I1634" i="3" s="1"/>
  <c r="K1634" i="3" s="1"/>
  <c r="G1633" i="3"/>
  <c r="E1633" i="3"/>
  <c r="C1633" i="3"/>
  <c r="I1633" i="3" s="1"/>
  <c r="K1633" i="3" s="1"/>
  <c r="G1632" i="3"/>
  <c r="E1632" i="3"/>
  <c r="C1632" i="3"/>
  <c r="I1632" i="3" s="1"/>
  <c r="K1632" i="3" s="1"/>
  <c r="G1631" i="3"/>
  <c r="E1631" i="3"/>
  <c r="C1631" i="3"/>
  <c r="I1631" i="3" s="1"/>
  <c r="K1631" i="3" s="1"/>
  <c r="G1630" i="3"/>
  <c r="E1630" i="3"/>
  <c r="C1630" i="3"/>
  <c r="I1630" i="3" s="1"/>
  <c r="K1630" i="3" s="1"/>
  <c r="G1629" i="3"/>
  <c r="E1629" i="3"/>
  <c r="C1629" i="3"/>
  <c r="I1629" i="3" s="1"/>
  <c r="K1629" i="3" s="1"/>
  <c r="G1628" i="3"/>
  <c r="E1628" i="3"/>
  <c r="C1628" i="3"/>
  <c r="I1628" i="3" s="1"/>
  <c r="K1628" i="3" s="1"/>
  <c r="G1627" i="3"/>
  <c r="E1627" i="3"/>
  <c r="C1627" i="3"/>
  <c r="I1627" i="3" s="1"/>
  <c r="K1627" i="3" s="1"/>
  <c r="G1626" i="3"/>
  <c r="E1626" i="3"/>
  <c r="C1626" i="3"/>
  <c r="I1626" i="3" s="1"/>
  <c r="K1626" i="3" s="1"/>
  <c r="G1625" i="3"/>
  <c r="E1625" i="3"/>
  <c r="C1625" i="3"/>
  <c r="I1625" i="3" s="1"/>
  <c r="K1625" i="3" s="1"/>
  <c r="G1624" i="3"/>
  <c r="E1624" i="3"/>
  <c r="C1624" i="3"/>
  <c r="I1624" i="3" s="1"/>
  <c r="K1624" i="3" s="1"/>
  <c r="G1623" i="3"/>
  <c r="E1623" i="3"/>
  <c r="C1623" i="3"/>
  <c r="I1623" i="3" s="1"/>
  <c r="K1623" i="3" s="1"/>
  <c r="G1622" i="3"/>
  <c r="E1622" i="3"/>
  <c r="C1622" i="3"/>
  <c r="I1622" i="3" s="1"/>
  <c r="K1622" i="3" s="1"/>
  <c r="G1621" i="3"/>
  <c r="E1621" i="3"/>
  <c r="C1621" i="3"/>
  <c r="I1621" i="3" s="1"/>
  <c r="K1621" i="3" s="1"/>
  <c r="G1620" i="3"/>
  <c r="E1620" i="3"/>
  <c r="C1620" i="3"/>
  <c r="I1620" i="3" s="1"/>
  <c r="K1620" i="3" s="1"/>
  <c r="G1619" i="3"/>
  <c r="E1619" i="3"/>
  <c r="C1619" i="3"/>
  <c r="I1619" i="3" s="1"/>
  <c r="K1619" i="3" s="1"/>
  <c r="G1618" i="3"/>
  <c r="E1618" i="3"/>
  <c r="C1618" i="3"/>
  <c r="I1618" i="3" s="1"/>
  <c r="K1618" i="3" s="1"/>
  <c r="G1617" i="3"/>
  <c r="E1617" i="3"/>
  <c r="C1617" i="3"/>
  <c r="I1617" i="3" s="1"/>
  <c r="K1617" i="3" s="1"/>
  <c r="G1616" i="3"/>
  <c r="E1616" i="3"/>
  <c r="C1616" i="3"/>
  <c r="I1616" i="3" s="1"/>
  <c r="K1616" i="3" s="1"/>
  <c r="G1615" i="3"/>
  <c r="E1615" i="3"/>
  <c r="C1615" i="3"/>
  <c r="I1615" i="3" s="1"/>
  <c r="K1615" i="3" s="1"/>
  <c r="G1614" i="3"/>
  <c r="E1614" i="3"/>
  <c r="C1614" i="3"/>
  <c r="I1614" i="3" s="1"/>
  <c r="K1614" i="3" s="1"/>
  <c r="G1613" i="3"/>
  <c r="E1613" i="3"/>
  <c r="C1613" i="3"/>
  <c r="I1613" i="3" s="1"/>
  <c r="K1613" i="3" s="1"/>
  <c r="G1612" i="3"/>
  <c r="E1612" i="3"/>
  <c r="C1612" i="3"/>
  <c r="I1612" i="3" s="1"/>
  <c r="K1612" i="3" s="1"/>
  <c r="G1611" i="3"/>
  <c r="E1611" i="3"/>
  <c r="C1611" i="3"/>
  <c r="I1611" i="3" s="1"/>
  <c r="K1611" i="3" s="1"/>
  <c r="G1609" i="3"/>
  <c r="C1609" i="3"/>
  <c r="G1608" i="3"/>
  <c r="C1608" i="3"/>
  <c r="I1608" i="3" s="1"/>
  <c r="K1608" i="3" s="1"/>
  <c r="G1607" i="3"/>
  <c r="C1607" i="3" s="1"/>
  <c r="E1607" i="3" s="1"/>
  <c r="G1606" i="3"/>
  <c r="C1606" i="3" s="1"/>
  <c r="G1605" i="3"/>
  <c r="C1605" i="3"/>
  <c r="G1604" i="3"/>
  <c r="C1604" i="3"/>
  <c r="I1604" i="3" s="1"/>
  <c r="K1604" i="3" s="1"/>
  <c r="G1603" i="3"/>
  <c r="C1603" i="3"/>
  <c r="E1603" i="3" s="1"/>
  <c r="G1602" i="3"/>
  <c r="C1602" i="3"/>
  <c r="G1601" i="3"/>
  <c r="C1601" i="3"/>
  <c r="I1601" i="3" s="1"/>
  <c r="K1601" i="3" s="1"/>
  <c r="G1600" i="3"/>
  <c r="C1600" i="3"/>
  <c r="I1600" i="3" s="1"/>
  <c r="K1600" i="3" s="1"/>
  <c r="G1599" i="3"/>
  <c r="C1599" i="3" s="1"/>
  <c r="E1599" i="3" s="1"/>
  <c r="G1598" i="3"/>
  <c r="C1598" i="3"/>
  <c r="E1598" i="3" s="1"/>
  <c r="G1597" i="3"/>
  <c r="C1597" i="3"/>
  <c r="I1597" i="3" s="1"/>
  <c r="K1597" i="3" s="1"/>
  <c r="G1596" i="3"/>
  <c r="C1596" i="3"/>
  <c r="I1596" i="3" s="1"/>
  <c r="K1596" i="3" s="1"/>
  <c r="G1595" i="3"/>
  <c r="C1595" i="3"/>
  <c r="E1595" i="3" s="1"/>
  <c r="G1594" i="3"/>
  <c r="C1594" i="3"/>
  <c r="I1594" i="3" s="1"/>
  <c r="K1594" i="3" s="1"/>
  <c r="G1593" i="3"/>
  <c r="C1593" i="3"/>
  <c r="G1592" i="3"/>
  <c r="C1592" i="3"/>
  <c r="I1592" i="3" s="1"/>
  <c r="K1592" i="3" s="1"/>
  <c r="I1591" i="3"/>
  <c r="K1591" i="3" s="1"/>
  <c r="L1591" i="3" s="1"/>
  <c r="G1591" i="3"/>
  <c r="C1591" i="3" s="1"/>
  <c r="E1591" i="3" s="1"/>
  <c r="G1590" i="3"/>
  <c r="C1590" i="3" s="1"/>
  <c r="G1589" i="3"/>
  <c r="C1589" i="3"/>
  <c r="G1588" i="3"/>
  <c r="C1588" i="3"/>
  <c r="I1588" i="3" s="1"/>
  <c r="K1588" i="3" s="1"/>
  <c r="G1587" i="3"/>
  <c r="C1587" i="3" s="1"/>
  <c r="G1586" i="3"/>
  <c r="C1586" i="3"/>
  <c r="G1585" i="3"/>
  <c r="C1585" i="3"/>
  <c r="I1585" i="3" s="1"/>
  <c r="K1585" i="3" s="1"/>
  <c r="G1584" i="3"/>
  <c r="C1584" i="3"/>
  <c r="I1584" i="3" s="1"/>
  <c r="K1584" i="3" s="1"/>
  <c r="G1583" i="3"/>
  <c r="C1583" i="3" s="1"/>
  <c r="E1583" i="3" s="1"/>
  <c r="G1582" i="3"/>
  <c r="C1582" i="3"/>
  <c r="E1582" i="3" s="1"/>
  <c r="G1581" i="3"/>
  <c r="C1581" i="3"/>
  <c r="I1581" i="3" s="1"/>
  <c r="K1581" i="3" s="1"/>
  <c r="G1580" i="3"/>
  <c r="C1580" i="3"/>
  <c r="I1580" i="3" s="1"/>
  <c r="K1580" i="3" s="1"/>
  <c r="G1579" i="3"/>
  <c r="C1579" i="3"/>
  <c r="E1579" i="3" s="1"/>
  <c r="G1578" i="3"/>
  <c r="C1578" i="3"/>
  <c r="I1578" i="3" s="1"/>
  <c r="K1578" i="3" s="1"/>
  <c r="G1577" i="3"/>
  <c r="C1577" i="3"/>
  <c r="G1576" i="3"/>
  <c r="C1576" i="3" s="1"/>
  <c r="G1575" i="3"/>
  <c r="C1575" i="3" s="1"/>
  <c r="E1575" i="3" s="1"/>
  <c r="G1574" i="3"/>
  <c r="C1574" i="3" s="1"/>
  <c r="G1573" i="3"/>
  <c r="C1573" i="3"/>
  <c r="I1573" i="3" s="1"/>
  <c r="K1573" i="3" s="1"/>
  <c r="G1572" i="3"/>
  <c r="C1572" i="3"/>
  <c r="I1572" i="3" s="1"/>
  <c r="K1572" i="3" s="1"/>
  <c r="G1571" i="3"/>
  <c r="C1571" i="3" s="1"/>
  <c r="G1570" i="3"/>
  <c r="C1570" i="3"/>
  <c r="I1570" i="3" s="1"/>
  <c r="K1570" i="3" s="1"/>
  <c r="G1569" i="3"/>
  <c r="C1569" i="3" s="1"/>
  <c r="G1568" i="3"/>
  <c r="C1568" i="3"/>
  <c r="I1568" i="3" s="1"/>
  <c r="K1568" i="3" s="1"/>
  <c r="G1567" i="3"/>
  <c r="C1567" i="3" s="1"/>
  <c r="E1567" i="3" s="1"/>
  <c r="G1566" i="3"/>
  <c r="C1566" i="3" s="1"/>
  <c r="G1565" i="3"/>
  <c r="C1565" i="3"/>
  <c r="I1565" i="3" s="1"/>
  <c r="K1565" i="3" s="1"/>
  <c r="G1564" i="3"/>
  <c r="C1564" i="3"/>
  <c r="I1564" i="3" s="1"/>
  <c r="K1564" i="3" s="1"/>
  <c r="G1563" i="3"/>
  <c r="C1563" i="3"/>
  <c r="E1563" i="3" s="1"/>
  <c r="G1562" i="3"/>
  <c r="C1562" i="3"/>
  <c r="G1561" i="3"/>
  <c r="C1561" i="3"/>
  <c r="E1561" i="3" s="1"/>
  <c r="G1560" i="3"/>
  <c r="C1560" i="3" s="1"/>
  <c r="I1560" i="3" s="1"/>
  <c r="K1560" i="3" s="1"/>
  <c r="G1559" i="3"/>
  <c r="C1559" i="3" s="1"/>
  <c r="E1559" i="3" s="1"/>
  <c r="G1558" i="3"/>
  <c r="C1558" i="3" s="1"/>
  <c r="E1558" i="3" s="1"/>
  <c r="G1557" i="3"/>
  <c r="C1557" i="3"/>
  <c r="I1557" i="3" s="1"/>
  <c r="K1557" i="3" s="1"/>
  <c r="G1556" i="3"/>
  <c r="C1556" i="3"/>
  <c r="I1556" i="3" s="1"/>
  <c r="K1556" i="3" s="1"/>
  <c r="G1555" i="3"/>
  <c r="C1555" i="3" s="1"/>
  <c r="E1555" i="3" s="1"/>
  <c r="G1554" i="3"/>
  <c r="C1554" i="3"/>
  <c r="I1554" i="3" s="1"/>
  <c r="K1554" i="3" s="1"/>
  <c r="G1553" i="3"/>
  <c r="C1553" i="3"/>
  <c r="I1553" i="3" s="1"/>
  <c r="K1553" i="3" s="1"/>
  <c r="G1552" i="3"/>
  <c r="E1552" i="3"/>
  <c r="C1552" i="3"/>
  <c r="I1552" i="3" s="1"/>
  <c r="K1552" i="3" s="1"/>
  <c r="G1551" i="3"/>
  <c r="C1551" i="3" s="1"/>
  <c r="E1551" i="3" s="1"/>
  <c r="G1550" i="3"/>
  <c r="C1550" i="3" s="1"/>
  <c r="G1549" i="3"/>
  <c r="C1549" i="3"/>
  <c r="G1548" i="3"/>
  <c r="C1548" i="3"/>
  <c r="I1548" i="3" s="1"/>
  <c r="K1548" i="3" s="1"/>
  <c r="G1547" i="3"/>
  <c r="C1547" i="3"/>
  <c r="G1546" i="3"/>
  <c r="C1546" i="3"/>
  <c r="G1545" i="3"/>
  <c r="C1545" i="3"/>
  <c r="E1545" i="3" s="1"/>
  <c r="G1544" i="3"/>
  <c r="C1544" i="3"/>
  <c r="I1544" i="3" s="1"/>
  <c r="K1544" i="3" s="1"/>
  <c r="G1543" i="3"/>
  <c r="C1543" i="3" s="1"/>
  <c r="E1543" i="3" s="1"/>
  <c r="G1542" i="3"/>
  <c r="C1542" i="3" s="1"/>
  <c r="G1541" i="3"/>
  <c r="C1541" i="3"/>
  <c r="I1541" i="3" s="1"/>
  <c r="K1541" i="3" s="1"/>
  <c r="G1540" i="3"/>
  <c r="C1540" i="3"/>
  <c r="I1540" i="3" s="1"/>
  <c r="K1540" i="3" s="1"/>
  <c r="G1539" i="3"/>
  <c r="C1539" i="3" s="1"/>
  <c r="E1539" i="3" s="1"/>
  <c r="G1538" i="3"/>
  <c r="C1538" i="3"/>
  <c r="I1538" i="3" s="1"/>
  <c r="K1538" i="3" s="1"/>
  <c r="G1537" i="3"/>
  <c r="C1537" i="3"/>
  <c r="E1537" i="3" s="1"/>
  <c r="G1536" i="3"/>
  <c r="C1536" i="3" s="1"/>
  <c r="I1536" i="3" s="1"/>
  <c r="K1536" i="3" s="1"/>
  <c r="G1535" i="3"/>
  <c r="C1535" i="3" s="1"/>
  <c r="E1535" i="3" s="1"/>
  <c r="G1534" i="3"/>
  <c r="C1534" i="3" s="1"/>
  <c r="G1533" i="3"/>
  <c r="C1533" i="3" s="1"/>
  <c r="I1533" i="3" s="1"/>
  <c r="K1533" i="3" s="1"/>
  <c r="G1532" i="3"/>
  <c r="C1532" i="3"/>
  <c r="G1531" i="3"/>
  <c r="C1531" i="3" s="1"/>
  <c r="I1531" i="3" s="1"/>
  <c r="K1531" i="3" s="1"/>
  <c r="G1530" i="3"/>
  <c r="C1530" i="3" s="1"/>
  <c r="I1530" i="3" s="1"/>
  <c r="K1530" i="3" s="1"/>
  <c r="G1529" i="3"/>
  <c r="C1529" i="3"/>
  <c r="E1529" i="3" s="1"/>
  <c r="G1528" i="3"/>
  <c r="C1528" i="3" s="1"/>
  <c r="I1528" i="3" s="1"/>
  <c r="K1528" i="3" s="1"/>
  <c r="G1527" i="3"/>
  <c r="C1527" i="3" s="1"/>
  <c r="G1526" i="3"/>
  <c r="C1526" i="3"/>
  <c r="E1526" i="3" s="1"/>
  <c r="G1525" i="3"/>
  <c r="C1525" i="3" s="1"/>
  <c r="E1525" i="3" s="1"/>
  <c r="G1524" i="3"/>
  <c r="C1524" i="3"/>
  <c r="I1524" i="3" s="1"/>
  <c r="K1524" i="3" s="1"/>
  <c r="G1523" i="3"/>
  <c r="C1523" i="3"/>
  <c r="G1522" i="3"/>
  <c r="C1522" i="3" s="1"/>
  <c r="E1522" i="3" s="1"/>
  <c r="G1521" i="3"/>
  <c r="C1521" i="3"/>
  <c r="I1521" i="3" s="1"/>
  <c r="K1521" i="3" s="1"/>
  <c r="G1520" i="3"/>
  <c r="C1520" i="3"/>
  <c r="G1519" i="3"/>
  <c r="C1519" i="3" s="1"/>
  <c r="E1519" i="3" s="1"/>
  <c r="G1518" i="3"/>
  <c r="C1518" i="3" s="1"/>
  <c r="G1517" i="3"/>
  <c r="C1517" i="3"/>
  <c r="I1517" i="3" s="1"/>
  <c r="K1517" i="3" s="1"/>
  <c r="G1516" i="3"/>
  <c r="C1516" i="3"/>
  <c r="I1516" i="3" s="1"/>
  <c r="K1516" i="3" s="1"/>
  <c r="G1515" i="3"/>
  <c r="C1515" i="3" s="1"/>
  <c r="I1515" i="3" s="1"/>
  <c r="K1515" i="3" s="1"/>
  <c r="G1514" i="3"/>
  <c r="C1514" i="3" s="1"/>
  <c r="G1513" i="3"/>
  <c r="C1513" i="3" s="1"/>
  <c r="I1513" i="3" s="1"/>
  <c r="K1513" i="3" s="1"/>
  <c r="G1512" i="3"/>
  <c r="C1512" i="3" s="1"/>
  <c r="I1512" i="3" s="1"/>
  <c r="K1512" i="3" s="1"/>
  <c r="G1511" i="3"/>
  <c r="C1511" i="3" s="1"/>
  <c r="G1510" i="3"/>
  <c r="C1510" i="3" s="1"/>
  <c r="I1510" i="3" s="1"/>
  <c r="K1510" i="3" s="1"/>
  <c r="G1509" i="3"/>
  <c r="C1509" i="3" s="1"/>
  <c r="I1509" i="3" s="1"/>
  <c r="K1509" i="3" s="1"/>
  <c r="G1508" i="3"/>
  <c r="C1508" i="3"/>
  <c r="I1508" i="3" s="1"/>
  <c r="K1508" i="3" s="1"/>
  <c r="G1507" i="3"/>
  <c r="C1507" i="3" s="1"/>
  <c r="E1507" i="3" s="1"/>
  <c r="G1506" i="3"/>
  <c r="C1506" i="3"/>
  <c r="E1506" i="3" s="1"/>
  <c r="G1505" i="3"/>
  <c r="C1505" i="3" s="1"/>
  <c r="I1505" i="3" s="1"/>
  <c r="K1505" i="3" s="1"/>
  <c r="G1504" i="3"/>
  <c r="C1504" i="3"/>
  <c r="G1503" i="3"/>
  <c r="C1503" i="3"/>
  <c r="G1502" i="3"/>
  <c r="C1502" i="3"/>
  <c r="I1502" i="3" s="1"/>
  <c r="K1502" i="3" s="1"/>
  <c r="G1501" i="3"/>
  <c r="C1501" i="3"/>
  <c r="G1500" i="3"/>
  <c r="C1500" i="3"/>
  <c r="I1500" i="3" s="1"/>
  <c r="K1500" i="3" s="1"/>
  <c r="G1499" i="3"/>
  <c r="C1499" i="3" s="1"/>
  <c r="G1498" i="3"/>
  <c r="C1498" i="3"/>
  <c r="I1498" i="3" s="1"/>
  <c r="K1498" i="3" s="1"/>
  <c r="G1497" i="3"/>
  <c r="C1497" i="3" s="1"/>
  <c r="G1496" i="3"/>
  <c r="C1496" i="3" s="1"/>
  <c r="G1495" i="3"/>
  <c r="C1495" i="3"/>
  <c r="G1494" i="3"/>
  <c r="C1494" i="3"/>
  <c r="E1494" i="3" s="1"/>
  <c r="G1493" i="3"/>
  <c r="C1493" i="3" s="1"/>
  <c r="I1493" i="3" s="1"/>
  <c r="K1493" i="3" s="1"/>
  <c r="G1492" i="3"/>
  <c r="C1492" i="3"/>
  <c r="I1492" i="3" s="1"/>
  <c r="K1492" i="3" s="1"/>
  <c r="G1491" i="3"/>
  <c r="C1491" i="3"/>
  <c r="G1490" i="3"/>
  <c r="C1490" i="3" s="1"/>
  <c r="E1490" i="3" s="1"/>
  <c r="G1489" i="3"/>
  <c r="C1489" i="3" s="1"/>
  <c r="I1489" i="3" s="1"/>
  <c r="K1489" i="3" s="1"/>
  <c r="G1488" i="3"/>
  <c r="C1488" i="3" s="1"/>
  <c r="G1487" i="3"/>
  <c r="C1487" i="3" s="1"/>
  <c r="E1487" i="3" s="1"/>
  <c r="G1486" i="3"/>
  <c r="C1486" i="3"/>
  <c r="E1486" i="3" s="1"/>
  <c r="G1485" i="3"/>
  <c r="C1485" i="3" s="1"/>
  <c r="G1484" i="3"/>
  <c r="C1484" i="3"/>
  <c r="I1484" i="3" s="1"/>
  <c r="K1484" i="3" s="1"/>
  <c r="G1483" i="3"/>
  <c r="C1483" i="3"/>
  <c r="I1483" i="3" s="1"/>
  <c r="K1483" i="3" s="1"/>
  <c r="G1482" i="3"/>
  <c r="C1482" i="3" s="1"/>
  <c r="I1482" i="3" s="1"/>
  <c r="K1482" i="3" s="1"/>
  <c r="G1481" i="3"/>
  <c r="C1481" i="3"/>
  <c r="I1481" i="3" s="1"/>
  <c r="K1481" i="3" s="1"/>
  <c r="G1480" i="3"/>
  <c r="C1480" i="3" s="1"/>
  <c r="G1479" i="3"/>
  <c r="C1479" i="3" s="1"/>
  <c r="I1479" i="3" s="1"/>
  <c r="K1479" i="3" s="1"/>
  <c r="G1478" i="3"/>
  <c r="C1478" i="3" s="1"/>
  <c r="G1477" i="3"/>
  <c r="C1477" i="3" s="1"/>
  <c r="G1476" i="3"/>
  <c r="C1476" i="3"/>
  <c r="E1476" i="3" s="1"/>
  <c r="G1475" i="3"/>
  <c r="C1475" i="3"/>
  <c r="I1475" i="3" s="1"/>
  <c r="K1475" i="3" s="1"/>
  <c r="G1474" i="3"/>
  <c r="C1474" i="3" s="1"/>
  <c r="G1473" i="3"/>
  <c r="C1473" i="3"/>
  <c r="I1473" i="3" s="1"/>
  <c r="K1473" i="3" s="1"/>
  <c r="G1472" i="3"/>
  <c r="C1472" i="3"/>
  <c r="E1472" i="3" s="1"/>
  <c r="G1471" i="3"/>
  <c r="C1471" i="3" s="1"/>
  <c r="I1471" i="3" s="1"/>
  <c r="K1471" i="3" s="1"/>
  <c r="G1470" i="3"/>
  <c r="C1470" i="3" s="1"/>
  <c r="I1470" i="3" s="1"/>
  <c r="K1470" i="3" s="1"/>
  <c r="G1469" i="3"/>
  <c r="C1469" i="3"/>
  <c r="G1468" i="3"/>
  <c r="C1468" i="3"/>
  <c r="E1468" i="3" s="1"/>
  <c r="G1467" i="3"/>
  <c r="C1467" i="3"/>
  <c r="I1467" i="3" s="1"/>
  <c r="K1467" i="3" s="1"/>
  <c r="G1466" i="3"/>
  <c r="C1466" i="3"/>
  <c r="G1465" i="3"/>
  <c r="C1465" i="3"/>
  <c r="I1465" i="3" s="1"/>
  <c r="K1465" i="3" s="1"/>
  <c r="G1464" i="3"/>
  <c r="C1464" i="3"/>
  <c r="E1464" i="3" s="1"/>
  <c r="G1463" i="3"/>
  <c r="C1463" i="3" s="1"/>
  <c r="I1463" i="3" s="1"/>
  <c r="K1463" i="3" s="1"/>
  <c r="G1462" i="3"/>
  <c r="C1462" i="3" s="1"/>
  <c r="I1462" i="3" s="1"/>
  <c r="K1462" i="3" s="1"/>
  <c r="G1461" i="3"/>
  <c r="C1461" i="3"/>
  <c r="G1460" i="3"/>
  <c r="C1460" i="3"/>
  <c r="E1460" i="3" s="1"/>
  <c r="G1459" i="3"/>
  <c r="C1459" i="3"/>
  <c r="G1458" i="3"/>
  <c r="C1458" i="3"/>
  <c r="G1457" i="3"/>
  <c r="C1457" i="3"/>
  <c r="I1457" i="3" s="1"/>
  <c r="K1457" i="3" s="1"/>
  <c r="G1456" i="3"/>
  <c r="C1456" i="3" s="1"/>
  <c r="G1455" i="3"/>
  <c r="C1455" i="3" s="1"/>
  <c r="I1455" i="3" s="1"/>
  <c r="K1455" i="3" s="1"/>
  <c r="G1454" i="3"/>
  <c r="C1454" i="3" s="1"/>
  <c r="G1453" i="3"/>
  <c r="C1453" i="3" s="1"/>
  <c r="G1452" i="3"/>
  <c r="C1452" i="3"/>
  <c r="G1451" i="3"/>
  <c r="C1451" i="3"/>
  <c r="I1451" i="3" s="1"/>
  <c r="K1451" i="3" s="1"/>
  <c r="G1450" i="3"/>
  <c r="C1450" i="3" s="1"/>
  <c r="G1449" i="3"/>
  <c r="C1449" i="3"/>
  <c r="I1449" i="3" s="1"/>
  <c r="K1449" i="3" s="1"/>
  <c r="G1448" i="3"/>
  <c r="C1448" i="3"/>
  <c r="E1448" i="3" s="1"/>
  <c r="G1447" i="3"/>
  <c r="C1447" i="3" s="1"/>
  <c r="I1447" i="3" s="1"/>
  <c r="K1447" i="3" s="1"/>
  <c r="G1446" i="3"/>
  <c r="C1446" i="3" s="1"/>
  <c r="G1445" i="3"/>
  <c r="C1445" i="3" s="1"/>
  <c r="G1444" i="3"/>
  <c r="C1444" i="3"/>
  <c r="E1444" i="3" s="1"/>
  <c r="G1443" i="3"/>
  <c r="C1443" i="3"/>
  <c r="E1443" i="3" s="1"/>
  <c r="G1442" i="3"/>
  <c r="C1442" i="3" s="1"/>
  <c r="I1442" i="3" s="1"/>
  <c r="K1442" i="3" s="1"/>
  <c r="G1441" i="3"/>
  <c r="C1441" i="3"/>
  <c r="G1440" i="3"/>
  <c r="C1440" i="3"/>
  <c r="G1439" i="3"/>
  <c r="C1439" i="3" s="1"/>
  <c r="E1439" i="3" s="1"/>
  <c r="G1438" i="3"/>
  <c r="C1438" i="3" s="1"/>
  <c r="E1438" i="3" s="1"/>
  <c r="G1437" i="3"/>
  <c r="C1437" i="3" s="1"/>
  <c r="G1436" i="3"/>
  <c r="C1436" i="3"/>
  <c r="E1436" i="3" s="1"/>
  <c r="G1435" i="3"/>
  <c r="C1435" i="3"/>
  <c r="I1435" i="3" s="1"/>
  <c r="K1435" i="3" s="1"/>
  <c r="G1434" i="3"/>
  <c r="C1434" i="3" s="1"/>
  <c r="G1433" i="3"/>
  <c r="C1433" i="3" s="1"/>
  <c r="G1432" i="3"/>
  <c r="C1432" i="3"/>
  <c r="E1432" i="3" s="1"/>
  <c r="G1431" i="3"/>
  <c r="C1431" i="3" s="1"/>
  <c r="I1431" i="3" s="1"/>
  <c r="K1431" i="3" s="1"/>
  <c r="G1430" i="3"/>
  <c r="C1430" i="3" s="1"/>
  <c r="I1430" i="3" s="1"/>
  <c r="K1430" i="3" s="1"/>
  <c r="G1429" i="3"/>
  <c r="C1429" i="3"/>
  <c r="I1429" i="3" s="1"/>
  <c r="K1429" i="3" s="1"/>
  <c r="G1428" i="3"/>
  <c r="C1428" i="3"/>
  <c r="E1428" i="3" s="1"/>
  <c r="G1427" i="3"/>
  <c r="C1427" i="3"/>
  <c r="E1427" i="3" s="1"/>
  <c r="G1426" i="3"/>
  <c r="C1426" i="3"/>
  <c r="I1426" i="3" s="1"/>
  <c r="K1426" i="3" s="1"/>
  <c r="G1425" i="3"/>
  <c r="C1425" i="3" s="1"/>
  <c r="I1425" i="3" s="1"/>
  <c r="K1425" i="3" s="1"/>
  <c r="G1424" i="3"/>
  <c r="C1424" i="3"/>
  <c r="G1423" i="3"/>
  <c r="C1423" i="3" s="1"/>
  <c r="G1422" i="3"/>
  <c r="C1422" i="3" s="1"/>
  <c r="E1422" i="3" s="1"/>
  <c r="G1421" i="3"/>
  <c r="C1421" i="3"/>
  <c r="I1421" i="3" s="1"/>
  <c r="K1421" i="3" s="1"/>
  <c r="G1420" i="3"/>
  <c r="C1420" i="3"/>
  <c r="E1420" i="3" s="1"/>
  <c r="G1419" i="3"/>
  <c r="E1419" i="3"/>
  <c r="C1419" i="3"/>
  <c r="I1419" i="3" s="1"/>
  <c r="K1419" i="3" s="1"/>
  <c r="G1418" i="3"/>
  <c r="C1418" i="3"/>
  <c r="E1418" i="3" s="1"/>
  <c r="G1417" i="3"/>
  <c r="C1417" i="3" s="1"/>
  <c r="G1416" i="3"/>
  <c r="C1416" i="3"/>
  <c r="E1416" i="3" s="1"/>
  <c r="G1415" i="3"/>
  <c r="C1415" i="3" s="1"/>
  <c r="I1415" i="3" s="1"/>
  <c r="K1415" i="3" s="1"/>
  <c r="G1414" i="3"/>
  <c r="C1414" i="3" s="1"/>
  <c r="G1413" i="3"/>
  <c r="C1413" i="3"/>
  <c r="G1412" i="3"/>
  <c r="C1412" i="3"/>
  <c r="E1412" i="3" s="1"/>
  <c r="G1411" i="3"/>
  <c r="C1411" i="3"/>
  <c r="I1411" i="3" s="1"/>
  <c r="K1411" i="3" s="1"/>
  <c r="G1410" i="3"/>
  <c r="C1410" i="3"/>
  <c r="G1409" i="3"/>
  <c r="C1409" i="3"/>
  <c r="I1409" i="3" s="1"/>
  <c r="K1409" i="3" s="1"/>
  <c r="G1408" i="3"/>
  <c r="C1408" i="3" s="1"/>
  <c r="G1407" i="3"/>
  <c r="C1407" i="3" s="1"/>
  <c r="G1406" i="3"/>
  <c r="C1406" i="3" s="1"/>
  <c r="G1405" i="3"/>
  <c r="C1405" i="3"/>
  <c r="I1405" i="3" s="1"/>
  <c r="K1405" i="3" s="1"/>
  <c r="G1404" i="3"/>
  <c r="C1404" i="3"/>
  <c r="E1404" i="3" s="1"/>
  <c r="G1403" i="3"/>
  <c r="C1403" i="3"/>
  <c r="I1403" i="3" s="1"/>
  <c r="K1403" i="3" s="1"/>
  <c r="G1402" i="3"/>
  <c r="C1402" i="3"/>
  <c r="E1402" i="3" s="1"/>
  <c r="G1401" i="3"/>
  <c r="C1401" i="3"/>
  <c r="G1400" i="3"/>
  <c r="C1400" i="3"/>
  <c r="E1400" i="3" s="1"/>
  <c r="G1399" i="3"/>
  <c r="C1399" i="3" s="1"/>
  <c r="I1399" i="3" s="1"/>
  <c r="K1399" i="3" s="1"/>
  <c r="G1398" i="3"/>
  <c r="C1398" i="3" s="1"/>
  <c r="I1398" i="3" s="1"/>
  <c r="K1398" i="3" s="1"/>
  <c r="G1397" i="3"/>
  <c r="C1397" i="3" s="1"/>
  <c r="G1396" i="3"/>
  <c r="C1396" i="3"/>
  <c r="E1396" i="3" s="1"/>
  <c r="G1395" i="3"/>
  <c r="C1395" i="3"/>
  <c r="G1394" i="3"/>
  <c r="C1394" i="3" s="1"/>
  <c r="G1393" i="3"/>
  <c r="C1393" i="3"/>
  <c r="G1392" i="3"/>
  <c r="C1392" i="3" s="1"/>
  <c r="E1392" i="3" s="1"/>
  <c r="G1391" i="3"/>
  <c r="C1391" i="3" s="1"/>
  <c r="I1391" i="3" s="1"/>
  <c r="K1391" i="3" s="1"/>
  <c r="G1390" i="3"/>
  <c r="C1390" i="3"/>
  <c r="E1390" i="3" s="1"/>
  <c r="G1389" i="3"/>
  <c r="C1389" i="3"/>
  <c r="I1389" i="3" s="1"/>
  <c r="K1389" i="3" s="1"/>
  <c r="G1388" i="3"/>
  <c r="C1388" i="3"/>
  <c r="E1388" i="3" s="1"/>
  <c r="G1387" i="3"/>
  <c r="C1387" i="3"/>
  <c r="G1386" i="3"/>
  <c r="C1386" i="3"/>
  <c r="I1386" i="3" s="1"/>
  <c r="K1386" i="3" s="1"/>
  <c r="G1385" i="3"/>
  <c r="C1385" i="3" s="1"/>
  <c r="I1385" i="3" s="1"/>
  <c r="K1385" i="3" s="1"/>
  <c r="G1384" i="3"/>
  <c r="C1384" i="3" s="1"/>
  <c r="E1384" i="3" s="1"/>
  <c r="G1383" i="3"/>
  <c r="C1383" i="3" s="1"/>
  <c r="I1383" i="3" s="1"/>
  <c r="K1383" i="3" s="1"/>
  <c r="G1382" i="3"/>
  <c r="C1382" i="3"/>
  <c r="G1381" i="3"/>
  <c r="C1381" i="3"/>
  <c r="I1381" i="3" s="1"/>
  <c r="K1381" i="3" s="1"/>
  <c r="G1380" i="3"/>
  <c r="C1380" i="3"/>
  <c r="E1380" i="3" s="1"/>
  <c r="G1379" i="3"/>
  <c r="C1379" i="3"/>
  <c r="G1378" i="3"/>
  <c r="C1378" i="3"/>
  <c r="I1378" i="3" s="1"/>
  <c r="K1378" i="3" s="1"/>
  <c r="G1377" i="3"/>
  <c r="C1377" i="3"/>
  <c r="G1376" i="3"/>
  <c r="C1376" i="3" s="1"/>
  <c r="E1376" i="3" s="1"/>
  <c r="G1375" i="3"/>
  <c r="C1375" i="3" s="1"/>
  <c r="G1374" i="3"/>
  <c r="C1374" i="3"/>
  <c r="G1373" i="3"/>
  <c r="C1373" i="3"/>
  <c r="I1373" i="3" s="1"/>
  <c r="K1373" i="3" s="1"/>
  <c r="G1372" i="3"/>
  <c r="C1372" i="3"/>
  <c r="E1372" i="3" s="1"/>
  <c r="G1371" i="3"/>
  <c r="C1371" i="3"/>
  <c r="E1371" i="3" s="1"/>
  <c r="G1370" i="3"/>
  <c r="C1370" i="3" s="1"/>
  <c r="G1369" i="3"/>
  <c r="C1369" i="3"/>
  <c r="G1368" i="3"/>
  <c r="C1368" i="3"/>
  <c r="G1367" i="3"/>
  <c r="C1367" i="3"/>
  <c r="E1367" i="3" s="1"/>
  <c r="G1366" i="3"/>
  <c r="C1366" i="3"/>
  <c r="I1366" i="3" s="1"/>
  <c r="K1366" i="3" s="1"/>
  <c r="G1365" i="3"/>
  <c r="C1365" i="3"/>
  <c r="I1365" i="3" s="1"/>
  <c r="K1365" i="3" s="1"/>
  <c r="G1364" i="3"/>
  <c r="C1364" i="3"/>
  <c r="G1363" i="3"/>
  <c r="C1363" i="3"/>
  <c r="E1363" i="3" s="1"/>
  <c r="G1362" i="3"/>
  <c r="C1362" i="3" s="1"/>
  <c r="G1361" i="3"/>
  <c r="C1361" i="3"/>
  <c r="G1360" i="3"/>
  <c r="C1360" i="3" s="1"/>
  <c r="G1359" i="3"/>
  <c r="C1359" i="3"/>
  <c r="E1359" i="3" s="1"/>
  <c r="G1358" i="3"/>
  <c r="C1358" i="3" s="1"/>
  <c r="I1358" i="3" s="1"/>
  <c r="K1358" i="3" s="1"/>
  <c r="G1357" i="3"/>
  <c r="C1357" i="3" s="1"/>
  <c r="E1357" i="3" s="1"/>
  <c r="G1356" i="3"/>
  <c r="C1356" i="3"/>
  <c r="G1355" i="3"/>
  <c r="C1355" i="3"/>
  <c r="G1354" i="3"/>
  <c r="C1354" i="3"/>
  <c r="E1354" i="3" s="1"/>
  <c r="G1353" i="3"/>
  <c r="C1353" i="3"/>
  <c r="I1353" i="3" s="1"/>
  <c r="K1353" i="3" s="1"/>
  <c r="G1352" i="3"/>
  <c r="C1352" i="3"/>
  <c r="I1352" i="3" s="1"/>
  <c r="K1352" i="3" s="1"/>
  <c r="G1351" i="3"/>
  <c r="C1351" i="3"/>
  <c r="G1350" i="3"/>
  <c r="C1350" i="3" s="1"/>
  <c r="I1350" i="3" s="1"/>
  <c r="K1350" i="3" s="1"/>
  <c r="G1349" i="3"/>
  <c r="C1349" i="3"/>
  <c r="I1349" i="3" s="1"/>
  <c r="K1349" i="3" s="1"/>
  <c r="G1348" i="3"/>
  <c r="C1348" i="3"/>
  <c r="G1347" i="3"/>
  <c r="C1347" i="3"/>
  <c r="E1347" i="3" s="1"/>
  <c r="G1346" i="3"/>
  <c r="C1346" i="3"/>
  <c r="I1346" i="3" s="1"/>
  <c r="K1346" i="3" s="1"/>
  <c r="G1345" i="3"/>
  <c r="C1345" i="3"/>
  <c r="I1345" i="3" s="1"/>
  <c r="K1345" i="3" s="1"/>
  <c r="G1344" i="3"/>
  <c r="C1344" i="3"/>
  <c r="I1344" i="3" s="1"/>
  <c r="K1344" i="3" s="1"/>
  <c r="G1343" i="3"/>
  <c r="C1343" i="3" s="1"/>
  <c r="I1343" i="3" s="1"/>
  <c r="K1343" i="3" s="1"/>
  <c r="G1342" i="3"/>
  <c r="C1342" i="3" s="1"/>
  <c r="G1341" i="3"/>
  <c r="C1341" i="3" s="1"/>
  <c r="I1341" i="3" s="1"/>
  <c r="K1341" i="3" s="1"/>
  <c r="G1340" i="3"/>
  <c r="C1340" i="3" s="1"/>
  <c r="E1340" i="3" s="1"/>
  <c r="G1339" i="3"/>
  <c r="C1339" i="3"/>
  <c r="E1339" i="3" s="1"/>
  <c r="G1338" i="3"/>
  <c r="C1338" i="3"/>
  <c r="G1337" i="3"/>
  <c r="C1337" i="3" s="1"/>
  <c r="G1336" i="3"/>
  <c r="C1336" i="3"/>
  <c r="I1336" i="3" s="1"/>
  <c r="K1336" i="3" s="1"/>
  <c r="G1335" i="3"/>
  <c r="C1335" i="3"/>
  <c r="I1335" i="3" s="1"/>
  <c r="K1335" i="3" s="1"/>
  <c r="G1334" i="3"/>
  <c r="C1334" i="3"/>
  <c r="E1334" i="3" s="1"/>
  <c r="G1333" i="3"/>
  <c r="C1333" i="3" s="1"/>
  <c r="I1333" i="3" s="1"/>
  <c r="K1333" i="3" s="1"/>
  <c r="G1332" i="3"/>
  <c r="C1332" i="3"/>
  <c r="G1331" i="3"/>
  <c r="C1331" i="3"/>
  <c r="G1330" i="3"/>
  <c r="C1330" i="3" s="1"/>
  <c r="G1329" i="3"/>
  <c r="C1329" i="3" s="1"/>
  <c r="G1328" i="3"/>
  <c r="C1328" i="3"/>
  <c r="I1328" i="3" s="1"/>
  <c r="K1328" i="3" s="1"/>
  <c r="G1327" i="3"/>
  <c r="C1327" i="3"/>
  <c r="I1327" i="3" s="1"/>
  <c r="K1327" i="3" s="1"/>
  <c r="G1326" i="3"/>
  <c r="C1326" i="3" s="1"/>
  <c r="G1325" i="3"/>
  <c r="C1325" i="3" s="1"/>
  <c r="G1324" i="3"/>
  <c r="C1324" i="3"/>
  <c r="G1323" i="3"/>
  <c r="C1323" i="3" s="1"/>
  <c r="I1323" i="3" s="1"/>
  <c r="K1323" i="3" s="1"/>
  <c r="G1322" i="3"/>
  <c r="C1322" i="3"/>
  <c r="E1322" i="3" s="1"/>
  <c r="G1321" i="3"/>
  <c r="C1321" i="3" s="1"/>
  <c r="G1320" i="3"/>
  <c r="C1320" i="3" s="1"/>
  <c r="E1320" i="3" s="1"/>
  <c r="G1319" i="3"/>
  <c r="C1319" i="3"/>
  <c r="I1319" i="3" s="1"/>
  <c r="K1319" i="3" s="1"/>
  <c r="G1318" i="3"/>
  <c r="C1318" i="3"/>
  <c r="E1318" i="3" s="1"/>
  <c r="G1317" i="3"/>
  <c r="C1317" i="3"/>
  <c r="E1317" i="3" s="1"/>
  <c r="G1316" i="3"/>
  <c r="C1316" i="3" s="1"/>
  <c r="G1315" i="3"/>
  <c r="C1315" i="3"/>
  <c r="I1315" i="3" s="1"/>
  <c r="K1315" i="3" s="1"/>
  <c r="G1314" i="3"/>
  <c r="C1314" i="3"/>
  <c r="G1313" i="3"/>
  <c r="C1313" i="3" s="1"/>
  <c r="I1313" i="3" s="1"/>
  <c r="K1313" i="3" s="1"/>
  <c r="G1312" i="3"/>
  <c r="C1312" i="3" s="1"/>
  <c r="I1312" i="3" s="1"/>
  <c r="K1312" i="3" s="1"/>
  <c r="G1311" i="3"/>
  <c r="C1311" i="3"/>
  <c r="I1311" i="3" s="1"/>
  <c r="K1311" i="3" s="1"/>
  <c r="G1310" i="3"/>
  <c r="C1310" i="3" s="1"/>
  <c r="G1309" i="3"/>
  <c r="C1309" i="3"/>
  <c r="I1309" i="3" s="1"/>
  <c r="K1309" i="3" s="1"/>
  <c r="G1308" i="3"/>
  <c r="C1308" i="3" s="1"/>
  <c r="G1307" i="3"/>
  <c r="C1307" i="3"/>
  <c r="E1307" i="3" s="1"/>
  <c r="G1306" i="3"/>
  <c r="C1306" i="3" s="1"/>
  <c r="I1306" i="3" s="1"/>
  <c r="K1306" i="3" s="1"/>
  <c r="G1305" i="3"/>
  <c r="C1305" i="3" s="1"/>
  <c r="G1304" i="3"/>
  <c r="C1304" i="3" s="1"/>
  <c r="G1303" i="3"/>
  <c r="C1303" i="3" s="1"/>
  <c r="G1302" i="3"/>
  <c r="C1302" i="3"/>
  <c r="E1302" i="3" s="1"/>
  <c r="G1301" i="3"/>
  <c r="C1301" i="3"/>
  <c r="E1301" i="3" s="1"/>
  <c r="G1300" i="3"/>
  <c r="C1300" i="3"/>
  <c r="E1300" i="3" s="1"/>
  <c r="G1299" i="3"/>
  <c r="C1299" i="3"/>
  <c r="G1298" i="3"/>
  <c r="C1298" i="3"/>
  <c r="I1298" i="3" s="1"/>
  <c r="K1298" i="3" s="1"/>
  <c r="G1297" i="3"/>
  <c r="C1297" i="3"/>
  <c r="I1297" i="3" s="1"/>
  <c r="K1297" i="3" s="1"/>
  <c r="G1296" i="3"/>
  <c r="C1296" i="3" s="1"/>
  <c r="I1296" i="3" s="1"/>
  <c r="K1296" i="3" s="1"/>
  <c r="G1295" i="3"/>
  <c r="C1295" i="3" s="1"/>
  <c r="I1295" i="3" s="1"/>
  <c r="K1295" i="3" s="1"/>
  <c r="G1294" i="3"/>
  <c r="C1294" i="3"/>
  <c r="G1293" i="3"/>
  <c r="C1293" i="3"/>
  <c r="E1293" i="3" s="1"/>
  <c r="G1292" i="3"/>
  <c r="C1292" i="3"/>
  <c r="E1292" i="3" s="1"/>
  <c r="G1291" i="3"/>
  <c r="C1291" i="3"/>
  <c r="I1291" i="3" s="1"/>
  <c r="K1291" i="3" s="1"/>
  <c r="G1290" i="3"/>
  <c r="C1290" i="3"/>
  <c r="G1289" i="3"/>
  <c r="C1289" i="3"/>
  <c r="I1289" i="3" s="1"/>
  <c r="K1289" i="3" s="1"/>
  <c r="G1288" i="3"/>
  <c r="C1288" i="3" s="1"/>
  <c r="G1287" i="3"/>
  <c r="C1287" i="3" s="1"/>
  <c r="I1287" i="3" s="1"/>
  <c r="K1287" i="3" s="1"/>
  <c r="G1286" i="3"/>
  <c r="C1286" i="3" s="1"/>
  <c r="G1285" i="3"/>
  <c r="C1285" i="3"/>
  <c r="G1284" i="3"/>
  <c r="C1284" i="3" s="1"/>
  <c r="E1284" i="3" s="1"/>
  <c r="G1283" i="3"/>
  <c r="C1283" i="3" s="1"/>
  <c r="E1283" i="3" s="1"/>
  <c r="G1282" i="3"/>
  <c r="C1282" i="3"/>
  <c r="I1282" i="3" s="1"/>
  <c r="K1282" i="3" s="1"/>
  <c r="G1281" i="3"/>
  <c r="C1281" i="3" s="1"/>
  <c r="G1280" i="3"/>
  <c r="C1280" i="3"/>
  <c r="E1280" i="3" s="1"/>
  <c r="G1279" i="3"/>
  <c r="C1279" i="3" s="1"/>
  <c r="I1279" i="3" s="1"/>
  <c r="K1279" i="3" s="1"/>
  <c r="G1278" i="3"/>
  <c r="C1278" i="3"/>
  <c r="E1278" i="3" s="1"/>
  <c r="G1277" i="3"/>
  <c r="C1277" i="3"/>
  <c r="G1276" i="3"/>
  <c r="C1276" i="3" s="1"/>
  <c r="E1276" i="3" s="1"/>
  <c r="G1275" i="3"/>
  <c r="C1275" i="3" s="1"/>
  <c r="G1274" i="3"/>
  <c r="C1274" i="3"/>
  <c r="I1274" i="3" s="1"/>
  <c r="K1274" i="3" s="1"/>
  <c r="G1273" i="3"/>
  <c r="C1273" i="3" s="1"/>
  <c r="G1272" i="3"/>
  <c r="C1272" i="3" s="1"/>
  <c r="G1271" i="3"/>
  <c r="C1271" i="3" s="1"/>
  <c r="I1271" i="3" s="1"/>
  <c r="K1271" i="3" s="1"/>
  <c r="G1270" i="3"/>
  <c r="C1270" i="3"/>
  <c r="I1270" i="3" s="1"/>
  <c r="K1270" i="3" s="1"/>
  <c r="G1269" i="3"/>
  <c r="C1269" i="3" s="1"/>
  <c r="G1268" i="3"/>
  <c r="C1268" i="3" s="1"/>
  <c r="E1268" i="3" s="1"/>
  <c r="G1267" i="3"/>
  <c r="C1267" i="3" s="1"/>
  <c r="I1267" i="3" s="1"/>
  <c r="K1267" i="3" s="1"/>
  <c r="G1266" i="3"/>
  <c r="C1266" i="3" s="1"/>
  <c r="E1266" i="3" s="1"/>
  <c r="G1265" i="3"/>
  <c r="C1265" i="3" s="1"/>
  <c r="G1264" i="3"/>
  <c r="C1264" i="3" s="1"/>
  <c r="E1264" i="3" s="1"/>
  <c r="G1263" i="3"/>
  <c r="C1263" i="3"/>
  <c r="E1263" i="3" s="1"/>
  <c r="G1262" i="3"/>
  <c r="C1262" i="3"/>
  <c r="G1261" i="3"/>
  <c r="C1261" i="3"/>
  <c r="I1261" i="3" s="1"/>
  <c r="K1261" i="3" s="1"/>
  <c r="G1260" i="3"/>
  <c r="C1260" i="3"/>
  <c r="E1260" i="3" s="1"/>
  <c r="G1259" i="3"/>
  <c r="C1259" i="3" s="1"/>
  <c r="I1259" i="3" s="1"/>
  <c r="K1259" i="3" s="1"/>
  <c r="G1258" i="3"/>
  <c r="C1258" i="3" s="1"/>
  <c r="I1258" i="3" s="1"/>
  <c r="K1258" i="3" s="1"/>
  <c r="G1257" i="3"/>
  <c r="C1257" i="3"/>
  <c r="I1257" i="3" s="1"/>
  <c r="K1257" i="3" s="1"/>
  <c r="G1256" i="3"/>
  <c r="C1256" i="3"/>
  <c r="I1256" i="3" s="1"/>
  <c r="K1256" i="3" s="1"/>
  <c r="G1255" i="3"/>
  <c r="C1255" i="3"/>
  <c r="I1255" i="3" s="1"/>
  <c r="K1255" i="3" s="1"/>
  <c r="G1254" i="3"/>
  <c r="C1254" i="3"/>
  <c r="G1253" i="3"/>
  <c r="C1253" i="3" s="1"/>
  <c r="G1252" i="3"/>
  <c r="C1252" i="3" s="1"/>
  <c r="G1251" i="3"/>
  <c r="C1251" i="3" s="1"/>
  <c r="I1251" i="3" s="1"/>
  <c r="K1251" i="3" s="1"/>
  <c r="G1250" i="3"/>
  <c r="C1250" i="3" s="1"/>
  <c r="I1250" i="3" s="1"/>
  <c r="K1250" i="3" s="1"/>
  <c r="G1249" i="3"/>
  <c r="C1249" i="3" s="1"/>
  <c r="I1249" i="3" s="1"/>
  <c r="K1249" i="3" s="1"/>
  <c r="G1248" i="3"/>
  <c r="C1248" i="3"/>
  <c r="G1247" i="3"/>
  <c r="C1247" i="3" s="1"/>
  <c r="G1246" i="3"/>
  <c r="C1246" i="3" s="1"/>
  <c r="G1245" i="3"/>
  <c r="C1245" i="3" s="1"/>
  <c r="G1244" i="3"/>
  <c r="C1244" i="3"/>
  <c r="E1244" i="3" s="1"/>
  <c r="G1243" i="3"/>
  <c r="C1243" i="3"/>
  <c r="G1242" i="3"/>
  <c r="C1242" i="3" s="1"/>
  <c r="G1241" i="3"/>
  <c r="C1241" i="3"/>
  <c r="I1241" i="3" s="1"/>
  <c r="K1241" i="3" s="1"/>
  <c r="G1240" i="3"/>
  <c r="C1240" i="3"/>
  <c r="G1239" i="3"/>
  <c r="C1239" i="3" s="1"/>
  <c r="G1238" i="3"/>
  <c r="C1238" i="3" s="1"/>
  <c r="I1238" i="3" s="1"/>
  <c r="K1238" i="3" s="1"/>
  <c r="G1237" i="3"/>
  <c r="C1237" i="3" s="1"/>
  <c r="G1236" i="3"/>
  <c r="C1236" i="3"/>
  <c r="E1236" i="3" s="1"/>
  <c r="G1235" i="3"/>
  <c r="C1235" i="3"/>
  <c r="G1234" i="3"/>
  <c r="C1234" i="3" s="1"/>
  <c r="I1234" i="3" s="1"/>
  <c r="K1234" i="3" s="1"/>
  <c r="G1233" i="3"/>
  <c r="C1233" i="3" s="1"/>
  <c r="G1232" i="3"/>
  <c r="C1232" i="3" s="1"/>
  <c r="I1232" i="3" s="1"/>
  <c r="K1232" i="3" s="1"/>
  <c r="G1231" i="3"/>
  <c r="C1231" i="3"/>
  <c r="E1231" i="3" s="1"/>
  <c r="G1230" i="3"/>
  <c r="C1230" i="3"/>
  <c r="I1230" i="3" s="1"/>
  <c r="K1230" i="3" s="1"/>
  <c r="G1229" i="3"/>
  <c r="C1229" i="3" s="1"/>
  <c r="E1229" i="3" s="1"/>
  <c r="G1228" i="3"/>
  <c r="C1228" i="3" s="1"/>
  <c r="G1227" i="3"/>
  <c r="C1227" i="3"/>
  <c r="G1226" i="3"/>
  <c r="C1226" i="3"/>
  <c r="E1226" i="3" s="1"/>
  <c r="G1225" i="3"/>
  <c r="C1225" i="3" s="1"/>
  <c r="G1224" i="3"/>
  <c r="C1224" i="3"/>
  <c r="G1223" i="3"/>
  <c r="C1223" i="3"/>
  <c r="I1223" i="3" s="1"/>
  <c r="K1223" i="3" s="1"/>
  <c r="G1222" i="3"/>
  <c r="C1222" i="3" s="1"/>
  <c r="I1222" i="3" s="1"/>
  <c r="K1222" i="3" s="1"/>
  <c r="G1221" i="3"/>
  <c r="C1221" i="3"/>
  <c r="G1220" i="3"/>
  <c r="C1220" i="3"/>
  <c r="G1219" i="3"/>
  <c r="C1219" i="3"/>
  <c r="I1219" i="3" s="1"/>
  <c r="K1219" i="3" s="1"/>
  <c r="G1218" i="3"/>
  <c r="C1218" i="3"/>
  <c r="E1218" i="3" s="1"/>
  <c r="G1217" i="3"/>
  <c r="C1217" i="3" s="1"/>
  <c r="G1216" i="3"/>
  <c r="C1216" i="3"/>
  <c r="G1215" i="3"/>
  <c r="C1215" i="3" s="1"/>
  <c r="G1214" i="3"/>
  <c r="C1214" i="3"/>
  <c r="I1214" i="3" s="1"/>
  <c r="K1214" i="3" s="1"/>
  <c r="G1213" i="3"/>
  <c r="C1213" i="3" s="1"/>
  <c r="G1212" i="3"/>
  <c r="C1212" i="3" s="1"/>
  <c r="E1212" i="3" s="1"/>
  <c r="G1211" i="3"/>
  <c r="C1211" i="3"/>
  <c r="G1210" i="3"/>
  <c r="C1210" i="3" s="1"/>
  <c r="G1209" i="3"/>
  <c r="C1209" i="3" s="1"/>
  <c r="G1208" i="3"/>
  <c r="C1208" i="3"/>
  <c r="E1208" i="3" s="1"/>
  <c r="G1207" i="3"/>
  <c r="C1207" i="3"/>
  <c r="I1207" i="3" s="1"/>
  <c r="K1207" i="3" s="1"/>
  <c r="G1206" i="3"/>
  <c r="C1206" i="3"/>
  <c r="G1205" i="3"/>
  <c r="C1205" i="3"/>
  <c r="E1205" i="3" s="1"/>
  <c r="G1204" i="3"/>
  <c r="C1204" i="3" s="1"/>
  <c r="G1203" i="3"/>
  <c r="C1203" i="3"/>
  <c r="I1203" i="3" s="1"/>
  <c r="K1203" i="3" s="1"/>
  <c r="G1202" i="3"/>
  <c r="C1202" i="3"/>
  <c r="E1202" i="3" s="1"/>
  <c r="G1201" i="3"/>
  <c r="C1201" i="3"/>
  <c r="I1201" i="3" s="1"/>
  <c r="K1201" i="3" s="1"/>
  <c r="G1200" i="3"/>
  <c r="C1200" i="3"/>
  <c r="G1199" i="3"/>
  <c r="C1199" i="3" s="1"/>
  <c r="G1198" i="3"/>
  <c r="C1198" i="3"/>
  <c r="E1198" i="3" s="1"/>
  <c r="G1197" i="3"/>
  <c r="C1197" i="3" s="1"/>
  <c r="G1196" i="3"/>
  <c r="C1196" i="3"/>
  <c r="G1195" i="3"/>
  <c r="C1195" i="3" s="1"/>
  <c r="G1194" i="3"/>
  <c r="C1194" i="3" s="1"/>
  <c r="G1193" i="3"/>
  <c r="C1193" i="3" s="1"/>
  <c r="G1192" i="3"/>
  <c r="C1192" i="3" s="1"/>
  <c r="E1192" i="3" s="1"/>
  <c r="G1191" i="3"/>
  <c r="C1191" i="3"/>
  <c r="I1191" i="3" s="1"/>
  <c r="K1191" i="3" s="1"/>
  <c r="G1190" i="3"/>
  <c r="C1190" i="3" s="1"/>
  <c r="I1190" i="3" s="1"/>
  <c r="K1190" i="3" s="1"/>
  <c r="G1189" i="3"/>
  <c r="C1189" i="3"/>
  <c r="E1189" i="3" s="1"/>
  <c r="G1188" i="3"/>
  <c r="C1188" i="3" s="1"/>
  <c r="G1187" i="3"/>
  <c r="C1187" i="3" s="1"/>
  <c r="G1186" i="3"/>
  <c r="C1186" i="3"/>
  <c r="I1186" i="3" s="1"/>
  <c r="K1186" i="3" s="1"/>
  <c r="G1185" i="3"/>
  <c r="C1185" i="3"/>
  <c r="I1185" i="3" s="1"/>
  <c r="K1185" i="3" s="1"/>
  <c r="G1184" i="3"/>
  <c r="C1184" i="3" s="1"/>
  <c r="I1184" i="3" s="1"/>
  <c r="K1184" i="3" s="1"/>
  <c r="G1183" i="3"/>
  <c r="C1183" i="3" s="1"/>
  <c r="G1182" i="3"/>
  <c r="C1182" i="3"/>
  <c r="E1182" i="3" s="1"/>
  <c r="G1181" i="3"/>
  <c r="C1181" i="3"/>
  <c r="G1180" i="3"/>
  <c r="C1180" i="3"/>
  <c r="G1179" i="3"/>
  <c r="C1179" i="3" s="1"/>
  <c r="G1178" i="3"/>
  <c r="C1178" i="3" s="1"/>
  <c r="E1178" i="3" s="1"/>
  <c r="G1177" i="3"/>
  <c r="C1177" i="3" s="1"/>
  <c r="G1176" i="3"/>
  <c r="C1176" i="3"/>
  <c r="I1176" i="3" s="1"/>
  <c r="K1176" i="3" s="1"/>
  <c r="G1175" i="3"/>
  <c r="C1175" i="3" s="1"/>
  <c r="E1175" i="3" s="1"/>
  <c r="G1174" i="3"/>
  <c r="C1174" i="3" s="1"/>
  <c r="G1173" i="3"/>
  <c r="C1173" i="3"/>
  <c r="G1172" i="3"/>
  <c r="C1172" i="3"/>
  <c r="E1172" i="3" s="1"/>
  <c r="G1171" i="3"/>
  <c r="C1171" i="3" s="1"/>
  <c r="E1171" i="3" s="1"/>
  <c r="G1170" i="3"/>
  <c r="C1170" i="3"/>
  <c r="I1170" i="3" s="1"/>
  <c r="K1170" i="3" s="1"/>
  <c r="G1169" i="3"/>
  <c r="C1169" i="3"/>
  <c r="G1168" i="3"/>
  <c r="C1168" i="3" s="1"/>
  <c r="E1168" i="3" s="1"/>
  <c r="G1167" i="3"/>
  <c r="C1167" i="3"/>
  <c r="I1167" i="3" s="1"/>
  <c r="K1167" i="3" s="1"/>
  <c r="G1166" i="3"/>
  <c r="C1166" i="3"/>
  <c r="I1166" i="3" s="1"/>
  <c r="K1166" i="3" s="1"/>
  <c r="G1165" i="3"/>
  <c r="C1165" i="3" s="1"/>
  <c r="E1165" i="3" s="1"/>
  <c r="G1164" i="3"/>
  <c r="C1164" i="3"/>
  <c r="I1164" i="3" s="1"/>
  <c r="K1164" i="3" s="1"/>
  <c r="G1163" i="3"/>
  <c r="C1163" i="3"/>
  <c r="I1163" i="3" s="1"/>
  <c r="K1163" i="3" s="1"/>
  <c r="G1162" i="3"/>
  <c r="C1162" i="3" s="1"/>
  <c r="E1162" i="3" s="1"/>
  <c r="G1161" i="3"/>
  <c r="C1161" i="3" s="1"/>
  <c r="E1161" i="3" s="1"/>
  <c r="G1160" i="3"/>
  <c r="C1160" i="3"/>
  <c r="I1160" i="3" s="1"/>
  <c r="K1160" i="3" s="1"/>
  <c r="G1159" i="3"/>
  <c r="C1159" i="3" s="1"/>
  <c r="E1159" i="3" s="1"/>
  <c r="G1158" i="3"/>
  <c r="C1158" i="3"/>
  <c r="G1157" i="3"/>
  <c r="C1157" i="3" s="1"/>
  <c r="G1156" i="3"/>
  <c r="C1156" i="3"/>
  <c r="G1155" i="3"/>
  <c r="C1155" i="3"/>
  <c r="G1154" i="3"/>
  <c r="C1154" i="3" s="1"/>
  <c r="G1153" i="3"/>
  <c r="C1153" i="3" s="1"/>
  <c r="E1153" i="3" s="1"/>
  <c r="G1152" i="3"/>
  <c r="C1152" i="3"/>
  <c r="G1151" i="3"/>
  <c r="C1151" i="3" s="1"/>
  <c r="G1150" i="3"/>
  <c r="C1150" i="3"/>
  <c r="I1150" i="3" s="1"/>
  <c r="K1150" i="3" s="1"/>
  <c r="G1149" i="3"/>
  <c r="C1149" i="3"/>
  <c r="I1149" i="3" s="1"/>
  <c r="K1149" i="3" s="1"/>
  <c r="G1148" i="3"/>
  <c r="C1148" i="3" s="1"/>
  <c r="G1147" i="3"/>
  <c r="C1147" i="3" s="1"/>
  <c r="E1147" i="3" s="1"/>
  <c r="G1146" i="3"/>
  <c r="C1146" i="3"/>
  <c r="I1146" i="3" s="1"/>
  <c r="K1146" i="3" s="1"/>
  <c r="G1145" i="3"/>
  <c r="C1145" i="3" s="1"/>
  <c r="G1144" i="3"/>
  <c r="C1144" i="3" s="1"/>
  <c r="E1144" i="3" s="1"/>
  <c r="G1143" i="3"/>
  <c r="C1143" i="3"/>
  <c r="I1143" i="3" s="1"/>
  <c r="K1143" i="3" s="1"/>
  <c r="G1142" i="3"/>
  <c r="C1142" i="3"/>
  <c r="I1142" i="3" s="1"/>
  <c r="K1142" i="3" s="1"/>
  <c r="G1141" i="3"/>
  <c r="C1141" i="3"/>
  <c r="E1141" i="3" s="1"/>
  <c r="G1140" i="3"/>
  <c r="C1140" i="3" s="1"/>
  <c r="G1139" i="3"/>
  <c r="C1139" i="3"/>
  <c r="E1139" i="3" s="1"/>
  <c r="G1138" i="3"/>
  <c r="C1138" i="3"/>
  <c r="G1137" i="3"/>
  <c r="C1137" i="3" s="1"/>
  <c r="G1136" i="3"/>
  <c r="C1136" i="3" s="1"/>
  <c r="G1135" i="3"/>
  <c r="C1135" i="3" s="1"/>
  <c r="I1135" i="3" s="1"/>
  <c r="K1135" i="3" s="1"/>
  <c r="G1134" i="3"/>
  <c r="C1134" i="3" s="1"/>
  <c r="G1133" i="3"/>
  <c r="C1133" i="3"/>
  <c r="E1133" i="3" s="1"/>
  <c r="G1132" i="3"/>
  <c r="C1132" i="3" s="1"/>
  <c r="G1131" i="3"/>
  <c r="C1131" i="3" s="1"/>
  <c r="E1131" i="3" s="1"/>
  <c r="G1130" i="3"/>
  <c r="C1130" i="3"/>
  <c r="I1130" i="3" s="1"/>
  <c r="K1130" i="3" s="1"/>
  <c r="G1129" i="3"/>
  <c r="C1129" i="3" s="1"/>
  <c r="E1129" i="3" s="1"/>
  <c r="G1128" i="3"/>
  <c r="C1128" i="3"/>
  <c r="E1128" i="3" s="1"/>
  <c r="G1127" i="3"/>
  <c r="C1127" i="3" s="1"/>
  <c r="I1127" i="3" s="1"/>
  <c r="K1127" i="3" s="1"/>
  <c r="G1126" i="3"/>
  <c r="C1126" i="3"/>
  <c r="I1126" i="3" s="1"/>
  <c r="K1126" i="3" s="1"/>
  <c r="G1125" i="3"/>
  <c r="C1125" i="3"/>
  <c r="G1124" i="3"/>
  <c r="C1124" i="3" s="1"/>
  <c r="E1124" i="3" s="1"/>
  <c r="G1123" i="3"/>
  <c r="C1123" i="3"/>
  <c r="G1122" i="3"/>
  <c r="C1122" i="3"/>
  <c r="I1122" i="3" s="1"/>
  <c r="K1122" i="3" s="1"/>
  <c r="G1121" i="3"/>
  <c r="C1121" i="3"/>
  <c r="E1121" i="3" s="1"/>
  <c r="G1120" i="3"/>
  <c r="C1120" i="3"/>
  <c r="I1120" i="3" s="1"/>
  <c r="K1120" i="3" s="1"/>
  <c r="G1119" i="3"/>
  <c r="C1119" i="3" s="1"/>
  <c r="G1118" i="3"/>
  <c r="C1118" i="3"/>
  <c r="G1117" i="3"/>
  <c r="C1117" i="3" s="1"/>
  <c r="G1116" i="3"/>
  <c r="C1116" i="3"/>
  <c r="E1116" i="3" s="1"/>
  <c r="G1115" i="3"/>
  <c r="C1115" i="3" s="1"/>
  <c r="G1114" i="3"/>
  <c r="C1114" i="3"/>
  <c r="E1114" i="3" s="1"/>
  <c r="G1113" i="3"/>
  <c r="C1113" i="3" s="1"/>
  <c r="I1113" i="3" s="1"/>
  <c r="K1113" i="3" s="1"/>
  <c r="G1112" i="3"/>
  <c r="C1112" i="3"/>
  <c r="G1111" i="3"/>
  <c r="C1111" i="3"/>
  <c r="E1111" i="3" s="1"/>
  <c r="G1110" i="3"/>
  <c r="C1110" i="3"/>
  <c r="E1110" i="3" s="1"/>
  <c r="G1109" i="3"/>
  <c r="C1109" i="3" s="1"/>
  <c r="G1108" i="3"/>
  <c r="C1108" i="3"/>
  <c r="E1108" i="3" s="1"/>
  <c r="G1107" i="3"/>
  <c r="C1107" i="3" s="1"/>
  <c r="G1106" i="3"/>
  <c r="C1106" i="3"/>
  <c r="I1106" i="3" s="1"/>
  <c r="K1106" i="3" s="1"/>
  <c r="G1105" i="3"/>
  <c r="C1105" i="3" s="1"/>
  <c r="I1105" i="3" s="1"/>
  <c r="K1105" i="3" s="1"/>
  <c r="G1104" i="3"/>
  <c r="C1104" i="3"/>
  <c r="G1103" i="3"/>
  <c r="C1103" i="3"/>
  <c r="I1103" i="3" s="1"/>
  <c r="K1103" i="3" s="1"/>
  <c r="G1102" i="3"/>
  <c r="C1102" i="3"/>
  <c r="G1101" i="3"/>
  <c r="C1101" i="3" s="1"/>
  <c r="G1100" i="3"/>
  <c r="C1100" i="3"/>
  <c r="E1100" i="3" s="1"/>
  <c r="G1099" i="3"/>
  <c r="C1099" i="3" s="1"/>
  <c r="E1099" i="3" s="1"/>
  <c r="G1098" i="3"/>
  <c r="C1098" i="3"/>
  <c r="G1097" i="3"/>
  <c r="C1097" i="3" s="1"/>
  <c r="I1097" i="3" s="1"/>
  <c r="K1097" i="3" s="1"/>
  <c r="G1096" i="3"/>
  <c r="C1096" i="3"/>
  <c r="G1095" i="3"/>
  <c r="C1095" i="3"/>
  <c r="E1095" i="3" s="1"/>
  <c r="G1094" i="3"/>
  <c r="C1094" i="3"/>
  <c r="E1094" i="3" s="1"/>
  <c r="G1093" i="3"/>
  <c r="C1093" i="3" s="1"/>
  <c r="G1092" i="3"/>
  <c r="C1092" i="3"/>
  <c r="G1091" i="3"/>
  <c r="C1091" i="3" s="1"/>
  <c r="G1090" i="3"/>
  <c r="C1090" i="3"/>
  <c r="I1090" i="3" s="1"/>
  <c r="K1090" i="3" s="1"/>
  <c r="G1089" i="3"/>
  <c r="C1089" i="3" s="1"/>
  <c r="I1089" i="3" s="1"/>
  <c r="K1089" i="3" s="1"/>
  <c r="E1089" i="3"/>
  <c r="G1088" i="3"/>
  <c r="C1088" i="3"/>
  <c r="G1087" i="3"/>
  <c r="C1087" i="3"/>
  <c r="I1087" i="3" s="1"/>
  <c r="K1087" i="3" s="1"/>
  <c r="G1086" i="3"/>
  <c r="C1086" i="3"/>
  <c r="E1086" i="3" s="1"/>
  <c r="G1085" i="3"/>
  <c r="C1085" i="3" s="1"/>
  <c r="G1084" i="3"/>
  <c r="C1084" i="3"/>
  <c r="E1084" i="3" s="1"/>
  <c r="G1083" i="3"/>
  <c r="C1083" i="3" s="1"/>
  <c r="E1083" i="3" s="1"/>
  <c r="G1082" i="3"/>
  <c r="C1082" i="3"/>
  <c r="I1082" i="3" s="1"/>
  <c r="K1082" i="3" s="1"/>
  <c r="G1081" i="3"/>
  <c r="C1081" i="3" s="1"/>
  <c r="I1081" i="3" s="1"/>
  <c r="K1081" i="3" s="1"/>
  <c r="G1080" i="3"/>
  <c r="C1080" i="3"/>
  <c r="G1079" i="3"/>
  <c r="C1079" i="3"/>
  <c r="I1079" i="3" s="1"/>
  <c r="K1079" i="3" s="1"/>
  <c r="G1078" i="3"/>
  <c r="C1078" i="3"/>
  <c r="E1078" i="3" s="1"/>
  <c r="G1077" i="3"/>
  <c r="C1077" i="3" s="1"/>
  <c r="G1076" i="3"/>
  <c r="C1076" i="3"/>
  <c r="E1076" i="3" s="1"/>
  <c r="G1075" i="3"/>
  <c r="C1075" i="3" s="1"/>
  <c r="E1075" i="3" s="1"/>
  <c r="G1074" i="3"/>
  <c r="C1074" i="3"/>
  <c r="E1074" i="3" s="1"/>
  <c r="G1073" i="3"/>
  <c r="C1073" i="3" s="1"/>
  <c r="I1073" i="3" s="1"/>
  <c r="K1073" i="3" s="1"/>
  <c r="G1072" i="3"/>
  <c r="C1072" i="3"/>
  <c r="G1071" i="3"/>
  <c r="C1071" i="3"/>
  <c r="E1071" i="3" s="1"/>
  <c r="G1070" i="3"/>
  <c r="C1070" i="3"/>
  <c r="G1069" i="3"/>
  <c r="C1069" i="3" s="1"/>
  <c r="G1068" i="3"/>
  <c r="C1068" i="3"/>
  <c r="E1068" i="3" s="1"/>
  <c r="G1067" i="3"/>
  <c r="C1067" i="3" s="1"/>
  <c r="E1067" i="3" s="1"/>
  <c r="G1066" i="3"/>
  <c r="C1066" i="3"/>
  <c r="I1066" i="3" s="1"/>
  <c r="K1066" i="3" s="1"/>
  <c r="G1064" i="3"/>
  <c r="C1064" i="3" s="1"/>
  <c r="I1064" i="3" s="1"/>
  <c r="K1064" i="3" s="1"/>
  <c r="G1063" i="3"/>
  <c r="C1063" i="3"/>
  <c r="G1062" i="3"/>
  <c r="C1062" i="3"/>
  <c r="I1062" i="3" s="1"/>
  <c r="K1062" i="3" s="1"/>
  <c r="G1061" i="3"/>
  <c r="C1061" i="3"/>
  <c r="E1061" i="3" s="1"/>
  <c r="G1060" i="3"/>
  <c r="C1060" i="3" s="1"/>
  <c r="I1060" i="3" s="1"/>
  <c r="K1060" i="3" s="1"/>
  <c r="G1059" i="3"/>
  <c r="C1059" i="3"/>
  <c r="E1059" i="3" s="1"/>
  <c r="G1058" i="3"/>
  <c r="C1058" i="3" s="1"/>
  <c r="E1058" i="3" s="1"/>
  <c r="G1057" i="3"/>
  <c r="C1057" i="3"/>
  <c r="E1057" i="3" s="1"/>
  <c r="G1056" i="3"/>
  <c r="C1056" i="3" s="1"/>
  <c r="I1056" i="3" s="1"/>
  <c r="K1056" i="3" s="1"/>
  <c r="G1055" i="3"/>
  <c r="C1055" i="3"/>
  <c r="G1054" i="3"/>
  <c r="C1054" i="3"/>
  <c r="I1054" i="3" s="1"/>
  <c r="K1054" i="3" s="1"/>
  <c r="G1053" i="3"/>
  <c r="C1053" i="3"/>
  <c r="E1053" i="3" s="1"/>
  <c r="G1052" i="3"/>
  <c r="C1052" i="3" s="1"/>
  <c r="G1051" i="3"/>
  <c r="C1051" i="3"/>
  <c r="E1051" i="3" s="1"/>
  <c r="G1050" i="3"/>
  <c r="C1050" i="3" s="1"/>
  <c r="G1049" i="3"/>
  <c r="C1049" i="3"/>
  <c r="E1049" i="3" s="1"/>
  <c r="G1048" i="3"/>
  <c r="C1048" i="3" s="1"/>
  <c r="I1048" i="3" s="1"/>
  <c r="K1048" i="3" s="1"/>
  <c r="G1047" i="3"/>
  <c r="C1047" i="3"/>
  <c r="G1046" i="3"/>
  <c r="C1046" i="3"/>
  <c r="G1045" i="3"/>
  <c r="C1045" i="3"/>
  <c r="G1044" i="3"/>
  <c r="C1044" i="3" s="1"/>
  <c r="I1044" i="3" s="1"/>
  <c r="K1044" i="3" s="1"/>
  <c r="G1043" i="3"/>
  <c r="C1043" i="3"/>
  <c r="E1043" i="3" s="1"/>
  <c r="G1042" i="3"/>
  <c r="C1042" i="3" s="1"/>
  <c r="E1042" i="3" s="1"/>
  <c r="G1041" i="3"/>
  <c r="C1041" i="3"/>
  <c r="E1041" i="3" s="1"/>
  <c r="G1040" i="3"/>
  <c r="C1040" i="3" s="1"/>
  <c r="G1039" i="3"/>
  <c r="C1039" i="3"/>
  <c r="G1038" i="3"/>
  <c r="C1038" i="3"/>
  <c r="I1038" i="3" s="1"/>
  <c r="K1038" i="3" s="1"/>
  <c r="G1037" i="3"/>
  <c r="C1037" i="3"/>
  <c r="E1037" i="3" s="1"/>
  <c r="G1036" i="3"/>
  <c r="C1036" i="3" s="1"/>
  <c r="I1036" i="3" s="1"/>
  <c r="K1036" i="3" s="1"/>
  <c r="G1035" i="3"/>
  <c r="C1035" i="3" s="1"/>
  <c r="G1034" i="3"/>
  <c r="C1034" i="3" s="1"/>
  <c r="E1034" i="3" s="1"/>
  <c r="G1033" i="3"/>
  <c r="C1033" i="3"/>
  <c r="I1033" i="3" s="1"/>
  <c r="K1033" i="3" s="1"/>
  <c r="G1032" i="3"/>
  <c r="C1032" i="3" s="1"/>
  <c r="G1031" i="3"/>
  <c r="C1031" i="3"/>
  <c r="G1030" i="3"/>
  <c r="C1030" i="3" s="1"/>
  <c r="G1029" i="3"/>
  <c r="C1029" i="3"/>
  <c r="E1029" i="3" s="1"/>
  <c r="G1028" i="3"/>
  <c r="C1028" i="3" s="1"/>
  <c r="G1027" i="3"/>
  <c r="C1027" i="3"/>
  <c r="E1027" i="3" s="1"/>
  <c r="G1026" i="3"/>
  <c r="C1026" i="3" s="1"/>
  <c r="E1026" i="3" s="1"/>
  <c r="G1025" i="3"/>
  <c r="C1025" i="3"/>
  <c r="E1025" i="3" s="1"/>
  <c r="G1024" i="3"/>
  <c r="C1024" i="3" s="1"/>
  <c r="I1024" i="3" s="1"/>
  <c r="K1024" i="3" s="1"/>
  <c r="G1023" i="3"/>
  <c r="C1023" i="3"/>
  <c r="G1022" i="3"/>
  <c r="C1022" i="3"/>
  <c r="G1021" i="3"/>
  <c r="C1021" i="3"/>
  <c r="G1020" i="3"/>
  <c r="C1020" i="3" s="1"/>
  <c r="I1020" i="3" s="1"/>
  <c r="K1020" i="3" s="1"/>
  <c r="G1019" i="3"/>
  <c r="C1019" i="3"/>
  <c r="E1019" i="3" s="1"/>
  <c r="G1018" i="3"/>
  <c r="C1018" i="3" s="1"/>
  <c r="E1018" i="3" s="1"/>
  <c r="G1017" i="3"/>
  <c r="C1017" i="3"/>
  <c r="I1017" i="3" s="1"/>
  <c r="K1017" i="3" s="1"/>
  <c r="G1016" i="3"/>
  <c r="C1016" i="3" s="1"/>
  <c r="I1016" i="3" s="1"/>
  <c r="K1016" i="3" s="1"/>
  <c r="G1015" i="3"/>
  <c r="C1015" i="3"/>
  <c r="G1014" i="3"/>
  <c r="C1014" i="3"/>
  <c r="E1014" i="3" s="1"/>
  <c r="G1013" i="3"/>
  <c r="C1013" i="3" s="1"/>
  <c r="I1013" i="3" s="1"/>
  <c r="K1013" i="3" s="1"/>
  <c r="G1012" i="3"/>
  <c r="C1012" i="3" s="1"/>
  <c r="I1012" i="3" s="1"/>
  <c r="K1012" i="3" s="1"/>
  <c r="G1011" i="3"/>
  <c r="C1011" i="3"/>
  <c r="E1011" i="3" s="1"/>
  <c r="G1010" i="3"/>
  <c r="C1010" i="3" s="1"/>
  <c r="E1010" i="3" s="1"/>
  <c r="G1009" i="3"/>
  <c r="C1009" i="3"/>
  <c r="I1009" i="3" s="1"/>
  <c r="K1009" i="3" s="1"/>
  <c r="G1008" i="3"/>
  <c r="C1008" i="3" s="1"/>
  <c r="G1007" i="3"/>
  <c r="C1007" i="3"/>
  <c r="G1006" i="3"/>
  <c r="C1006" i="3" s="1"/>
  <c r="G1005" i="3"/>
  <c r="C1005" i="3"/>
  <c r="G1004" i="3"/>
  <c r="C1004" i="3" s="1"/>
  <c r="G1003" i="3"/>
  <c r="C1003" i="3"/>
  <c r="G1002" i="3"/>
  <c r="C1002" i="3" s="1"/>
  <c r="E1002" i="3" s="1"/>
  <c r="G1001" i="3"/>
  <c r="C1001" i="3"/>
  <c r="G1000" i="3"/>
  <c r="C1000" i="3"/>
  <c r="I1000" i="3" s="1"/>
  <c r="K1000" i="3" s="1"/>
  <c r="G999" i="3"/>
  <c r="C999" i="3"/>
  <c r="G998" i="3"/>
  <c r="C998" i="3" s="1"/>
  <c r="G997" i="3"/>
  <c r="C997" i="3"/>
  <c r="E997" i="3" s="1"/>
  <c r="G996" i="3"/>
  <c r="C996" i="3" s="1"/>
  <c r="I996" i="3" s="1"/>
  <c r="K996" i="3" s="1"/>
  <c r="G995" i="3"/>
  <c r="C995" i="3" s="1"/>
  <c r="G994" i="3"/>
  <c r="C994" i="3" s="1"/>
  <c r="G993" i="3"/>
  <c r="C993" i="3"/>
  <c r="E993" i="3" s="1"/>
  <c r="G992" i="3"/>
  <c r="C992" i="3"/>
  <c r="I992" i="3" s="1"/>
  <c r="K992" i="3" s="1"/>
  <c r="G991" i="3"/>
  <c r="C991" i="3"/>
  <c r="G990" i="3"/>
  <c r="C990" i="3"/>
  <c r="I990" i="3" s="1"/>
  <c r="K990" i="3" s="1"/>
  <c r="G989" i="3"/>
  <c r="C989" i="3" s="1"/>
  <c r="G988" i="3"/>
  <c r="C988" i="3" s="1"/>
  <c r="G987" i="3"/>
  <c r="C987" i="3" s="1"/>
  <c r="G986" i="3"/>
  <c r="C986" i="3" s="1"/>
  <c r="E986" i="3" s="1"/>
  <c r="G985" i="3"/>
  <c r="C985" i="3"/>
  <c r="E985" i="3" s="1"/>
  <c r="G984" i="3"/>
  <c r="C984" i="3"/>
  <c r="G983" i="3"/>
  <c r="C983" i="3"/>
  <c r="G982" i="3"/>
  <c r="C982" i="3"/>
  <c r="I982" i="3" s="1"/>
  <c r="K982" i="3" s="1"/>
  <c r="G981" i="3"/>
  <c r="C981" i="3" s="1"/>
  <c r="G980" i="3"/>
  <c r="C980" i="3" s="1"/>
  <c r="G979" i="3"/>
  <c r="C979" i="3"/>
  <c r="E979" i="3" s="1"/>
  <c r="G978" i="3"/>
  <c r="C978" i="3" s="1"/>
  <c r="G977" i="3"/>
  <c r="C977" i="3"/>
  <c r="G976" i="3"/>
  <c r="C976" i="3" s="1"/>
  <c r="G975" i="3"/>
  <c r="C975" i="3"/>
  <c r="G974" i="3"/>
  <c r="C974" i="3" s="1"/>
  <c r="G973" i="3"/>
  <c r="C973" i="3"/>
  <c r="I973" i="3" s="1"/>
  <c r="K973" i="3" s="1"/>
  <c r="G972" i="3"/>
  <c r="C972" i="3" s="1"/>
  <c r="I972" i="3" s="1"/>
  <c r="K972" i="3" s="1"/>
  <c r="G971" i="3"/>
  <c r="C971" i="3" s="1"/>
  <c r="G970" i="3"/>
  <c r="C970" i="3" s="1"/>
  <c r="E970" i="3" s="1"/>
  <c r="G969" i="3"/>
  <c r="C969" i="3"/>
  <c r="I969" i="3" s="1"/>
  <c r="K969" i="3" s="1"/>
  <c r="G968" i="3"/>
  <c r="C968" i="3"/>
  <c r="E968" i="3" s="1"/>
  <c r="G967" i="3"/>
  <c r="C967" i="3"/>
  <c r="G966" i="3"/>
  <c r="C966" i="3"/>
  <c r="G965" i="3"/>
  <c r="C965" i="3"/>
  <c r="G964" i="3"/>
  <c r="C964" i="3" s="1"/>
  <c r="I964" i="3" s="1"/>
  <c r="K964" i="3" s="1"/>
  <c r="I963" i="3"/>
  <c r="K963" i="3" s="1"/>
  <c r="L963" i="3" s="1"/>
  <c r="G963" i="3"/>
  <c r="C963" i="3" s="1"/>
  <c r="E963" i="3" s="1"/>
  <c r="G962" i="3"/>
  <c r="C962" i="3" s="1"/>
  <c r="E962" i="3" s="1"/>
  <c r="G961" i="3"/>
  <c r="E961" i="3"/>
  <c r="C961" i="3"/>
  <c r="I961" i="3" s="1"/>
  <c r="K961" i="3" s="1"/>
  <c r="G960" i="3"/>
  <c r="C960" i="3" s="1"/>
  <c r="G959" i="3"/>
  <c r="C959" i="3"/>
  <c r="G958" i="3"/>
  <c r="C958" i="3"/>
  <c r="G957" i="3"/>
  <c r="C957" i="3" s="1"/>
  <c r="I957" i="3" s="1"/>
  <c r="K957" i="3" s="1"/>
  <c r="G956" i="3"/>
  <c r="C956" i="3" s="1"/>
  <c r="I956" i="3" s="1"/>
  <c r="K956" i="3" s="1"/>
  <c r="G955" i="3"/>
  <c r="E955" i="3"/>
  <c r="C955" i="3"/>
  <c r="I955" i="3" s="1"/>
  <c r="K955" i="3" s="1"/>
  <c r="I954" i="3"/>
  <c r="K954" i="3" s="1"/>
  <c r="L954" i="3" s="1"/>
  <c r="G954" i="3"/>
  <c r="C954" i="3" s="1"/>
  <c r="E954" i="3" s="1"/>
  <c r="G953" i="3"/>
  <c r="C953" i="3"/>
  <c r="E953" i="3" s="1"/>
  <c r="G952" i="3"/>
  <c r="C952" i="3"/>
  <c r="I952" i="3" s="1"/>
  <c r="K952" i="3" s="1"/>
  <c r="G951" i="3"/>
  <c r="C951" i="3"/>
  <c r="G950" i="3"/>
  <c r="C950" i="3" s="1"/>
  <c r="G949" i="3"/>
  <c r="C949" i="3"/>
  <c r="E949" i="3" s="1"/>
  <c r="G948" i="3"/>
  <c r="C948" i="3" s="1"/>
  <c r="I948" i="3" s="1"/>
  <c r="K948" i="3" s="1"/>
  <c r="G947" i="3"/>
  <c r="C947" i="3" s="1"/>
  <c r="G946" i="3"/>
  <c r="C946" i="3" s="1"/>
  <c r="E946" i="3" s="1"/>
  <c r="G945" i="3"/>
  <c r="C945" i="3"/>
  <c r="I945" i="3" s="1"/>
  <c r="K945" i="3" s="1"/>
  <c r="G944" i="3"/>
  <c r="C944" i="3" s="1"/>
  <c r="E944" i="3" s="1"/>
  <c r="G943" i="3"/>
  <c r="C943" i="3"/>
  <c r="G942" i="3"/>
  <c r="C942" i="3"/>
  <c r="G941" i="3"/>
  <c r="C941" i="3" s="1"/>
  <c r="E941" i="3" s="1"/>
  <c r="G940" i="3"/>
  <c r="C940" i="3" s="1"/>
  <c r="I940" i="3" s="1"/>
  <c r="K940" i="3" s="1"/>
  <c r="G939" i="3"/>
  <c r="C939" i="3"/>
  <c r="E939" i="3" s="1"/>
  <c r="G938" i="3"/>
  <c r="C938" i="3" s="1"/>
  <c r="G937" i="3"/>
  <c r="C937" i="3"/>
  <c r="G936" i="3"/>
  <c r="C936" i="3" s="1"/>
  <c r="G935" i="3"/>
  <c r="C935" i="3"/>
  <c r="G934" i="3"/>
  <c r="C934" i="3"/>
  <c r="G933" i="3"/>
  <c r="C933" i="3" s="1"/>
  <c r="G932" i="3"/>
  <c r="C932" i="3" s="1"/>
  <c r="I932" i="3" s="1"/>
  <c r="K932" i="3" s="1"/>
  <c r="G931" i="3"/>
  <c r="C931" i="3" s="1"/>
  <c r="G930" i="3"/>
  <c r="C930" i="3" s="1"/>
  <c r="G929" i="3"/>
  <c r="C929" i="3"/>
  <c r="G928" i="3"/>
  <c r="C928" i="3" s="1"/>
  <c r="E928" i="3" s="1"/>
  <c r="G927" i="3"/>
  <c r="C927" i="3"/>
  <c r="G926" i="3"/>
  <c r="C926" i="3"/>
  <c r="G925" i="3"/>
  <c r="C925" i="3" s="1"/>
  <c r="E925" i="3" s="1"/>
  <c r="G924" i="3"/>
  <c r="C924" i="3" s="1"/>
  <c r="I924" i="3" s="1"/>
  <c r="K924" i="3" s="1"/>
  <c r="G923" i="3"/>
  <c r="C923" i="3"/>
  <c r="E923" i="3" s="1"/>
  <c r="G922" i="3"/>
  <c r="C922" i="3" s="1"/>
  <c r="G921" i="3"/>
  <c r="C921" i="3"/>
  <c r="G920" i="3"/>
  <c r="C920" i="3" s="1"/>
  <c r="G919" i="3"/>
  <c r="C919" i="3"/>
  <c r="G918" i="3"/>
  <c r="C918" i="3" s="1"/>
  <c r="I918" i="3" s="1"/>
  <c r="K918" i="3" s="1"/>
  <c r="G917" i="3"/>
  <c r="C917" i="3"/>
  <c r="E917" i="3" s="1"/>
  <c r="G916" i="3"/>
  <c r="C916" i="3"/>
  <c r="I916" i="3" s="1"/>
  <c r="K916" i="3" s="1"/>
  <c r="G915" i="3"/>
  <c r="C915" i="3" s="1"/>
  <c r="G914" i="3"/>
  <c r="C914" i="3"/>
  <c r="E914" i="3" s="1"/>
  <c r="G913" i="3"/>
  <c r="C913" i="3" s="1"/>
  <c r="G912" i="3"/>
  <c r="C912" i="3" s="1"/>
  <c r="E912" i="3" s="1"/>
  <c r="G911" i="3"/>
  <c r="C911" i="3"/>
  <c r="G910" i="3"/>
  <c r="C910" i="3" s="1"/>
  <c r="E910" i="3" s="1"/>
  <c r="G909" i="3"/>
  <c r="C909" i="3"/>
  <c r="G908" i="3"/>
  <c r="C908" i="3" s="1"/>
  <c r="I908" i="3" s="1"/>
  <c r="K908" i="3" s="1"/>
  <c r="G907" i="3"/>
  <c r="C907" i="3" s="1"/>
  <c r="G906" i="3"/>
  <c r="C906" i="3"/>
  <c r="G905" i="3"/>
  <c r="C905" i="3" s="1"/>
  <c r="G904" i="3"/>
  <c r="C904" i="3"/>
  <c r="G903" i="3"/>
  <c r="E903" i="3"/>
  <c r="C903" i="3"/>
  <c r="I903" i="3" s="1"/>
  <c r="K903" i="3" s="1"/>
  <c r="G902" i="3"/>
  <c r="C902" i="3"/>
  <c r="E902" i="3" s="1"/>
  <c r="G901" i="3"/>
  <c r="C901" i="3" s="1"/>
  <c r="G900" i="3"/>
  <c r="C900" i="3" s="1"/>
  <c r="G899" i="3"/>
  <c r="C899" i="3"/>
  <c r="I899" i="3" s="1"/>
  <c r="K899" i="3" s="1"/>
  <c r="G898" i="3"/>
  <c r="C898" i="3" s="1"/>
  <c r="G897" i="3"/>
  <c r="C897" i="3"/>
  <c r="E897" i="3" s="1"/>
  <c r="G896" i="3"/>
  <c r="C896" i="3" s="1"/>
  <c r="G895" i="3"/>
  <c r="C895" i="3" s="1"/>
  <c r="G894" i="3"/>
  <c r="C894" i="3"/>
  <c r="G893" i="3"/>
  <c r="C893" i="3" s="1"/>
  <c r="E893" i="3" s="1"/>
  <c r="G892" i="3"/>
  <c r="C892" i="3" s="1"/>
  <c r="E892" i="3" s="1"/>
  <c r="G891" i="3"/>
  <c r="C891" i="3" s="1"/>
  <c r="I891" i="3" s="1"/>
  <c r="K891" i="3" s="1"/>
  <c r="G890" i="3"/>
  <c r="C890" i="3" s="1"/>
  <c r="G889" i="3"/>
  <c r="C889" i="3"/>
  <c r="G888" i="3"/>
  <c r="C888" i="3" s="1"/>
  <c r="G887" i="3"/>
  <c r="C887" i="3" s="1"/>
  <c r="G886" i="3"/>
  <c r="C886" i="3"/>
  <c r="I886" i="3" s="1"/>
  <c r="K886" i="3" s="1"/>
  <c r="G885" i="3"/>
  <c r="C885" i="3"/>
  <c r="E885" i="3" s="1"/>
  <c r="G884" i="3"/>
  <c r="C884" i="3"/>
  <c r="G883" i="3"/>
  <c r="C883" i="3" s="1"/>
  <c r="G882" i="3"/>
  <c r="C882" i="3"/>
  <c r="G881" i="3"/>
  <c r="C881" i="3" s="1"/>
  <c r="G880" i="3"/>
  <c r="C880" i="3"/>
  <c r="E880" i="3" s="1"/>
  <c r="G879" i="3"/>
  <c r="C879" i="3"/>
  <c r="I879" i="3" s="1"/>
  <c r="K879" i="3" s="1"/>
  <c r="G878" i="3"/>
  <c r="C878" i="3" s="1"/>
  <c r="G877" i="3"/>
  <c r="C877" i="3"/>
  <c r="I877" i="3" s="1"/>
  <c r="K877" i="3" s="1"/>
  <c r="G876" i="3"/>
  <c r="C876" i="3" s="1"/>
  <c r="E876" i="3" s="1"/>
  <c r="G875" i="3"/>
  <c r="C875" i="3"/>
  <c r="G874" i="3"/>
  <c r="C874" i="3" s="1"/>
  <c r="E874" i="3" s="1"/>
  <c r="G873" i="3"/>
  <c r="C873" i="3"/>
  <c r="G872" i="3"/>
  <c r="C872" i="3" s="1"/>
  <c r="G871" i="3"/>
  <c r="C871" i="3"/>
  <c r="I871" i="3" s="1"/>
  <c r="K871" i="3" s="1"/>
  <c r="G870" i="3"/>
  <c r="C870" i="3" s="1"/>
  <c r="G869" i="3"/>
  <c r="C869" i="3"/>
  <c r="I869" i="3" s="1"/>
  <c r="K869" i="3" s="1"/>
  <c r="G868" i="3"/>
  <c r="C868" i="3" s="1"/>
  <c r="E868" i="3" s="1"/>
  <c r="G867" i="3"/>
  <c r="C867" i="3"/>
  <c r="G866" i="3"/>
  <c r="C866" i="3" s="1"/>
  <c r="E866" i="3" s="1"/>
  <c r="G865" i="3"/>
  <c r="C865" i="3"/>
  <c r="G864" i="3"/>
  <c r="C864" i="3" s="1"/>
  <c r="G863" i="3"/>
  <c r="C863" i="3"/>
  <c r="I863" i="3" s="1"/>
  <c r="K863" i="3" s="1"/>
  <c r="G862" i="3"/>
  <c r="C862" i="3" s="1"/>
  <c r="G861" i="3"/>
  <c r="C861" i="3"/>
  <c r="I861" i="3" s="1"/>
  <c r="K861" i="3" s="1"/>
  <c r="G860" i="3"/>
  <c r="C860" i="3" s="1"/>
  <c r="E860" i="3" s="1"/>
  <c r="G859" i="3"/>
  <c r="C859" i="3"/>
  <c r="G858" i="3"/>
  <c r="C858" i="3" s="1"/>
  <c r="G857" i="3"/>
  <c r="C857" i="3"/>
  <c r="G856" i="3"/>
  <c r="C856" i="3" s="1"/>
  <c r="G855" i="3"/>
  <c r="C855" i="3"/>
  <c r="I855" i="3" s="1"/>
  <c r="K855" i="3" s="1"/>
  <c r="G854" i="3"/>
  <c r="C854" i="3" s="1"/>
  <c r="G853" i="3"/>
  <c r="C853" i="3"/>
  <c r="I853" i="3" s="1"/>
  <c r="K853" i="3" s="1"/>
  <c r="G852" i="3"/>
  <c r="C852" i="3" s="1"/>
  <c r="E852" i="3" s="1"/>
  <c r="G851" i="3"/>
  <c r="C851" i="3"/>
  <c r="G850" i="3"/>
  <c r="C850" i="3" s="1"/>
  <c r="E850" i="3" s="1"/>
  <c r="G849" i="3"/>
  <c r="C849" i="3"/>
  <c r="G848" i="3"/>
  <c r="C848" i="3" s="1"/>
  <c r="G847" i="3"/>
  <c r="C847" i="3"/>
  <c r="G846" i="3"/>
  <c r="C846" i="3" s="1"/>
  <c r="G845" i="3"/>
  <c r="C845" i="3"/>
  <c r="I845" i="3" s="1"/>
  <c r="K845" i="3" s="1"/>
  <c r="G844" i="3"/>
  <c r="C844" i="3" s="1"/>
  <c r="E844" i="3" s="1"/>
  <c r="G843" i="3"/>
  <c r="C843" i="3"/>
  <c r="G842" i="3"/>
  <c r="C842" i="3" s="1"/>
  <c r="E842" i="3" s="1"/>
  <c r="G841" i="3"/>
  <c r="C841" i="3"/>
  <c r="G840" i="3"/>
  <c r="C840" i="3" s="1"/>
  <c r="G839" i="3"/>
  <c r="C839" i="3"/>
  <c r="I839" i="3" s="1"/>
  <c r="K839" i="3" s="1"/>
  <c r="G838" i="3"/>
  <c r="C838" i="3" s="1"/>
  <c r="G837" i="3"/>
  <c r="C837" i="3"/>
  <c r="I837" i="3" s="1"/>
  <c r="K837" i="3" s="1"/>
  <c r="G836" i="3"/>
  <c r="C836" i="3" s="1"/>
  <c r="E836" i="3" s="1"/>
  <c r="G835" i="3"/>
  <c r="C835" i="3"/>
  <c r="G834" i="3"/>
  <c r="C834" i="3" s="1"/>
  <c r="E834" i="3" s="1"/>
  <c r="G833" i="3"/>
  <c r="C833" i="3"/>
  <c r="G832" i="3"/>
  <c r="C832" i="3" s="1"/>
  <c r="G831" i="3"/>
  <c r="C831" i="3"/>
  <c r="I831" i="3" s="1"/>
  <c r="K831" i="3" s="1"/>
  <c r="G830" i="3"/>
  <c r="C830" i="3" s="1"/>
  <c r="G829" i="3"/>
  <c r="C829" i="3"/>
  <c r="I829" i="3" s="1"/>
  <c r="K829" i="3" s="1"/>
  <c r="G828" i="3"/>
  <c r="C828" i="3" s="1"/>
  <c r="G827" i="3"/>
  <c r="C827" i="3"/>
  <c r="G826" i="3"/>
  <c r="C826" i="3" s="1"/>
  <c r="I826" i="3" s="1"/>
  <c r="K826" i="3" s="1"/>
  <c r="G825" i="3"/>
  <c r="C825" i="3"/>
  <c r="G824" i="3"/>
  <c r="C824" i="3" s="1"/>
  <c r="G823" i="3"/>
  <c r="C823" i="3"/>
  <c r="I823" i="3" s="1"/>
  <c r="K823" i="3" s="1"/>
  <c r="G822" i="3"/>
  <c r="C822" i="3" s="1"/>
  <c r="G821" i="3"/>
  <c r="C821" i="3"/>
  <c r="I821" i="3" s="1"/>
  <c r="K821" i="3" s="1"/>
  <c r="G820" i="3"/>
  <c r="C820" i="3" s="1"/>
  <c r="E820" i="3" s="1"/>
  <c r="G819" i="3"/>
  <c r="C819" i="3"/>
  <c r="G818" i="3"/>
  <c r="C818" i="3"/>
  <c r="G817" i="3"/>
  <c r="C817" i="3"/>
  <c r="G816" i="3"/>
  <c r="C816" i="3" s="1"/>
  <c r="G815" i="3"/>
  <c r="C815" i="3"/>
  <c r="G814" i="3"/>
  <c r="C814" i="3" s="1"/>
  <c r="G813" i="3"/>
  <c r="C813" i="3"/>
  <c r="G812" i="3"/>
  <c r="C812" i="3" s="1"/>
  <c r="E812" i="3" s="1"/>
  <c r="G811" i="3"/>
  <c r="C811" i="3"/>
  <c r="G810" i="3"/>
  <c r="C810" i="3"/>
  <c r="E810" i="3" s="1"/>
  <c r="G809" i="3"/>
  <c r="C809" i="3"/>
  <c r="G808" i="3"/>
  <c r="C808" i="3" s="1"/>
  <c r="G807" i="3"/>
  <c r="C807" i="3"/>
  <c r="G806" i="3"/>
  <c r="C806" i="3" s="1"/>
  <c r="G805" i="3"/>
  <c r="C805" i="3"/>
  <c r="I805" i="3" s="1"/>
  <c r="K805" i="3" s="1"/>
  <c r="G804" i="3"/>
  <c r="C804" i="3" s="1"/>
  <c r="E804" i="3" s="1"/>
  <c r="G803" i="3"/>
  <c r="C803" i="3" s="1"/>
  <c r="G802" i="3"/>
  <c r="C802" i="3"/>
  <c r="I802" i="3" s="1"/>
  <c r="K802" i="3" s="1"/>
  <c r="I801" i="3"/>
  <c r="K801" i="3" s="1"/>
  <c r="L801" i="3" s="1"/>
  <c r="G801" i="3"/>
  <c r="C801" i="3" s="1"/>
  <c r="E801" i="3" s="1"/>
  <c r="G800" i="3"/>
  <c r="C800" i="3" s="1"/>
  <c r="G799" i="3"/>
  <c r="C799" i="3" s="1"/>
  <c r="G798" i="3"/>
  <c r="C798" i="3" s="1"/>
  <c r="G797" i="3"/>
  <c r="C797" i="3"/>
  <c r="I797" i="3" s="1"/>
  <c r="K797" i="3" s="1"/>
  <c r="G796" i="3"/>
  <c r="C796" i="3"/>
  <c r="I796" i="3" s="1"/>
  <c r="K796" i="3" s="1"/>
  <c r="G795" i="3"/>
  <c r="C795" i="3"/>
  <c r="G794" i="3"/>
  <c r="C794" i="3"/>
  <c r="E794" i="3" s="1"/>
  <c r="G793" i="3"/>
  <c r="C793" i="3"/>
  <c r="G792" i="3"/>
  <c r="C792" i="3" s="1"/>
  <c r="G791" i="3"/>
  <c r="C791" i="3"/>
  <c r="G790" i="3"/>
  <c r="C790" i="3"/>
  <c r="G789" i="3"/>
  <c r="C789" i="3"/>
  <c r="G788" i="3"/>
  <c r="C788" i="3" s="1"/>
  <c r="G787" i="3"/>
  <c r="C787" i="3" s="1"/>
  <c r="G786" i="3"/>
  <c r="C786" i="3" s="1"/>
  <c r="I786" i="3" s="1"/>
  <c r="K786" i="3" s="1"/>
  <c r="G785" i="3"/>
  <c r="C785" i="3" s="1"/>
  <c r="E785" i="3" s="1"/>
  <c r="G784" i="3"/>
  <c r="C784" i="3" s="1"/>
  <c r="G783" i="3"/>
  <c r="C783" i="3" s="1"/>
  <c r="G782" i="3"/>
  <c r="C782" i="3"/>
  <c r="G781" i="3"/>
  <c r="C781" i="3" s="1"/>
  <c r="G780" i="3"/>
  <c r="C780" i="3"/>
  <c r="G779" i="3"/>
  <c r="C779" i="3"/>
  <c r="G778" i="3"/>
  <c r="C778" i="3"/>
  <c r="G777" i="3"/>
  <c r="C777" i="3" s="1"/>
  <c r="G776" i="3"/>
  <c r="C776" i="3" s="1"/>
  <c r="G775" i="3"/>
  <c r="C775" i="3" s="1"/>
  <c r="E775" i="3" s="1"/>
  <c r="G774" i="3"/>
  <c r="C774" i="3"/>
  <c r="E774" i="3" s="1"/>
  <c r="G773" i="3"/>
  <c r="C773" i="3"/>
  <c r="G772" i="3"/>
  <c r="C772" i="3" s="1"/>
  <c r="G771" i="3"/>
  <c r="C771" i="3" s="1"/>
  <c r="G770" i="3"/>
  <c r="C770" i="3"/>
  <c r="E770" i="3" s="1"/>
  <c r="G769" i="3"/>
  <c r="C769" i="3" s="1"/>
  <c r="G768" i="3"/>
  <c r="C768" i="3"/>
  <c r="G767" i="3"/>
  <c r="C767" i="3" s="1"/>
  <c r="G766" i="3"/>
  <c r="C766" i="3"/>
  <c r="E766" i="3" s="1"/>
  <c r="G765" i="3"/>
  <c r="C765" i="3" s="1"/>
  <c r="G764" i="3"/>
  <c r="C764" i="3" s="1"/>
  <c r="G763" i="3"/>
  <c r="C763" i="3" s="1"/>
  <c r="G762" i="3"/>
  <c r="C762" i="3" s="1"/>
  <c r="G761" i="3"/>
  <c r="C761" i="3"/>
  <c r="I761" i="3" s="1"/>
  <c r="K761" i="3" s="1"/>
  <c r="G760" i="3"/>
  <c r="C760" i="3"/>
  <c r="G759" i="3"/>
  <c r="C759" i="3" s="1"/>
  <c r="G758" i="3"/>
  <c r="C758" i="3" s="1"/>
  <c r="E758" i="3" s="1"/>
  <c r="G757" i="3"/>
  <c r="C757" i="3" s="1"/>
  <c r="G756" i="3"/>
  <c r="C756" i="3"/>
  <c r="G755" i="3"/>
  <c r="C755" i="3"/>
  <c r="G754" i="3"/>
  <c r="C754" i="3" s="1"/>
  <c r="G753" i="3"/>
  <c r="C753" i="3"/>
  <c r="E753" i="3" s="1"/>
  <c r="G752" i="3"/>
  <c r="C752" i="3"/>
  <c r="G751" i="3"/>
  <c r="C751" i="3"/>
  <c r="I751" i="3" s="1"/>
  <c r="K751" i="3" s="1"/>
  <c r="G750" i="3"/>
  <c r="C750" i="3" s="1"/>
  <c r="G749" i="3"/>
  <c r="C749" i="3" s="1"/>
  <c r="I749" i="3" s="1"/>
  <c r="K749" i="3" s="1"/>
  <c r="G748" i="3"/>
  <c r="C748" i="3"/>
  <c r="E748" i="3" s="1"/>
  <c r="G747" i="3"/>
  <c r="C747" i="3"/>
  <c r="G746" i="3"/>
  <c r="C746" i="3"/>
  <c r="G745" i="3"/>
  <c r="C745" i="3" s="1"/>
  <c r="G744" i="3"/>
  <c r="C744" i="3"/>
  <c r="G743" i="3"/>
  <c r="C743" i="3"/>
  <c r="G742" i="3"/>
  <c r="C742" i="3" s="1"/>
  <c r="G741" i="3"/>
  <c r="C741" i="3"/>
  <c r="E741" i="3" s="1"/>
  <c r="G740" i="3"/>
  <c r="C740" i="3" s="1"/>
  <c r="I740" i="3" s="1"/>
  <c r="K740" i="3" s="1"/>
  <c r="G739" i="3"/>
  <c r="C739" i="3" s="1"/>
  <c r="E739" i="3" s="1"/>
  <c r="G738" i="3"/>
  <c r="C738" i="3"/>
  <c r="G737" i="3"/>
  <c r="C737" i="3" s="1"/>
  <c r="G736" i="3"/>
  <c r="C736" i="3"/>
  <c r="I736" i="3" s="1"/>
  <c r="K736" i="3" s="1"/>
  <c r="G735" i="3"/>
  <c r="C735" i="3" s="1"/>
  <c r="I735" i="3" s="1"/>
  <c r="K735" i="3" s="1"/>
  <c r="G734" i="3"/>
  <c r="C734" i="3" s="1"/>
  <c r="E734" i="3" s="1"/>
  <c r="G733" i="3"/>
  <c r="C733" i="3"/>
  <c r="I733" i="3" s="1"/>
  <c r="K733" i="3" s="1"/>
  <c r="G732" i="3"/>
  <c r="C732" i="3" s="1"/>
  <c r="G731" i="3"/>
  <c r="C731" i="3" s="1"/>
  <c r="G730" i="3"/>
  <c r="C730" i="3" s="1"/>
  <c r="G729" i="3"/>
  <c r="C729" i="3"/>
  <c r="E729" i="3" s="1"/>
  <c r="G728" i="3"/>
  <c r="C728" i="3"/>
  <c r="G727" i="3"/>
  <c r="C727" i="3" s="1"/>
  <c r="G726" i="3"/>
  <c r="C726" i="3"/>
  <c r="G725" i="3"/>
  <c r="C725" i="3"/>
  <c r="I725" i="3" s="1"/>
  <c r="K725" i="3" s="1"/>
  <c r="G724" i="3"/>
  <c r="C724" i="3"/>
  <c r="E724" i="3" s="1"/>
  <c r="G723" i="3"/>
  <c r="C723" i="3"/>
  <c r="G722" i="3"/>
  <c r="C722" i="3" s="1"/>
  <c r="G721" i="3"/>
  <c r="C721" i="3"/>
  <c r="G720" i="3"/>
  <c r="C720" i="3" s="1"/>
  <c r="G719" i="3"/>
  <c r="C719" i="3"/>
  <c r="E719" i="3" s="1"/>
  <c r="G718" i="3"/>
  <c r="C718" i="3" s="1"/>
  <c r="I718" i="3" s="1"/>
  <c r="K718" i="3" s="1"/>
  <c r="G717" i="3"/>
  <c r="C717" i="3" s="1"/>
  <c r="G716" i="3"/>
  <c r="C716" i="3"/>
  <c r="I716" i="3" s="1"/>
  <c r="K716" i="3" s="1"/>
  <c r="G715" i="3"/>
  <c r="C715" i="3" s="1"/>
  <c r="G714" i="3"/>
  <c r="C714" i="3" s="1"/>
  <c r="E714" i="3" s="1"/>
  <c r="G713" i="3"/>
  <c r="C713" i="3" s="1"/>
  <c r="G712" i="3"/>
  <c r="C712" i="3" s="1"/>
  <c r="G711" i="3"/>
  <c r="C711" i="3"/>
  <c r="G710" i="3"/>
  <c r="C710" i="3" s="1"/>
  <c r="G709" i="3"/>
  <c r="C709" i="3"/>
  <c r="E709" i="3" s="1"/>
  <c r="G708" i="3"/>
  <c r="C708" i="3"/>
  <c r="G707" i="3"/>
  <c r="C707" i="3"/>
  <c r="G706" i="3"/>
  <c r="C706" i="3" s="1"/>
  <c r="G705" i="3"/>
  <c r="C705" i="3"/>
  <c r="E705" i="3" s="1"/>
  <c r="G704" i="3"/>
  <c r="C704" i="3" s="1"/>
  <c r="I704" i="3" s="1"/>
  <c r="K704" i="3" s="1"/>
  <c r="G703" i="3"/>
  <c r="C703" i="3" s="1"/>
  <c r="E703" i="3" s="1"/>
  <c r="G702" i="3"/>
  <c r="C702" i="3" s="1"/>
  <c r="G701" i="3"/>
  <c r="C701" i="3"/>
  <c r="E701" i="3" s="1"/>
  <c r="G700" i="3"/>
  <c r="C700" i="3"/>
  <c r="I700" i="3" s="1"/>
  <c r="K700" i="3" s="1"/>
  <c r="G699" i="3"/>
  <c r="C699" i="3"/>
  <c r="E699" i="3" s="1"/>
  <c r="G698" i="3"/>
  <c r="C698" i="3" s="1"/>
  <c r="I698" i="3" s="1"/>
  <c r="K698" i="3" s="1"/>
  <c r="G697" i="3"/>
  <c r="C697" i="3"/>
  <c r="E697" i="3" s="1"/>
  <c r="G696" i="3"/>
  <c r="C696" i="3" s="1"/>
  <c r="I696" i="3" s="1"/>
  <c r="K696" i="3" s="1"/>
  <c r="G695" i="3"/>
  <c r="C695" i="3" s="1"/>
  <c r="E695" i="3" s="1"/>
  <c r="G694" i="3"/>
  <c r="C694" i="3" s="1"/>
  <c r="G693" i="3"/>
  <c r="C693" i="3"/>
  <c r="E693" i="3" s="1"/>
  <c r="G692" i="3"/>
  <c r="C692" i="3"/>
  <c r="I692" i="3" s="1"/>
  <c r="K692" i="3" s="1"/>
  <c r="G691" i="3"/>
  <c r="C691" i="3"/>
  <c r="E691" i="3" s="1"/>
  <c r="G690" i="3"/>
  <c r="C690" i="3" s="1"/>
  <c r="I690" i="3" s="1"/>
  <c r="K690" i="3" s="1"/>
  <c r="G689" i="3"/>
  <c r="C689" i="3"/>
  <c r="E689" i="3" s="1"/>
  <c r="G688" i="3"/>
  <c r="C688" i="3" s="1"/>
  <c r="G687" i="3"/>
  <c r="C687" i="3" s="1"/>
  <c r="E687" i="3" s="1"/>
  <c r="G686" i="3"/>
  <c r="C686" i="3" s="1"/>
  <c r="G685" i="3"/>
  <c r="C685" i="3"/>
  <c r="E685" i="3" s="1"/>
  <c r="G684" i="3"/>
  <c r="C684" i="3"/>
  <c r="I684" i="3" s="1"/>
  <c r="K684" i="3" s="1"/>
  <c r="G683" i="3"/>
  <c r="C683" i="3"/>
  <c r="G682" i="3"/>
  <c r="C682" i="3" s="1"/>
  <c r="I682" i="3" s="1"/>
  <c r="K682" i="3" s="1"/>
  <c r="G681" i="3"/>
  <c r="C681" i="3"/>
  <c r="E681" i="3" s="1"/>
  <c r="G680" i="3"/>
  <c r="C680" i="3" s="1"/>
  <c r="G679" i="3"/>
  <c r="C679" i="3" s="1"/>
  <c r="E679" i="3" s="1"/>
  <c r="G678" i="3"/>
  <c r="C678" i="3" s="1"/>
  <c r="G677" i="3"/>
  <c r="C677" i="3"/>
  <c r="G676" i="3"/>
  <c r="C676" i="3"/>
  <c r="I676" i="3" s="1"/>
  <c r="K676" i="3" s="1"/>
  <c r="G675" i="3"/>
  <c r="C675" i="3"/>
  <c r="E675" i="3" s="1"/>
  <c r="G674" i="3"/>
  <c r="C674" i="3" s="1"/>
  <c r="I674" i="3" s="1"/>
  <c r="K674" i="3" s="1"/>
  <c r="G673" i="3"/>
  <c r="C673" i="3"/>
  <c r="E673" i="3" s="1"/>
  <c r="G672" i="3"/>
  <c r="C672" i="3" s="1"/>
  <c r="I672" i="3" s="1"/>
  <c r="K672" i="3" s="1"/>
  <c r="G671" i="3"/>
  <c r="C671" i="3" s="1"/>
  <c r="G670" i="3"/>
  <c r="C670" i="3" s="1"/>
  <c r="G669" i="3"/>
  <c r="C669" i="3"/>
  <c r="E669" i="3" s="1"/>
  <c r="G668" i="3"/>
  <c r="C668" i="3"/>
  <c r="I668" i="3" s="1"/>
  <c r="K668" i="3" s="1"/>
  <c r="I667" i="3"/>
  <c r="K667" i="3" s="1"/>
  <c r="L667" i="3" s="1"/>
  <c r="G667" i="3"/>
  <c r="C667" i="3"/>
  <c r="E667" i="3" s="1"/>
  <c r="G666" i="3"/>
  <c r="C666" i="3" s="1"/>
  <c r="I666" i="3" s="1"/>
  <c r="K666" i="3" s="1"/>
  <c r="G665" i="3"/>
  <c r="C665" i="3"/>
  <c r="E665" i="3" s="1"/>
  <c r="G664" i="3"/>
  <c r="C664" i="3" s="1"/>
  <c r="I664" i="3" s="1"/>
  <c r="K664" i="3" s="1"/>
  <c r="G663" i="3"/>
  <c r="C663" i="3" s="1"/>
  <c r="E663" i="3" s="1"/>
  <c r="G662" i="3"/>
  <c r="C662" i="3" s="1"/>
  <c r="G661" i="3"/>
  <c r="C661" i="3"/>
  <c r="E661" i="3" s="1"/>
  <c r="G660" i="3"/>
  <c r="C660" i="3"/>
  <c r="I660" i="3" s="1"/>
  <c r="K660" i="3" s="1"/>
  <c r="G659" i="3"/>
  <c r="C659" i="3"/>
  <c r="E659" i="3" s="1"/>
  <c r="G658" i="3"/>
  <c r="C658" i="3" s="1"/>
  <c r="I658" i="3" s="1"/>
  <c r="K658" i="3" s="1"/>
  <c r="I657" i="3"/>
  <c r="K657" i="3" s="1"/>
  <c r="G657" i="3"/>
  <c r="C657" i="3"/>
  <c r="E657" i="3" s="1"/>
  <c r="G656" i="3"/>
  <c r="C656" i="3" s="1"/>
  <c r="I656" i="3" s="1"/>
  <c r="K656" i="3" s="1"/>
  <c r="G655" i="3"/>
  <c r="C655" i="3" s="1"/>
  <c r="E655" i="3" s="1"/>
  <c r="G654" i="3"/>
  <c r="C654" i="3" s="1"/>
  <c r="G653" i="3"/>
  <c r="C653" i="3"/>
  <c r="G652" i="3"/>
  <c r="C652" i="3"/>
  <c r="I652" i="3" s="1"/>
  <c r="K652" i="3" s="1"/>
  <c r="G651" i="3"/>
  <c r="C651" i="3"/>
  <c r="E651" i="3" s="1"/>
  <c r="G650" i="3"/>
  <c r="C650" i="3" s="1"/>
  <c r="I650" i="3" s="1"/>
  <c r="K650" i="3" s="1"/>
  <c r="G649" i="3"/>
  <c r="C649" i="3"/>
  <c r="G648" i="3"/>
  <c r="C648" i="3" s="1"/>
  <c r="I648" i="3" s="1"/>
  <c r="K648" i="3" s="1"/>
  <c r="G647" i="3"/>
  <c r="C647" i="3" s="1"/>
  <c r="E647" i="3" s="1"/>
  <c r="G646" i="3"/>
  <c r="C646" i="3" s="1"/>
  <c r="G645" i="3"/>
  <c r="C645" i="3"/>
  <c r="E645" i="3" s="1"/>
  <c r="G644" i="3"/>
  <c r="C644" i="3"/>
  <c r="I644" i="3" s="1"/>
  <c r="K644" i="3" s="1"/>
  <c r="G643" i="3"/>
  <c r="C643" i="3"/>
  <c r="E643" i="3" s="1"/>
  <c r="G642" i="3"/>
  <c r="C642" i="3" s="1"/>
  <c r="G641" i="3"/>
  <c r="C641" i="3"/>
  <c r="E641" i="3" s="1"/>
  <c r="G640" i="3"/>
  <c r="C640" i="3" s="1"/>
  <c r="G639" i="3"/>
  <c r="C639" i="3" s="1"/>
  <c r="E639" i="3" s="1"/>
  <c r="G638" i="3"/>
  <c r="C638" i="3" s="1"/>
  <c r="G637" i="3"/>
  <c r="C637" i="3"/>
  <c r="E637" i="3" s="1"/>
  <c r="G636" i="3"/>
  <c r="C636" i="3"/>
  <c r="I636" i="3" s="1"/>
  <c r="K636" i="3" s="1"/>
  <c r="G635" i="3"/>
  <c r="C635" i="3"/>
  <c r="E635" i="3" s="1"/>
  <c r="G634" i="3"/>
  <c r="C634" i="3" s="1"/>
  <c r="I634" i="3" s="1"/>
  <c r="K634" i="3" s="1"/>
  <c r="G633" i="3"/>
  <c r="C633" i="3"/>
  <c r="G632" i="3"/>
  <c r="C632" i="3" s="1"/>
  <c r="I632" i="3" s="1"/>
  <c r="K632" i="3" s="1"/>
  <c r="G631" i="3"/>
  <c r="C631" i="3" s="1"/>
  <c r="E631" i="3" s="1"/>
  <c r="G630" i="3"/>
  <c r="C630" i="3" s="1"/>
  <c r="G629" i="3"/>
  <c r="C629" i="3"/>
  <c r="E629" i="3" s="1"/>
  <c r="G628" i="3"/>
  <c r="C628" i="3"/>
  <c r="I628" i="3" s="1"/>
  <c r="K628" i="3" s="1"/>
  <c r="G627" i="3"/>
  <c r="C627" i="3"/>
  <c r="I627" i="3" s="1"/>
  <c r="K627" i="3" s="1"/>
  <c r="G626" i="3"/>
  <c r="C626" i="3" s="1"/>
  <c r="I626" i="3" s="1"/>
  <c r="K626" i="3" s="1"/>
  <c r="E626" i="3"/>
  <c r="L626" i="3" s="1"/>
  <c r="G625" i="3"/>
  <c r="C625" i="3"/>
  <c r="E625" i="3" s="1"/>
  <c r="G624" i="3"/>
  <c r="C624" i="3" s="1"/>
  <c r="I624" i="3" s="1"/>
  <c r="K624" i="3" s="1"/>
  <c r="G623" i="3"/>
  <c r="C623" i="3" s="1"/>
  <c r="E623" i="3" s="1"/>
  <c r="G622" i="3"/>
  <c r="C622" i="3" s="1"/>
  <c r="G621" i="3"/>
  <c r="C621" i="3"/>
  <c r="E621" i="3" s="1"/>
  <c r="G620" i="3"/>
  <c r="C620" i="3"/>
  <c r="I620" i="3" s="1"/>
  <c r="K620" i="3" s="1"/>
  <c r="G619" i="3"/>
  <c r="C619" i="3"/>
  <c r="I619" i="3" s="1"/>
  <c r="K619" i="3" s="1"/>
  <c r="G618" i="3"/>
  <c r="C618" i="3" s="1"/>
  <c r="I618" i="3" s="1"/>
  <c r="K618" i="3" s="1"/>
  <c r="G617" i="3"/>
  <c r="C617" i="3"/>
  <c r="E617" i="3" s="1"/>
  <c r="G616" i="3"/>
  <c r="C616" i="3" s="1"/>
  <c r="I616" i="3" s="1"/>
  <c r="K616" i="3" s="1"/>
  <c r="G615" i="3"/>
  <c r="C615" i="3" s="1"/>
  <c r="E615" i="3" s="1"/>
  <c r="G614" i="3"/>
  <c r="C614" i="3" s="1"/>
  <c r="G613" i="3"/>
  <c r="C613" i="3"/>
  <c r="E613" i="3" s="1"/>
  <c r="G612" i="3"/>
  <c r="C612" i="3"/>
  <c r="I612" i="3" s="1"/>
  <c r="K612" i="3" s="1"/>
  <c r="G611" i="3"/>
  <c r="C611" i="3"/>
  <c r="I611" i="3" s="1"/>
  <c r="K611" i="3" s="1"/>
  <c r="G610" i="3"/>
  <c r="C610" i="3" s="1"/>
  <c r="G609" i="3"/>
  <c r="C609" i="3"/>
  <c r="G608" i="3"/>
  <c r="C608" i="3" s="1"/>
  <c r="I608" i="3" s="1"/>
  <c r="K608" i="3" s="1"/>
  <c r="G607" i="3"/>
  <c r="C607" i="3" s="1"/>
  <c r="E607" i="3" s="1"/>
  <c r="G606" i="3"/>
  <c r="C606" i="3" s="1"/>
  <c r="I605" i="3"/>
  <c r="K605" i="3" s="1"/>
  <c r="L605" i="3" s="1"/>
  <c r="G605" i="3"/>
  <c r="C605" i="3"/>
  <c r="E605" i="3" s="1"/>
  <c r="G604" i="3"/>
  <c r="C604" i="3"/>
  <c r="I604" i="3" s="1"/>
  <c r="K604" i="3" s="1"/>
  <c r="G603" i="3"/>
  <c r="C603" i="3"/>
  <c r="G602" i="3"/>
  <c r="C602" i="3" s="1"/>
  <c r="I602" i="3" s="1"/>
  <c r="K602" i="3" s="1"/>
  <c r="G601" i="3"/>
  <c r="C601" i="3"/>
  <c r="E601" i="3" s="1"/>
  <c r="G600" i="3"/>
  <c r="C600" i="3" s="1"/>
  <c r="I600" i="3" s="1"/>
  <c r="K600" i="3" s="1"/>
  <c r="G599" i="3"/>
  <c r="C599" i="3" s="1"/>
  <c r="E599" i="3" s="1"/>
  <c r="G598" i="3"/>
  <c r="C598" i="3" s="1"/>
  <c r="G597" i="3"/>
  <c r="C597" i="3"/>
  <c r="E597" i="3" s="1"/>
  <c r="G596" i="3"/>
  <c r="C596" i="3"/>
  <c r="I596" i="3" s="1"/>
  <c r="K596" i="3" s="1"/>
  <c r="G595" i="3"/>
  <c r="C595" i="3"/>
  <c r="G594" i="3"/>
  <c r="C594" i="3" s="1"/>
  <c r="I594" i="3" s="1"/>
  <c r="K594" i="3" s="1"/>
  <c r="G593" i="3"/>
  <c r="C593" i="3"/>
  <c r="E593" i="3" s="1"/>
  <c r="G592" i="3"/>
  <c r="C592" i="3" s="1"/>
  <c r="I592" i="3" s="1"/>
  <c r="K592" i="3" s="1"/>
  <c r="G591" i="3"/>
  <c r="C591" i="3" s="1"/>
  <c r="E591" i="3" s="1"/>
  <c r="G590" i="3"/>
  <c r="C590" i="3" s="1"/>
  <c r="G589" i="3"/>
  <c r="C589" i="3"/>
  <c r="E589" i="3" s="1"/>
  <c r="G588" i="3"/>
  <c r="C588" i="3"/>
  <c r="I588" i="3" s="1"/>
  <c r="K588" i="3" s="1"/>
  <c r="G587" i="3"/>
  <c r="C587" i="3"/>
  <c r="G586" i="3"/>
  <c r="C586" i="3" s="1"/>
  <c r="I586" i="3" s="1"/>
  <c r="K586" i="3" s="1"/>
  <c r="G585" i="3"/>
  <c r="C585" i="3"/>
  <c r="E585" i="3" s="1"/>
  <c r="G584" i="3"/>
  <c r="C584" i="3" s="1"/>
  <c r="I584" i="3" s="1"/>
  <c r="K584" i="3" s="1"/>
  <c r="G583" i="3"/>
  <c r="C583" i="3" s="1"/>
  <c r="E583" i="3" s="1"/>
  <c r="G582" i="3"/>
  <c r="C582" i="3" s="1"/>
  <c r="G581" i="3"/>
  <c r="C581" i="3"/>
  <c r="E581" i="3" s="1"/>
  <c r="G580" i="3"/>
  <c r="C580" i="3"/>
  <c r="I580" i="3" s="1"/>
  <c r="K580" i="3" s="1"/>
  <c r="G579" i="3"/>
  <c r="C579" i="3"/>
  <c r="G578" i="3"/>
  <c r="C578" i="3" s="1"/>
  <c r="I578" i="3" s="1"/>
  <c r="K578" i="3" s="1"/>
  <c r="G577" i="3"/>
  <c r="C577" i="3" s="1"/>
  <c r="G576" i="3"/>
  <c r="C576" i="3" s="1"/>
  <c r="I576" i="3" s="1"/>
  <c r="K576" i="3" s="1"/>
  <c r="G575" i="3"/>
  <c r="C575" i="3" s="1"/>
  <c r="E575" i="3" s="1"/>
  <c r="G574" i="3"/>
  <c r="C574" i="3" s="1"/>
  <c r="G573" i="3"/>
  <c r="C573" i="3"/>
  <c r="G572" i="3"/>
  <c r="C572" i="3"/>
  <c r="I572" i="3" s="1"/>
  <c r="K572" i="3" s="1"/>
  <c r="G571" i="3"/>
  <c r="C571" i="3"/>
  <c r="G570" i="3"/>
  <c r="C570" i="3" s="1"/>
  <c r="I570" i="3" s="1"/>
  <c r="K570" i="3" s="1"/>
  <c r="G569" i="3"/>
  <c r="C569" i="3"/>
  <c r="E569" i="3" s="1"/>
  <c r="G568" i="3"/>
  <c r="C568" i="3" s="1"/>
  <c r="G567" i="3"/>
  <c r="C567" i="3" s="1"/>
  <c r="G566" i="3"/>
  <c r="C566" i="3" s="1"/>
  <c r="G565" i="3"/>
  <c r="C565" i="3"/>
  <c r="E565" i="3" s="1"/>
  <c r="G564" i="3"/>
  <c r="C564" i="3"/>
  <c r="I564" i="3" s="1"/>
  <c r="K564" i="3" s="1"/>
  <c r="G563" i="3"/>
  <c r="C563" i="3"/>
  <c r="G562" i="3"/>
  <c r="C562" i="3" s="1"/>
  <c r="I562" i="3" s="1"/>
  <c r="K562" i="3" s="1"/>
  <c r="G561" i="3"/>
  <c r="C561" i="3"/>
  <c r="E561" i="3" s="1"/>
  <c r="G560" i="3"/>
  <c r="C560" i="3" s="1"/>
  <c r="I560" i="3" s="1"/>
  <c r="K560" i="3" s="1"/>
  <c r="G559" i="3"/>
  <c r="C559" i="3" s="1"/>
  <c r="E559" i="3" s="1"/>
  <c r="G558" i="3"/>
  <c r="C558" i="3" s="1"/>
  <c r="I558" i="3" s="1"/>
  <c r="K558" i="3" s="1"/>
  <c r="G557" i="3"/>
  <c r="C557" i="3"/>
  <c r="G556" i="3"/>
  <c r="C556" i="3"/>
  <c r="I556" i="3" s="1"/>
  <c r="K556" i="3" s="1"/>
  <c r="G555" i="3"/>
  <c r="C555" i="3"/>
  <c r="E555" i="3" s="1"/>
  <c r="G554" i="3"/>
  <c r="C554" i="3" s="1"/>
  <c r="I554" i="3" s="1"/>
  <c r="K554" i="3" s="1"/>
  <c r="G553" i="3"/>
  <c r="C553" i="3"/>
  <c r="E553" i="3" s="1"/>
  <c r="G552" i="3"/>
  <c r="C552" i="3" s="1"/>
  <c r="G551" i="3"/>
  <c r="C551" i="3" s="1"/>
  <c r="E551" i="3" s="1"/>
  <c r="G550" i="3"/>
  <c r="C550" i="3" s="1"/>
  <c r="G549" i="3"/>
  <c r="C549" i="3"/>
  <c r="G548" i="3"/>
  <c r="C548" i="3"/>
  <c r="G547" i="3"/>
  <c r="C547" i="3"/>
  <c r="E547" i="3" s="1"/>
  <c r="G546" i="3"/>
  <c r="C546" i="3" s="1"/>
  <c r="I546" i="3" s="1"/>
  <c r="K546" i="3" s="1"/>
  <c r="G545" i="3"/>
  <c r="C545" i="3"/>
  <c r="E545" i="3" s="1"/>
  <c r="G544" i="3"/>
  <c r="C544" i="3" s="1"/>
  <c r="G543" i="3"/>
  <c r="C543" i="3" s="1"/>
  <c r="G542" i="3"/>
  <c r="C542" i="3" s="1"/>
  <c r="I542" i="3" s="1"/>
  <c r="K542" i="3" s="1"/>
  <c r="E542" i="3"/>
  <c r="G541" i="3"/>
  <c r="C541" i="3"/>
  <c r="E541" i="3" s="1"/>
  <c r="G540" i="3"/>
  <c r="C540" i="3"/>
  <c r="G539" i="3"/>
  <c r="C539" i="3"/>
  <c r="G538" i="3"/>
  <c r="C538" i="3" s="1"/>
  <c r="I538" i="3" s="1"/>
  <c r="K538" i="3" s="1"/>
  <c r="E538" i="3"/>
  <c r="G537" i="3"/>
  <c r="C537" i="3"/>
  <c r="E537" i="3" s="1"/>
  <c r="G536" i="3"/>
  <c r="C536" i="3" s="1"/>
  <c r="I536" i="3" s="1"/>
  <c r="K536" i="3" s="1"/>
  <c r="G535" i="3"/>
  <c r="C535" i="3" s="1"/>
  <c r="G534" i="3"/>
  <c r="C534" i="3" s="1"/>
  <c r="I534" i="3" s="1"/>
  <c r="K534" i="3" s="1"/>
  <c r="G533" i="3"/>
  <c r="C533" i="3"/>
  <c r="E533" i="3" s="1"/>
  <c r="G532" i="3"/>
  <c r="C532" i="3"/>
  <c r="I532" i="3" s="1"/>
  <c r="K532" i="3" s="1"/>
  <c r="G531" i="3"/>
  <c r="C531" i="3"/>
  <c r="G530" i="3"/>
  <c r="C530" i="3" s="1"/>
  <c r="I530" i="3" s="1"/>
  <c r="K530" i="3" s="1"/>
  <c r="G529" i="3"/>
  <c r="C529" i="3"/>
  <c r="E529" i="3" s="1"/>
  <c r="G528" i="3"/>
  <c r="C528" i="3" s="1"/>
  <c r="I528" i="3" s="1"/>
  <c r="K528" i="3" s="1"/>
  <c r="G527" i="3"/>
  <c r="C527" i="3" s="1"/>
  <c r="E527" i="3" s="1"/>
  <c r="G526" i="3"/>
  <c r="C526" i="3" s="1"/>
  <c r="I526" i="3" s="1"/>
  <c r="K526" i="3" s="1"/>
  <c r="G525" i="3"/>
  <c r="C525" i="3"/>
  <c r="G524" i="3"/>
  <c r="C524" i="3"/>
  <c r="G523" i="3"/>
  <c r="C523" i="3"/>
  <c r="E523" i="3" s="1"/>
  <c r="G522" i="3"/>
  <c r="C522" i="3" s="1"/>
  <c r="I522" i="3" s="1"/>
  <c r="K522" i="3" s="1"/>
  <c r="G521" i="3"/>
  <c r="C521" i="3"/>
  <c r="E521" i="3" s="1"/>
  <c r="G520" i="3"/>
  <c r="C520" i="3" s="1"/>
  <c r="G519" i="3"/>
  <c r="C519" i="3" s="1"/>
  <c r="G518" i="3"/>
  <c r="C518" i="3" s="1"/>
  <c r="G517" i="3"/>
  <c r="C517" i="3"/>
  <c r="G516" i="3"/>
  <c r="C516" i="3"/>
  <c r="G515" i="3"/>
  <c r="C515" i="3"/>
  <c r="G514" i="3"/>
  <c r="C514" i="3" s="1"/>
  <c r="I514" i="3" s="1"/>
  <c r="K514" i="3" s="1"/>
  <c r="G513" i="3"/>
  <c r="C513" i="3"/>
  <c r="E513" i="3" s="1"/>
  <c r="G512" i="3"/>
  <c r="C512" i="3" s="1"/>
  <c r="G511" i="3"/>
  <c r="C511" i="3" s="1"/>
  <c r="G510" i="3"/>
  <c r="C510" i="3" s="1"/>
  <c r="G509" i="3"/>
  <c r="C509" i="3"/>
  <c r="E509" i="3" s="1"/>
  <c r="G508" i="3"/>
  <c r="C508" i="3"/>
  <c r="G507" i="3"/>
  <c r="C507" i="3"/>
  <c r="G506" i="3"/>
  <c r="C506" i="3" s="1"/>
  <c r="I506" i="3" s="1"/>
  <c r="K506" i="3" s="1"/>
  <c r="G505" i="3"/>
  <c r="C505" i="3"/>
  <c r="E505" i="3" s="1"/>
  <c r="G504" i="3"/>
  <c r="C504" i="3" s="1"/>
  <c r="I504" i="3" s="1"/>
  <c r="K504" i="3" s="1"/>
  <c r="G503" i="3"/>
  <c r="C503" i="3" s="1"/>
  <c r="G502" i="3"/>
  <c r="C502" i="3" s="1"/>
  <c r="G501" i="3"/>
  <c r="C501" i="3"/>
  <c r="G500" i="3"/>
  <c r="C500" i="3"/>
  <c r="I500" i="3" s="1"/>
  <c r="K500" i="3" s="1"/>
  <c r="G499" i="3"/>
  <c r="C499" i="3"/>
  <c r="G498" i="3"/>
  <c r="C498" i="3" s="1"/>
  <c r="I498" i="3" s="1"/>
  <c r="K498" i="3" s="1"/>
  <c r="G497" i="3"/>
  <c r="C497" i="3"/>
  <c r="E497" i="3" s="1"/>
  <c r="G496" i="3"/>
  <c r="C496" i="3" s="1"/>
  <c r="G495" i="3"/>
  <c r="C495" i="3" s="1"/>
  <c r="E495" i="3" s="1"/>
  <c r="G494" i="3"/>
  <c r="C494" i="3" s="1"/>
  <c r="I494" i="3" s="1"/>
  <c r="K494" i="3" s="1"/>
  <c r="G493" i="3"/>
  <c r="C493" i="3"/>
  <c r="G492" i="3"/>
  <c r="C492" i="3"/>
  <c r="G491" i="3"/>
  <c r="C491" i="3"/>
  <c r="E491" i="3" s="1"/>
  <c r="G490" i="3"/>
  <c r="C490" i="3" s="1"/>
  <c r="I490" i="3" s="1"/>
  <c r="K490" i="3" s="1"/>
  <c r="G489" i="3"/>
  <c r="C489" i="3"/>
  <c r="E489" i="3" s="1"/>
  <c r="G488" i="3"/>
  <c r="C488" i="3" s="1"/>
  <c r="G487" i="3"/>
  <c r="C487" i="3" s="1"/>
  <c r="G486" i="3"/>
  <c r="C486" i="3" s="1"/>
  <c r="G485" i="3"/>
  <c r="C485" i="3"/>
  <c r="G484" i="3"/>
  <c r="C484" i="3"/>
  <c r="G483" i="3"/>
  <c r="C483" i="3"/>
  <c r="G482" i="3"/>
  <c r="C482" i="3" s="1"/>
  <c r="I482" i="3" s="1"/>
  <c r="K482" i="3" s="1"/>
  <c r="G481" i="3"/>
  <c r="C481" i="3"/>
  <c r="E481" i="3" s="1"/>
  <c r="G480" i="3"/>
  <c r="C480" i="3" s="1"/>
  <c r="G479" i="3"/>
  <c r="C479" i="3" s="1"/>
  <c r="E479" i="3" s="1"/>
  <c r="G478" i="3"/>
  <c r="C478" i="3" s="1"/>
  <c r="G477" i="3"/>
  <c r="C477" i="3" s="1"/>
  <c r="E477" i="3" s="1"/>
  <c r="G476" i="3"/>
  <c r="C476" i="3"/>
  <c r="I476" i="3" s="1"/>
  <c r="K476" i="3" s="1"/>
  <c r="G475" i="3"/>
  <c r="C475" i="3"/>
  <c r="E475" i="3" s="1"/>
  <c r="G474" i="3"/>
  <c r="C474" i="3" s="1"/>
  <c r="G473" i="3"/>
  <c r="C473" i="3" s="1"/>
  <c r="G472" i="3"/>
  <c r="C472" i="3"/>
  <c r="G471" i="3"/>
  <c r="C471" i="3" s="1"/>
  <c r="E471" i="3" s="1"/>
  <c r="G470" i="3"/>
  <c r="C470" i="3" s="1"/>
  <c r="I470" i="3" s="1"/>
  <c r="K470" i="3" s="1"/>
  <c r="G469" i="3"/>
  <c r="C469" i="3"/>
  <c r="G468" i="3"/>
  <c r="C468" i="3"/>
  <c r="I468" i="3" s="1"/>
  <c r="K468" i="3" s="1"/>
  <c r="G467" i="3"/>
  <c r="C467" i="3"/>
  <c r="E467" i="3" s="1"/>
  <c r="G466" i="3"/>
  <c r="C466" i="3" s="1"/>
  <c r="I466" i="3" s="1"/>
  <c r="K466" i="3" s="1"/>
  <c r="G465" i="3"/>
  <c r="C465" i="3"/>
  <c r="E465" i="3" s="1"/>
  <c r="G464" i="3"/>
  <c r="C464" i="3" s="1"/>
  <c r="G463" i="3"/>
  <c r="C463" i="3" s="1"/>
  <c r="E463" i="3" s="1"/>
  <c r="G462" i="3"/>
  <c r="C462" i="3" s="1"/>
  <c r="G461" i="3"/>
  <c r="C461" i="3" s="1"/>
  <c r="G460" i="3"/>
  <c r="C460" i="3"/>
  <c r="I460" i="3" s="1"/>
  <c r="K460" i="3" s="1"/>
  <c r="G459" i="3"/>
  <c r="C459" i="3"/>
  <c r="E459" i="3" s="1"/>
  <c r="G458" i="3"/>
  <c r="C458" i="3" s="1"/>
  <c r="G457" i="3"/>
  <c r="C457" i="3"/>
  <c r="G456" i="3"/>
  <c r="C456" i="3"/>
  <c r="I456" i="3" s="1"/>
  <c r="K456" i="3" s="1"/>
  <c r="G455" i="3"/>
  <c r="C455" i="3" s="1"/>
  <c r="E455" i="3" s="1"/>
  <c r="G454" i="3"/>
  <c r="C454" i="3" s="1"/>
  <c r="I454" i="3" s="1"/>
  <c r="K454" i="3" s="1"/>
  <c r="G453" i="3"/>
  <c r="C453" i="3" s="1"/>
  <c r="G452" i="3"/>
  <c r="C452" i="3"/>
  <c r="G451" i="3"/>
  <c r="C451" i="3"/>
  <c r="E451" i="3" s="1"/>
  <c r="G450" i="3"/>
  <c r="C450" i="3" s="1"/>
  <c r="I450" i="3" s="1"/>
  <c r="K450" i="3" s="1"/>
  <c r="G449" i="3"/>
  <c r="C449" i="3"/>
  <c r="E449" i="3" s="1"/>
  <c r="G448" i="3"/>
  <c r="C448" i="3" s="1"/>
  <c r="G447" i="3"/>
  <c r="C447" i="3" s="1"/>
  <c r="E447" i="3" s="1"/>
  <c r="G446" i="3"/>
  <c r="C446" i="3" s="1"/>
  <c r="G445" i="3"/>
  <c r="C445" i="3" s="1"/>
  <c r="G444" i="3"/>
  <c r="C444" i="3"/>
  <c r="I444" i="3" s="1"/>
  <c r="K444" i="3" s="1"/>
  <c r="G443" i="3"/>
  <c r="C443" i="3" s="1"/>
  <c r="G442" i="3"/>
  <c r="C442" i="3" s="1"/>
  <c r="G441" i="3"/>
  <c r="C441" i="3"/>
  <c r="G440" i="3"/>
  <c r="C440" i="3" s="1"/>
  <c r="I440" i="3" s="1"/>
  <c r="K440" i="3" s="1"/>
  <c r="G439" i="3"/>
  <c r="C439" i="3" s="1"/>
  <c r="E439" i="3" s="1"/>
  <c r="G438" i="3"/>
  <c r="C438" i="3" s="1"/>
  <c r="I438" i="3" s="1"/>
  <c r="K438" i="3" s="1"/>
  <c r="G437" i="3"/>
  <c r="C437" i="3" s="1"/>
  <c r="G436" i="3"/>
  <c r="C436" i="3"/>
  <c r="I436" i="3" s="1"/>
  <c r="K436" i="3" s="1"/>
  <c r="G435" i="3"/>
  <c r="C435" i="3" s="1"/>
  <c r="E435" i="3" s="1"/>
  <c r="G434" i="3"/>
  <c r="C434" i="3" s="1"/>
  <c r="G433" i="3"/>
  <c r="C433" i="3"/>
  <c r="G432" i="3"/>
  <c r="C432" i="3" s="1"/>
  <c r="I432" i="3" s="1"/>
  <c r="K432" i="3" s="1"/>
  <c r="G431" i="3"/>
  <c r="C431" i="3"/>
  <c r="E431" i="3" s="1"/>
  <c r="G430" i="3"/>
  <c r="C430" i="3" s="1"/>
  <c r="G429" i="3"/>
  <c r="C429" i="3"/>
  <c r="E429" i="3" s="1"/>
  <c r="G428" i="3"/>
  <c r="C428" i="3"/>
  <c r="I428" i="3" s="1"/>
  <c r="K428" i="3" s="1"/>
  <c r="G427" i="3"/>
  <c r="C427" i="3"/>
  <c r="E427" i="3" s="1"/>
  <c r="G426" i="3"/>
  <c r="C426" i="3" s="1"/>
  <c r="I426" i="3" s="1"/>
  <c r="K426" i="3" s="1"/>
  <c r="G425" i="3"/>
  <c r="C425" i="3"/>
  <c r="E425" i="3" s="1"/>
  <c r="G424" i="3"/>
  <c r="C424" i="3"/>
  <c r="G423" i="3"/>
  <c r="C423" i="3"/>
  <c r="E423" i="3" s="1"/>
  <c r="G422" i="3"/>
  <c r="C422" i="3"/>
  <c r="G421" i="3"/>
  <c r="C421" i="3"/>
  <c r="G420" i="3"/>
  <c r="C420" i="3"/>
  <c r="I420" i="3" s="1"/>
  <c r="K420" i="3" s="1"/>
  <c r="G419" i="3"/>
  <c r="C419" i="3"/>
  <c r="G418" i="3"/>
  <c r="C418" i="3"/>
  <c r="I418" i="3" s="1"/>
  <c r="K418" i="3" s="1"/>
  <c r="G417" i="3"/>
  <c r="C417" i="3" s="1"/>
  <c r="G416" i="3"/>
  <c r="C416" i="3" s="1"/>
  <c r="G415" i="3"/>
  <c r="C415" i="3"/>
  <c r="E415" i="3" s="1"/>
  <c r="G414" i="3"/>
  <c r="C414" i="3"/>
  <c r="I414" i="3" s="1"/>
  <c r="K414" i="3" s="1"/>
  <c r="G413" i="3"/>
  <c r="C413" i="3"/>
  <c r="G412" i="3"/>
  <c r="C412" i="3"/>
  <c r="G411" i="3"/>
  <c r="C411" i="3"/>
  <c r="G410" i="3"/>
  <c r="C410" i="3" s="1"/>
  <c r="I410" i="3" s="1"/>
  <c r="K410" i="3" s="1"/>
  <c r="G409" i="3"/>
  <c r="C409" i="3" s="1"/>
  <c r="E409" i="3" s="1"/>
  <c r="G408" i="3"/>
  <c r="C408" i="3" s="1"/>
  <c r="G407" i="3"/>
  <c r="C407" i="3"/>
  <c r="E407" i="3" s="1"/>
  <c r="G406" i="3"/>
  <c r="C406" i="3"/>
  <c r="G405" i="3"/>
  <c r="C405" i="3" s="1"/>
  <c r="G404" i="3"/>
  <c r="C404" i="3"/>
  <c r="G403" i="3"/>
  <c r="C403" i="3"/>
  <c r="G402" i="3"/>
  <c r="C402" i="3" s="1"/>
  <c r="I402" i="3" s="1"/>
  <c r="K402" i="3" s="1"/>
  <c r="G401" i="3"/>
  <c r="C401" i="3" s="1"/>
  <c r="G400" i="3"/>
  <c r="C400" i="3" s="1"/>
  <c r="G399" i="3"/>
  <c r="C399" i="3"/>
  <c r="E399" i="3" s="1"/>
  <c r="G398" i="3"/>
  <c r="C398" i="3"/>
  <c r="I398" i="3" s="1"/>
  <c r="K398" i="3" s="1"/>
  <c r="G397" i="3"/>
  <c r="C397" i="3"/>
  <c r="G396" i="3"/>
  <c r="C396" i="3" s="1"/>
  <c r="I396" i="3" s="1"/>
  <c r="K396" i="3" s="1"/>
  <c r="G395" i="3"/>
  <c r="C395" i="3"/>
  <c r="E395" i="3" s="1"/>
  <c r="G394" i="3"/>
  <c r="C394" i="3"/>
  <c r="G393" i="3"/>
  <c r="C393" i="3"/>
  <c r="G392" i="3"/>
  <c r="C392" i="3"/>
  <c r="E392" i="3" s="1"/>
  <c r="G391" i="3"/>
  <c r="C391" i="3" s="1"/>
  <c r="G390" i="3"/>
  <c r="C390" i="3"/>
  <c r="G389" i="3"/>
  <c r="C389" i="3"/>
  <c r="E389" i="3" s="1"/>
  <c r="G388" i="3"/>
  <c r="C388" i="3"/>
  <c r="G387" i="3"/>
  <c r="C387" i="3"/>
  <c r="G386" i="3"/>
  <c r="C386" i="3"/>
  <c r="E386" i="3" s="1"/>
  <c r="G385" i="3"/>
  <c r="C385" i="3"/>
  <c r="E385" i="3" s="1"/>
  <c r="G384" i="3"/>
  <c r="C384" i="3"/>
  <c r="G383" i="3"/>
  <c r="C383" i="3" s="1"/>
  <c r="E383" i="3" s="1"/>
  <c r="G382" i="3"/>
  <c r="C382" i="3" s="1"/>
  <c r="G381" i="3"/>
  <c r="C381" i="3"/>
  <c r="G380" i="3"/>
  <c r="C380" i="3" s="1"/>
  <c r="I380" i="3" s="1"/>
  <c r="K380" i="3" s="1"/>
  <c r="G379" i="3"/>
  <c r="C379" i="3" s="1"/>
  <c r="G378" i="3"/>
  <c r="C378" i="3"/>
  <c r="G377" i="3"/>
  <c r="C377" i="3"/>
  <c r="G376" i="3"/>
  <c r="C376" i="3" s="1"/>
  <c r="G375" i="3"/>
  <c r="C375" i="3" s="1"/>
  <c r="G374" i="3"/>
  <c r="C374" i="3"/>
  <c r="I374" i="3" s="1"/>
  <c r="K374" i="3" s="1"/>
  <c r="G373" i="3"/>
  <c r="C373" i="3" s="1"/>
  <c r="G372" i="3"/>
  <c r="C372" i="3"/>
  <c r="G371" i="3"/>
  <c r="C371" i="3"/>
  <c r="E371" i="3" s="1"/>
  <c r="G370" i="3"/>
  <c r="C370" i="3"/>
  <c r="G369" i="3"/>
  <c r="C369" i="3" s="1"/>
  <c r="G368" i="3"/>
  <c r="C368" i="3"/>
  <c r="G367" i="3"/>
  <c r="C367" i="3" s="1"/>
  <c r="G366" i="3"/>
  <c r="C366" i="3"/>
  <c r="I366" i="3" s="1"/>
  <c r="K366" i="3" s="1"/>
  <c r="G365" i="3"/>
  <c r="C365" i="3" s="1"/>
  <c r="G364" i="3"/>
  <c r="C364" i="3"/>
  <c r="G363" i="3"/>
  <c r="C363" i="3"/>
  <c r="E363" i="3" s="1"/>
  <c r="G362" i="3"/>
  <c r="C362" i="3"/>
  <c r="G361" i="3"/>
  <c r="C361" i="3" s="1"/>
  <c r="G360" i="3"/>
  <c r="C360" i="3" s="1"/>
  <c r="G359" i="3"/>
  <c r="C359" i="3" s="1"/>
  <c r="G358" i="3"/>
  <c r="C358" i="3"/>
  <c r="I358" i="3" s="1"/>
  <c r="K358" i="3" s="1"/>
  <c r="G357" i="3"/>
  <c r="C357" i="3" s="1"/>
  <c r="G356" i="3"/>
  <c r="C356" i="3"/>
  <c r="G355" i="3"/>
  <c r="C355" i="3"/>
  <c r="E355" i="3" s="1"/>
  <c r="G354" i="3"/>
  <c r="C354" i="3"/>
  <c r="G353" i="3"/>
  <c r="C353" i="3" s="1"/>
  <c r="G352" i="3"/>
  <c r="C352" i="3" s="1"/>
  <c r="G351" i="3"/>
  <c r="C351" i="3" s="1"/>
  <c r="G350" i="3"/>
  <c r="C350" i="3"/>
  <c r="I350" i="3" s="1"/>
  <c r="K350" i="3" s="1"/>
  <c r="G349" i="3"/>
  <c r="C349" i="3" s="1"/>
  <c r="G348" i="3"/>
  <c r="C348" i="3"/>
  <c r="G347" i="3"/>
  <c r="C347" i="3" s="1"/>
  <c r="G346" i="3"/>
  <c r="C346" i="3"/>
  <c r="G345" i="3"/>
  <c r="C345" i="3" s="1"/>
  <c r="G344" i="3"/>
  <c r="C344" i="3"/>
  <c r="G343" i="3"/>
  <c r="C343" i="3" s="1"/>
  <c r="G342" i="3"/>
  <c r="C342" i="3"/>
  <c r="I342" i="3" s="1"/>
  <c r="K342" i="3" s="1"/>
  <c r="G341" i="3"/>
  <c r="C341" i="3" s="1"/>
  <c r="G340" i="3"/>
  <c r="C340" i="3"/>
  <c r="G339" i="3"/>
  <c r="C339" i="3"/>
  <c r="E339" i="3" s="1"/>
  <c r="G338" i="3"/>
  <c r="C338" i="3"/>
  <c r="G337" i="3"/>
  <c r="C337" i="3" s="1"/>
  <c r="G336" i="3"/>
  <c r="C336" i="3" s="1"/>
  <c r="G335" i="3"/>
  <c r="C335" i="3" s="1"/>
  <c r="G334" i="3"/>
  <c r="C334" i="3"/>
  <c r="I334" i="3" s="1"/>
  <c r="K334" i="3" s="1"/>
  <c r="G333" i="3"/>
  <c r="C333" i="3" s="1"/>
  <c r="G332" i="3"/>
  <c r="C332" i="3"/>
  <c r="G331" i="3"/>
  <c r="C331" i="3" s="1"/>
  <c r="G330" i="3"/>
  <c r="C330" i="3"/>
  <c r="G329" i="3"/>
  <c r="C329" i="3" s="1"/>
  <c r="G328" i="3"/>
  <c r="C328" i="3" s="1"/>
  <c r="G327" i="3"/>
  <c r="C327" i="3" s="1"/>
  <c r="G326" i="3"/>
  <c r="C326" i="3"/>
  <c r="I326" i="3" s="1"/>
  <c r="K326" i="3" s="1"/>
  <c r="G325" i="3"/>
  <c r="C325" i="3" s="1"/>
  <c r="G324" i="3"/>
  <c r="C324" i="3"/>
  <c r="G323" i="3"/>
  <c r="C323" i="3"/>
  <c r="E323" i="3" s="1"/>
  <c r="G322" i="3"/>
  <c r="C322" i="3"/>
  <c r="G321" i="3"/>
  <c r="C321" i="3" s="1"/>
  <c r="G320" i="3"/>
  <c r="C320" i="3" s="1"/>
  <c r="G319" i="3"/>
  <c r="C319" i="3" s="1"/>
  <c r="G318" i="3"/>
  <c r="C318" i="3"/>
  <c r="I318" i="3" s="1"/>
  <c r="K318" i="3" s="1"/>
  <c r="G317" i="3"/>
  <c r="C317" i="3" s="1"/>
  <c r="G316" i="3"/>
  <c r="C316" i="3"/>
  <c r="G315" i="3"/>
  <c r="C315" i="3" s="1"/>
  <c r="G314" i="3"/>
  <c r="C314" i="3"/>
  <c r="G313" i="3"/>
  <c r="C313" i="3" s="1"/>
  <c r="G312" i="3"/>
  <c r="C312" i="3"/>
  <c r="G311" i="3"/>
  <c r="C311" i="3" s="1"/>
  <c r="G310" i="3"/>
  <c r="C310" i="3"/>
  <c r="I310" i="3" s="1"/>
  <c r="K310" i="3" s="1"/>
  <c r="G309" i="3"/>
  <c r="C309" i="3" s="1"/>
  <c r="G308" i="3"/>
  <c r="C308" i="3"/>
  <c r="G307" i="3"/>
  <c r="C307" i="3"/>
  <c r="E307" i="3" s="1"/>
  <c r="G306" i="3"/>
  <c r="C306" i="3"/>
  <c r="G305" i="3"/>
  <c r="C305" i="3" s="1"/>
  <c r="G304" i="3"/>
  <c r="C304" i="3"/>
  <c r="G303" i="3"/>
  <c r="C303" i="3" s="1"/>
  <c r="G302" i="3"/>
  <c r="C302" i="3"/>
  <c r="I302" i="3" s="1"/>
  <c r="K302" i="3" s="1"/>
  <c r="G301" i="3"/>
  <c r="C301" i="3" s="1"/>
  <c r="G300" i="3"/>
  <c r="C300" i="3"/>
  <c r="G299" i="3"/>
  <c r="C299" i="3" s="1"/>
  <c r="G298" i="3"/>
  <c r="C298" i="3"/>
  <c r="G297" i="3"/>
  <c r="C297" i="3" s="1"/>
  <c r="G296" i="3"/>
  <c r="C296" i="3"/>
  <c r="G295" i="3"/>
  <c r="C295" i="3" s="1"/>
  <c r="G294" i="3"/>
  <c r="C294" i="3" s="1"/>
  <c r="G293" i="3"/>
  <c r="C293" i="3" s="1"/>
  <c r="G292" i="3"/>
  <c r="C292" i="3" s="1"/>
  <c r="G291" i="3"/>
  <c r="C291" i="3" s="1"/>
  <c r="G290" i="3"/>
  <c r="C290" i="3"/>
  <c r="G289" i="3"/>
  <c r="C289" i="3" s="1"/>
  <c r="G288" i="3"/>
  <c r="C288" i="3"/>
  <c r="G287" i="3"/>
  <c r="C287" i="3" s="1"/>
  <c r="G286" i="3"/>
  <c r="C286" i="3" s="1"/>
  <c r="G285" i="3"/>
  <c r="C285" i="3" s="1"/>
  <c r="G284" i="3"/>
  <c r="C284" i="3"/>
  <c r="G283" i="3"/>
  <c r="C283" i="3" s="1"/>
  <c r="G282" i="3"/>
  <c r="C282" i="3"/>
  <c r="G281" i="3"/>
  <c r="C281" i="3"/>
  <c r="G280" i="3"/>
  <c r="C280" i="3" s="1"/>
  <c r="G279" i="3"/>
  <c r="C279" i="3"/>
  <c r="G278" i="3"/>
  <c r="C278" i="3" s="1"/>
  <c r="G277" i="3"/>
  <c r="C277" i="3" s="1"/>
  <c r="G276" i="3"/>
  <c r="C276" i="3"/>
  <c r="G275" i="3"/>
  <c r="C275" i="3"/>
  <c r="E275" i="3" s="1"/>
  <c r="G274" i="3"/>
  <c r="C274" i="3"/>
  <c r="G273" i="3"/>
  <c r="C273" i="3"/>
  <c r="G272" i="3"/>
  <c r="C272" i="3" s="1"/>
  <c r="G271" i="3"/>
  <c r="C271" i="3"/>
  <c r="G270" i="3"/>
  <c r="C270" i="3"/>
  <c r="I270" i="3" s="1"/>
  <c r="K270" i="3" s="1"/>
  <c r="G269" i="3"/>
  <c r="C269" i="3" s="1"/>
  <c r="G268" i="3"/>
  <c r="C268" i="3" s="1"/>
  <c r="G267" i="3"/>
  <c r="C267" i="3" s="1"/>
  <c r="G266" i="3"/>
  <c r="C266" i="3"/>
  <c r="G265" i="3"/>
  <c r="C265" i="3"/>
  <c r="G264" i="3"/>
  <c r="C264" i="3"/>
  <c r="G263" i="3"/>
  <c r="C263" i="3" s="1"/>
  <c r="G262" i="3"/>
  <c r="C262" i="3"/>
  <c r="I262" i="3" s="1"/>
  <c r="K262" i="3" s="1"/>
  <c r="G261" i="3"/>
  <c r="C261" i="3" s="1"/>
  <c r="G260" i="3"/>
  <c r="C260" i="3" s="1"/>
  <c r="G259" i="3"/>
  <c r="C259" i="3"/>
  <c r="G258" i="3"/>
  <c r="C258" i="3"/>
  <c r="G257" i="3"/>
  <c r="C257" i="3"/>
  <c r="G256" i="3"/>
  <c r="C256" i="3"/>
  <c r="G255" i="3"/>
  <c r="C255" i="3" s="1"/>
  <c r="G254" i="3"/>
  <c r="C254" i="3" s="1"/>
  <c r="G253" i="3"/>
  <c r="C253" i="3" s="1"/>
  <c r="G252" i="3"/>
  <c r="C252" i="3" s="1"/>
  <c r="G251" i="3"/>
  <c r="C251" i="3" s="1"/>
  <c r="G250" i="3"/>
  <c r="C250" i="3"/>
  <c r="G249" i="3"/>
  <c r="C249" i="3" s="1"/>
  <c r="G248" i="3"/>
  <c r="C248" i="3" s="1"/>
  <c r="G247" i="3"/>
  <c r="C247" i="3"/>
  <c r="G246" i="3"/>
  <c r="C246" i="3"/>
  <c r="I246" i="3" s="1"/>
  <c r="K246" i="3" s="1"/>
  <c r="G245" i="3"/>
  <c r="C245" i="3"/>
  <c r="G244" i="3"/>
  <c r="C244" i="3"/>
  <c r="G243" i="3"/>
  <c r="C243" i="3" s="1"/>
  <c r="G242" i="3"/>
  <c r="C242" i="3" s="1"/>
  <c r="G241" i="3"/>
  <c r="C241" i="3"/>
  <c r="G240" i="3"/>
  <c r="C240" i="3"/>
  <c r="G239" i="3"/>
  <c r="C239" i="3"/>
  <c r="G238" i="3"/>
  <c r="C238" i="3" s="1"/>
  <c r="G237" i="3"/>
  <c r="C237" i="3" s="1"/>
  <c r="G236" i="3"/>
  <c r="C236" i="3"/>
  <c r="G235" i="3"/>
  <c r="C235" i="3" s="1"/>
  <c r="G234" i="3"/>
  <c r="C234" i="3" s="1"/>
  <c r="G233" i="3"/>
  <c r="C233" i="3" s="1"/>
  <c r="G232" i="3"/>
  <c r="C232" i="3" s="1"/>
  <c r="G231" i="3"/>
  <c r="C231" i="3" s="1"/>
  <c r="G230" i="3"/>
  <c r="C230" i="3" s="1"/>
  <c r="G229" i="3"/>
  <c r="C229" i="3" s="1"/>
  <c r="G228" i="3"/>
  <c r="C228" i="3"/>
  <c r="G227" i="3"/>
  <c r="C227" i="3"/>
  <c r="E227" i="3" s="1"/>
  <c r="G226" i="3"/>
  <c r="C226" i="3"/>
  <c r="G225" i="3"/>
  <c r="C225" i="3"/>
  <c r="G224" i="3"/>
  <c r="C224" i="3" s="1"/>
  <c r="G223" i="3"/>
  <c r="C223" i="3" s="1"/>
  <c r="G222" i="3"/>
  <c r="C222" i="3"/>
  <c r="I222" i="3" s="1"/>
  <c r="K222" i="3" s="1"/>
  <c r="G221" i="3"/>
  <c r="C221" i="3"/>
  <c r="G220" i="3"/>
  <c r="C220" i="3"/>
  <c r="G219" i="3"/>
  <c r="C219" i="3" s="1"/>
  <c r="G218" i="3"/>
  <c r="C218" i="3" s="1"/>
  <c r="G217" i="3"/>
  <c r="C217" i="3" s="1"/>
  <c r="G216" i="3"/>
  <c r="C216" i="3"/>
  <c r="I216" i="3" s="1"/>
  <c r="K216" i="3" s="1"/>
  <c r="G215" i="3"/>
  <c r="C215" i="3"/>
  <c r="G214" i="3"/>
  <c r="C214" i="3" s="1"/>
  <c r="G213" i="3"/>
  <c r="C213" i="3" s="1"/>
  <c r="G212" i="3"/>
  <c r="C212" i="3" s="1"/>
  <c r="G211" i="3"/>
  <c r="C211" i="3" s="1"/>
  <c r="G210" i="3"/>
  <c r="C210" i="3" s="1"/>
  <c r="G209" i="3"/>
  <c r="C209" i="3"/>
  <c r="G208" i="3"/>
  <c r="C208" i="3" s="1"/>
  <c r="G207" i="3"/>
  <c r="C207" i="3" s="1"/>
  <c r="G206" i="3"/>
  <c r="C206" i="3"/>
  <c r="I206" i="3" s="1"/>
  <c r="K206" i="3" s="1"/>
  <c r="G205" i="3"/>
  <c r="C205" i="3"/>
  <c r="E205" i="3" s="1"/>
  <c r="G204" i="3"/>
  <c r="C204" i="3"/>
  <c r="G203" i="3"/>
  <c r="C203" i="3"/>
  <c r="E203" i="3" s="1"/>
  <c r="G202" i="3"/>
  <c r="C202" i="3" s="1"/>
  <c r="G201" i="3"/>
  <c r="C201" i="3" s="1"/>
  <c r="G200" i="3"/>
  <c r="C200" i="3" s="1"/>
  <c r="G199" i="3"/>
  <c r="C199" i="3"/>
  <c r="G198" i="3"/>
  <c r="C198" i="3"/>
  <c r="I198" i="3" s="1"/>
  <c r="K198" i="3" s="1"/>
  <c r="G197" i="3"/>
  <c r="C197" i="3" s="1"/>
  <c r="G196" i="3"/>
  <c r="C196" i="3"/>
  <c r="G195" i="3"/>
  <c r="C195" i="3" s="1"/>
  <c r="G194" i="3"/>
  <c r="C194" i="3" s="1"/>
  <c r="G193" i="3"/>
  <c r="C193" i="3"/>
  <c r="G192" i="3"/>
  <c r="C192" i="3"/>
  <c r="I192" i="3" s="1"/>
  <c r="K192" i="3" s="1"/>
  <c r="G191" i="3"/>
  <c r="C191" i="3"/>
  <c r="G190" i="3"/>
  <c r="C190" i="3"/>
  <c r="I190" i="3" s="1"/>
  <c r="K190" i="3" s="1"/>
  <c r="G189" i="3"/>
  <c r="C189" i="3"/>
  <c r="E189" i="3" s="1"/>
  <c r="G188" i="3"/>
  <c r="C188" i="3" s="1"/>
  <c r="G187" i="3"/>
  <c r="C187" i="3"/>
  <c r="E187" i="3" s="1"/>
  <c r="G186" i="3"/>
  <c r="C186" i="3"/>
  <c r="G185" i="3"/>
  <c r="C185" i="3"/>
  <c r="G184" i="3"/>
  <c r="C184" i="3" s="1"/>
  <c r="G183" i="3"/>
  <c r="C183" i="3" s="1"/>
  <c r="G182" i="3"/>
  <c r="C182" i="3" s="1"/>
  <c r="G181" i="3"/>
  <c r="C181" i="3"/>
  <c r="E181" i="3" s="1"/>
  <c r="G180" i="3"/>
  <c r="C180" i="3" s="1"/>
  <c r="G179" i="3"/>
  <c r="C179" i="3"/>
  <c r="E179" i="3" s="1"/>
  <c r="G178" i="3"/>
  <c r="C178" i="3" s="1"/>
  <c r="G177" i="3"/>
  <c r="C177" i="3" s="1"/>
  <c r="G176" i="3"/>
  <c r="C176" i="3"/>
  <c r="G175" i="3"/>
  <c r="C175" i="3"/>
  <c r="G174" i="3"/>
  <c r="C174" i="3"/>
  <c r="I174" i="3" s="1"/>
  <c r="K174" i="3" s="1"/>
  <c r="G173" i="3"/>
  <c r="C173" i="3" s="1"/>
  <c r="G172" i="3"/>
  <c r="C172" i="3" s="1"/>
  <c r="G171" i="3"/>
  <c r="C171" i="3" s="1"/>
  <c r="G170" i="3"/>
  <c r="C170" i="3"/>
  <c r="G169" i="3"/>
  <c r="C169" i="3"/>
  <c r="G168" i="3"/>
  <c r="C168" i="3" s="1"/>
  <c r="G167" i="3"/>
  <c r="C167" i="3" s="1"/>
  <c r="G166" i="3"/>
  <c r="C166" i="3" s="1"/>
  <c r="G165" i="3"/>
  <c r="C165" i="3"/>
  <c r="E165" i="3" s="1"/>
  <c r="G164" i="3"/>
  <c r="C164" i="3" s="1"/>
  <c r="G163" i="3"/>
  <c r="C163" i="3" s="1"/>
  <c r="G162" i="3"/>
  <c r="C162" i="3"/>
  <c r="G161" i="3"/>
  <c r="C161" i="3"/>
  <c r="G160" i="3"/>
  <c r="C160" i="3" s="1"/>
  <c r="G159" i="3"/>
  <c r="C159" i="3"/>
  <c r="G158" i="3"/>
  <c r="C158" i="3"/>
  <c r="I158" i="3" s="1"/>
  <c r="K158" i="3" s="1"/>
  <c r="G157" i="3"/>
  <c r="C157" i="3" s="1"/>
  <c r="G156" i="3"/>
  <c r="C156" i="3" s="1"/>
  <c r="G155" i="3"/>
  <c r="C155" i="3"/>
  <c r="I155" i="3" s="1"/>
  <c r="K155" i="3" s="1"/>
  <c r="G154" i="3"/>
  <c r="C154" i="3"/>
  <c r="G153" i="3"/>
  <c r="C153" i="3"/>
  <c r="G152" i="3"/>
  <c r="C152" i="3"/>
  <c r="E152" i="3" s="1"/>
  <c r="G151" i="3"/>
  <c r="C151" i="3" s="1"/>
  <c r="G150" i="3"/>
  <c r="C150" i="3"/>
  <c r="I150" i="3" s="1"/>
  <c r="K150" i="3" s="1"/>
  <c r="G149" i="3"/>
  <c r="C149" i="3"/>
  <c r="E149" i="3" s="1"/>
  <c r="G148" i="3"/>
  <c r="C148" i="3" s="1"/>
  <c r="G147" i="3"/>
  <c r="C147" i="3" s="1"/>
  <c r="G146" i="3"/>
  <c r="C146" i="3" s="1"/>
  <c r="G145" i="3"/>
  <c r="C145" i="3" s="1"/>
  <c r="G144" i="3"/>
  <c r="C144" i="3" s="1"/>
  <c r="G143" i="3"/>
  <c r="C143" i="3" s="1"/>
  <c r="G142" i="3"/>
  <c r="C142" i="3" s="1"/>
  <c r="G141" i="3"/>
  <c r="C141" i="3"/>
  <c r="E141" i="3" s="1"/>
  <c r="G140" i="3"/>
  <c r="C140" i="3"/>
  <c r="G139" i="3"/>
  <c r="C139" i="3" s="1"/>
  <c r="G138" i="3"/>
  <c r="C138" i="3"/>
  <c r="G137" i="3"/>
  <c r="C137" i="3"/>
  <c r="G136" i="3"/>
  <c r="C136" i="3"/>
  <c r="I136" i="3" s="1"/>
  <c r="K136" i="3" s="1"/>
  <c r="G135" i="3"/>
  <c r="C135" i="3" s="1"/>
  <c r="G134" i="3"/>
  <c r="C134" i="3" s="1"/>
  <c r="G133" i="3"/>
  <c r="C133" i="3" s="1"/>
  <c r="G132" i="3"/>
  <c r="C132" i="3" s="1"/>
  <c r="G131" i="3"/>
  <c r="C131" i="3"/>
  <c r="I131" i="3" s="1"/>
  <c r="K131" i="3" s="1"/>
  <c r="G130" i="3"/>
  <c r="C130" i="3"/>
  <c r="G129" i="3"/>
  <c r="C129" i="3"/>
  <c r="G128" i="3"/>
  <c r="C128" i="3"/>
  <c r="I128" i="3" s="1"/>
  <c r="K128" i="3" s="1"/>
  <c r="G127" i="3"/>
  <c r="C127" i="3"/>
  <c r="G126" i="3"/>
  <c r="C126" i="3"/>
  <c r="I126" i="3" s="1"/>
  <c r="K126" i="3" s="1"/>
  <c r="G125" i="3"/>
  <c r="C125" i="3" s="1"/>
  <c r="G124" i="3"/>
  <c r="C124" i="3"/>
  <c r="G123" i="3"/>
  <c r="C123" i="3"/>
  <c r="I123" i="3" s="1"/>
  <c r="K123" i="3" s="1"/>
  <c r="G122" i="3"/>
  <c r="C122" i="3" s="1"/>
  <c r="G121" i="3"/>
  <c r="C121" i="3" s="1"/>
  <c r="G120" i="3"/>
  <c r="C120" i="3" s="1"/>
  <c r="G119" i="3"/>
  <c r="C119" i="3"/>
  <c r="G118" i="3"/>
  <c r="C118" i="3" s="1"/>
  <c r="G117" i="3"/>
  <c r="C117" i="3"/>
  <c r="E117" i="3" s="1"/>
  <c r="G116" i="3"/>
  <c r="C116" i="3" s="1"/>
  <c r="G115" i="3"/>
  <c r="C115" i="3" s="1"/>
  <c r="G114" i="3"/>
  <c r="C114" i="3"/>
  <c r="G113" i="3"/>
  <c r="C113" i="3" s="1"/>
  <c r="G112" i="3"/>
  <c r="C112" i="3" s="1"/>
  <c r="G111" i="3"/>
  <c r="C111" i="3" s="1"/>
  <c r="G110" i="3"/>
  <c r="C110" i="3" s="1"/>
  <c r="G109" i="3"/>
  <c r="C109" i="3" s="1"/>
  <c r="G108" i="3"/>
  <c r="C108" i="3" s="1"/>
  <c r="G107" i="3"/>
  <c r="C107" i="3" s="1"/>
  <c r="G106" i="3"/>
  <c r="C106" i="3"/>
  <c r="G105" i="3"/>
  <c r="C105" i="3"/>
  <c r="G104" i="3"/>
  <c r="C104" i="3"/>
  <c r="I104" i="3" s="1"/>
  <c r="K104" i="3" s="1"/>
  <c r="G103" i="3"/>
  <c r="C103" i="3"/>
  <c r="G102" i="3"/>
  <c r="C102" i="3"/>
  <c r="I102" i="3" s="1"/>
  <c r="K102" i="3" s="1"/>
  <c r="G101" i="3"/>
  <c r="C101" i="3"/>
  <c r="E101" i="3" s="1"/>
  <c r="G100" i="3"/>
  <c r="C100" i="3" s="1"/>
  <c r="G99" i="3"/>
  <c r="C99" i="3"/>
  <c r="E99" i="3" s="1"/>
  <c r="G98" i="3"/>
  <c r="C98" i="3" s="1"/>
  <c r="G97" i="3"/>
  <c r="C97" i="3" s="1"/>
  <c r="G96" i="3"/>
  <c r="C96" i="3"/>
  <c r="I96" i="3" s="1"/>
  <c r="K96" i="3" s="1"/>
  <c r="G95" i="3"/>
  <c r="C95" i="3"/>
  <c r="G94" i="3"/>
  <c r="C94" i="3" s="1"/>
  <c r="G93" i="3"/>
  <c r="C93" i="3" s="1"/>
  <c r="G92" i="3"/>
  <c r="C92" i="3" s="1"/>
  <c r="G91" i="3"/>
  <c r="C91" i="3" s="1"/>
  <c r="G90" i="3"/>
  <c r="C90" i="3"/>
  <c r="G89" i="3"/>
  <c r="C89" i="3"/>
  <c r="I89" i="3" s="1"/>
  <c r="K89" i="3" s="1"/>
  <c r="G88" i="3"/>
  <c r="C88" i="3"/>
  <c r="E88" i="3" s="1"/>
  <c r="G87" i="3"/>
  <c r="C87" i="3"/>
  <c r="G86" i="3"/>
  <c r="C86" i="3"/>
  <c r="I86" i="3" s="1"/>
  <c r="K86" i="3" s="1"/>
  <c r="G85" i="3"/>
  <c r="C85" i="3" s="1"/>
  <c r="G84" i="3"/>
  <c r="C84" i="3" s="1"/>
  <c r="G83" i="3"/>
  <c r="C83" i="3" s="1"/>
  <c r="G82" i="3"/>
  <c r="C82" i="3"/>
  <c r="G81" i="3"/>
  <c r="C81" i="3" s="1"/>
  <c r="G80" i="3"/>
  <c r="C80" i="3" s="1"/>
  <c r="G79" i="3"/>
  <c r="C79" i="3" s="1"/>
  <c r="G78" i="3"/>
  <c r="C78" i="3"/>
  <c r="I78" i="3" s="1"/>
  <c r="K78" i="3" s="1"/>
  <c r="G77" i="3"/>
  <c r="C77" i="3" s="1"/>
  <c r="G76" i="3"/>
  <c r="C76" i="3"/>
  <c r="E76" i="3" s="1"/>
  <c r="G75" i="3"/>
  <c r="C75" i="3"/>
  <c r="E75" i="3" s="1"/>
  <c r="G74" i="3"/>
  <c r="C74" i="3"/>
  <c r="I74" i="3" s="1"/>
  <c r="K74" i="3" s="1"/>
  <c r="G73" i="3"/>
  <c r="C73" i="3" s="1"/>
  <c r="G72" i="3"/>
  <c r="C72" i="3"/>
  <c r="I72" i="3" s="1"/>
  <c r="K72" i="3" s="1"/>
  <c r="G71" i="3"/>
  <c r="C71" i="3" s="1"/>
  <c r="G70" i="3"/>
  <c r="C70" i="3"/>
  <c r="I70" i="3" s="1"/>
  <c r="K70" i="3" s="1"/>
  <c r="G69" i="3"/>
  <c r="C69" i="3" s="1"/>
  <c r="G68" i="3"/>
  <c r="C68" i="3"/>
  <c r="G67" i="3"/>
  <c r="C67" i="3"/>
  <c r="E67" i="3" s="1"/>
  <c r="G66" i="3"/>
  <c r="C66" i="3"/>
  <c r="I66" i="3" s="1"/>
  <c r="K66" i="3" s="1"/>
  <c r="G65" i="3"/>
  <c r="C65" i="3" s="1"/>
  <c r="G64" i="3"/>
  <c r="C64" i="3"/>
  <c r="I64" i="3" s="1"/>
  <c r="K64" i="3" s="1"/>
  <c r="G63" i="3"/>
  <c r="C63" i="3" s="1"/>
  <c r="G62" i="3"/>
  <c r="C62" i="3"/>
  <c r="I62" i="3" s="1"/>
  <c r="K62" i="3" s="1"/>
  <c r="G61" i="3"/>
  <c r="C61" i="3" s="1"/>
  <c r="G60" i="3"/>
  <c r="C60" i="3"/>
  <c r="G59" i="3"/>
  <c r="C59" i="3"/>
  <c r="E59" i="3" s="1"/>
  <c r="G58" i="3"/>
  <c r="C58" i="3"/>
  <c r="I58" i="3" s="1"/>
  <c r="K58" i="3" s="1"/>
  <c r="G57" i="3"/>
  <c r="C57" i="3" s="1"/>
  <c r="G56" i="3"/>
  <c r="C56" i="3"/>
  <c r="I56" i="3" s="1"/>
  <c r="K56" i="3" s="1"/>
  <c r="G55" i="3"/>
  <c r="C55" i="3" s="1"/>
  <c r="G54" i="3"/>
  <c r="C54" i="3"/>
  <c r="I54" i="3" s="1"/>
  <c r="K54" i="3" s="1"/>
  <c r="G53" i="3"/>
  <c r="C53" i="3" s="1"/>
  <c r="G52" i="3"/>
  <c r="C52" i="3"/>
  <c r="G51" i="3"/>
  <c r="C51" i="3"/>
  <c r="E51" i="3" s="1"/>
  <c r="G50" i="3"/>
  <c r="C50" i="3"/>
  <c r="I50" i="3" s="1"/>
  <c r="K50" i="3" s="1"/>
  <c r="G49" i="3"/>
  <c r="C49" i="3" s="1"/>
  <c r="G48" i="3"/>
  <c r="C48" i="3"/>
  <c r="I48" i="3" s="1"/>
  <c r="K48" i="3" s="1"/>
  <c r="G47" i="3"/>
  <c r="C47" i="3" s="1"/>
  <c r="G46" i="3"/>
  <c r="C46" i="3"/>
  <c r="I46" i="3" s="1"/>
  <c r="K46" i="3" s="1"/>
  <c r="G45" i="3"/>
  <c r="C45" i="3" s="1"/>
  <c r="G44" i="3"/>
  <c r="C44" i="3"/>
  <c r="E44" i="3" s="1"/>
  <c r="G43" i="3"/>
  <c r="C43" i="3"/>
  <c r="E43" i="3" s="1"/>
  <c r="G42" i="3"/>
  <c r="C42" i="3"/>
  <c r="I42" i="3" s="1"/>
  <c r="K42" i="3" s="1"/>
  <c r="G41" i="3"/>
  <c r="C41" i="3" s="1"/>
  <c r="G40" i="3"/>
  <c r="C40" i="3"/>
  <c r="I40" i="3" s="1"/>
  <c r="K40" i="3" s="1"/>
  <c r="G39" i="3"/>
  <c r="C39" i="3" s="1"/>
  <c r="G38" i="3"/>
  <c r="C38" i="3"/>
  <c r="I38" i="3" s="1"/>
  <c r="K38" i="3" s="1"/>
  <c r="G37" i="3"/>
  <c r="C37" i="3" s="1"/>
  <c r="G36" i="3"/>
  <c r="C36" i="3"/>
  <c r="G35" i="3"/>
  <c r="C35" i="3"/>
  <c r="E35" i="3" s="1"/>
  <c r="G34" i="3"/>
  <c r="C34" i="3"/>
  <c r="I34" i="3" s="1"/>
  <c r="K34" i="3" s="1"/>
  <c r="G33" i="3"/>
  <c r="C33" i="3" s="1"/>
  <c r="G32" i="3"/>
  <c r="C32" i="3"/>
  <c r="I32" i="3" s="1"/>
  <c r="K32" i="3" s="1"/>
  <c r="G31" i="3"/>
  <c r="C31" i="3" s="1"/>
  <c r="G30" i="3"/>
  <c r="C30" i="3"/>
  <c r="I30" i="3" s="1"/>
  <c r="K30" i="3" s="1"/>
  <c r="G29" i="3"/>
  <c r="C29" i="3" s="1"/>
  <c r="G28" i="3"/>
  <c r="C28" i="3"/>
  <c r="E28" i="3" s="1"/>
  <c r="G27" i="3"/>
  <c r="C27" i="3"/>
  <c r="E27" i="3" s="1"/>
  <c r="G26" i="3"/>
  <c r="C26" i="3"/>
  <c r="I26" i="3" s="1"/>
  <c r="K26" i="3" s="1"/>
  <c r="G25" i="3"/>
  <c r="C25" i="3" s="1"/>
  <c r="G24" i="3"/>
  <c r="C24" i="3"/>
  <c r="I24" i="3" s="1"/>
  <c r="K24" i="3" s="1"/>
  <c r="G23" i="3"/>
  <c r="C23" i="3" s="1"/>
  <c r="G22" i="3"/>
  <c r="C22" i="3"/>
  <c r="I22" i="3" s="1"/>
  <c r="K22" i="3" s="1"/>
  <c r="G21" i="3"/>
  <c r="C21" i="3" s="1"/>
  <c r="G20" i="3"/>
  <c r="C20" i="3"/>
  <c r="E20" i="3" s="1"/>
  <c r="G19" i="3"/>
  <c r="C19" i="3"/>
  <c r="E19" i="3" s="1"/>
  <c r="G18" i="3"/>
  <c r="C18" i="3"/>
  <c r="I18" i="3" s="1"/>
  <c r="K18" i="3" s="1"/>
  <c r="G17" i="3"/>
  <c r="C17" i="3" s="1"/>
  <c r="G16" i="3"/>
  <c r="C16" i="3"/>
  <c r="I16" i="3" s="1"/>
  <c r="K16" i="3" s="1"/>
  <c r="G15" i="3"/>
  <c r="C15" i="3" s="1"/>
  <c r="G14" i="3"/>
  <c r="C14" i="3"/>
  <c r="G13" i="3"/>
  <c r="C13" i="3" s="1"/>
  <c r="G12" i="3"/>
  <c r="C12" i="3"/>
  <c r="E12" i="3" s="1"/>
  <c r="G11" i="3"/>
  <c r="C11" i="3"/>
  <c r="E11" i="3" s="1"/>
  <c r="G10" i="3"/>
  <c r="C10" i="3"/>
  <c r="I10" i="3" s="1"/>
  <c r="K10" i="3" s="1"/>
  <c r="G9" i="3"/>
  <c r="C9" i="3" s="1"/>
  <c r="G8" i="3"/>
  <c r="C8" i="3"/>
  <c r="I8" i="3" s="1"/>
  <c r="K8" i="3" s="1"/>
  <c r="G7" i="3"/>
  <c r="C7" i="3" s="1"/>
  <c r="G6" i="3"/>
  <c r="C6" i="3"/>
  <c r="I6" i="3" s="1"/>
  <c r="K6" i="3" s="1"/>
  <c r="G5" i="3"/>
  <c r="C5" i="3" s="1"/>
  <c r="G4" i="3"/>
  <c r="C4" i="3"/>
  <c r="E4" i="3" s="1"/>
  <c r="G3" i="3"/>
  <c r="C3" i="3"/>
  <c r="E3" i="3" s="1"/>
  <c r="H1681" i="2"/>
  <c r="H1681" i="4" s="1"/>
  <c r="G1681" i="2"/>
  <c r="G1681" i="4" s="1"/>
  <c r="F1681" i="2"/>
  <c r="F1681" i="4" s="1"/>
  <c r="E1681" i="2"/>
  <c r="E1681" i="4" s="1"/>
  <c r="D1681" i="2"/>
  <c r="D1681" i="4" s="1"/>
  <c r="C1681" i="2"/>
  <c r="H1680" i="2"/>
  <c r="H1680" i="4" s="1"/>
  <c r="G1680" i="2"/>
  <c r="G1680" i="4" s="1"/>
  <c r="F1680" i="2"/>
  <c r="F1680" i="4" s="1"/>
  <c r="E1680" i="2"/>
  <c r="E1680" i="4" s="1"/>
  <c r="D1680" i="2"/>
  <c r="D1680" i="4" s="1"/>
  <c r="C1680" i="2"/>
  <c r="H1679" i="2"/>
  <c r="H1679" i="4" s="1"/>
  <c r="G1679" i="2"/>
  <c r="G1679" i="4" s="1"/>
  <c r="F1679" i="2"/>
  <c r="F1679" i="4" s="1"/>
  <c r="E1679" i="2"/>
  <c r="E1679" i="4" s="1"/>
  <c r="D1679" i="2"/>
  <c r="D1679" i="4" s="1"/>
  <c r="C1679" i="2"/>
  <c r="H1678" i="2"/>
  <c r="G1678" i="2"/>
  <c r="F1678" i="2"/>
  <c r="E1678" i="2"/>
  <c r="D1678" i="2"/>
  <c r="C1678" i="2"/>
  <c r="H1677" i="2"/>
  <c r="H1677" i="4" s="1"/>
  <c r="G1677" i="2"/>
  <c r="G1677" i="4" s="1"/>
  <c r="F1677" i="2"/>
  <c r="F1677" i="4" s="1"/>
  <c r="E1677" i="2"/>
  <c r="E1677" i="4" s="1"/>
  <c r="D1677" i="2"/>
  <c r="D1677" i="4" s="1"/>
  <c r="C1677" i="2"/>
  <c r="H1676" i="2"/>
  <c r="H1676" i="4" s="1"/>
  <c r="G1676" i="2"/>
  <c r="G1676" i="4" s="1"/>
  <c r="F1676" i="2"/>
  <c r="F1676" i="4" s="1"/>
  <c r="E1676" i="2"/>
  <c r="E1676" i="4" s="1"/>
  <c r="D1676" i="2"/>
  <c r="D1676" i="4" s="1"/>
  <c r="C1676" i="2"/>
  <c r="H1675" i="2"/>
  <c r="G1675" i="2"/>
  <c r="F1675" i="2"/>
  <c r="E1675" i="2"/>
  <c r="D1675" i="2"/>
  <c r="C1675" i="2"/>
  <c r="H1674" i="2"/>
  <c r="G1674" i="2"/>
  <c r="F1674" i="2"/>
  <c r="E1674" i="2"/>
  <c r="D1674" i="2"/>
  <c r="C1674" i="2"/>
  <c r="H1672" i="2"/>
  <c r="G1672" i="2"/>
  <c r="F1672" i="2"/>
  <c r="E1672" i="2"/>
  <c r="D1672" i="2"/>
  <c r="C1672" i="2"/>
  <c r="H1671" i="2"/>
  <c r="H1671" i="4" s="1"/>
  <c r="G1671" i="2"/>
  <c r="G1671" i="4" s="1"/>
  <c r="F1671" i="2"/>
  <c r="F1671" i="4" s="1"/>
  <c r="E1671" i="2"/>
  <c r="E1671" i="4" s="1"/>
  <c r="D1671" i="2"/>
  <c r="D1671" i="4" s="1"/>
  <c r="C1671" i="2"/>
  <c r="H1670" i="2"/>
  <c r="H1670" i="4" s="1"/>
  <c r="G1670" i="2"/>
  <c r="G1670" i="4" s="1"/>
  <c r="F1670" i="2"/>
  <c r="F1670" i="4" s="1"/>
  <c r="E1670" i="2"/>
  <c r="E1670" i="4" s="1"/>
  <c r="D1670" i="2"/>
  <c r="D1670" i="4" s="1"/>
  <c r="C1670" i="2"/>
  <c r="H1669" i="2"/>
  <c r="G1669" i="2"/>
  <c r="F1669" i="2"/>
  <c r="E1669" i="2"/>
  <c r="D1669" i="2"/>
  <c r="C1669" i="2"/>
  <c r="H1667" i="2"/>
  <c r="H1667" i="4" s="1"/>
  <c r="G1667" i="2"/>
  <c r="G1667" i="4" s="1"/>
  <c r="F1667" i="2"/>
  <c r="F1667" i="4" s="1"/>
  <c r="E1667" i="2"/>
  <c r="E1667" i="4" s="1"/>
  <c r="D1667" i="2"/>
  <c r="D1667" i="4" s="1"/>
  <c r="C1667" i="2"/>
  <c r="H1666" i="2"/>
  <c r="H1666" i="4" s="1"/>
  <c r="G1666" i="2"/>
  <c r="G1666" i="4" s="1"/>
  <c r="F1666" i="2"/>
  <c r="F1666" i="4" s="1"/>
  <c r="E1666" i="2"/>
  <c r="E1666" i="4" s="1"/>
  <c r="D1666" i="2"/>
  <c r="D1666" i="4" s="1"/>
  <c r="C1666" i="2"/>
  <c r="H1665" i="2"/>
  <c r="G1665" i="2"/>
  <c r="F1665" i="2"/>
  <c r="E1665" i="2"/>
  <c r="D1665" i="2"/>
  <c r="C1665" i="2"/>
  <c r="H1664" i="2"/>
  <c r="G1664" i="2"/>
  <c r="F1664" i="2"/>
  <c r="E1664" i="2"/>
  <c r="D1664" i="2"/>
  <c r="C1664" i="2"/>
  <c r="H1663" i="2"/>
  <c r="G1663" i="2"/>
  <c r="F1663" i="2"/>
  <c r="E1663" i="2"/>
  <c r="D1663" i="2"/>
  <c r="C1663" i="2"/>
  <c r="H1662" i="2"/>
  <c r="G1662" i="2"/>
  <c r="G1662" i="4" s="1"/>
  <c r="F1662" i="2"/>
  <c r="E1662" i="2"/>
  <c r="D1662" i="2"/>
  <c r="C1662" i="2"/>
  <c r="H1661" i="2"/>
  <c r="H1661" i="4" s="1"/>
  <c r="G1661" i="2"/>
  <c r="G1661" i="4" s="1"/>
  <c r="F1661" i="2"/>
  <c r="F1661" i="4" s="1"/>
  <c r="E1661" i="2"/>
  <c r="E1661" i="4" s="1"/>
  <c r="D1661" i="2"/>
  <c r="D1661" i="4" s="1"/>
  <c r="C1661" i="2"/>
  <c r="H1660" i="2"/>
  <c r="H1660" i="4" s="1"/>
  <c r="G1660" i="2"/>
  <c r="F1660" i="2"/>
  <c r="E1660" i="2"/>
  <c r="D1660" i="2"/>
  <c r="D1660" i="4" s="1"/>
  <c r="C1660" i="2"/>
  <c r="H1659" i="2"/>
  <c r="H1659" i="4" s="1"/>
  <c r="G1659" i="2"/>
  <c r="G1659" i="4" s="1"/>
  <c r="F1659" i="2"/>
  <c r="F1659" i="4" s="1"/>
  <c r="E1659" i="2"/>
  <c r="E1659" i="4" s="1"/>
  <c r="D1659" i="2"/>
  <c r="D1659" i="4" s="1"/>
  <c r="C1659" i="2"/>
  <c r="H1658" i="2"/>
  <c r="G1658" i="2"/>
  <c r="G1658" i="4" s="1"/>
  <c r="F1658" i="2"/>
  <c r="E1658" i="2"/>
  <c r="D1658" i="2"/>
  <c r="C1658" i="2"/>
  <c r="H1657" i="2"/>
  <c r="G1657" i="2"/>
  <c r="F1657" i="2"/>
  <c r="E1657" i="2"/>
  <c r="D1657" i="2"/>
  <c r="C1657" i="2"/>
  <c r="H1656" i="2"/>
  <c r="G1656" i="2"/>
  <c r="F1656" i="2"/>
  <c r="E1656" i="2"/>
  <c r="D1656" i="2"/>
  <c r="C1656" i="2"/>
  <c r="H1654" i="2"/>
  <c r="H1654" i="4" s="1"/>
  <c r="G1654" i="2"/>
  <c r="G1654" i="4" s="1"/>
  <c r="F1654" i="2"/>
  <c r="F1654" i="4" s="1"/>
  <c r="E1654" i="2"/>
  <c r="E1654" i="4" s="1"/>
  <c r="D1654" i="2"/>
  <c r="D1654" i="4" s="1"/>
  <c r="C1654" i="2"/>
  <c r="H1653" i="2"/>
  <c r="G1653" i="2"/>
  <c r="G1653" i="4" s="1"/>
  <c r="F1653" i="2"/>
  <c r="E1653" i="2"/>
  <c r="D1653" i="2"/>
  <c r="C1653" i="2"/>
  <c r="H1652" i="2"/>
  <c r="H1652" i="4" s="1"/>
  <c r="G1652" i="2"/>
  <c r="G1652" i="4" s="1"/>
  <c r="F1652" i="2"/>
  <c r="F1652" i="4" s="1"/>
  <c r="E1652" i="2"/>
  <c r="E1652" i="4" s="1"/>
  <c r="D1652" i="2"/>
  <c r="D1652" i="4" s="1"/>
  <c r="C1652" i="2"/>
  <c r="H1651" i="2"/>
  <c r="G1651" i="2"/>
  <c r="F1651" i="2"/>
  <c r="E1651" i="2"/>
  <c r="D1651" i="2"/>
  <c r="C1651" i="2"/>
  <c r="H1650" i="2"/>
  <c r="H1650" i="4" s="1"/>
  <c r="G1650" i="2"/>
  <c r="G1650" i="4" s="1"/>
  <c r="F1650" i="2"/>
  <c r="F1650" i="4" s="1"/>
  <c r="E1650" i="2"/>
  <c r="E1650" i="4" s="1"/>
  <c r="D1650" i="2"/>
  <c r="D1650" i="4" s="1"/>
  <c r="C1650" i="2"/>
  <c r="H1649" i="2"/>
  <c r="G1649" i="2"/>
  <c r="G1649" i="4" s="1"/>
  <c r="F1649" i="2"/>
  <c r="E1649" i="2"/>
  <c r="D1649" i="2"/>
  <c r="C1649" i="2"/>
  <c r="H1648" i="2"/>
  <c r="G1648" i="2"/>
  <c r="F1648" i="2"/>
  <c r="E1648" i="2"/>
  <c r="D1648" i="2"/>
  <c r="C1648" i="2"/>
  <c r="H1647" i="2"/>
  <c r="G1647" i="2"/>
  <c r="F1647" i="2"/>
  <c r="E1647" i="2"/>
  <c r="D1647" i="2"/>
  <c r="C1647" i="2"/>
  <c r="H1646" i="2"/>
  <c r="H1646" i="4" s="1"/>
  <c r="G1646" i="2"/>
  <c r="G1646" i="4" s="1"/>
  <c r="F1646" i="2"/>
  <c r="F1646" i="4" s="1"/>
  <c r="E1646" i="2"/>
  <c r="E1646" i="4" s="1"/>
  <c r="D1646" i="2"/>
  <c r="D1646" i="4" s="1"/>
  <c r="C1646" i="2"/>
  <c r="H1645" i="2"/>
  <c r="G1645" i="2"/>
  <c r="G1645" i="4" s="1"/>
  <c r="F1645" i="2"/>
  <c r="E1645" i="2"/>
  <c r="D1645" i="2"/>
  <c r="C1645" i="2"/>
  <c r="H1644" i="2"/>
  <c r="H1644" i="4" s="1"/>
  <c r="G1644" i="2"/>
  <c r="G1644" i="4" s="1"/>
  <c r="F1644" i="2"/>
  <c r="F1644" i="4" s="1"/>
  <c r="E1644" i="2"/>
  <c r="E1644" i="4" s="1"/>
  <c r="D1644" i="2"/>
  <c r="D1644" i="4" s="1"/>
  <c r="C1644" i="2"/>
  <c r="H1643" i="2"/>
  <c r="H1643" i="4" s="1"/>
  <c r="G1643" i="2"/>
  <c r="F1643" i="2"/>
  <c r="E1643" i="2"/>
  <c r="D1643" i="2"/>
  <c r="D1643" i="4" s="1"/>
  <c r="C1643" i="2"/>
  <c r="H1642" i="2"/>
  <c r="H1642" i="4" s="1"/>
  <c r="G1642" i="2"/>
  <c r="G1642" i="4" s="1"/>
  <c r="F1642" i="2"/>
  <c r="F1642" i="4" s="1"/>
  <c r="E1642" i="2"/>
  <c r="E1642" i="4" s="1"/>
  <c r="D1642" i="2"/>
  <c r="D1642" i="4" s="1"/>
  <c r="C1642" i="2"/>
  <c r="H1641" i="2"/>
  <c r="G1641" i="2"/>
  <c r="G1641" i="4" s="1"/>
  <c r="F1641" i="2"/>
  <c r="E1641" i="2"/>
  <c r="D1641" i="2"/>
  <c r="C1641" i="2"/>
  <c r="H1640" i="2"/>
  <c r="G1640" i="2"/>
  <c r="F1640" i="2"/>
  <c r="E1640" i="2"/>
  <c r="D1640" i="2"/>
  <c r="C1640" i="2"/>
  <c r="H1639" i="2"/>
  <c r="G1639" i="2"/>
  <c r="F1639" i="2"/>
  <c r="E1639" i="2"/>
  <c r="D1639" i="2"/>
  <c r="C1639" i="2"/>
  <c r="H1638" i="2"/>
  <c r="H1638" i="4" s="1"/>
  <c r="G1638" i="2"/>
  <c r="G1638" i="4" s="1"/>
  <c r="F1638" i="2"/>
  <c r="F1638" i="4" s="1"/>
  <c r="E1638" i="2"/>
  <c r="E1638" i="4" s="1"/>
  <c r="D1638" i="2"/>
  <c r="D1638" i="4" s="1"/>
  <c r="C1638" i="2"/>
  <c r="H1637" i="2"/>
  <c r="G1637" i="2"/>
  <c r="F1637" i="2"/>
  <c r="E1637" i="2"/>
  <c r="D1637" i="2"/>
  <c r="C1637" i="2"/>
  <c r="H1636" i="2"/>
  <c r="G1636" i="2"/>
  <c r="F1636" i="2"/>
  <c r="E1636" i="2"/>
  <c r="E1636" i="4" s="1"/>
  <c r="D1636" i="2"/>
  <c r="C1636" i="2"/>
  <c r="H1635" i="2"/>
  <c r="H1635" i="4" s="1"/>
  <c r="G1635" i="2"/>
  <c r="F1635" i="2"/>
  <c r="E1635" i="2"/>
  <c r="D1635" i="2"/>
  <c r="D1635" i="4" s="1"/>
  <c r="C1635" i="2"/>
  <c r="H1634" i="2"/>
  <c r="H1634" i="4" s="1"/>
  <c r="G1634" i="2"/>
  <c r="G1634" i="4" s="1"/>
  <c r="F1634" i="2"/>
  <c r="F1634" i="4" s="1"/>
  <c r="E1634" i="2"/>
  <c r="E1634" i="4" s="1"/>
  <c r="D1634" i="2"/>
  <c r="D1634" i="4" s="1"/>
  <c r="C1634" i="2"/>
  <c r="H1633" i="2"/>
  <c r="H1633" i="4" s="1"/>
  <c r="G1633" i="2"/>
  <c r="G1633" i="4" s="1"/>
  <c r="F1633" i="2"/>
  <c r="F1633" i="4" s="1"/>
  <c r="E1633" i="2"/>
  <c r="E1633" i="4" s="1"/>
  <c r="D1633" i="2"/>
  <c r="D1633" i="4" s="1"/>
  <c r="C1633" i="2"/>
  <c r="H1632" i="2"/>
  <c r="G1632" i="2"/>
  <c r="F1632" i="2"/>
  <c r="E1632" i="2"/>
  <c r="E1632" i="4" s="1"/>
  <c r="D1632" i="2"/>
  <c r="C1632" i="2"/>
  <c r="H1631" i="2"/>
  <c r="G1631" i="2"/>
  <c r="F1631" i="2"/>
  <c r="E1631" i="2"/>
  <c r="D1631" i="2"/>
  <c r="C1631" i="2"/>
  <c r="H1630" i="2"/>
  <c r="H1630" i="4" s="1"/>
  <c r="G1630" i="2"/>
  <c r="G1630" i="4" s="1"/>
  <c r="F1630" i="2"/>
  <c r="F1630" i="4" s="1"/>
  <c r="E1630" i="2"/>
  <c r="E1630" i="4" s="1"/>
  <c r="D1630" i="2"/>
  <c r="D1630" i="4" s="1"/>
  <c r="C1630" i="2"/>
  <c r="H1629" i="2"/>
  <c r="H1629" i="4" s="1"/>
  <c r="G1629" i="2"/>
  <c r="G1629" i="4" s="1"/>
  <c r="F1629" i="2"/>
  <c r="F1629" i="4" s="1"/>
  <c r="E1629" i="2"/>
  <c r="E1629" i="4" s="1"/>
  <c r="D1629" i="2"/>
  <c r="D1629" i="4" s="1"/>
  <c r="C1629" i="2"/>
  <c r="H1628" i="2"/>
  <c r="G1628" i="2"/>
  <c r="F1628" i="2"/>
  <c r="E1628" i="2"/>
  <c r="E1628" i="4" s="1"/>
  <c r="D1628" i="2"/>
  <c r="C1628" i="2"/>
  <c r="H1627" i="2"/>
  <c r="G1627" i="2"/>
  <c r="F1627" i="2"/>
  <c r="E1627" i="2"/>
  <c r="D1627" i="2"/>
  <c r="C1627" i="2"/>
  <c r="H1626" i="2"/>
  <c r="H1626" i="4" s="1"/>
  <c r="G1626" i="2"/>
  <c r="G1626" i="4" s="1"/>
  <c r="F1626" i="2"/>
  <c r="F1626" i="4" s="1"/>
  <c r="E1626" i="2"/>
  <c r="E1626" i="4" s="1"/>
  <c r="D1626" i="2"/>
  <c r="D1626" i="4" s="1"/>
  <c r="C1626" i="2"/>
  <c r="H1625" i="2"/>
  <c r="H1625" i="4" s="1"/>
  <c r="G1625" i="2"/>
  <c r="G1625" i="4" s="1"/>
  <c r="F1625" i="2"/>
  <c r="F1625" i="4" s="1"/>
  <c r="E1625" i="2"/>
  <c r="E1625" i="4" s="1"/>
  <c r="D1625" i="2"/>
  <c r="D1625" i="4" s="1"/>
  <c r="C1625" i="2"/>
  <c r="H1624" i="2"/>
  <c r="G1624" i="2"/>
  <c r="F1624" i="2"/>
  <c r="E1624" i="2"/>
  <c r="D1624" i="2"/>
  <c r="C1624" i="2"/>
  <c r="H1623" i="2"/>
  <c r="G1623" i="2"/>
  <c r="F1623" i="2"/>
  <c r="E1623" i="2"/>
  <c r="D1623" i="2"/>
  <c r="C1623" i="2"/>
  <c r="H1622" i="2"/>
  <c r="G1622" i="2"/>
  <c r="F1622" i="2"/>
  <c r="E1622" i="2"/>
  <c r="D1622" i="2"/>
  <c r="C1622" i="2"/>
  <c r="H1621" i="2"/>
  <c r="G1621" i="2"/>
  <c r="F1621" i="2"/>
  <c r="E1621" i="2"/>
  <c r="D1621" i="2"/>
  <c r="C1621" i="2"/>
  <c r="H1620" i="2"/>
  <c r="H1620" i="4" s="1"/>
  <c r="G1620" i="2"/>
  <c r="G1620" i="4" s="1"/>
  <c r="F1620" i="2"/>
  <c r="F1620" i="4" s="1"/>
  <c r="E1620" i="2"/>
  <c r="E1620" i="4" s="1"/>
  <c r="D1620" i="2"/>
  <c r="D1620" i="4" s="1"/>
  <c r="C1620" i="2"/>
  <c r="H1619" i="2"/>
  <c r="H1619" i="4" s="1"/>
  <c r="G1619" i="2"/>
  <c r="G1619" i="4" s="1"/>
  <c r="F1619" i="2"/>
  <c r="F1619" i="4" s="1"/>
  <c r="E1619" i="2"/>
  <c r="E1619" i="4" s="1"/>
  <c r="D1619" i="2"/>
  <c r="D1619" i="4" s="1"/>
  <c r="C1619" i="2"/>
  <c r="H1618" i="2"/>
  <c r="H1618" i="4" s="1"/>
  <c r="G1618" i="2"/>
  <c r="G1618" i="4" s="1"/>
  <c r="F1618" i="2"/>
  <c r="F1618" i="4" s="1"/>
  <c r="E1618" i="2"/>
  <c r="E1618" i="4" s="1"/>
  <c r="D1618" i="2"/>
  <c r="D1618" i="4" s="1"/>
  <c r="C1618" i="2"/>
  <c r="H1617" i="2"/>
  <c r="H1617" i="4" s="1"/>
  <c r="G1617" i="2"/>
  <c r="F1617" i="2"/>
  <c r="E1617" i="2"/>
  <c r="D1617" i="2"/>
  <c r="D1617" i="4" s="1"/>
  <c r="C1617" i="2"/>
  <c r="H1616" i="2"/>
  <c r="G1616" i="2"/>
  <c r="F1616" i="2"/>
  <c r="E1616" i="2"/>
  <c r="D1616" i="2"/>
  <c r="C1616" i="2"/>
  <c r="H1615" i="2"/>
  <c r="G1615" i="2"/>
  <c r="F1615" i="2"/>
  <c r="E1615" i="2"/>
  <c r="D1615" i="2"/>
  <c r="C1615" i="2"/>
  <c r="H1614" i="2"/>
  <c r="H1614" i="4" s="1"/>
  <c r="G1614" i="2"/>
  <c r="G1614" i="4" s="1"/>
  <c r="F1614" i="2"/>
  <c r="F1614" i="4" s="1"/>
  <c r="E1614" i="2"/>
  <c r="E1614" i="4" s="1"/>
  <c r="D1614" i="2"/>
  <c r="D1614" i="4" s="1"/>
  <c r="C1614" i="2"/>
  <c r="H1613" i="2"/>
  <c r="H1613" i="4" s="1"/>
  <c r="G1613" i="2"/>
  <c r="F1613" i="2"/>
  <c r="E1613" i="2"/>
  <c r="D1613" i="2"/>
  <c r="D1613" i="4" s="1"/>
  <c r="C1613" i="2"/>
  <c r="H1612" i="2"/>
  <c r="G1612" i="2"/>
  <c r="F1612" i="2"/>
  <c r="E1612" i="2"/>
  <c r="E1612" i="4" s="1"/>
  <c r="D1612" i="2"/>
  <c r="C1612" i="2"/>
  <c r="H1611" i="2"/>
  <c r="H1611" i="4" s="1"/>
  <c r="G1611" i="2"/>
  <c r="G1611" i="4" s="1"/>
  <c r="F1611" i="2"/>
  <c r="F1611" i="4" s="1"/>
  <c r="E1611" i="2"/>
  <c r="E1611" i="4" s="1"/>
  <c r="D1611" i="2"/>
  <c r="D1611" i="4" s="1"/>
  <c r="C1611" i="2"/>
  <c r="H1609" i="2"/>
  <c r="G1609" i="2"/>
  <c r="F1609" i="2"/>
  <c r="E1609" i="2"/>
  <c r="D1609" i="2"/>
  <c r="C1609" i="2"/>
  <c r="H1608" i="2"/>
  <c r="H1608" i="4" s="1"/>
  <c r="G1608" i="2"/>
  <c r="G1608" i="4" s="1"/>
  <c r="F1608" i="2"/>
  <c r="F1608" i="4" s="1"/>
  <c r="E1608" i="2"/>
  <c r="E1608" i="4" s="1"/>
  <c r="D1608" i="2"/>
  <c r="D1608" i="4" s="1"/>
  <c r="C1608" i="2"/>
  <c r="H1607" i="2"/>
  <c r="G1607" i="2"/>
  <c r="F1607" i="2"/>
  <c r="E1607" i="2"/>
  <c r="D1607" i="2"/>
  <c r="C1607" i="2"/>
  <c r="H1606" i="2"/>
  <c r="G1606" i="2"/>
  <c r="F1606" i="2"/>
  <c r="E1606" i="2"/>
  <c r="D1606" i="2"/>
  <c r="C1606" i="2"/>
  <c r="H1605" i="2"/>
  <c r="G1605" i="2"/>
  <c r="F1605" i="2"/>
  <c r="E1605" i="2"/>
  <c r="D1605" i="2"/>
  <c r="C1605" i="2"/>
  <c r="H1604" i="2"/>
  <c r="H1604" i="4" s="1"/>
  <c r="G1604" i="2"/>
  <c r="F1604" i="2"/>
  <c r="E1604" i="2"/>
  <c r="D1604" i="2"/>
  <c r="D1604" i="4" s="1"/>
  <c r="C1604" i="2"/>
  <c r="H1603" i="2"/>
  <c r="G1603" i="2"/>
  <c r="F1603" i="2"/>
  <c r="E1603" i="2"/>
  <c r="D1603" i="2"/>
  <c r="C1603" i="2"/>
  <c r="H1602" i="2"/>
  <c r="G1602" i="2"/>
  <c r="F1602" i="2"/>
  <c r="E1602" i="2"/>
  <c r="D1602" i="2"/>
  <c r="C1602" i="2"/>
  <c r="H1601" i="2"/>
  <c r="H1601" i="4" s="1"/>
  <c r="G1601" i="2"/>
  <c r="G1601" i="4" s="1"/>
  <c r="F1601" i="2"/>
  <c r="F1601" i="4" s="1"/>
  <c r="E1601" i="2"/>
  <c r="E1601" i="4" s="1"/>
  <c r="D1601" i="2"/>
  <c r="D1601" i="4" s="1"/>
  <c r="C1601" i="2"/>
  <c r="H1600" i="2"/>
  <c r="H1600" i="4" s="1"/>
  <c r="G1600" i="2"/>
  <c r="G1600" i="4" s="1"/>
  <c r="F1600" i="2"/>
  <c r="E1600" i="2"/>
  <c r="D1600" i="2"/>
  <c r="D1600" i="4" s="1"/>
  <c r="C1600" i="2"/>
  <c r="H1599" i="2"/>
  <c r="G1599" i="2"/>
  <c r="F1599" i="2"/>
  <c r="E1599" i="2"/>
  <c r="D1599" i="2"/>
  <c r="C1599" i="2"/>
  <c r="H1598" i="2"/>
  <c r="G1598" i="2"/>
  <c r="F1598" i="2"/>
  <c r="E1598" i="2"/>
  <c r="D1598" i="2"/>
  <c r="C1598" i="2"/>
  <c r="H1597" i="2"/>
  <c r="H1597" i="4" s="1"/>
  <c r="G1597" i="2"/>
  <c r="G1597" i="4" s="1"/>
  <c r="F1597" i="2"/>
  <c r="F1597" i="4" s="1"/>
  <c r="E1597" i="2"/>
  <c r="E1597" i="4" s="1"/>
  <c r="D1597" i="2"/>
  <c r="D1597" i="4" s="1"/>
  <c r="C1597" i="2"/>
  <c r="H1596" i="2"/>
  <c r="H1596" i="4" s="1"/>
  <c r="G1596" i="2"/>
  <c r="G1596" i="4" s="1"/>
  <c r="F1596" i="2"/>
  <c r="F1596" i="4" s="1"/>
  <c r="E1596" i="2"/>
  <c r="E1596" i="4" s="1"/>
  <c r="D1596" i="2"/>
  <c r="D1596" i="4" s="1"/>
  <c r="C1596" i="2"/>
  <c r="H1595" i="2"/>
  <c r="G1595" i="2"/>
  <c r="F1595" i="2"/>
  <c r="E1595" i="2"/>
  <c r="D1595" i="2"/>
  <c r="C1595" i="2"/>
  <c r="H1594" i="2"/>
  <c r="H1594" i="4" s="1"/>
  <c r="G1594" i="2"/>
  <c r="G1594" i="4" s="1"/>
  <c r="F1594" i="2"/>
  <c r="F1594" i="4" s="1"/>
  <c r="E1594" i="2"/>
  <c r="E1594" i="4" s="1"/>
  <c r="D1594" i="2"/>
  <c r="D1594" i="4" s="1"/>
  <c r="C1594" i="2"/>
  <c r="H1593" i="2"/>
  <c r="G1593" i="2"/>
  <c r="F1593" i="2"/>
  <c r="E1593" i="2"/>
  <c r="D1593" i="2"/>
  <c r="C1593" i="2"/>
  <c r="H1592" i="2"/>
  <c r="H1592" i="4" s="1"/>
  <c r="G1592" i="2"/>
  <c r="G1592" i="4" s="1"/>
  <c r="F1592" i="2"/>
  <c r="F1592" i="4" s="1"/>
  <c r="E1592" i="2"/>
  <c r="E1592" i="4" s="1"/>
  <c r="D1592" i="2"/>
  <c r="D1592" i="4" s="1"/>
  <c r="C1592" i="2"/>
  <c r="H1591" i="2"/>
  <c r="G1591" i="2"/>
  <c r="F1591" i="2"/>
  <c r="F1591" i="4" s="1"/>
  <c r="E1591" i="2"/>
  <c r="E1591" i="4" s="1"/>
  <c r="D1591" i="2"/>
  <c r="C1591" i="2"/>
  <c r="H1590" i="2"/>
  <c r="G1590" i="2"/>
  <c r="F1590" i="2"/>
  <c r="E1590" i="2"/>
  <c r="D1590" i="2"/>
  <c r="C1590" i="2"/>
  <c r="H1589" i="2"/>
  <c r="G1589" i="2"/>
  <c r="F1589" i="2"/>
  <c r="E1589" i="2"/>
  <c r="D1589" i="2"/>
  <c r="C1589" i="2"/>
  <c r="H1588" i="2"/>
  <c r="G1588" i="2"/>
  <c r="G1588" i="4" s="1"/>
  <c r="F1588" i="2"/>
  <c r="E1588" i="2"/>
  <c r="D1588" i="2"/>
  <c r="C1588" i="2"/>
  <c r="H1587" i="2"/>
  <c r="G1587" i="2"/>
  <c r="F1587" i="2"/>
  <c r="E1587" i="2"/>
  <c r="D1587" i="2"/>
  <c r="C1587" i="2"/>
  <c r="H1586" i="2"/>
  <c r="G1586" i="2"/>
  <c r="F1586" i="2"/>
  <c r="E1586" i="2"/>
  <c r="D1586" i="2"/>
  <c r="C1586" i="2"/>
  <c r="H1585" i="2"/>
  <c r="H1585" i="4" s="1"/>
  <c r="G1585" i="2"/>
  <c r="G1585" i="4" s="1"/>
  <c r="F1585" i="2"/>
  <c r="F1585" i="4" s="1"/>
  <c r="E1585" i="2"/>
  <c r="E1585" i="4" s="1"/>
  <c r="D1585" i="2"/>
  <c r="D1585" i="4" s="1"/>
  <c r="C1585" i="2"/>
  <c r="H1584" i="2"/>
  <c r="H1584" i="4" s="1"/>
  <c r="G1584" i="2"/>
  <c r="G1584" i="4" s="1"/>
  <c r="F1584" i="2"/>
  <c r="F1584" i="4" s="1"/>
  <c r="E1584" i="2"/>
  <c r="E1584" i="4" s="1"/>
  <c r="D1584" i="2"/>
  <c r="D1584" i="4" s="1"/>
  <c r="C1584" i="2"/>
  <c r="H1583" i="2"/>
  <c r="G1583" i="2"/>
  <c r="F1583" i="2"/>
  <c r="E1583" i="2"/>
  <c r="D1583" i="2"/>
  <c r="C1583" i="2"/>
  <c r="H1582" i="2"/>
  <c r="G1582" i="2"/>
  <c r="F1582" i="2"/>
  <c r="E1582" i="2"/>
  <c r="D1582" i="2"/>
  <c r="C1582" i="2"/>
  <c r="H1581" i="2"/>
  <c r="G1581" i="2"/>
  <c r="F1581" i="2"/>
  <c r="E1581" i="2"/>
  <c r="E1581" i="4" s="1"/>
  <c r="D1581" i="2"/>
  <c r="C1581" i="2"/>
  <c r="H1580" i="2"/>
  <c r="H1580" i="4" s="1"/>
  <c r="G1580" i="2"/>
  <c r="G1580" i="4" s="1"/>
  <c r="F1580" i="2"/>
  <c r="E1580" i="2"/>
  <c r="D1580" i="2"/>
  <c r="D1580" i="4" s="1"/>
  <c r="C1580" i="2"/>
  <c r="H1579" i="2"/>
  <c r="G1579" i="2"/>
  <c r="F1579" i="2"/>
  <c r="E1579" i="2"/>
  <c r="D1579" i="2"/>
  <c r="C1579" i="2"/>
  <c r="H1578" i="2"/>
  <c r="H1578" i="4" s="1"/>
  <c r="G1578" i="2"/>
  <c r="G1578" i="4" s="1"/>
  <c r="F1578" i="2"/>
  <c r="F1578" i="4" s="1"/>
  <c r="E1578" i="2"/>
  <c r="E1578" i="4" s="1"/>
  <c r="D1578" i="2"/>
  <c r="D1578" i="4" s="1"/>
  <c r="C1578" i="2"/>
  <c r="H1577" i="2"/>
  <c r="G1577" i="2"/>
  <c r="F1577" i="2"/>
  <c r="E1577" i="2"/>
  <c r="D1577" i="2"/>
  <c r="C1577" i="2"/>
  <c r="H1576" i="2"/>
  <c r="G1576" i="2"/>
  <c r="F1576" i="2"/>
  <c r="E1576" i="2"/>
  <c r="D1576" i="2"/>
  <c r="C1576" i="2"/>
  <c r="H1575" i="2"/>
  <c r="G1575" i="2"/>
  <c r="F1575" i="2"/>
  <c r="E1575" i="2"/>
  <c r="D1575" i="2"/>
  <c r="C1575" i="2"/>
  <c r="H1574" i="2"/>
  <c r="G1574" i="2"/>
  <c r="F1574" i="2"/>
  <c r="E1574" i="2"/>
  <c r="D1574" i="2"/>
  <c r="C1574" i="2"/>
  <c r="H1573" i="2"/>
  <c r="H1573" i="4" s="1"/>
  <c r="G1573" i="2"/>
  <c r="G1573" i="4" s="1"/>
  <c r="F1573" i="2"/>
  <c r="F1573" i="4" s="1"/>
  <c r="E1573" i="2"/>
  <c r="E1573" i="4" s="1"/>
  <c r="D1573" i="2"/>
  <c r="D1573" i="4" s="1"/>
  <c r="C1573" i="2"/>
  <c r="H1572" i="2"/>
  <c r="H1572" i="4" s="1"/>
  <c r="G1572" i="2"/>
  <c r="G1572" i="4" s="1"/>
  <c r="F1572" i="2"/>
  <c r="F1572" i="4" s="1"/>
  <c r="E1572" i="2"/>
  <c r="D1572" i="2"/>
  <c r="D1572" i="4" s="1"/>
  <c r="C1572" i="2"/>
  <c r="H1571" i="2"/>
  <c r="G1571" i="2"/>
  <c r="F1571" i="2"/>
  <c r="E1571" i="2"/>
  <c r="D1571" i="2"/>
  <c r="C1571" i="2"/>
  <c r="H1570" i="2"/>
  <c r="H1570" i="4" s="1"/>
  <c r="G1570" i="2"/>
  <c r="G1570" i="4" s="1"/>
  <c r="F1570" i="2"/>
  <c r="F1570" i="4" s="1"/>
  <c r="E1570" i="2"/>
  <c r="E1570" i="4" s="1"/>
  <c r="D1570" i="2"/>
  <c r="D1570" i="4" s="1"/>
  <c r="C1570" i="2"/>
  <c r="H1569" i="2"/>
  <c r="G1569" i="2"/>
  <c r="F1569" i="2"/>
  <c r="E1569" i="2"/>
  <c r="D1569" i="2"/>
  <c r="C1569" i="2"/>
  <c r="H1568" i="2"/>
  <c r="G1568" i="2"/>
  <c r="G1568" i="4" s="1"/>
  <c r="F1568" i="2"/>
  <c r="E1568" i="2"/>
  <c r="D1568" i="2"/>
  <c r="C1568" i="2"/>
  <c r="H1567" i="2"/>
  <c r="G1567" i="2"/>
  <c r="F1567" i="2"/>
  <c r="E1567" i="2"/>
  <c r="D1567" i="2"/>
  <c r="C1567" i="2"/>
  <c r="H1566" i="2"/>
  <c r="G1566" i="2"/>
  <c r="F1566" i="2"/>
  <c r="E1566" i="2"/>
  <c r="D1566" i="2"/>
  <c r="C1566" i="2"/>
  <c r="H1565" i="2"/>
  <c r="H1565" i="4" s="1"/>
  <c r="G1565" i="2"/>
  <c r="G1565" i="4" s="1"/>
  <c r="F1565" i="2"/>
  <c r="F1565" i="4" s="1"/>
  <c r="E1565" i="2"/>
  <c r="E1565" i="4" s="1"/>
  <c r="D1565" i="2"/>
  <c r="D1565" i="4" s="1"/>
  <c r="C1565" i="2"/>
  <c r="H1564" i="2"/>
  <c r="G1564" i="2"/>
  <c r="F1564" i="2"/>
  <c r="E1564" i="2"/>
  <c r="D1564" i="2"/>
  <c r="D1564" i="4" s="1"/>
  <c r="C1564" i="2"/>
  <c r="H1563" i="2"/>
  <c r="G1563" i="2"/>
  <c r="F1563" i="2"/>
  <c r="E1563" i="2"/>
  <c r="D1563" i="2"/>
  <c r="C1563" i="2"/>
  <c r="H1562" i="2"/>
  <c r="G1562" i="2"/>
  <c r="F1562" i="2"/>
  <c r="E1562" i="2"/>
  <c r="D1562" i="2"/>
  <c r="C1562" i="2"/>
  <c r="H1561" i="2"/>
  <c r="G1561" i="2"/>
  <c r="F1561" i="2"/>
  <c r="E1561" i="2"/>
  <c r="D1561" i="2"/>
  <c r="C1561" i="2"/>
  <c r="H1560" i="2"/>
  <c r="H1560" i="4" s="1"/>
  <c r="G1560" i="2"/>
  <c r="G1560" i="4" s="1"/>
  <c r="F1560" i="2"/>
  <c r="F1560" i="4" s="1"/>
  <c r="E1560" i="2"/>
  <c r="E1560" i="4" s="1"/>
  <c r="D1560" i="2"/>
  <c r="D1560" i="4" s="1"/>
  <c r="C1560" i="2"/>
  <c r="H1559" i="2"/>
  <c r="G1559" i="2"/>
  <c r="F1559" i="2"/>
  <c r="E1559" i="2"/>
  <c r="D1559" i="2"/>
  <c r="C1559" i="2"/>
  <c r="H1558" i="2"/>
  <c r="G1558" i="2"/>
  <c r="F1558" i="2"/>
  <c r="E1558" i="2"/>
  <c r="D1558" i="2"/>
  <c r="C1558" i="2"/>
  <c r="H1557" i="2"/>
  <c r="H1557" i="4" s="1"/>
  <c r="G1557" i="2"/>
  <c r="G1557" i="4" s="1"/>
  <c r="F1557" i="2"/>
  <c r="F1557" i="4" s="1"/>
  <c r="E1557" i="2"/>
  <c r="E1557" i="4" s="1"/>
  <c r="D1557" i="2"/>
  <c r="D1557" i="4" s="1"/>
  <c r="C1557" i="2"/>
  <c r="H1556" i="2"/>
  <c r="H1556" i="4" s="1"/>
  <c r="G1556" i="2"/>
  <c r="G1556" i="4" s="1"/>
  <c r="F1556" i="2"/>
  <c r="F1556" i="4" s="1"/>
  <c r="E1556" i="2"/>
  <c r="E1556" i="4" s="1"/>
  <c r="D1556" i="2"/>
  <c r="D1556" i="4" s="1"/>
  <c r="C1556" i="2"/>
  <c r="H1555" i="2"/>
  <c r="G1555" i="2"/>
  <c r="F1555" i="2"/>
  <c r="E1555" i="2"/>
  <c r="D1555" i="2"/>
  <c r="C1555" i="2"/>
  <c r="H1554" i="2"/>
  <c r="H1554" i="4" s="1"/>
  <c r="G1554" i="2"/>
  <c r="G1554" i="4" s="1"/>
  <c r="F1554" i="2"/>
  <c r="F1554" i="4" s="1"/>
  <c r="E1554" i="2"/>
  <c r="E1554" i="4" s="1"/>
  <c r="D1554" i="2"/>
  <c r="D1554" i="4" s="1"/>
  <c r="C1554" i="2"/>
  <c r="H1553" i="2"/>
  <c r="G1553" i="2"/>
  <c r="F1553" i="2"/>
  <c r="E1553" i="2"/>
  <c r="E1553" i="4" s="1"/>
  <c r="D1553" i="2"/>
  <c r="C1553" i="2"/>
  <c r="H1552" i="2"/>
  <c r="H1552" i="4" s="1"/>
  <c r="G1552" i="2"/>
  <c r="G1552" i="4" s="1"/>
  <c r="F1552" i="2"/>
  <c r="F1552" i="4" s="1"/>
  <c r="E1552" i="2"/>
  <c r="E1552" i="4" s="1"/>
  <c r="D1552" i="2"/>
  <c r="D1552" i="4" s="1"/>
  <c r="C1552" i="2"/>
  <c r="H1551" i="2"/>
  <c r="G1551" i="2"/>
  <c r="F1551" i="2"/>
  <c r="E1551" i="2"/>
  <c r="D1551" i="2"/>
  <c r="C1551" i="2"/>
  <c r="H1550" i="2"/>
  <c r="G1550" i="2"/>
  <c r="F1550" i="2"/>
  <c r="E1550" i="2"/>
  <c r="D1550" i="2"/>
  <c r="C1550" i="2"/>
  <c r="H1549" i="2"/>
  <c r="G1549" i="2"/>
  <c r="F1549" i="2"/>
  <c r="E1549" i="2"/>
  <c r="D1549" i="2"/>
  <c r="C1549" i="2"/>
  <c r="H1548" i="2"/>
  <c r="H1548" i="4" s="1"/>
  <c r="G1548" i="2"/>
  <c r="G1548" i="4" s="1"/>
  <c r="F1548" i="2"/>
  <c r="F1548" i="4" s="1"/>
  <c r="E1548" i="2"/>
  <c r="E1548" i="4" s="1"/>
  <c r="D1548" i="2"/>
  <c r="D1548" i="4" s="1"/>
  <c r="C1548" i="2"/>
  <c r="H1547" i="2"/>
  <c r="G1547" i="2"/>
  <c r="F1547" i="2"/>
  <c r="E1547" i="2"/>
  <c r="D1547" i="2"/>
  <c r="C1547" i="2"/>
  <c r="H1546" i="2"/>
  <c r="G1546" i="2"/>
  <c r="F1546" i="2"/>
  <c r="E1546" i="2"/>
  <c r="D1546" i="2"/>
  <c r="C1546" i="2"/>
  <c r="H1545" i="2"/>
  <c r="G1545" i="2"/>
  <c r="F1545" i="2"/>
  <c r="E1545" i="2"/>
  <c r="D1545" i="2"/>
  <c r="C1545" i="2"/>
  <c r="H1544" i="2"/>
  <c r="H1544" i="4" s="1"/>
  <c r="G1544" i="2"/>
  <c r="G1544" i="4" s="1"/>
  <c r="F1544" i="2"/>
  <c r="F1544" i="4" s="1"/>
  <c r="E1544" i="2"/>
  <c r="E1544" i="4" s="1"/>
  <c r="D1544" i="2"/>
  <c r="D1544" i="4" s="1"/>
  <c r="C1544" i="2"/>
  <c r="H1543" i="2"/>
  <c r="G1543" i="2"/>
  <c r="F1543" i="2"/>
  <c r="E1543" i="2"/>
  <c r="D1543" i="2"/>
  <c r="C1543" i="2"/>
  <c r="H1542" i="2"/>
  <c r="G1542" i="2"/>
  <c r="F1542" i="2"/>
  <c r="E1542" i="2"/>
  <c r="D1542" i="2"/>
  <c r="C1542" i="2"/>
  <c r="H1541" i="2"/>
  <c r="H1541" i="4" s="1"/>
  <c r="G1541" i="2"/>
  <c r="G1541" i="4" s="1"/>
  <c r="F1541" i="2"/>
  <c r="F1541" i="4" s="1"/>
  <c r="E1541" i="2"/>
  <c r="E1541" i="4" s="1"/>
  <c r="D1541" i="2"/>
  <c r="D1541" i="4" s="1"/>
  <c r="C1541" i="2"/>
  <c r="H1540" i="2"/>
  <c r="H1540" i="4" s="1"/>
  <c r="G1540" i="2"/>
  <c r="G1540" i="4" s="1"/>
  <c r="F1540" i="2"/>
  <c r="F1540" i="4" s="1"/>
  <c r="E1540" i="2"/>
  <c r="E1540" i="4" s="1"/>
  <c r="D1540" i="2"/>
  <c r="D1540" i="4" s="1"/>
  <c r="C1540" i="2"/>
  <c r="H1539" i="2"/>
  <c r="G1539" i="2"/>
  <c r="F1539" i="2"/>
  <c r="E1539" i="2"/>
  <c r="D1539" i="2"/>
  <c r="C1539" i="2"/>
  <c r="H1538" i="2"/>
  <c r="H1538" i="4" s="1"/>
  <c r="G1538" i="2"/>
  <c r="G1538" i="4" s="1"/>
  <c r="F1538" i="2"/>
  <c r="F1538" i="4" s="1"/>
  <c r="E1538" i="2"/>
  <c r="E1538" i="4" s="1"/>
  <c r="D1538" i="2"/>
  <c r="D1538" i="4" s="1"/>
  <c r="C1538" i="2"/>
  <c r="H1537" i="2"/>
  <c r="G1537" i="2"/>
  <c r="F1537" i="2"/>
  <c r="E1537" i="2"/>
  <c r="D1537" i="2"/>
  <c r="C1537" i="2"/>
  <c r="H1536" i="2"/>
  <c r="G1536" i="2"/>
  <c r="G1536" i="4" s="1"/>
  <c r="F1536" i="2"/>
  <c r="E1536" i="2"/>
  <c r="D1536" i="2"/>
  <c r="C1536" i="2"/>
  <c r="H1535" i="2"/>
  <c r="G1535" i="2"/>
  <c r="F1535" i="2"/>
  <c r="E1535" i="2"/>
  <c r="D1535" i="2"/>
  <c r="C1535" i="2"/>
  <c r="H1534" i="2"/>
  <c r="G1534" i="2"/>
  <c r="F1534" i="2"/>
  <c r="E1534" i="2"/>
  <c r="D1534" i="2"/>
  <c r="C1534" i="2"/>
  <c r="H1533" i="2"/>
  <c r="H1533" i="4" s="1"/>
  <c r="G1533" i="2"/>
  <c r="G1533" i="4" s="1"/>
  <c r="F1533" i="2"/>
  <c r="F1533" i="4" s="1"/>
  <c r="E1533" i="2"/>
  <c r="E1533" i="4" s="1"/>
  <c r="D1533" i="2"/>
  <c r="D1533" i="4" s="1"/>
  <c r="C1533" i="2"/>
  <c r="H1532" i="2"/>
  <c r="G1532" i="2"/>
  <c r="F1532" i="2"/>
  <c r="E1532" i="2"/>
  <c r="D1532" i="2"/>
  <c r="C1532" i="2"/>
  <c r="H1531" i="2"/>
  <c r="H1531" i="4" s="1"/>
  <c r="G1531" i="2"/>
  <c r="F1531" i="2"/>
  <c r="E1531" i="2"/>
  <c r="E1531" i="4" s="1"/>
  <c r="D1531" i="2"/>
  <c r="C1531" i="2"/>
  <c r="H1530" i="2"/>
  <c r="G1530" i="2"/>
  <c r="F1530" i="2"/>
  <c r="E1530" i="2"/>
  <c r="D1530" i="2"/>
  <c r="C1530" i="2"/>
  <c r="H1529" i="2"/>
  <c r="G1529" i="2"/>
  <c r="F1529" i="2"/>
  <c r="E1529" i="2"/>
  <c r="D1529" i="2"/>
  <c r="C1529" i="2"/>
  <c r="H1528" i="2"/>
  <c r="G1528" i="2"/>
  <c r="G1528" i="4" s="1"/>
  <c r="F1528" i="2"/>
  <c r="E1528" i="2"/>
  <c r="D1528" i="2"/>
  <c r="C1528" i="2"/>
  <c r="H1527" i="2"/>
  <c r="G1527" i="2"/>
  <c r="F1527" i="2"/>
  <c r="E1527" i="2"/>
  <c r="D1527" i="2"/>
  <c r="C1527" i="2"/>
  <c r="H1526" i="2"/>
  <c r="G1526" i="2"/>
  <c r="F1526" i="2"/>
  <c r="E1526" i="2"/>
  <c r="D1526" i="2"/>
  <c r="C1526" i="2"/>
  <c r="H1525" i="2"/>
  <c r="G1525" i="2"/>
  <c r="F1525" i="2"/>
  <c r="E1525" i="2"/>
  <c r="D1525" i="2"/>
  <c r="C1525" i="2"/>
  <c r="H1524" i="2"/>
  <c r="H1524" i="4" s="1"/>
  <c r="G1524" i="2"/>
  <c r="G1524" i="4" s="1"/>
  <c r="F1524" i="2"/>
  <c r="F1524" i="4" s="1"/>
  <c r="E1524" i="2"/>
  <c r="E1524" i="4" s="1"/>
  <c r="D1524" i="2"/>
  <c r="D1524" i="4" s="1"/>
  <c r="C1524" i="2"/>
  <c r="H1523" i="2"/>
  <c r="G1523" i="2"/>
  <c r="F1523" i="2"/>
  <c r="E1523" i="2"/>
  <c r="D1523" i="2"/>
  <c r="C1523" i="2"/>
  <c r="H1522" i="2"/>
  <c r="G1522" i="2"/>
  <c r="F1522" i="2"/>
  <c r="E1522" i="2"/>
  <c r="D1522" i="2"/>
  <c r="C1522" i="2"/>
  <c r="H1521" i="2"/>
  <c r="H1521" i="4" s="1"/>
  <c r="G1521" i="2"/>
  <c r="G1521" i="4" s="1"/>
  <c r="F1521" i="2"/>
  <c r="F1521" i="4" s="1"/>
  <c r="E1521" i="2"/>
  <c r="E1521" i="4" s="1"/>
  <c r="D1521" i="2"/>
  <c r="D1521" i="4" s="1"/>
  <c r="C1521" i="2"/>
  <c r="H1520" i="2"/>
  <c r="G1520" i="2"/>
  <c r="F1520" i="2"/>
  <c r="E1520" i="2"/>
  <c r="D1520" i="2"/>
  <c r="C1520" i="2"/>
  <c r="H1519" i="2"/>
  <c r="G1519" i="2"/>
  <c r="F1519" i="2"/>
  <c r="E1519" i="2"/>
  <c r="D1519" i="2"/>
  <c r="C1519" i="2"/>
  <c r="H1518" i="2"/>
  <c r="G1518" i="2"/>
  <c r="F1518" i="2"/>
  <c r="E1518" i="2"/>
  <c r="D1518" i="2"/>
  <c r="C1518" i="2"/>
  <c r="H1517" i="2"/>
  <c r="H1517" i="4" s="1"/>
  <c r="G1517" i="2"/>
  <c r="G1517" i="4" s="1"/>
  <c r="F1517" i="2"/>
  <c r="F1517" i="4" s="1"/>
  <c r="E1517" i="2"/>
  <c r="E1517" i="4" s="1"/>
  <c r="D1517" i="2"/>
  <c r="D1517" i="4" s="1"/>
  <c r="C1517" i="2"/>
  <c r="H1516" i="2"/>
  <c r="H1516" i="4" s="1"/>
  <c r="G1516" i="2"/>
  <c r="G1516" i="4" s="1"/>
  <c r="F1516" i="2"/>
  <c r="F1516" i="4" s="1"/>
  <c r="E1516" i="2"/>
  <c r="E1516" i="4" s="1"/>
  <c r="D1516" i="2"/>
  <c r="D1516" i="4" s="1"/>
  <c r="C1516" i="2"/>
  <c r="H1515" i="2"/>
  <c r="G1515" i="2"/>
  <c r="F1515" i="2"/>
  <c r="E1515" i="2"/>
  <c r="E1515" i="4" s="1"/>
  <c r="D1515" i="2"/>
  <c r="C1515" i="2"/>
  <c r="H1514" i="2"/>
  <c r="G1514" i="2"/>
  <c r="F1514" i="2"/>
  <c r="E1514" i="2"/>
  <c r="D1514" i="2"/>
  <c r="C1514" i="2"/>
  <c r="H1513" i="2"/>
  <c r="H1513" i="4" s="1"/>
  <c r="G1513" i="2"/>
  <c r="G1513" i="4" s="1"/>
  <c r="F1513" i="2"/>
  <c r="F1513" i="4" s="1"/>
  <c r="E1513" i="2"/>
  <c r="E1513" i="4" s="1"/>
  <c r="D1513" i="2"/>
  <c r="D1513" i="4" s="1"/>
  <c r="C1513" i="2"/>
  <c r="H1512" i="2"/>
  <c r="H1512" i="4" s="1"/>
  <c r="G1512" i="2"/>
  <c r="G1512" i="4" s="1"/>
  <c r="F1512" i="2"/>
  <c r="F1512" i="4" s="1"/>
  <c r="E1512" i="2"/>
  <c r="E1512" i="4" s="1"/>
  <c r="D1512" i="2"/>
  <c r="D1512" i="4" s="1"/>
  <c r="C1512" i="2"/>
  <c r="H1511" i="2"/>
  <c r="G1511" i="2"/>
  <c r="F1511" i="2"/>
  <c r="E1511" i="2"/>
  <c r="D1511" i="2"/>
  <c r="C1511" i="2"/>
  <c r="H1510" i="2"/>
  <c r="H1510" i="4" s="1"/>
  <c r="G1510" i="2"/>
  <c r="G1510" i="4" s="1"/>
  <c r="F1510" i="2"/>
  <c r="F1510" i="4" s="1"/>
  <c r="E1510" i="2"/>
  <c r="E1510" i="4" s="1"/>
  <c r="D1510" i="2"/>
  <c r="D1510" i="4" s="1"/>
  <c r="C1510" i="2"/>
  <c r="H1509" i="2"/>
  <c r="G1509" i="2"/>
  <c r="F1509" i="2"/>
  <c r="E1509" i="2"/>
  <c r="D1509" i="2"/>
  <c r="D1509" i="4" s="1"/>
  <c r="C1509" i="2"/>
  <c r="H1508" i="2"/>
  <c r="G1508" i="2"/>
  <c r="F1508" i="2"/>
  <c r="E1508" i="2"/>
  <c r="D1508" i="2"/>
  <c r="D1508" i="4" s="1"/>
  <c r="C1508" i="2"/>
  <c r="H1507" i="2"/>
  <c r="G1507" i="2"/>
  <c r="F1507" i="2"/>
  <c r="E1507" i="2"/>
  <c r="D1507" i="2"/>
  <c r="C1507" i="2"/>
  <c r="H1506" i="2"/>
  <c r="G1506" i="2"/>
  <c r="F1506" i="2"/>
  <c r="E1506" i="2"/>
  <c r="D1506" i="2"/>
  <c r="C1506" i="2"/>
  <c r="H1505" i="2"/>
  <c r="H1505" i="4" s="1"/>
  <c r="G1505" i="2"/>
  <c r="G1505" i="4" s="1"/>
  <c r="F1505" i="2"/>
  <c r="F1505" i="4" s="1"/>
  <c r="E1505" i="2"/>
  <c r="E1505" i="4" s="1"/>
  <c r="D1505" i="2"/>
  <c r="D1505" i="4" s="1"/>
  <c r="C1505" i="2"/>
  <c r="H1504" i="2"/>
  <c r="G1504" i="2"/>
  <c r="F1504" i="2"/>
  <c r="E1504" i="2"/>
  <c r="D1504" i="2"/>
  <c r="C1504" i="2"/>
  <c r="H1503" i="2"/>
  <c r="G1503" i="2"/>
  <c r="F1503" i="2"/>
  <c r="E1503" i="2"/>
  <c r="D1503" i="2"/>
  <c r="C1503" i="2"/>
  <c r="H1502" i="2"/>
  <c r="G1502" i="2"/>
  <c r="G1502" i="4" s="1"/>
  <c r="F1502" i="2"/>
  <c r="E1502" i="2"/>
  <c r="D1502" i="2"/>
  <c r="C1502" i="2"/>
  <c r="H1501" i="2"/>
  <c r="G1501" i="2"/>
  <c r="F1501" i="2"/>
  <c r="E1501" i="2"/>
  <c r="D1501" i="2"/>
  <c r="C1501" i="2"/>
  <c r="H1500" i="2"/>
  <c r="G1500" i="2"/>
  <c r="G1500" i="4" s="1"/>
  <c r="F1500" i="2"/>
  <c r="E1500" i="2"/>
  <c r="D1500" i="2"/>
  <c r="C1500" i="2"/>
  <c r="H1499" i="2"/>
  <c r="G1499" i="2"/>
  <c r="F1499" i="2"/>
  <c r="E1499" i="2"/>
  <c r="D1499" i="2"/>
  <c r="C1499" i="2"/>
  <c r="H1498" i="2"/>
  <c r="H1498" i="4" s="1"/>
  <c r="G1498" i="2"/>
  <c r="G1498" i="4" s="1"/>
  <c r="F1498" i="2"/>
  <c r="F1498" i="4" s="1"/>
  <c r="E1498" i="2"/>
  <c r="E1498" i="4" s="1"/>
  <c r="D1498" i="2"/>
  <c r="D1498" i="4" s="1"/>
  <c r="C1498" i="2"/>
  <c r="H1497" i="2"/>
  <c r="G1497" i="2"/>
  <c r="F1497" i="2"/>
  <c r="E1497" i="2"/>
  <c r="D1497" i="2"/>
  <c r="C1497" i="2"/>
  <c r="H1496" i="2"/>
  <c r="G1496" i="2"/>
  <c r="F1496" i="2"/>
  <c r="E1496" i="2"/>
  <c r="D1496" i="2"/>
  <c r="C1496" i="2"/>
  <c r="H1495" i="2"/>
  <c r="G1495" i="2"/>
  <c r="F1495" i="2"/>
  <c r="E1495" i="2"/>
  <c r="D1495" i="2"/>
  <c r="C1495" i="2"/>
  <c r="H1494" i="2"/>
  <c r="G1494" i="2"/>
  <c r="F1494" i="2"/>
  <c r="E1494" i="2"/>
  <c r="D1494" i="2"/>
  <c r="C1494" i="2"/>
  <c r="H1493" i="2"/>
  <c r="H1493" i="4" s="1"/>
  <c r="G1493" i="2"/>
  <c r="G1493" i="4" s="1"/>
  <c r="F1493" i="2"/>
  <c r="F1493" i="4" s="1"/>
  <c r="E1493" i="2"/>
  <c r="E1493" i="4" s="1"/>
  <c r="D1493" i="2"/>
  <c r="D1493" i="4" s="1"/>
  <c r="C1493" i="2"/>
  <c r="H1492" i="2"/>
  <c r="G1492" i="2"/>
  <c r="G1492" i="4" s="1"/>
  <c r="F1492" i="2"/>
  <c r="E1492" i="2"/>
  <c r="D1492" i="2"/>
  <c r="C1492" i="2"/>
  <c r="H1491" i="2"/>
  <c r="G1491" i="2"/>
  <c r="F1491" i="2"/>
  <c r="E1491" i="2"/>
  <c r="D1491" i="2"/>
  <c r="C1491" i="2"/>
  <c r="H1490" i="2"/>
  <c r="G1490" i="2"/>
  <c r="F1490" i="2"/>
  <c r="E1490" i="2"/>
  <c r="D1490" i="2"/>
  <c r="C1490" i="2"/>
  <c r="H1489" i="2"/>
  <c r="G1489" i="2"/>
  <c r="F1489" i="2"/>
  <c r="E1489" i="2"/>
  <c r="D1489" i="2"/>
  <c r="C1489" i="2"/>
  <c r="H1488" i="2"/>
  <c r="G1488" i="2"/>
  <c r="F1488" i="2"/>
  <c r="E1488" i="2"/>
  <c r="D1488" i="2"/>
  <c r="C1488" i="2"/>
  <c r="H1487" i="2"/>
  <c r="G1487" i="2"/>
  <c r="F1487" i="2"/>
  <c r="E1487" i="2"/>
  <c r="D1487" i="2"/>
  <c r="C1487" i="2"/>
  <c r="H1486" i="2"/>
  <c r="G1486" i="2"/>
  <c r="F1486" i="2"/>
  <c r="E1486" i="2"/>
  <c r="D1486" i="2"/>
  <c r="C1486" i="2"/>
  <c r="H1485" i="2"/>
  <c r="G1485" i="2"/>
  <c r="F1485" i="2"/>
  <c r="E1485" i="2"/>
  <c r="D1485" i="2"/>
  <c r="C1485" i="2"/>
  <c r="H1484" i="2"/>
  <c r="H1484" i="4" s="1"/>
  <c r="G1484" i="2"/>
  <c r="G1484" i="4" s="1"/>
  <c r="F1484" i="2"/>
  <c r="F1484" i="4" s="1"/>
  <c r="E1484" i="2"/>
  <c r="E1484" i="4" s="1"/>
  <c r="D1484" i="2"/>
  <c r="D1484" i="4" s="1"/>
  <c r="C1484" i="2"/>
  <c r="H1483" i="2"/>
  <c r="H1483" i="4" s="1"/>
  <c r="G1483" i="2"/>
  <c r="F1483" i="2"/>
  <c r="E1483" i="2"/>
  <c r="E1483" i="4" s="1"/>
  <c r="D1483" i="2"/>
  <c r="C1483" i="2"/>
  <c r="H1482" i="2"/>
  <c r="H1482" i="4" s="1"/>
  <c r="G1482" i="2"/>
  <c r="G1482" i="4" s="1"/>
  <c r="F1482" i="2"/>
  <c r="F1482" i="4" s="1"/>
  <c r="E1482" i="2"/>
  <c r="E1482" i="4" s="1"/>
  <c r="D1482" i="2"/>
  <c r="D1482" i="4" s="1"/>
  <c r="C1482" i="2"/>
  <c r="H1481" i="2"/>
  <c r="G1481" i="2"/>
  <c r="F1481" i="2"/>
  <c r="E1481" i="2"/>
  <c r="E1481" i="4" s="1"/>
  <c r="D1481" i="2"/>
  <c r="C1481" i="2"/>
  <c r="H1480" i="2"/>
  <c r="G1480" i="2"/>
  <c r="F1480" i="2"/>
  <c r="E1480" i="2"/>
  <c r="D1480" i="2"/>
  <c r="C1480" i="2"/>
  <c r="H1479" i="2"/>
  <c r="H1479" i="4" s="1"/>
  <c r="G1479" i="2"/>
  <c r="G1479" i="4" s="1"/>
  <c r="F1479" i="2"/>
  <c r="F1479" i="4" s="1"/>
  <c r="E1479" i="2"/>
  <c r="E1479" i="4" s="1"/>
  <c r="D1479" i="2"/>
  <c r="D1479" i="4" s="1"/>
  <c r="C1479" i="2"/>
  <c r="H1478" i="2"/>
  <c r="G1478" i="2"/>
  <c r="F1478" i="2"/>
  <c r="E1478" i="2"/>
  <c r="D1478" i="2"/>
  <c r="C1478" i="2"/>
  <c r="H1477" i="2"/>
  <c r="G1477" i="2"/>
  <c r="F1477" i="2"/>
  <c r="E1477" i="2"/>
  <c r="D1477" i="2"/>
  <c r="C1477" i="2"/>
  <c r="H1476" i="2"/>
  <c r="G1476" i="2"/>
  <c r="F1476" i="2"/>
  <c r="E1476" i="2"/>
  <c r="D1476" i="2"/>
  <c r="C1476" i="2"/>
  <c r="H1475" i="2"/>
  <c r="G1475" i="2"/>
  <c r="F1475" i="2"/>
  <c r="E1475" i="2"/>
  <c r="E1475" i="4" s="1"/>
  <c r="D1475" i="2"/>
  <c r="C1475" i="2"/>
  <c r="H1474" i="2"/>
  <c r="G1474" i="2"/>
  <c r="F1474" i="2"/>
  <c r="E1474" i="2"/>
  <c r="D1474" i="2"/>
  <c r="C1474" i="2"/>
  <c r="H1473" i="2"/>
  <c r="H1473" i="4" s="1"/>
  <c r="G1473" i="2"/>
  <c r="G1473" i="4" s="1"/>
  <c r="F1473" i="2"/>
  <c r="F1473" i="4" s="1"/>
  <c r="E1473" i="2"/>
  <c r="E1473" i="4" s="1"/>
  <c r="D1473" i="2"/>
  <c r="D1473" i="4" s="1"/>
  <c r="C1473" i="2"/>
  <c r="H1472" i="2"/>
  <c r="G1472" i="2"/>
  <c r="F1472" i="2"/>
  <c r="E1472" i="2"/>
  <c r="D1472" i="2"/>
  <c r="C1472" i="2"/>
  <c r="H1471" i="2"/>
  <c r="H1471" i="4" s="1"/>
  <c r="G1471" i="2"/>
  <c r="G1471" i="4" s="1"/>
  <c r="F1471" i="2"/>
  <c r="F1471" i="4" s="1"/>
  <c r="E1471" i="2"/>
  <c r="E1471" i="4" s="1"/>
  <c r="D1471" i="2"/>
  <c r="D1471" i="4" s="1"/>
  <c r="C1471" i="2"/>
  <c r="H1470" i="2"/>
  <c r="G1470" i="2"/>
  <c r="F1470" i="2"/>
  <c r="E1470" i="2"/>
  <c r="D1470" i="2"/>
  <c r="C1470" i="2"/>
  <c r="H1469" i="2"/>
  <c r="G1469" i="2"/>
  <c r="F1469" i="2"/>
  <c r="E1469" i="2"/>
  <c r="D1469" i="2"/>
  <c r="C1469" i="2"/>
  <c r="H1468" i="2"/>
  <c r="G1468" i="2"/>
  <c r="F1468" i="2"/>
  <c r="E1468" i="2"/>
  <c r="D1468" i="2"/>
  <c r="C1468" i="2"/>
  <c r="H1467" i="2"/>
  <c r="H1467" i="4" s="1"/>
  <c r="G1467" i="2"/>
  <c r="G1467" i="4" s="1"/>
  <c r="F1467" i="2"/>
  <c r="F1467" i="4" s="1"/>
  <c r="E1467" i="2"/>
  <c r="E1467" i="4" s="1"/>
  <c r="D1467" i="2"/>
  <c r="D1467" i="4" s="1"/>
  <c r="C1467" i="2"/>
  <c r="H1466" i="2"/>
  <c r="G1466" i="2"/>
  <c r="F1466" i="2"/>
  <c r="E1466" i="2"/>
  <c r="D1466" i="2"/>
  <c r="C1466" i="2"/>
  <c r="H1465" i="2"/>
  <c r="H1465" i="4" s="1"/>
  <c r="G1465" i="2"/>
  <c r="G1465" i="4" s="1"/>
  <c r="F1465" i="2"/>
  <c r="F1465" i="4" s="1"/>
  <c r="E1465" i="2"/>
  <c r="E1465" i="4" s="1"/>
  <c r="D1465" i="2"/>
  <c r="D1465" i="4" s="1"/>
  <c r="C1465" i="2"/>
  <c r="H1464" i="2"/>
  <c r="G1464" i="2"/>
  <c r="F1464" i="2"/>
  <c r="E1464" i="2"/>
  <c r="D1464" i="2"/>
  <c r="C1464" i="2"/>
  <c r="H1463" i="2"/>
  <c r="H1463" i="4" s="1"/>
  <c r="G1463" i="2"/>
  <c r="G1463" i="4" s="1"/>
  <c r="F1463" i="2"/>
  <c r="F1463" i="4" s="1"/>
  <c r="E1463" i="2"/>
  <c r="E1463" i="4" s="1"/>
  <c r="D1463" i="2"/>
  <c r="D1463" i="4" s="1"/>
  <c r="C1463" i="2"/>
  <c r="H1462" i="2"/>
  <c r="H1462" i="4" s="1"/>
  <c r="G1462" i="2"/>
  <c r="G1462" i="4" s="1"/>
  <c r="F1462" i="2"/>
  <c r="F1462" i="4" s="1"/>
  <c r="E1462" i="2"/>
  <c r="E1462" i="4" s="1"/>
  <c r="D1462" i="2"/>
  <c r="D1462" i="4" s="1"/>
  <c r="C1462" i="2"/>
  <c r="H1461" i="2"/>
  <c r="G1461" i="2"/>
  <c r="F1461" i="2"/>
  <c r="E1461" i="2"/>
  <c r="D1461" i="2"/>
  <c r="C1461" i="2"/>
  <c r="H1460" i="2"/>
  <c r="G1460" i="2"/>
  <c r="F1460" i="2"/>
  <c r="E1460" i="2"/>
  <c r="D1460" i="2"/>
  <c r="C1460" i="2"/>
  <c r="H1459" i="2"/>
  <c r="G1459" i="2"/>
  <c r="F1459" i="2"/>
  <c r="E1459" i="2"/>
  <c r="D1459" i="2"/>
  <c r="C1459" i="2"/>
  <c r="H1458" i="2"/>
  <c r="G1458" i="2"/>
  <c r="F1458" i="2"/>
  <c r="E1458" i="2"/>
  <c r="D1458" i="2"/>
  <c r="C1458" i="2"/>
  <c r="H1457" i="2"/>
  <c r="G1457" i="2"/>
  <c r="F1457" i="2"/>
  <c r="E1457" i="2"/>
  <c r="E1457" i="4" s="1"/>
  <c r="D1457" i="2"/>
  <c r="C1457" i="2"/>
  <c r="H1456" i="2"/>
  <c r="G1456" i="2"/>
  <c r="F1456" i="2"/>
  <c r="E1456" i="2"/>
  <c r="D1456" i="2"/>
  <c r="C1456" i="2"/>
  <c r="H1455" i="2"/>
  <c r="H1455" i="4" s="1"/>
  <c r="G1455" i="2"/>
  <c r="F1455" i="2"/>
  <c r="E1455" i="2"/>
  <c r="D1455" i="2"/>
  <c r="C1455" i="2"/>
  <c r="H1454" i="2"/>
  <c r="G1454" i="2"/>
  <c r="F1454" i="2"/>
  <c r="E1454" i="2"/>
  <c r="D1454" i="2"/>
  <c r="C1454" i="2"/>
  <c r="H1453" i="2"/>
  <c r="G1453" i="2"/>
  <c r="F1453" i="2"/>
  <c r="E1453" i="2"/>
  <c r="D1453" i="2"/>
  <c r="C1453" i="2"/>
  <c r="H1452" i="2"/>
  <c r="G1452" i="2"/>
  <c r="F1452" i="2"/>
  <c r="E1452" i="2"/>
  <c r="D1452" i="2"/>
  <c r="C1452" i="2"/>
  <c r="H1451" i="2"/>
  <c r="H1451" i="4" s="1"/>
  <c r="G1451" i="2"/>
  <c r="F1451" i="2"/>
  <c r="E1451" i="2"/>
  <c r="E1451" i="4" s="1"/>
  <c r="D1451" i="2"/>
  <c r="C1451" i="2"/>
  <c r="H1450" i="2"/>
  <c r="G1450" i="2"/>
  <c r="F1450" i="2"/>
  <c r="E1450" i="2"/>
  <c r="D1450" i="2"/>
  <c r="C1450" i="2"/>
  <c r="H1449" i="2"/>
  <c r="G1449" i="2"/>
  <c r="F1449" i="2"/>
  <c r="E1449" i="2"/>
  <c r="E1449" i="4" s="1"/>
  <c r="D1449" i="2"/>
  <c r="C1449" i="2"/>
  <c r="H1448" i="2"/>
  <c r="G1448" i="2"/>
  <c r="F1448" i="2"/>
  <c r="E1448" i="2"/>
  <c r="D1448" i="2"/>
  <c r="C1448" i="2"/>
  <c r="H1447" i="2"/>
  <c r="H1447" i="4" s="1"/>
  <c r="G1447" i="2"/>
  <c r="G1447" i="4" s="1"/>
  <c r="F1447" i="2"/>
  <c r="F1447" i="4" s="1"/>
  <c r="E1447" i="2"/>
  <c r="E1447" i="4" s="1"/>
  <c r="D1447" i="2"/>
  <c r="D1447" i="4" s="1"/>
  <c r="C1447" i="2"/>
  <c r="H1446" i="2"/>
  <c r="G1446" i="2"/>
  <c r="F1446" i="2"/>
  <c r="E1446" i="2"/>
  <c r="D1446" i="2"/>
  <c r="C1446" i="2"/>
  <c r="H1445" i="2"/>
  <c r="G1445" i="2"/>
  <c r="F1445" i="2"/>
  <c r="E1445" i="2"/>
  <c r="D1445" i="2"/>
  <c r="C1445" i="2"/>
  <c r="H1444" i="2"/>
  <c r="G1444" i="2"/>
  <c r="F1444" i="2"/>
  <c r="E1444" i="2"/>
  <c r="D1444" i="2"/>
  <c r="C1444" i="2"/>
  <c r="H1443" i="2"/>
  <c r="G1443" i="2"/>
  <c r="F1443" i="2"/>
  <c r="E1443" i="2"/>
  <c r="D1443" i="2"/>
  <c r="C1443" i="2"/>
  <c r="H1442" i="2"/>
  <c r="G1442" i="2"/>
  <c r="G1442" i="4" s="1"/>
  <c r="F1442" i="2"/>
  <c r="E1442" i="2"/>
  <c r="D1442" i="2"/>
  <c r="C1442" i="2"/>
  <c r="H1441" i="2"/>
  <c r="G1441" i="2"/>
  <c r="F1441" i="2"/>
  <c r="E1441" i="2"/>
  <c r="D1441" i="2"/>
  <c r="C1441" i="2"/>
  <c r="H1440" i="2"/>
  <c r="G1440" i="2"/>
  <c r="F1440" i="2"/>
  <c r="E1440" i="2"/>
  <c r="D1440" i="2"/>
  <c r="C1440" i="2"/>
  <c r="H1439" i="2"/>
  <c r="G1439" i="2"/>
  <c r="F1439" i="2"/>
  <c r="E1439" i="2"/>
  <c r="D1439" i="2"/>
  <c r="C1439" i="2"/>
  <c r="H1438" i="2"/>
  <c r="G1438" i="2"/>
  <c r="F1438" i="2"/>
  <c r="E1438" i="2"/>
  <c r="D1438" i="2"/>
  <c r="C1438" i="2"/>
  <c r="H1437" i="2"/>
  <c r="G1437" i="2"/>
  <c r="F1437" i="2"/>
  <c r="E1437" i="2"/>
  <c r="D1437" i="2"/>
  <c r="C1437" i="2"/>
  <c r="H1436" i="2"/>
  <c r="G1436" i="2"/>
  <c r="F1436" i="2"/>
  <c r="E1436" i="2"/>
  <c r="D1436" i="2"/>
  <c r="C1436" i="2"/>
  <c r="H1435" i="2"/>
  <c r="G1435" i="2"/>
  <c r="F1435" i="2"/>
  <c r="E1435" i="2"/>
  <c r="E1435" i="4" s="1"/>
  <c r="D1435" i="2"/>
  <c r="C1435" i="2"/>
  <c r="H1434" i="2"/>
  <c r="G1434" i="2"/>
  <c r="F1434" i="2"/>
  <c r="E1434" i="2"/>
  <c r="D1434" i="2"/>
  <c r="C1434" i="2"/>
  <c r="H1433" i="2"/>
  <c r="G1433" i="2"/>
  <c r="F1433" i="2"/>
  <c r="E1433" i="2"/>
  <c r="D1433" i="2"/>
  <c r="C1433" i="2"/>
  <c r="H1432" i="2"/>
  <c r="G1432" i="2"/>
  <c r="F1432" i="2"/>
  <c r="E1432" i="2"/>
  <c r="D1432" i="2"/>
  <c r="C1432" i="2"/>
  <c r="H1431" i="2"/>
  <c r="H1431" i="4" s="1"/>
  <c r="G1431" i="2"/>
  <c r="G1431" i="4" s="1"/>
  <c r="F1431" i="2"/>
  <c r="F1431" i="4" s="1"/>
  <c r="E1431" i="2"/>
  <c r="E1431" i="4" s="1"/>
  <c r="D1431" i="2"/>
  <c r="D1431" i="4" s="1"/>
  <c r="C1431" i="2"/>
  <c r="H1430" i="2"/>
  <c r="H1430" i="4" s="1"/>
  <c r="G1430" i="2"/>
  <c r="G1430" i="4" s="1"/>
  <c r="F1430" i="2"/>
  <c r="F1430" i="4" s="1"/>
  <c r="E1430" i="2"/>
  <c r="E1430" i="4" s="1"/>
  <c r="D1430" i="2"/>
  <c r="D1430" i="4" s="1"/>
  <c r="C1430" i="2"/>
  <c r="H1429" i="2"/>
  <c r="H1429" i="4" s="1"/>
  <c r="G1429" i="2"/>
  <c r="G1429" i="4" s="1"/>
  <c r="F1429" i="2"/>
  <c r="F1429" i="4" s="1"/>
  <c r="E1429" i="2"/>
  <c r="E1429" i="4" s="1"/>
  <c r="D1429" i="2"/>
  <c r="D1429" i="4" s="1"/>
  <c r="C1429" i="2"/>
  <c r="H1428" i="2"/>
  <c r="G1428" i="2"/>
  <c r="F1428" i="2"/>
  <c r="E1428" i="2"/>
  <c r="D1428" i="2"/>
  <c r="C1428" i="2"/>
  <c r="H1427" i="2"/>
  <c r="G1427" i="2"/>
  <c r="F1427" i="2"/>
  <c r="E1427" i="2"/>
  <c r="D1427" i="2"/>
  <c r="C1427" i="2"/>
  <c r="H1426" i="2"/>
  <c r="G1426" i="2"/>
  <c r="G1426" i="4" s="1"/>
  <c r="F1426" i="2"/>
  <c r="F1426" i="4" s="1"/>
  <c r="E1426" i="2"/>
  <c r="D1426" i="2"/>
  <c r="C1426" i="2"/>
  <c r="H1425" i="2"/>
  <c r="H1425" i="4" s="1"/>
  <c r="G1425" i="2"/>
  <c r="G1425" i="4" s="1"/>
  <c r="F1425" i="2"/>
  <c r="F1425" i="4" s="1"/>
  <c r="E1425" i="2"/>
  <c r="E1425" i="4" s="1"/>
  <c r="D1425" i="2"/>
  <c r="D1425" i="4" s="1"/>
  <c r="C1425" i="2"/>
  <c r="H1424" i="2"/>
  <c r="G1424" i="2"/>
  <c r="F1424" i="2"/>
  <c r="E1424" i="2"/>
  <c r="D1424" i="2"/>
  <c r="C1424" i="2"/>
  <c r="H1423" i="2"/>
  <c r="G1423" i="2"/>
  <c r="F1423" i="2"/>
  <c r="E1423" i="2"/>
  <c r="D1423" i="2"/>
  <c r="C1423" i="2"/>
  <c r="H1422" i="2"/>
  <c r="G1422" i="2"/>
  <c r="F1422" i="2"/>
  <c r="E1422" i="2"/>
  <c r="D1422" i="2"/>
  <c r="C1422" i="2"/>
  <c r="H1421" i="2"/>
  <c r="G1421" i="2"/>
  <c r="F1421" i="2"/>
  <c r="E1421" i="2"/>
  <c r="E1421" i="4" s="1"/>
  <c r="D1421" i="2"/>
  <c r="C1421" i="2"/>
  <c r="H1420" i="2"/>
  <c r="G1420" i="2"/>
  <c r="F1420" i="2"/>
  <c r="E1420" i="2"/>
  <c r="D1420" i="2"/>
  <c r="C1420" i="2"/>
  <c r="H1419" i="2"/>
  <c r="H1419" i="4" s="1"/>
  <c r="G1419" i="2"/>
  <c r="G1419" i="4" s="1"/>
  <c r="F1419" i="2"/>
  <c r="F1419" i="4" s="1"/>
  <c r="E1419" i="2"/>
  <c r="E1419" i="4" s="1"/>
  <c r="D1419" i="2"/>
  <c r="D1419" i="4" s="1"/>
  <c r="C1419" i="2"/>
  <c r="H1418" i="2"/>
  <c r="G1418" i="2"/>
  <c r="F1418" i="2"/>
  <c r="E1418" i="2"/>
  <c r="D1418" i="2"/>
  <c r="C1418" i="2"/>
  <c r="H1417" i="2"/>
  <c r="G1417" i="2"/>
  <c r="F1417" i="2"/>
  <c r="E1417" i="2"/>
  <c r="D1417" i="2"/>
  <c r="C1417" i="2"/>
  <c r="H1416" i="2"/>
  <c r="G1416" i="2"/>
  <c r="F1416" i="2"/>
  <c r="E1416" i="2"/>
  <c r="D1416" i="2"/>
  <c r="C1416" i="2"/>
  <c r="H1415" i="2"/>
  <c r="H1415" i="4" s="1"/>
  <c r="G1415" i="2"/>
  <c r="G1415" i="4" s="1"/>
  <c r="F1415" i="2"/>
  <c r="F1415" i="4" s="1"/>
  <c r="E1415" i="2"/>
  <c r="E1415" i="4" s="1"/>
  <c r="D1415" i="2"/>
  <c r="D1415" i="4" s="1"/>
  <c r="C1415" i="2"/>
  <c r="H1414" i="2"/>
  <c r="G1414" i="2"/>
  <c r="F1414" i="2"/>
  <c r="E1414" i="2"/>
  <c r="D1414" i="2"/>
  <c r="C1414" i="2"/>
  <c r="H1413" i="2"/>
  <c r="G1413" i="2"/>
  <c r="F1413" i="2"/>
  <c r="E1413" i="2"/>
  <c r="D1413" i="2"/>
  <c r="C1413" i="2"/>
  <c r="H1412" i="2"/>
  <c r="G1412" i="2"/>
  <c r="F1412" i="2"/>
  <c r="E1412" i="2"/>
  <c r="D1412" i="2"/>
  <c r="C1412" i="2"/>
  <c r="H1411" i="2"/>
  <c r="H1411" i="4" s="1"/>
  <c r="G1411" i="2"/>
  <c r="G1411" i="4" s="1"/>
  <c r="F1411" i="2"/>
  <c r="F1411" i="4" s="1"/>
  <c r="E1411" i="2"/>
  <c r="E1411" i="4" s="1"/>
  <c r="D1411" i="2"/>
  <c r="D1411" i="4" s="1"/>
  <c r="C1411" i="2"/>
  <c r="H1410" i="2"/>
  <c r="G1410" i="2"/>
  <c r="F1410" i="2"/>
  <c r="E1410" i="2"/>
  <c r="D1410" i="2"/>
  <c r="C1410" i="2"/>
  <c r="H1409" i="2"/>
  <c r="H1409" i="4" s="1"/>
  <c r="G1409" i="2"/>
  <c r="G1409" i="4" s="1"/>
  <c r="F1409" i="2"/>
  <c r="F1409" i="4" s="1"/>
  <c r="E1409" i="2"/>
  <c r="E1409" i="4" s="1"/>
  <c r="D1409" i="2"/>
  <c r="D1409" i="4" s="1"/>
  <c r="C1409" i="2"/>
  <c r="H1408" i="2"/>
  <c r="G1408" i="2"/>
  <c r="F1408" i="2"/>
  <c r="E1408" i="2"/>
  <c r="D1408" i="2"/>
  <c r="C1408" i="2"/>
  <c r="H1407" i="2"/>
  <c r="G1407" i="2"/>
  <c r="F1407" i="2"/>
  <c r="E1407" i="2"/>
  <c r="D1407" i="2"/>
  <c r="C1407" i="2"/>
  <c r="H1406" i="2"/>
  <c r="G1406" i="2"/>
  <c r="F1406" i="2"/>
  <c r="E1406" i="2"/>
  <c r="D1406" i="2"/>
  <c r="C1406" i="2"/>
  <c r="H1405" i="2"/>
  <c r="H1405" i="4" s="1"/>
  <c r="G1405" i="2"/>
  <c r="G1405" i="4" s="1"/>
  <c r="F1405" i="2"/>
  <c r="E1405" i="2"/>
  <c r="E1405" i="4" s="1"/>
  <c r="D1405" i="2"/>
  <c r="D1405" i="4" s="1"/>
  <c r="C1405" i="2"/>
  <c r="H1404" i="2"/>
  <c r="G1404" i="2"/>
  <c r="F1404" i="2"/>
  <c r="E1404" i="2"/>
  <c r="D1404" i="2"/>
  <c r="C1404" i="2"/>
  <c r="H1403" i="2"/>
  <c r="H1403" i="4" s="1"/>
  <c r="G1403" i="2"/>
  <c r="G1403" i="4" s="1"/>
  <c r="F1403" i="2"/>
  <c r="E1403" i="2"/>
  <c r="E1403" i="4" s="1"/>
  <c r="D1403" i="2"/>
  <c r="D1403" i="4" s="1"/>
  <c r="C1403" i="2"/>
  <c r="H1402" i="2"/>
  <c r="G1402" i="2"/>
  <c r="F1402" i="2"/>
  <c r="E1402" i="2"/>
  <c r="D1402" i="2"/>
  <c r="C1402" i="2"/>
  <c r="H1401" i="2"/>
  <c r="G1401" i="2"/>
  <c r="F1401" i="2"/>
  <c r="E1401" i="2"/>
  <c r="D1401" i="2"/>
  <c r="C1401" i="2"/>
  <c r="H1400" i="2"/>
  <c r="G1400" i="2"/>
  <c r="F1400" i="2"/>
  <c r="E1400" i="2"/>
  <c r="D1400" i="2"/>
  <c r="C1400" i="2"/>
  <c r="H1399" i="2"/>
  <c r="H1399" i="4" s="1"/>
  <c r="G1399" i="2"/>
  <c r="G1399" i="4" s="1"/>
  <c r="F1399" i="2"/>
  <c r="F1399" i="4" s="1"/>
  <c r="E1399" i="2"/>
  <c r="E1399" i="4" s="1"/>
  <c r="D1399" i="2"/>
  <c r="D1399" i="4" s="1"/>
  <c r="C1399" i="2"/>
  <c r="H1398" i="2"/>
  <c r="G1398" i="2"/>
  <c r="G1398" i="4" s="1"/>
  <c r="F1398" i="2"/>
  <c r="F1398" i="4" s="1"/>
  <c r="E1398" i="2"/>
  <c r="E1398" i="4" s="1"/>
  <c r="D1398" i="2"/>
  <c r="C1398" i="2"/>
  <c r="H1397" i="2"/>
  <c r="G1397" i="2"/>
  <c r="F1397" i="2"/>
  <c r="E1397" i="2"/>
  <c r="D1397" i="2"/>
  <c r="C1397" i="2"/>
  <c r="H1396" i="2"/>
  <c r="G1396" i="2"/>
  <c r="F1396" i="2"/>
  <c r="E1396" i="2"/>
  <c r="D1396" i="2"/>
  <c r="C1396" i="2"/>
  <c r="H1395" i="2"/>
  <c r="G1395" i="2"/>
  <c r="F1395" i="2"/>
  <c r="E1395" i="2"/>
  <c r="D1395" i="2"/>
  <c r="C1395" i="2"/>
  <c r="H1394" i="2"/>
  <c r="G1394" i="2"/>
  <c r="F1394" i="2"/>
  <c r="E1394" i="2"/>
  <c r="D1394" i="2"/>
  <c r="C1394" i="2"/>
  <c r="H1393" i="2"/>
  <c r="G1393" i="2"/>
  <c r="F1393" i="2"/>
  <c r="E1393" i="2"/>
  <c r="D1393" i="2"/>
  <c r="C1393" i="2"/>
  <c r="H1392" i="2"/>
  <c r="G1392" i="2"/>
  <c r="F1392" i="2"/>
  <c r="E1392" i="2"/>
  <c r="D1392" i="2"/>
  <c r="C1392" i="2"/>
  <c r="H1391" i="2"/>
  <c r="H1391" i="4" s="1"/>
  <c r="G1391" i="2"/>
  <c r="G1391" i="4" s="1"/>
  <c r="F1391" i="2"/>
  <c r="F1391" i="4" s="1"/>
  <c r="E1391" i="2"/>
  <c r="E1391" i="4" s="1"/>
  <c r="D1391" i="2"/>
  <c r="D1391" i="4" s="1"/>
  <c r="C1391" i="2"/>
  <c r="H1390" i="2"/>
  <c r="G1390" i="2"/>
  <c r="F1390" i="2"/>
  <c r="E1390" i="2"/>
  <c r="D1390" i="2"/>
  <c r="C1390" i="2"/>
  <c r="H1389" i="2"/>
  <c r="H1389" i="4" s="1"/>
  <c r="G1389" i="2"/>
  <c r="G1389" i="4" s="1"/>
  <c r="F1389" i="2"/>
  <c r="F1389" i="4" s="1"/>
  <c r="E1389" i="2"/>
  <c r="E1389" i="4" s="1"/>
  <c r="D1389" i="2"/>
  <c r="D1389" i="4" s="1"/>
  <c r="C1389" i="2"/>
  <c r="H1388" i="2"/>
  <c r="G1388" i="2"/>
  <c r="F1388" i="2"/>
  <c r="E1388" i="2"/>
  <c r="D1388" i="2"/>
  <c r="C1388" i="2"/>
  <c r="H1387" i="2"/>
  <c r="G1387" i="2"/>
  <c r="F1387" i="2"/>
  <c r="E1387" i="2"/>
  <c r="D1387" i="2"/>
  <c r="C1387" i="2"/>
  <c r="H1386" i="2"/>
  <c r="H1386" i="4" s="1"/>
  <c r="G1386" i="2"/>
  <c r="G1386" i="4" s="1"/>
  <c r="F1386" i="2"/>
  <c r="F1386" i="4" s="1"/>
  <c r="E1386" i="2"/>
  <c r="E1386" i="4" s="1"/>
  <c r="D1386" i="2"/>
  <c r="D1386" i="4" s="1"/>
  <c r="C1386" i="2"/>
  <c r="H1385" i="2"/>
  <c r="H1385" i="4" s="1"/>
  <c r="G1385" i="2"/>
  <c r="G1385" i="4" s="1"/>
  <c r="F1385" i="2"/>
  <c r="F1385" i="4" s="1"/>
  <c r="E1385" i="2"/>
  <c r="E1385" i="4" s="1"/>
  <c r="D1385" i="2"/>
  <c r="D1385" i="4" s="1"/>
  <c r="C1385" i="2"/>
  <c r="H1384" i="2"/>
  <c r="G1384" i="2"/>
  <c r="F1384" i="2"/>
  <c r="E1384" i="2"/>
  <c r="D1384" i="2"/>
  <c r="C1384" i="2"/>
  <c r="H1383" i="2"/>
  <c r="H1383" i="4" s="1"/>
  <c r="G1383" i="2"/>
  <c r="G1383" i="4" s="1"/>
  <c r="F1383" i="2"/>
  <c r="F1383" i="4" s="1"/>
  <c r="E1383" i="2"/>
  <c r="E1383" i="4" s="1"/>
  <c r="D1383" i="2"/>
  <c r="D1383" i="4" s="1"/>
  <c r="C1383" i="2"/>
  <c r="H1382" i="2"/>
  <c r="G1382" i="2"/>
  <c r="F1382" i="2"/>
  <c r="E1382" i="2"/>
  <c r="D1382" i="2"/>
  <c r="C1382" i="2"/>
  <c r="H1381" i="2"/>
  <c r="H1381" i="4" s="1"/>
  <c r="G1381" i="2"/>
  <c r="G1381" i="4" s="1"/>
  <c r="F1381" i="2"/>
  <c r="F1381" i="4" s="1"/>
  <c r="E1381" i="2"/>
  <c r="E1381" i="4" s="1"/>
  <c r="D1381" i="2"/>
  <c r="D1381" i="4" s="1"/>
  <c r="C1381" i="2"/>
  <c r="H1380" i="2"/>
  <c r="G1380" i="2"/>
  <c r="F1380" i="2"/>
  <c r="E1380" i="2"/>
  <c r="D1380" i="2"/>
  <c r="C1380" i="2"/>
  <c r="H1379" i="2"/>
  <c r="G1379" i="2"/>
  <c r="F1379" i="2"/>
  <c r="E1379" i="2"/>
  <c r="D1379" i="2"/>
  <c r="C1379" i="2"/>
  <c r="H1378" i="2"/>
  <c r="H1378" i="4" s="1"/>
  <c r="G1378" i="2"/>
  <c r="G1378" i="4" s="1"/>
  <c r="F1378" i="2"/>
  <c r="F1378" i="4" s="1"/>
  <c r="E1378" i="2"/>
  <c r="E1378" i="4" s="1"/>
  <c r="D1378" i="2"/>
  <c r="D1378" i="4" s="1"/>
  <c r="C1378" i="2"/>
  <c r="H1377" i="2"/>
  <c r="G1377" i="2"/>
  <c r="F1377" i="2"/>
  <c r="E1377" i="2"/>
  <c r="D1377" i="2"/>
  <c r="C1377" i="2"/>
  <c r="H1376" i="2"/>
  <c r="G1376" i="2"/>
  <c r="F1376" i="2"/>
  <c r="E1376" i="2"/>
  <c r="D1376" i="2"/>
  <c r="C1376" i="2"/>
  <c r="H1375" i="2"/>
  <c r="G1375" i="2"/>
  <c r="F1375" i="2"/>
  <c r="E1375" i="2"/>
  <c r="D1375" i="2"/>
  <c r="C1375" i="2"/>
  <c r="H1374" i="2"/>
  <c r="G1374" i="2"/>
  <c r="F1374" i="2"/>
  <c r="E1374" i="2"/>
  <c r="D1374" i="2"/>
  <c r="C1374" i="2"/>
  <c r="H1373" i="2"/>
  <c r="H1373" i="4" s="1"/>
  <c r="G1373" i="2"/>
  <c r="G1373" i="4" s="1"/>
  <c r="F1373" i="2"/>
  <c r="F1373" i="4" s="1"/>
  <c r="E1373" i="2"/>
  <c r="E1373" i="4" s="1"/>
  <c r="D1373" i="2"/>
  <c r="D1373" i="4" s="1"/>
  <c r="C1373" i="2"/>
  <c r="H1372" i="2"/>
  <c r="G1372" i="2"/>
  <c r="F1372" i="2"/>
  <c r="E1372" i="2"/>
  <c r="D1372" i="2"/>
  <c r="C1372" i="2"/>
  <c r="H1371" i="2"/>
  <c r="G1371" i="2"/>
  <c r="F1371" i="2"/>
  <c r="E1371" i="2"/>
  <c r="D1371" i="2"/>
  <c r="C1371" i="2"/>
  <c r="H1370" i="2"/>
  <c r="G1370" i="2"/>
  <c r="F1370" i="2"/>
  <c r="E1370" i="2"/>
  <c r="D1370" i="2"/>
  <c r="C1370" i="2"/>
  <c r="H1369" i="2"/>
  <c r="G1369" i="2"/>
  <c r="F1369" i="2"/>
  <c r="E1369" i="2"/>
  <c r="D1369" i="2"/>
  <c r="C1369" i="2"/>
  <c r="H1368" i="2"/>
  <c r="G1368" i="2"/>
  <c r="F1368" i="2"/>
  <c r="E1368" i="2"/>
  <c r="D1368" i="2"/>
  <c r="C1368" i="2"/>
  <c r="H1367" i="2"/>
  <c r="G1367" i="2"/>
  <c r="F1367" i="2"/>
  <c r="E1367" i="2"/>
  <c r="D1367" i="2"/>
  <c r="C1367" i="2"/>
  <c r="H1366" i="2"/>
  <c r="H1366" i="4" s="1"/>
  <c r="G1366" i="2"/>
  <c r="G1366" i="4" s="1"/>
  <c r="F1366" i="2"/>
  <c r="F1366" i="4" s="1"/>
  <c r="E1366" i="2"/>
  <c r="E1366" i="4" s="1"/>
  <c r="D1366" i="2"/>
  <c r="D1366" i="4" s="1"/>
  <c r="C1366" i="2"/>
  <c r="H1365" i="2"/>
  <c r="H1365" i="4" s="1"/>
  <c r="G1365" i="2"/>
  <c r="G1365" i="4" s="1"/>
  <c r="F1365" i="2"/>
  <c r="F1365" i="4" s="1"/>
  <c r="E1365" i="2"/>
  <c r="E1365" i="4" s="1"/>
  <c r="D1365" i="2"/>
  <c r="D1365" i="4" s="1"/>
  <c r="C1365" i="2"/>
  <c r="H1364" i="2"/>
  <c r="G1364" i="2"/>
  <c r="F1364" i="2"/>
  <c r="E1364" i="2"/>
  <c r="D1364" i="2"/>
  <c r="C1364" i="2"/>
  <c r="H1363" i="2"/>
  <c r="G1363" i="2"/>
  <c r="F1363" i="2"/>
  <c r="E1363" i="2"/>
  <c r="D1363" i="2"/>
  <c r="C1363" i="2"/>
  <c r="H1362" i="2"/>
  <c r="G1362" i="2"/>
  <c r="F1362" i="2"/>
  <c r="E1362" i="2"/>
  <c r="D1362" i="2"/>
  <c r="C1362" i="2"/>
  <c r="H1361" i="2"/>
  <c r="G1361" i="2"/>
  <c r="F1361" i="2"/>
  <c r="E1361" i="2"/>
  <c r="D1361" i="2"/>
  <c r="C1361" i="2"/>
  <c r="H1360" i="2"/>
  <c r="G1360" i="2"/>
  <c r="F1360" i="2"/>
  <c r="E1360" i="2"/>
  <c r="D1360" i="2"/>
  <c r="C1360" i="2"/>
  <c r="H1359" i="2"/>
  <c r="G1359" i="2"/>
  <c r="F1359" i="2"/>
  <c r="E1359" i="2"/>
  <c r="D1359" i="2"/>
  <c r="C1359" i="2"/>
  <c r="H1358" i="2"/>
  <c r="H1358" i="4" s="1"/>
  <c r="G1358" i="2"/>
  <c r="G1358" i="4" s="1"/>
  <c r="F1358" i="2"/>
  <c r="F1358" i="4" s="1"/>
  <c r="E1358" i="2"/>
  <c r="E1358" i="4" s="1"/>
  <c r="D1358" i="2"/>
  <c r="D1358" i="4" s="1"/>
  <c r="C1358" i="2"/>
  <c r="H1357" i="2"/>
  <c r="G1357" i="2"/>
  <c r="F1357" i="2"/>
  <c r="E1357" i="2"/>
  <c r="D1357" i="2"/>
  <c r="C1357" i="2"/>
  <c r="H1356" i="2"/>
  <c r="G1356" i="2"/>
  <c r="F1356" i="2"/>
  <c r="E1356" i="2"/>
  <c r="D1356" i="2"/>
  <c r="C1356" i="2"/>
  <c r="H1355" i="2"/>
  <c r="G1355" i="2"/>
  <c r="F1355" i="2"/>
  <c r="E1355" i="2"/>
  <c r="D1355" i="2"/>
  <c r="C1355" i="2"/>
  <c r="H1354" i="2"/>
  <c r="G1354" i="2"/>
  <c r="F1354" i="2"/>
  <c r="E1354" i="2"/>
  <c r="D1354" i="2"/>
  <c r="C1354" i="2"/>
  <c r="H1353" i="2"/>
  <c r="H1353" i="4" s="1"/>
  <c r="G1353" i="2"/>
  <c r="G1353" i="4" s="1"/>
  <c r="F1353" i="2"/>
  <c r="F1353" i="4" s="1"/>
  <c r="E1353" i="2"/>
  <c r="E1353" i="4" s="1"/>
  <c r="D1353" i="2"/>
  <c r="D1353" i="4" s="1"/>
  <c r="C1353" i="2"/>
  <c r="H1352" i="2"/>
  <c r="H1352" i="4" s="1"/>
  <c r="G1352" i="2"/>
  <c r="G1352" i="4" s="1"/>
  <c r="F1352" i="2"/>
  <c r="F1352" i="4" s="1"/>
  <c r="E1352" i="2"/>
  <c r="D1352" i="2"/>
  <c r="D1352" i="4" s="1"/>
  <c r="C1352" i="2"/>
  <c r="H1351" i="2"/>
  <c r="G1351" i="2"/>
  <c r="F1351" i="2"/>
  <c r="E1351" i="2"/>
  <c r="D1351" i="2"/>
  <c r="C1351" i="2"/>
  <c r="H1350" i="2"/>
  <c r="H1350" i="4" s="1"/>
  <c r="G1350" i="2"/>
  <c r="G1350" i="4" s="1"/>
  <c r="F1350" i="2"/>
  <c r="F1350" i="4" s="1"/>
  <c r="E1350" i="2"/>
  <c r="E1350" i="4" s="1"/>
  <c r="D1350" i="2"/>
  <c r="D1350" i="4" s="1"/>
  <c r="C1350" i="2"/>
  <c r="H1349" i="2"/>
  <c r="H1349" i="4" s="1"/>
  <c r="G1349" i="2"/>
  <c r="G1349" i="4" s="1"/>
  <c r="F1349" i="2"/>
  <c r="F1349" i="4" s="1"/>
  <c r="E1349" i="2"/>
  <c r="E1349" i="4" s="1"/>
  <c r="D1349" i="2"/>
  <c r="D1349" i="4" s="1"/>
  <c r="C1349" i="2"/>
  <c r="H1348" i="2"/>
  <c r="G1348" i="2"/>
  <c r="F1348" i="2"/>
  <c r="E1348" i="2"/>
  <c r="D1348" i="2"/>
  <c r="C1348" i="2"/>
  <c r="H1347" i="2"/>
  <c r="G1347" i="2"/>
  <c r="F1347" i="2"/>
  <c r="E1347" i="2"/>
  <c r="D1347" i="2"/>
  <c r="C1347" i="2"/>
  <c r="H1346" i="2"/>
  <c r="H1346" i="4" s="1"/>
  <c r="G1346" i="2"/>
  <c r="G1346" i="4" s="1"/>
  <c r="F1346" i="2"/>
  <c r="F1346" i="4" s="1"/>
  <c r="E1346" i="2"/>
  <c r="E1346" i="4" s="1"/>
  <c r="D1346" i="2"/>
  <c r="D1346" i="4" s="1"/>
  <c r="C1346" i="2"/>
  <c r="H1345" i="2"/>
  <c r="H1345" i="4" s="1"/>
  <c r="G1345" i="2"/>
  <c r="G1345" i="4" s="1"/>
  <c r="F1345" i="2"/>
  <c r="F1345" i="4" s="1"/>
  <c r="E1345" i="2"/>
  <c r="E1345" i="4" s="1"/>
  <c r="D1345" i="2"/>
  <c r="D1345" i="4" s="1"/>
  <c r="C1345" i="2"/>
  <c r="H1344" i="2"/>
  <c r="H1344" i="4" s="1"/>
  <c r="G1344" i="2"/>
  <c r="G1344" i="4" s="1"/>
  <c r="F1344" i="2"/>
  <c r="F1344" i="4" s="1"/>
  <c r="E1344" i="2"/>
  <c r="E1344" i="4" s="1"/>
  <c r="D1344" i="2"/>
  <c r="D1344" i="4" s="1"/>
  <c r="C1344" i="2"/>
  <c r="H1343" i="2"/>
  <c r="H1343" i="4" s="1"/>
  <c r="G1343" i="2"/>
  <c r="G1343" i="4" s="1"/>
  <c r="F1343" i="2"/>
  <c r="F1343" i="4" s="1"/>
  <c r="E1343" i="2"/>
  <c r="E1343" i="4" s="1"/>
  <c r="D1343" i="2"/>
  <c r="D1343" i="4" s="1"/>
  <c r="C1343" i="2"/>
  <c r="H1342" i="2"/>
  <c r="G1342" i="2"/>
  <c r="F1342" i="2"/>
  <c r="E1342" i="2"/>
  <c r="D1342" i="2"/>
  <c r="C1342" i="2"/>
  <c r="H1341" i="2"/>
  <c r="H1341" i="4" s="1"/>
  <c r="G1341" i="2"/>
  <c r="G1341" i="4" s="1"/>
  <c r="F1341" i="2"/>
  <c r="F1341" i="4" s="1"/>
  <c r="E1341" i="2"/>
  <c r="E1341" i="4" s="1"/>
  <c r="D1341" i="2"/>
  <c r="D1341" i="4" s="1"/>
  <c r="C1341" i="2"/>
  <c r="H1340" i="2"/>
  <c r="G1340" i="2"/>
  <c r="F1340" i="2"/>
  <c r="E1340" i="2"/>
  <c r="D1340" i="2"/>
  <c r="C1340" i="2"/>
  <c r="H1339" i="2"/>
  <c r="G1339" i="2"/>
  <c r="F1339" i="2"/>
  <c r="E1339" i="2"/>
  <c r="D1339" i="2"/>
  <c r="C1339" i="2"/>
  <c r="H1338" i="2"/>
  <c r="G1338" i="2"/>
  <c r="F1338" i="2"/>
  <c r="E1338" i="2"/>
  <c r="D1338" i="2"/>
  <c r="C1338" i="2"/>
  <c r="H1337" i="2"/>
  <c r="G1337" i="2"/>
  <c r="F1337" i="2"/>
  <c r="E1337" i="2"/>
  <c r="D1337" i="2"/>
  <c r="C1337" i="2"/>
  <c r="H1336" i="2"/>
  <c r="H1336" i="4" s="1"/>
  <c r="G1336" i="2"/>
  <c r="G1336" i="4" s="1"/>
  <c r="F1336" i="2"/>
  <c r="F1336" i="4" s="1"/>
  <c r="E1336" i="2"/>
  <c r="E1336" i="4" s="1"/>
  <c r="D1336" i="2"/>
  <c r="D1336" i="4" s="1"/>
  <c r="C1336" i="2"/>
  <c r="H1335" i="2"/>
  <c r="H1335" i="4" s="1"/>
  <c r="G1335" i="2"/>
  <c r="G1335" i="4" s="1"/>
  <c r="F1335" i="2"/>
  <c r="F1335" i="4" s="1"/>
  <c r="E1335" i="2"/>
  <c r="E1335" i="4" s="1"/>
  <c r="D1335" i="2"/>
  <c r="D1335" i="4" s="1"/>
  <c r="C1335" i="2"/>
  <c r="H1334" i="2"/>
  <c r="G1334" i="2"/>
  <c r="F1334" i="2"/>
  <c r="E1334" i="2"/>
  <c r="D1334" i="2"/>
  <c r="C1334" i="2"/>
  <c r="H1333" i="2"/>
  <c r="H1333" i="4" s="1"/>
  <c r="G1333" i="2"/>
  <c r="G1333" i="4" s="1"/>
  <c r="F1333" i="2"/>
  <c r="F1333" i="4" s="1"/>
  <c r="E1333" i="2"/>
  <c r="E1333" i="4" s="1"/>
  <c r="D1333" i="2"/>
  <c r="D1333" i="4" s="1"/>
  <c r="C1333" i="2"/>
  <c r="H1332" i="2"/>
  <c r="G1332" i="2"/>
  <c r="F1332" i="2"/>
  <c r="E1332" i="2"/>
  <c r="D1332" i="2"/>
  <c r="C1332" i="2"/>
  <c r="H1331" i="2"/>
  <c r="G1331" i="2"/>
  <c r="F1331" i="2"/>
  <c r="E1331" i="2"/>
  <c r="D1331" i="2"/>
  <c r="C1331" i="2"/>
  <c r="H1330" i="2"/>
  <c r="G1330" i="2"/>
  <c r="F1330" i="2"/>
  <c r="E1330" i="2"/>
  <c r="D1330" i="2"/>
  <c r="C1330" i="2"/>
  <c r="H1329" i="2"/>
  <c r="G1329" i="2"/>
  <c r="F1329" i="2"/>
  <c r="E1329" i="2"/>
  <c r="D1329" i="2"/>
  <c r="C1329" i="2"/>
  <c r="H1328" i="2"/>
  <c r="H1328" i="4" s="1"/>
  <c r="G1328" i="2"/>
  <c r="G1328" i="4" s="1"/>
  <c r="F1328" i="2"/>
  <c r="F1328" i="4" s="1"/>
  <c r="E1328" i="2"/>
  <c r="E1328" i="4" s="1"/>
  <c r="D1328" i="2"/>
  <c r="D1328" i="4" s="1"/>
  <c r="C1328" i="2"/>
  <c r="H1327" i="2"/>
  <c r="H1327" i="4" s="1"/>
  <c r="G1327" i="2"/>
  <c r="G1327" i="4" s="1"/>
  <c r="F1327" i="2"/>
  <c r="F1327" i="4" s="1"/>
  <c r="E1327" i="2"/>
  <c r="E1327" i="4" s="1"/>
  <c r="D1327" i="2"/>
  <c r="D1327" i="4" s="1"/>
  <c r="C1327" i="2"/>
  <c r="H1326" i="2"/>
  <c r="G1326" i="2"/>
  <c r="F1326" i="2"/>
  <c r="E1326" i="2"/>
  <c r="D1326" i="2"/>
  <c r="C1326" i="2"/>
  <c r="H1325" i="2"/>
  <c r="G1325" i="2"/>
  <c r="F1325" i="2"/>
  <c r="E1325" i="2"/>
  <c r="D1325" i="2"/>
  <c r="C1325" i="2"/>
  <c r="H1324" i="2"/>
  <c r="G1324" i="2"/>
  <c r="F1324" i="2"/>
  <c r="E1324" i="2"/>
  <c r="D1324" i="2"/>
  <c r="C1324" i="2"/>
  <c r="H1323" i="2"/>
  <c r="H1323" i="4" s="1"/>
  <c r="G1323" i="2"/>
  <c r="G1323" i="4" s="1"/>
  <c r="F1323" i="2"/>
  <c r="F1323" i="4" s="1"/>
  <c r="E1323" i="2"/>
  <c r="E1323" i="4" s="1"/>
  <c r="D1323" i="2"/>
  <c r="D1323" i="4" s="1"/>
  <c r="C1323" i="2"/>
  <c r="H1322" i="2"/>
  <c r="G1322" i="2"/>
  <c r="F1322" i="2"/>
  <c r="E1322" i="2"/>
  <c r="D1322" i="2"/>
  <c r="C1322" i="2"/>
  <c r="H1321" i="2"/>
  <c r="G1321" i="2"/>
  <c r="F1321" i="2"/>
  <c r="E1321" i="2"/>
  <c r="D1321" i="2"/>
  <c r="C1321" i="2"/>
  <c r="H1320" i="2"/>
  <c r="G1320" i="2"/>
  <c r="F1320" i="2"/>
  <c r="E1320" i="2"/>
  <c r="D1320" i="2"/>
  <c r="C1320" i="2"/>
  <c r="H1319" i="2"/>
  <c r="H1319" i="4" s="1"/>
  <c r="G1319" i="2"/>
  <c r="G1319" i="4" s="1"/>
  <c r="F1319" i="2"/>
  <c r="F1319" i="4" s="1"/>
  <c r="E1319" i="2"/>
  <c r="E1319" i="4" s="1"/>
  <c r="D1319" i="2"/>
  <c r="D1319" i="4" s="1"/>
  <c r="C1319" i="2"/>
  <c r="H1318" i="2"/>
  <c r="G1318" i="2"/>
  <c r="F1318" i="2"/>
  <c r="E1318" i="2"/>
  <c r="D1318" i="2"/>
  <c r="C1318" i="2"/>
  <c r="H1317" i="2"/>
  <c r="G1317" i="2"/>
  <c r="F1317" i="2"/>
  <c r="E1317" i="2"/>
  <c r="D1317" i="2"/>
  <c r="C1317" i="2"/>
  <c r="H1316" i="2"/>
  <c r="G1316" i="2"/>
  <c r="F1316" i="2"/>
  <c r="E1316" i="2"/>
  <c r="D1316" i="2"/>
  <c r="C1316" i="2"/>
  <c r="H1315" i="2"/>
  <c r="H1315" i="4" s="1"/>
  <c r="G1315" i="2"/>
  <c r="G1315" i="4" s="1"/>
  <c r="F1315" i="2"/>
  <c r="F1315" i="4" s="1"/>
  <c r="E1315" i="2"/>
  <c r="E1315" i="4" s="1"/>
  <c r="D1315" i="2"/>
  <c r="D1315" i="4" s="1"/>
  <c r="C1315" i="2"/>
  <c r="H1314" i="2"/>
  <c r="G1314" i="2"/>
  <c r="F1314" i="2"/>
  <c r="E1314" i="2"/>
  <c r="D1314" i="2"/>
  <c r="C1314" i="2"/>
  <c r="H1313" i="2"/>
  <c r="H1313" i="4" s="1"/>
  <c r="G1313" i="2"/>
  <c r="G1313" i="4" s="1"/>
  <c r="F1313" i="2"/>
  <c r="F1313" i="4" s="1"/>
  <c r="E1313" i="2"/>
  <c r="E1313" i="4" s="1"/>
  <c r="D1313" i="2"/>
  <c r="D1313" i="4" s="1"/>
  <c r="C1313" i="2"/>
  <c r="H1312" i="2"/>
  <c r="H1312" i="4" s="1"/>
  <c r="G1312" i="2"/>
  <c r="G1312" i="4" s="1"/>
  <c r="F1312" i="2"/>
  <c r="F1312" i="4" s="1"/>
  <c r="E1312" i="2"/>
  <c r="E1312" i="4" s="1"/>
  <c r="D1312" i="2"/>
  <c r="D1312" i="4" s="1"/>
  <c r="C1312" i="2"/>
  <c r="H1311" i="2"/>
  <c r="H1311" i="4" s="1"/>
  <c r="G1311" i="2"/>
  <c r="G1311" i="4" s="1"/>
  <c r="F1311" i="2"/>
  <c r="F1311" i="4" s="1"/>
  <c r="E1311" i="2"/>
  <c r="E1311" i="4" s="1"/>
  <c r="D1311" i="2"/>
  <c r="D1311" i="4" s="1"/>
  <c r="C1311" i="2"/>
  <c r="H1310" i="2"/>
  <c r="G1310" i="2"/>
  <c r="F1310" i="2"/>
  <c r="E1310" i="2"/>
  <c r="D1310" i="2"/>
  <c r="C1310" i="2"/>
  <c r="H1309" i="2"/>
  <c r="H1309" i="4" s="1"/>
  <c r="G1309" i="2"/>
  <c r="G1309" i="4" s="1"/>
  <c r="F1309" i="2"/>
  <c r="F1309" i="4" s="1"/>
  <c r="E1309" i="2"/>
  <c r="E1309" i="4" s="1"/>
  <c r="D1309" i="2"/>
  <c r="D1309" i="4" s="1"/>
  <c r="C1309" i="2"/>
  <c r="H1308" i="2"/>
  <c r="G1308" i="2"/>
  <c r="F1308" i="2"/>
  <c r="E1308" i="2"/>
  <c r="D1308" i="2"/>
  <c r="C1308" i="2"/>
  <c r="H1307" i="2"/>
  <c r="G1307" i="2"/>
  <c r="F1307" i="2"/>
  <c r="E1307" i="2"/>
  <c r="D1307" i="2"/>
  <c r="C1307" i="2"/>
  <c r="H1306" i="2"/>
  <c r="G1306" i="2"/>
  <c r="F1306" i="2"/>
  <c r="E1306" i="2"/>
  <c r="D1306" i="2"/>
  <c r="C1306" i="2"/>
  <c r="H1305" i="2"/>
  <c r="G1305" i="2"/>
  <c r="F1305" i="2"/>
  <c r="E1305" i="2"/>
  <c r="D1305" i="2"/>
  <c r="C1305" i="2"/>
  <c r="H1304" i="2"/>
  <c r="G1304" i="2"/>
  <c r="F1304" i="2"/>
  <c r="E1304" i="2"/>
  <c r="D1304" i="2"/>
  <c r="C1304" i="2"/>
  <c r="H1303" i="2"/>
  <c r="G1303" i="2"/>
  <c r="F1303" i="2"/>
  <c r="E1303" i="2"/>
  <c r="D1303" i="2"/>
  <c r="C1303" i="2"/>
  <c r="H1302" i="2"/>
  <c r="G1302" i="2"/>
  <c r="F1302" i="2"/>
  <c r="E1302" i="2"/>
  <c r="D1302" i="2"/>
  <c r="C1302" i="2"/>
  <c r="H1301" i="2"/>
  <c r="G1301" i="2"/>
  <c r="F1301" i="2"/>
  <c r="E1301" i="2"/>
  <c r="D1301" i="2"/>
  <c r="C1301" i="2"/>
  <c r="H1300" i="2"/>
  <c r="G1300" i="2"/>
  <c r="F1300" i="2"/>
  <c r="E1300" i="2"/>
  <c r="D1300" i="2"/>
  <c r="C1300" i="2"/>
  <c r="H1299" i="2"/>
  <c r="G1299" i="2"/>
  <c r="F1299" i="2"/>
  <c r="E1299" i="2"/>
  <c r="D1299" i="2"/>
  <c r="C1299" i="2"/>
  <c r="H1298" i="2"/>
  <c r="H1298" i="4" s="1"/>
  <c r="G1298" i="2"/>
  <c r="G1298" i="4" s="1"/>
  <c r="F1298" i="2"/>
  <c r="F1298" i="4" s="1"/>
  <c r="E1298" i="2"/>
  <c r="E1298" i="4" s="1"/>
  <c r="D1298" i="2"/>
  <c r="D1298" i="4" s="1"/>
  <c r="C1298" i="2"/>
  <c r="H1297" i="2"/>
  <c r="H1297" i="4" s="1"/>
  <c r="G1297" i="2"/>
  <c r="G1297" i="4" s="1"/>
  <c r="F1297" i="2"/>
  <c r="F1297" i="4" s="1"/>
  <c r="E1297" i="2"/>
  <c r="E1297" i="4" s="1"/>
  <c r="D1297" i="2"/>
  <c r="D1297" i="4" s="1"/>
  <c r="C1297" i="2"/>
  <c r="H1296" i="2"/>
  <c r="H1296" i="4" s="1"/>
  <c r="G1296" i="2"/>
  <c r="G1296" i="4" s="1"/>
  <c r="F1296" i="2"/>
  <c r="F1296" i="4" s="1"/>
  <c r="E1296" i="2"/>
  <c r="E1296" i="4" s="1"/>
  <c r="D1296" i="2"/>
  <c r="D1296" i="4" s="1"/>
  <c r="C1296" i="2"/>
  <c r="H1295" i="2"/>
  <c r="H1295" i="4" s="1"/>
  <c r="G1295" i="2"/>
  <c r="G1295" i="4" s="1"/>
  <c r="F1295" i="2"/>
  <c r="F1295" i="4" s="1"/>
  <c r="E1295" i="2"/>
  <c r="E1295" i="4" s="1"/>
  <c r="D1295" i="2"/>
  <c r="D1295" i="4" s="1"/>
  <c r="C1295" i="2"/>
  <c r="H1294" i="2"/>
  <c r="G1294" i="2"/>
  <c r="F1294" i="2"/>
  <c r="E1294" i="2"/>
  <c r="D1294" i="2"/>
  <c r="C1294" i="2"/>
  <c r="H1293" i="2"/>
  <c r="G1293" i="2"/>
  <c r="F1293" i="2"/>
  <c r="E1293" i="2"/>
  <c r="D1293" i="2"/>
  <c r="C1293" i="2"/>
  <c r="H1292" i="2"/>
  <c r="G1292" i="2"/>
  <c r="F1292" i="2"/>
  <c r="E1292" i="2"/>
  <c r="D1292" i="2"/>
  <c r="C1292" i="2"/>
  <c r="H1291" i="2"/>
  <c r="H1291" i="4" s="1"/>
  <c r="G1291" i="2"/>
  <c r="G1291" i="4" s="1"/>
  <c r="F1291" i="2"/>
  <c r="F1291" i="4" s="1"/>
  <c r="E1291" i="2"/>
  <c r="E1291" i="4" s="1"/>
  <c r="D1291" i="2"/>
  <c r="D1291" i="4" s="1"/>
  <c r="C1291" i="2"/>
  <c r="H1290" i="2"/>
  <c r="G1290" i="2"/>
  <c r="F1290" i="2"/>
  <c r="E1290" i="2"/>
  <c r="D1290" i="2"/>
  <c r="C1290" i="2"/>
  <c r="H1289" i="2"/>
  <c r="H1289" i="4" s="1"/>
  <c r="G1289" i="2"/>
  <c r="G1289" i="4" s="1"/>
  <c r="F1289" i="2"/>
  <c r="F1289" i="4" s="1"/>
  <c r="E1289" i="2"/>
  <c r="E1289" i="4" s="1"/>
  <c r="D1289" i="2"/>
  <c r="D1289" i="4" s="1"/>
  <c r="C1289" i="2"/>
  <c r="H1288" i="2"/>
  <c r="G1288" i="2"/>
  <c r="F1288" i="2"/>
  <c r="E1288" i="2"/>
  <c r="D1288" i="2"/>
  <c r="C1288" i="2"/>
  <c r="H1287" i="2"/>
  <c r="H1287" i="4" s="1"/>
  <c r="G1287" i="2"/>
  <c r="G1287" i="4" s="1"/>
  <c r="F1287" i="2"/>
  <c r="F1287" i="4" s="1"/>
  <c r="E1287" i="2"/>
  <c r="E1287" i="4" s="1"/>
  <c r="D1287" i="2"/>
  <c r="D1287" i="4" s="1"/>
  <c r="C1287" i="2"/>
  <c r="H1286" i="2"/>
  <c r="G1286" i="2"/>
  <c r="F1286" i="2"/>
  <c r="E1286" i="2"/>
  <c r="D1286" i="2"/>
  <c r="C1286" i="2"/>
  <c r="H1285" i="2"/>
  <c r="G1285" i="2"/>
  <c r="F1285" i="2"/>
  <c r="E1285" i="2"/>
  <c r="D1285" i="2"/>
  <c r="C1285" i="2"/>
  <c r="H1284" i="2"/>
  <c r="G1284" i="2"/>
  <c r="F1284" i="2"/>
  <c r="E1284" i="2"/>
  <c r="D1284" i="2"/>
  <c r="C1284" i="2"/>
  <c r="H1283" i="2"/>
  <c r="G1283" i="2"/>
  <c r="F1283" i="2"/>
  <c r="E1283" i="2"/>
  <c r="D1283" i="2"/>
  <c r="C1283" i="2"/>
  <c r="H1282" i="2"/>
  <c r="H1282" i="4" s="1"/>
  <c r="G1282" i="2"/>
  <c r="G1282" i="4" s="1"/>
  <c r="F1282" i="2"/>
  <c r="F1282" i="4" s="1"/>
  <c r="E1282" i="2"/>
  <c r="E1282" i="4" s="1"/>
  <c r="D1282" i="2"/>
  <c r="D1282" i="4" s="1"/>
  <c r="C1282" i="2"/>
  <c r="H1281" i="2"/>
  <c r="G1281" i="2"/>
  <c r="F1281" i="2"/>
  <c r="E1281" i="2"/>
  <c r="D1281" i="2"/>
  <c r="C1281" i="2"/>
  <c r="H1280" i="2"/>
  <c r="G1280" i="2"/>
  <c r="F1280" i="2"/>
  <c r="E1280" i="2"/>
  <c r="D1280" i="2"/>
  <c r="C1280" i="2"/>
  <c r="H1279" i="2"/>
  <c r="H1279" i="4" s="1"/>
  <c r="G1279" i="2"/>
  <c r="G1279" i="4" s="1"/>
  <c r="F1279" i="2"/>
  <c r="F1279" i="4" s="1"/>
  <c r="E1279" i="2"/>
  <c r="E1279" i="4" s="1"/>
  <c r="D1279" i="2"/>
  <c r="D1279" i="4" s="1"/>
  <c r="C1279" i="2"/>
  <c r="H1278" i="2"/>
  <c r="G1278" i="2"/>
  <c r="F1278" i="2"/>
  <c r="E1278" i="2"/>
  <c r="D1278" i="2"/>
  <c r="C1278" i="2"/>
  <c r="H1277" i="2"/>
  <c r="G1277" i="2"/>
  <c r="F1277" i="2"/>
  <c r="E1277" i="2"/>
  <c r="D1277" i="2"/>
  <c r="C1277" i="2"/>
  <c r="H1276" i="2"/>
  <c r="G1276" i="2"/>
  <c r="F1276" i="2"/>
  <c r="E1276" i="2"/>
  <c r="D1276" i="2"/>
  <c r="C1276" i="2"/>
  <c r="H1275" i="2"/>
  <c r="G1275" i="2"/>
  <c r="F1275" i="2"/>
  <c r="E1275" i="2"/>
  <c r="D1275" i="2"/>
  <c r="C1275" i="2"/>
  <c r="H1274" i="2"/>
  <c r="H1274" i="4" s="1"/>
  <c r="G1274" i="2"/>
  <c r="G1274" i="4" s="1"/>
  <c r="F1274" i="2"/>
  <c r="F1274" i="4" s="1"/>
  <c r="E1274" i="2"/>
  <c r="E1274" i="4" s="1"/>
  <c r="D1274" i="2"/>
  <c r="D1274" i="4" s="1"/>
  <c r="C1274" i="2"/>
  <c r="H1273" i="2"/>
  <c r="G1273" i="2"/>
  <c r="F1273" i="2"/>
  <c r="E1273" i="2"/>
  <c r="D1273" i="2"/>
  <c r="C1273" i="2"/>
  <c r="H1272" i="2"/>
  <c r="G1272" i="2"/>
  <c r="F1272" i="2"/>
  <c r="E1272" i="2"/>
  <c r="D1272" i="2"/>
  <c r="C1272" i="2"/>
  <c r="H1271" i="2"/>
  <c r="H1271" i="4" s="1"/>
  <c r="G1271" i="2"/>
  <c r="G1271" i="4" s="1"/>
  <c r="F1271" i="2"/>
  <c r="F1271" i="4" s="1"/>
  <c r="E1271" i="2"/>
  <c r="E1271" i="4" s="1"/>
  <c r="D1271" i="2"/>
  <c r="D1271" i="4" s="1"/>
  <c r="C1271" i="2"/>
  <c r="H1270" i="2"/>
  <c r="H1270" i="4" s="1"/>
  <c r="G1270" i="2"/>
  <c r="G1270" i="4" s="1"/>
  <c r="F1270" i="2"/>
  <c r="F1270" i="4" s="1"/>
  <c r="E1270" i="2"/>
  <c r="E1270" i="4" s="1"/>
  <c r="D1270" i="2"/>
  <c r="D1270" i="4" s="1"/>
  <c r="C1270" i="2"/>
  <c r="H1269" i="2"/>
  <c r="G1269" i="2"/>
  <c r="F1269" i="2"/>
  <c r="E1269" i="2"/>
  <c r="D1269" i="2"/>
  <c r="C1269" i="2"/>
  <c r="H1268" i="2"/>
  <c r="G1268" i="2"/>
  <c r="F1268" i="2"/>
  <c r="E1268" i="2"/>
  <c r="D1268" i="2"/>
  <c r="C1268" i="2"/>
  <c r="H1267" i="2"/>
  <c r="H1267" i="4" s="1"/>
  <c r="G1267" i="2"/>
  <c r="G1267" i="4" s="1"/>
  <c r="F1267" i="2"/>
  <c r="F1267" i="4" s="1"/>
  <c r="E1267" i="2"/>
  <c r="E1267" i="4" s="1"/>
  <c r="D1267" i="2"/>
  <c r="D1267" i="4" s="1"/>
  <c r="C1267" i="2"/>
  <c r="H1266" i="2"/>
  <c r="G1266" i="2"/>
  <c r="F1266" i="2"/>
  <c r="E1266" i="2"/>
  <c r="D1266" i="2"/>
  <c r="C1266" i="2"/>
  <c r="H1265" i="2"/>
  <c r="G1265" i="2"/>
  <c r="F1265" i="2"/>
  <c r="E1265" i="2"/>
  <c r="D1265" i="2"/>
  <c r="C1265" i="2"/>
  <c r="H1264" i="2"/>
  <c r="G1264" i="2"/>
  <c r="F1264" i="2"/>
  <c r="E1264" i="2"/>
  <c r="D1264" i="2"/>
  <c r="C1264" i="2"/>
  <c r="H1263" i="2"/>
  <c r="G1263" i="2"/>
  <c r="F1263" i="2"/>
  <c r="E1263" i="2"/>
  <c r="D1263" i="2"/>
  <c r="C1263" i="2"/>
  <c r="H1262" i="2"/>
  <c r="G1262" i="2"/>
  <c r="F1262" i="2"/>
  <c r="E1262" i="2"/>
  <c r="D1262" i="2"/>
  <c r="C1262" i="2"/>
  <c r="H1261" i="2"/>
  <c r="H1261" i="4" s="1"/>
  <c r="G1261" i="2"/>
  <c r="F1261" i="2"/>
  <c r="F1261" i="4" s="1"/>
  <c r="E1261" i="2"/>
  <c r="E1261" i="4" s="1"/>
  <c r="D1261" i="2"/>
  <c r="D1261" i="4" s="1"/>
  <c r="C1261" i="2"/>
  <c r="H1260" i="2"/>
  <c r="G1260" i="2"/>
  <c r="F1260" i="2"/>
  <c r="E1260" i="2"/>
  <c r="D1260" i="2"/>
  <c r="C1260" i="2"/>
  <c r="H1259" i="2"/>
  <c r="H1259" i="4" s="1"/>
  <c r="G1259" i="2"/>
  <c r="G1259" i="4" s="1"/>
  <c r="F1259" i="2"/>
  <c r="F1259" i="4" s="1"/>
  <c r="E1259" i="2"/>
  <c r="E1259" i="4" s="1"/>
  <c r="D1259" i="2"/>
  <c r="D1259" i="4" s="1"/>
  <c r="C1259" i="2"/>
  <c r="H1258" i="2"/>
  <c r="H1258" i="4" s="1"/>
  <c r="G1258" i="2"/>
  <c r="G1258" i="4" s="1"/>
  <c r="F1258" i="2"/>
  <c r="F1258" i="4" s="1"/>
  <c r="E1258" i="2"/>
  <c r="E1258" i="4" s="1"/>
  <c r="D1258" i="2"/>
  <c r="D1258" i="4" s="1"/>
  <c r="C1258" i="2"/>
  <c r="H1257" i="2"/>
  <c r="H1257" i="4" s="1"/>
  <c r="G1257" i="2"/>
  <c r="G1257" i="4" s="1"/>
  <c r="F1257" i="2"/>
  <c r="F1257" i="4" s="1"/>
  <c r="E1257" i="2"/>
  <c r="E1257" i="4" s="1"/>
  <c r="D1257" i="2"/>
  <c r="D1257" i="4" s="1"/>
  <c r="C1257" i="2"/>
  <c r="H1256" i="2"/>
  <c r="G1256" i="2"/>
  <c r="G1256" i="4" s="1"/>
  <c r="F1256" i="2"/>
  <c r="F1256" i="4" s="1"/>
  <c r="E1256" i="2"/>
  <c r="D1256" i="2"/>
  <c r="D1256" i="4" s="1"/>
  <c r="C1256" i="2"/>
  <c r="H1255" i="2"/>
  <c r="H1255" i="4" s="1"/>
  <c r="G1255" i="2"/>
  <c r="G1255" i="4" s="1"/>
  <c r="F1255" i="2"/>
  <c r="F1255" i="4" s="1"/>
  <c r="E1255" i="2"/>
  <c r="E1255" i="4" s="1"/>
  <c r="D1255" i="2"/>
  <c r="D1255" i="4" s="1"/>
  <c r="C1255" i="2"/>
  <c r="H1254" i="2"/>
  <c r="G1254" i="2"/>
  <c r="F1254" i="2"/>
  <c r="E1254" i="2"/>
  <c r="D1254" i="2"/>
  <c r="C1254" i="2"/>
  <c r="H1253" i="2"/>
  <c r="G1253" i="2"/>
  <c r="F1253" i="2"/>
  <c r="E1253" i="2"/>
  <c r="D1253" i="2"/>
  <c r="C1253" i="2"/>
  <c r="H1252" i="2"/>
  <c r="G1252" i="2"/>
  <c r="F1252" i="2"/>
  <c r="E1252" i="2"/>
  <c r="D1252" i="2"/>
  <c r="C1252" i="2"/>
  <c r="H1251" i="2"/>
  <c r="H1251" i="4" s="1"/>
  <c r="G1251" i="2"/>
  <c r="G1251" i="4" s="1"/>
  <c r="F1251" i="2"/>
  <c r="F1251" i="4" s="1"/>
  <c r="E1251" i="2"/>
  <c r="E1251" i="4" s="1"/>
  <c r="D1251" i="2"/>
  <c r="D1251" i="4" s="1"/>
  <c r="C1251" i="2"/>
  <c r="H1250" i="2"/>
  <c r="H1250" i="4" s="1"/>
  <c r="G1250" i="2"/>
  <c r="G1250" i="4" s="1"/>
  <c r="F1250" i="2"/>
  <c r="F1250" i="4" s="1"/>
  <c r="E1250" i="2"/>
  <c r="E1250" i="4" s="1"/>
  <c r="D1250" i="2"/>
  <c r="D1250" i="4" s="1"/>
  <c r="C1250" i="2"/>
  <c r="H1249" i="2"/>
  <c r="H1249" i="4" s="1"/>
  <c r="G1249" i="2"/>
  <c r="G1249" i="4" s="1"/>
  <c r="F1249" i="2"/>
  <c r="F1249" i="4" s="1"/>
  <c r="E1249" i="2"/>
  <c r="E1249" i="4" s="1"/>
  <c r="D1249" i="2"/>
  <c r="D1249" i="4" s="1"/>
  <c r="C1249" i="2"/>
  <c r="H1248" i="2"/>
  <c r="G1248" i="2"/>
  <c r="F1248" i="2"/>
  <c r="E1248" i="2"/>
  <c r="D1248" i="2"/>
  <c r="C1248" i="2"/>
  <c r="H1247" i="2"/>
  <c r="G1247" i="2"/>
  <c r="F1247" i="2"/>
  <c r="E1247" i="2"/>
  <c r="D1247" i="2"/>
  <c r="C1247" i="2"/>
  <c r="H1246" i="2"/>
  <c r="G1246" i="2"/>
  <c r="F1246" i="2"/>
  <c r="E1246" i="2"/>
  <c r="D1246" i="2"/>
  <c r="C1246" i="2"/>
  <c r="H1245" i="2"/>
  <c r="G1245" i="2"/>
  <c r="F1245" i="2"/>
  <c r="E1245" i="2"/>
  <c r="D1245" i="2"/>
  <c r="C1245" i="2"/>
  <c r="H1244" i="2"/>
  <c r="G1244" i="2"/>
  <c r="F1244" i="2"/>
  <c r="E1244" i="2"/>
  <c r="D1244" i="2"/>
  <c r="C1244" i="2"/>
  <c r="H1243" i="2"/>
  <c r="G1243" i="2"/>
  <c r="F1243" i="2"/>
  <c r="E1243" i="2"/>
  <c r="D1243" i="2"/>
  <c r="C1243" i="2"/>
  <c r="H1242" i="2"/>
  <c r="G1242" i="2"/>
  <c r="F1242" i="2"/>
  <c r="E1242" i="2"/>
  <c r="D1242" i="2"/>
  <c r="C1242" i="2"/>
  <c r="H1241" i="2"/>
  <c r="H1241" i="4" s="1"/>
  <c r="G1241" i="2"/>
  <c r="G1241" i="4" s="1"/>
  <c r="F1241" i="2"/>
  <c r="F1241" i="4" s="1"/>
  <c r="E1241" i="2"/>
  <c r="E1241" i="4" s="1"/>
  <c r="D1241" i="2"/>
  <c r="D1241" i="4" s="1"/>
  <c r="C1241" i="2"/>
  <c r="H1240" i="2"/>
  <c r="G1240" i="2"/>
  <c r="F1240" i="2"/>
  <c r="E1240" i="2"/>
  <c r="D1240" i="2"/>
  <c r="C1240" i="2"/>
  <c r="H1239" i="2"/>
  <c r="G1239" i="2"/>
  <c r="F1239" i="2"/>
  <c r="E1239" i="2"/>
  <c r="D1239" i="2"/>
  <c r="C1239" i="2"/>
  <c r="H1238" i="2"/>
  <c r="H1238" i="4" s="1"/>
  <c r="G1238" i="2"/>
  <c r="G1238" i="4" s="1"/>
  <c r="F1238" i="2"/>
  <c r="F1238" i="4" s="1"/>
  <c r="E1238" i="2"/>
  <c r="E1238" i="4" s="1"/>
  <c r="D1238" i="2"/>
  <c r="D1238" i="4" s="1"/>
  <c r="C1238" i="2"/>
  <c r="H1237" i="2"/>
  <c r="G1237" i="2"/>
  <c r="F1237" i="2"/>
  <c r="E1237" i="2"/>
  <c r="D1237" i="2"/>
  <c r="C1237" i="2"/>
  <c r="H1236" i="2"/>
  <c r="G1236" i="2"/>
  <c r="F1236" i="2"/>
  <c r="E1236" i="2"/>
  <c r="D1236" i="2"/>
  <c r="C1236" i="2"/>
  <c r="H1235" i="2"/>
  <c r="G1235" i="2"/>
  <c r="F1235" i="2"/>
  <c r="E1235" i="2"/>
  <c r="D1235" i="2"/>
  <c r="C1235" i="2"/>
  <c r="H1234" i="2"/>
  <c r="H1234" i="4" s="1"/>
  <c r="G1234" i="2"/>
  <c r="G1234" i="4" s="1"/>
  <c r="F1234" i="2"/>
  <c r="F1234" i="4" s="1"/>
  <c r="E1234" i="2"/>
  <c r="E1234" i="4" s="1"/>
  <c r="D1234" i="2"/>
  <c r="D1234" i="4" s="1"/>
  <c r="C1234" i="2"/>
  <c r="H1233" i="2"/>
  <c r="G1233" i="2"/>
  <c r="F1233" i="2"/>
  <c r="E1233" i="2"/>
  <c r="D1233" i="2"/>
  <c r="C1233" i="2"/>
  <c r="H1232" i="2"/>
  <c r="G1232" i="2"/>
  <c r="G1232" i="4" s="1"/>
  <c r="F1232" i="2"/>
  <c r="F1232" i="4" s="1"/>
  <c r="E1232" i="2"/>
  <c r="D1232" i="2"/>
  <c r="D1232" i="4" s="1"/>
  <c r="C1232" i="2"/>
  <c r="H1231" i="2"/>
  <c r="G1231" i="2"/>
  <c r="F1231" i="2"/>
  <c r="E1231" i="2"/>
  <c r="D1231" i="2"/>
  <c r="C1231" i="2"/>
  <c r="H1230" i="2"/>
  <c r="H1230" i="4" s="1"/>
  <c r="G1230" i="2"/>
  <c r="G1230" i="4" s="1"/>
  <c r="F1230" i="2"/>
  <c r="F1230" i="4" s="1"/>
  <c r="E1230" i="2"/>
  <c r="E1230" i="4" s="1"/>
  <c r="D1230" i="2"/>
  <c r="D1230" i="4" s="1"/>
  <c r="C1230" i="2"/>
  <c r="H1229" i="2"/>
  <c r="G1229" i="2"/>
  <c r="F1229" i="2"/>
  <c r="E1229" i="2"/>
  <c r="D1229" i="2"/>
  <c r="C1229" i="2"/>
  <c r="H1228" i="2"/>
  <c r="G1228" i="2"/>
  <c r="F1228" i="2"/>
  <c r="E1228" i="2"/>
  <c r="D1228" i="2"/>
  <c r="C1228" i="2"/>
  <c r="H1227" i="2"/>
  <c r="G1227" i="2"/>
  <c r="F1227" i="2"/>
  <c r="E1227" i="2"/>
  <c r="D1227" i="2"/>
  <c r="C1227" i="2"/>
  <c r="H1226" i="2"/>
  <c r="G1226" i="2"/>
  <c r="F1226" i="2"/>
  <c r="E1226" i="2"/>
  <c r="D1226" i="2"/>
  <c r="C1226" i="2"/>
  <c r="H1225" i="2"/>
  <c r="G1225" i="2"/>
  <c r="F1225" i="2"/>
  <c r="E1225" i="2"/>
  <c r="D1225" i="2"/>
  <c r="C1225" i="2"/>
  <c r="H1224" i="2"/>
  <c r="G1224" i="2"/>
  <c r="F1224" i="2"/>
  <c r="E1224" i="2"/>
  <c r="D1224" i="2"/>
  <c r="C1224" i="2"/>
  <c r="H1223" i="2"/>
  <c r="H1223" i="4" s="1"/>
  <c r="G1223" i="2"/>
  <c r="G1223" i="4" s="1"/>
  <c r="F1223" i="2"/>
  <c r="F1223" i="4" s="1"/>
  <c r="E1223" i="2"/>
  <c r="E1223" i="4" s="1"/>
  <c r="D1223" i="2"/>
  <c r="D1223" i="4" s="1"/>
  <c r="C1223" i="2"/>
  <c r="H1222" i="2"/>
  <c r="H1222" i="4" s="1"/>
  <c r="G1222" i="2"/>
  <c r="G1222" i="4" s="1"/>
  <c r="F1222" i="2"/>
  <c r="F1222" i="4" s="1"/>
  <c r="E1222" i="2"/>
  <c r="E1222" i="4" s="1"/>
  <c r="D1222" i="2"/>
  <c r="D1222" i="4" s="1"/>
  <c r="C1222" i="2"/>
  <c r="H1221" i="2"/>
  <c r="G1221" i="2"/>
  <c r="F1221" i="2"/>
  <c r="E1221" i="2"/>
  <c r="D1221" i="2"/>
  <c r="C1221" i="2"/>
  <c r="H1220" i="2"/>
  <c r="G1220" i="2"/>
  <c r="F1220" i="2"/>
  <c r="E1220" i="2"/>
  <c r="D1220" i="2"/>
  <c r="C1220" i="2"/>
  <c r="H1219" i="2"/>
  <c r="H1219" i="4" s="1"/>
  <c r="G1219" i="2"/>
  <c r="G1219" i="4" s="1"/>
  <c r="F1219" i="2"/>
  <c r="F1219" i="4" s="1"/>
  <c r="E1219" i="2"/>
  <c r="E1219" i="4" s="1"/>
  <c r="D1219" i="2"/>
  <c r="D1219" i="4" s="1"/>
  <c r="C1219" i="2"/>
  <c r="H1218" i="2"/>
  <c r="G1218" i="2"/>
  <c r="F1218" i="2"/>
  <c r="E1218" i="2"/>
  <c r="D1218" i="2"/>
  <c r="C1218" i="2"/>
  <c r="H1217" i="2"/>
  <c r="G1217" i="2"/>
  <c r="F1217" i="2"/>
  <c r="E1217" i="2"/>
  <c r="D1217" i="2"/>
  <c r="C1217" i="2"/>
  <c r="H1216" i="2"/>
  <c r="G1216" i="2"/>
  <c r="F1216" i="2"/>
  <c r="E1216" i="2"/>
  <c r="D1216" i="2"/>
  <c r="C1216" i="2"/>
  <c r="H1215" i="2"/>
  <c r="G1215" i="2"/>
  <c r="F1215" i="2"/>
  <c r="E1215" i="2"/>
  <c r="D1215" i="2"/>
  <c r="C1215" i="2"/>
  <c r="H1214" i="2"/>
  <c r="H1214" i="4" s="1"/>
  <c r="G1214" i="2"/>
  <c r="G1214" i="4" s="1"/>
  <c r="F1214" i="2"/>
  <c r="F1214" i="4" s="1"/>
  <c r="E1214" i="2"/>
  <c r="E1214" i="4" s="1"/>
  <c r="D1214" i="2"/>
  <c r="D1214" i="4" s="1"/>
  <c r="C1214" i="2"/>
  <c r="H1213" i="2"/>
  <c r="G1213" i="2"/>
  <c r="F1213" i="2"/>
  <c r="E1213" i="2"/>
  <c r="D1213" i="2"/>
  <c r="C1213" i="2"/>
  <c r="H1212" i="2"/>
  <c r="G1212" i="2"/>
  <c r="F1212" i="2"/>
  <c r="E1212" i="2"/>
  <c r="D1212" i="2"/>
  <c r="C1212" i="2"/>
  <c r="H1211" i="2"/>
  <c r="G1211" i="2"/>
  <c r="F1211" i="2"/>
  <c r="E1211" i="2"/>
  <c r="D1211" i="2"/>
  <c r="C1211" i="2"/>
  <c r="H1210" i="2"/>
  <c r="G1210" i="2"/>
  <c r="F1210" i="2"/>
  <c r="E1210" i="2"/>
  <c r="D1210" i="2"/>
  <c r="C1210" i="2"/>
  <c r="H1209" i="2"/>
  <c r="G1209" i="2"/>
  <c r="F1209" i="2"/>
  <c r="E1209" i="2"/>
  <c r="D1209" i="2"/>
  <c r="C1209" i="2"/>
  <c r="H1208" i="2"/>
  <c r="G1208" i="2"/>
  <c r="F1208" i="2"/>
  <c r="E1208" i="2"/>
  <c r="D1208" i="2"/>
  <c r="C1208" i="2"/>
  <c r="H1207" i="2"/>
  <c r="H1207" i="4" s="1"/>
  <c r="G1207" i="2"/>
  <c r="G1207" i="4" s="1"/>
  <c r="F1207" i="2"/>
  <c r="F1207" i="4" s="1"/>
  <c r="E1207" i="2"/>
  <c r="E1207" i="4" s="1"/>
  <c r="D1207" i="2"/>
  <c r="D1207" i="4" s="1"/>
  <c r="C1207" i="2"/>
  <c r="H1206" i="2"/>
  <c r="G1206" i="2"/>
  <c r="F1206" i="2"/>
  <c r="E1206" i="2"/>
  <c r="D1206" i="2"/>
  <c r="C1206" i="2"/>
  <c r="H1205" i="2"/>
  <c r="G1205" i="2"/>
  <c r="F1205" i="2"/>
  <c r="E1205" i="2"/>
  <c r="D1205" i="2"/>
  <c r="C1205" i="2"/>
  <c r="H1204" i="2"/>
  <c r="G1204" i="2"/>
  <c r="F1204" i="2"/>
  <c r="E1204" i="2"/>
  <c r="D1204" i="2"/>
  <c r="C1204" i="2"/>
  <c r="H1203" i="2"/>
  <c r="H1203" i="4" s="1"/>
  <c r="G1203" i="2"/>
  <c r="G1203" i="4" s="1"/>
  <c r="F1203" i="2"/>
  <c r="F1203" i="4" s="1"/>
  <c r="E1203" i="2"/>
  <c r="E1203" i="4" s="1"/>
  <c r="D1203" i="2"/>
  <c r="D1203" i="4" s="1"/>
  <c r="C1203" i="2"/>
  <c r="H1202" i="2"/>
  <c r="G1202" i="2"/>
  <c r="F1202" i="2"/>
  <c r="E1202" i="2"/>
  <c r="D1202" i="2"/>
  <c r="C1202" i="2"/>
  <c r="H1201" i="2"/>
  <c r="H1201" i="4" s="1"/>
  <c r="G1201" i="2"/>
  <c r="G1201" i="4" s="1"/>
  <c r="F1201" i="2"/>
  <c r="F1201" i="4" s="1"/>
  <c r="E1201" i="2"/>
  <c r="E1201" i="4" s="1"/>
  <c r="D1201" i="2"/>
  <c r="D1201" i="4" s="1"/>
  <c r="C1201" i="2"/>
  <c r="H1200" i="2"/>
  <c r="G1200" i="2"/>
  <c r="F1200" i="2"/>
  <c r="E1200" i="2"/>
  <c r="D1200" i="2"/>
  <c r="C1200" i="2"/>
  <c r="H1199" i="2"/>
  <c r="G1199" i="2"/>
  <c r="F1199" i="2"/>
  <c r="E1199" i="2"/>
  <c r="D1199" i="2"/>
  <c r="C1199" i="2"/>
  <c r="H1198" i="2"/>
  <c r="G1198" i="2"/>
  <c r="F1198" i="2"/>
  <c r="E1198" i="2"/>
  <c r="D1198" i="2"/>
  <c r="C1198" i="2"/>
  <c r="H1197" i="2"/>
  <c r="G1197" i="2"/>
  <c r="F1197" i="2"/>
  <c r="E1197" i="2"/>
  <c r="D1197" i="2"/>
  <c r="C1197" i="2"/>
  <c r="H1196" i="2"/>
  <c r="G1196" i="2"/>
  <c r="F1196" i="2"/>
  <c r="E1196" i="2"/>
  <c r="D1196" i="2"/>
  <c r="C1196" i="2"/>
  <c r="H1195" i="2"/>
  <c r="G1195" i="2"/>
  <c r="F1195" i="2"/>
  <c r="E1195" i="2"/>
  <c r="D1195" i="2"/>
  <c r="C1195" i="2"/>
  <c r="H1194" i="2"/>
  <c r="G1194" i="2"/>
  <c r="F1194" i="2"/>
  <c r="E1194" i="2"/>
  <c r="D1194" i="2"/>
  <c r="C1194" i="2"/>
  <c r="H1193" i="2"/>
  <c r="G1193" i="2"/>
  <c r="F1193" i="2"/>
  <c r="E1193" i="2"/>
  <c r="D1193" i="2"/>
  <c r="C1193" i="2"/>
  <c r="H1192" i="2"/>
  <c r="G1192" i="2"/>
  <c r="F1192" i="2"/>
  <c r="E1192" i="2"/>
  <c r="D1192" i="2"/>
  <c r="C1192" i="2"/>
  <c r="H1191" i="2"/>
  <c r="H1191" i="4" s="1"/>
  <c r="G1191" i="2"/>
  <c r="G1191" i="4" s="1"/>
  <c r="F1191" i="2"/>
  <c r="F1191" i="4" s="1"/>
  <c r="E1191" i="2"/>
  <c r="E1191" i="4" s="1"/>
  <c r="D1191" i="2"/>
  <c r="D1191" i="4" s="1"/>
  <c r="C1191" i="2"/>
  <c r="H1190" i="2"/>
  <c r="H1190" i="4" s="1"/>
  <c r="G1190" i="2"/>
  <c r="G1190" i="4" s="1"/>
  <c r="F1190" i="2"/>
  <c r="F1190" i="4" s="1"/>
  <c r="E1190" i="2"/>
  <c r="E1190" i="4" s="1"/>
  <c r="D1190" i="2"/>
  <c r="D1190" i="4" s="1"/>
  <c r="C1190" i="2"/>
  <c r="H1189" i="2"/>
  <c r="G1189" i="2"/>
  <c r="F1189" i="2"/>
  <c r="E1189" i="2"/>
  <c r="D1189" i="2"/>
  <c r="C1189" i="2"/>
  <c r="H1188" i="2"/>
  <c r="G1188" i="2"/>
  <c r="F1188" i="2"/>
  <c r="E1188" i="2"/>
  <c r="D1188" i="2"/>
  <c r="C1188" i="2"/>
  <c r="H1187" i="2"/>
  <c r="G1187" i="2"/>
  <c r="F1187" i="2"/>
  <c r="E1187" i="2"/>
  <c r="D1187" i="2"/>
  <c r="C1187" i="2"/>
  <c r="H1186" i="2"/>
  <c r="H1186" i="4" s="1"/>
  <c r="G1186" i="2"/>
  <c r="G1186" i="4" s="1"/>
  <c r="F1186" i="2"/>
  <c r="F1186" i="4" s="1"/>
  <c r="E1186" i="2"/>
  <c r="E1186" i="4" s="1"/>
  <c r="D1186" i="2"/>
  <c r="D1186" i="4" s="1"/>
  <c r="C1186" i="2"/>
  <c r="H1185" i="2"/>
  <c r="H1185" i="4" s="1"/>
  <c r="G1185" i="2"/>
  <c r="G1185" i="4" s="1"/>
  <c r="F1185" i="2"/>
  <c r="F1185" i="4" s="1"/>
  <c r="E1185" i="2"/>
  <c r="E1185" i="4" s="1"/>
  <c r="D1185" i="2"/>
  <c r="D1185" i="4" s="1"/>
  <c r="C1185" i="2"/>
  <c r="H1184" i="2"/>
  <c r="H1184" i="4" s="1"/>
  <c r="G1184" i="2"/>
  <c r="G1184" i="4" s="1"/>
  <c r="F1184" i="2"/>
  <c r="F1184" i="4" s="1"/>
  <c r="E1184" i="2"/>
  <c r="E1184" i="4" s="1"/>
  <c r="D1184" i="2"/>
  <c r="D1184" i="4" s="1"/>
  <c r="C1184" i="2"/>
  <c r="H1183" i="2"/>
  <c r="G1183" i="2"/>
  <c r="F1183" i="2"/>
  <c r="E1183" i="2"/>
  <c r="D1183" i="2"/>
  <c r="C1183" i="2"/>
  <c r="H1182" i="2"/>
  <c r="G1182" i="2"/>
  <c r="F1182" i="2"/>
  <c r="E1182" i="2"/>
  <c r="D1182" i="2"/>
  <c r="C1182" i="2"/>
  <c r="H1181" i="2"/>
  <c r="G1181" i="2"/>
  <c r="F1181" i="2"/>
  <c r="E1181" i="2"/>
  <c r="D1181" i="2"/>
  <c r="C1181" i="2"/>
  <c r="H1180" i="2"/>
  <c r="G1180" i="2"/>
  <c r="F1180" i="2"/>
  <c r="E1180" i="2"/>
  <c r="D1180" i="2"/>
  <c r="C1180" i="2"/>
  <c r="H1179" i="2"/>
  <c r="G1179" i="2"/>
  <c r="F1179" i="2"/>
  <c r="E1179" i="2"/>
  <c r="D1179" i="2"/>
  <c r="C1179" i="2"/>
  <c r="H1178" i="2"/>
  <c r="G1178" i="2"/>
  <c r="F1178" i="2"/>
  <c r="E1178" i="2"/>
  <c r="D1178" i="2"/>
  <c r="C1178" i="2"/>
  <c r="H1177" i="2"/>
  <c r="G1177" i="2"/>
  <c r="F1177" i="2"/>
  <c r="E1177" i="2"/>
  <c r="D1177" i="2"/>
  <c r="C1177" i="2"/>
  <c r="H1176" i="2"/>
  <c r="H1176" i="4" s="1"/>
  <c r="G1176" i="2"/>
  <c r="G1176" i="4" s="1"/>
  <c r="F1176" i="2"/>
  <c r="F1176" i="4" s="1"/>
  <c r="E1176" i="2"/>
  <c r="E1176" i="4" s="1"/>
  <c r="D1176" i="2"/>
  <c r="D1176" i="4" s="1"/>
  <c r="C1176" i="2"/>
  <c r="H1175" i="2"/>
  <c r="G1175" i="2"/>
  <c r="F1175" i="2"/>
  <c r="E1175" i="2"/>
  <c r="D1175" i="2"/>
  <c r="C1175" i="2"/>
  <c r="H1174" i="2"/>
  <c r="G1174" i="2"/>
  <c r="F1174" i="2"/>
  <c r="E1174" i="2"/>
  <c r="D1174" i="2"/>
  <c r="C1174" i="2"/>
  <c r="H1173" i="2"/>
  <c r="G1173" i="2"/>
  <c r="F1173" i="2"/>
  <c r="E1173" i="2"/>
  <c r="D1173" i="2"/>
  <c r="C1173" i="2"/>
  <c r="H1172" i="2"/>
  <c r="G1172" i="2"/>
  <c r="F1172" i="2"/>
  <c r="E1172" i="2"/>
  <c r="D1172" i="2"/>
  <c r="C1172" i="2"/>
  <c r="H1171" i="2"/>
  <c r="G1171" i="2"/>
  <c r="F1171" i="2"/>
  <c r="E1171" i="2"/>
  <c r="D1171" i="2"/>
  <c r="C1171" i="2"/>
  <c r="H1170" i="2"/>
  <c r="H1170" i="4" s="1"/>
  <c r="G1170" i="2"/>
  <c r="G1170" i="4" s="1"/>
  <c r="F1170" i="2"/>
  <c r="F1170" i="4" s="1"/>
  <c r="E1170" i="2"/>
  <c r="E1170" i="4" s="1"/>
  <c r="D1170" i="2"/>
  <c r="D1170" i="4" s="1"/>
  <c r="C1170" i="2"/>
  <c r="H1169" i="2"/>
  <c r="G1169" i="2"/>
  <c r="F1169" i="2"/>
  <c r="E1169" i="2"/>
  <c r="D1169" i="2"/>
  <c r="C1169" i="2"/>
  <c r="H1168" i="2"/>
  <c r="G1168" i="2"/>
  <c r="F1168" i="2"/>
  <c r="E1168" i="2"/>
  <c r="D1168" i="2"/>
  <c r="C1168" i="2"/>
  <c r="H1167" i="2"/>
  <c r="H1167" i="4" s="1"/>
  <c r="G1167" i="2"/>
  <c r="G1167" i="4" s="1"/>
  <c r="F1167" i="2"/>
  <c r="F1167" i="4" s="1"/>
  <c r="E1167" i="2"/>
  <c r="E1167" i="4" s="1"/>
  <c r="D1167" i="2"/>
  <c r="D1167" i="4" s="1"/>
  <c r="C1167" i="2"/>
  <c r="H1166" i="2"/>
  <c r="H1166" i="4" s="1"/>
  <c r="G1166" i="2"/>
  <c r="G1166" i="4" s="1"/>
  <c r="F1166" i="2"/>
  <c r="F1166" i="4" s="1"/>
  <c r="E1166" i="2"/>
  <c r="E1166" i="4" s="1"/>
  <c r="D1166" i="2"/>
  <c r="D1166" i="4" s="1"/>
  <c r="C1166" i="2"/>
  <c r="H1165" i="2"/>
  <c r="G1165" i="2"/>
  <c r="F1165" i="2"/>
  <c r="E1165" i="2"/>
  <c r="D1165" i="2"/>
  <c r="C1165" i="2"/>
  <c r="H1164" i="2"/>
  <c r="H1164" i="4" s="1"/>
  <c r="G1164" i="2"/>
  <c r="G1164" i="4" s="1"/>
  <c r="F1164" i="2"/>
  <c r="F1164" i="4" s="1"/>
  <c r="E1164" i="2"/>
  <c r="E1164" i="4" s="1"/>
  <c r="D1164" i="2"/>
  <c r="D1164" i="4" s="1"/>
  <c r="C1164" i="2"/>
  <c r="H1163" i="2"/>
  <c r="H1163" i="4" s="1"/>
  <c r="G1163" i="2"/>
  <c r="G1163" i="4" s="1"/>
  <c r="F1163" i="2"/>
  <c r="F1163" i="4" s="1"/>
  <c r="E1163" i="2"/>
  <c r="E1163" i="4" s="1"/>
  <c r="D1163" i="2"/>
  <c r="D1163" i="4" s="1"/>
  <c r="C1163" i="2"/>
  <c r="H1162" i="2"/>
  <c r="G1162" i="2"/>
  <c r="F1162" i="2"/>
  <c r="E1162" i="2"/>
  <c r="D1162" i="2"/>
  <c r="C1162" i="2"/>
  <c r="H1161" i="2"/>
  <c r="G1161" i="2"/>
  <c r="F1161" i="2"/>
  <c r="E1161" i="2"/>
  <c r="D1161" i="2"/>
  <c r="C1161" i="2"/>
  <c r="H1160" i="2"/>
  <c r="H1160" i="4" s="1"/>
  <c r="G1160" i="2"/>
  <c r="G1160" i="4" s="1"/>
  <c r="F1160" i="2"/>
  <c r="F1160" i="4" s="1"/>
  <c r="E1160" i="2"/>
  <c r="E1160" i="4" s="1"/>
  <c r="D1160" i="2"/>
  <c r="D1160" i="4" s="1"/>
  <c r="C1160" i="2"/>
  <c r="H1159" i="2"/>
  <c r="G1159" i="2"/>
  <c r="F1159" i="2"/>
  <c r="E1159" i="2"/>
  <c r="D1159" i="2"/>
  <c r="C1159" i="2"/>
  <c r="H1158" i="2"/>
  <c r="G1158" i="2"/>
  <c r="F1158" i="2"/>
  <c r="E1158" i="2"/>
  <c r="D1158" i="2"/>
  <c r="C1158" i="2"/>
  <c r="H1157" i="2"/>
  <c r="G1157" i="2"/>
  <c r="F1157" i="2"/>
  <c r="E1157" i="2"/>
  <c r="D1157" i="2"/>
  <c r="C1157" i="2"/>
  <c r="H1156" i="2"/>
  <c r="G1156" i="2"/>
  <c r="F1156" i="2"/>
  <c r="E1156" i="2"/>
  <c r="D1156" i="2"/>
  <c r="C1156" i="2"/>
  <c r="H1155" i="2"/>
  <c r="G1155" i="2"/>
  <c r="F1155" i="2"/>
  <c r="E1155" i="2"/>
  <c r="D1155" i="2"/>
  <c r="C1155" i="2"/>
  <c r="H1154" i="2"/>
  <c r="G1154" i="2"/>
  <c r="F1154" i="2"/>
  <c r="E1154" i="2"/>
  <c r="D1154" i="2"/>
  <c r="C1154" i="2"/>
  <c r="H1153" i="2"/>
  <c r="G1153" i="2"/>
  <c r="F1153" i="2"/>
  <c r="E1153" i="2"/>
  <c r="D1153" i="2"/>
  <c r="C1153" i="2"/>
  <c r="H1152" i="2"/>
  <c r="G1152" i="2"/>
  <c r="F1152" i="2"/>
  <c r="E1152" i="2"/>
  <c r="D1152" i="2"/>
  <c r="C1152" i="2"/>
  <c r="H1151" i="2"/>
  <c r="G1151" i="2"/>
  <c r="F1151" i="2"/>
  <c r="E1151" i="2"/>
  <c r="D1151" i="2"/>
  <c r="C1151" i="2"/>
  <c r="H1150" i="2"/>
  <c r="H1150" i="4" s="1"/>
  <c r="G1150" i="2"/>
  <c r="G1150" i="4" s="1"/>
  <c r="F1150" i="2"/>
  <c r="F1150" i="4" s="1"/>
  <c r="E1150" i="2"/>
  <c r="E1150" i="4" s="1"/>
  <c r="D1150" i="2"/>
  <c r="D1150" i="4" s="1"/>
  <c r="C1150" i="2"/>
  <c r="H1149" i="2"/>
  <c r="H1149" i="4" s="1"/>
  <c r="G1149" i="2"/>
  <c r="G1149" i="4" s="1"/>
  <c r="F1149" i="2"/>
  <c r="F1149" i="4" s="1"/>
  <c r="E1149" i="2"/>
  <c r="E1149" i="4" s="1"/>
  <c r="D1149" i="2"/>
  <c r="D1149" i="4" s="1"/>
  <c r="C1149" i="2"/>
  <c r="H1148" i="2"/>
  <c r="G1148" i="2"/>
  <c r="F1148" i="2"/>
  <c r="E1148" i="2"/>
  <c r="D1148" i="2"/>
  <c r="C1148" i="2"/>
  <c r="H1147" i="2"/>
  <c r="G1147" i="2"/>
  <c r="F1147" i="2"/>
  <c r="E1147" i="2"/>
  <c r="D1147" i="2"/>
  <c r="C1147" i="2"/>
  <c r="H1146" i="2"/>
  <c r="H1146" i="4" s="1"/>
  <c r="G1146" i="2"/>
  <c r="G1146" i="4" s="1"/>
  <c r="F1146" i="2"/>
  <c r="F1146" i="4" s="1"/>
  <c r="E1146" i="2"/>
  <c r="E1146" i="4" s="1"/>
  <c r="D1146" i="2"/>
  <c r="D1146" i="4" s="1"/>
  <c r="C1146" i="2"/>
  <c r="H1145" i="2"/>
  <c r="G1145" i="2"/>
  <c r="F1145" i="2"/>
  <c r="E1145" i="2"/>
  <c r="D1145" i="2"/>
  <c r="C1145" i="2"/>
  <c r="H1144" i="2"/>
  <c r="G1144" i="2"/>
  <c r="F1144" i="2"/>
  <c r="E1144" i="2"/>
  <c r="D1144" i="2"/>
  <c r="C1144" i="2"/>
  <c r="H1143" i="2"/>
  <c r="H1143" i="4" s="1"/>
  <c r="G1143" i="2"/>
  <c r="G1143" i="4" s="1"/>
  <c r="F1143" i="2"/>
  <c r="F1143" i="4" s="1"/>
  <c r="E1143" i="2"/>
  <c r="E1143" i="4" s="1"/>
  <c r="D1143" i="2"/>
  <c r="D1143" i="4" s="1"/>
  <c r="C1143" i="2"/>
  <c r="H1142" i="2"/>
  <c r="H1142" i="4" s="1"/>
  <c r="G1142" i="2"/>
  <c r="G1142" i="4" s="1"/>
  <c r="F1142" i="2"/>
  <c r="F1142" i="4" s="1"/>
  <c r="E1142" i="2"/>
  <c r="E1142" i="4" s="1"/>
  <c r="D1142" i="2"/>
  <c r="D1142" i="4" s="1"/>
  <c r="C1142" i="2"/>
  <c r="H1141" i="2"/>
  <c r="G1141" i="2"/>
  <c r="F1141" i="2"/>
  <c r="E1141" i="2"/>
  <c r="D1141" i="2"/>
  <c r="C1141" i="2"/>
  <c r="H1140" i="2"/>
  <c r="G1140" i="2"/>
  <c r="F1140" i="2"/>
  <c r="E1140" i="2"/>
  <c r="D1140" i="2"/>
  <c r="C1140" i="2"/>
  <c r="H1139" i="2"/>
  <c r="G1139" i="2"/>
  <c r="F1139" i="2"/>
  <c r="E1139" i="2"/>
  <c r="D1139" i="2"/>
  <c r="C1139" i="2"/>
  <c r="H1138" i="2"/>
  <c r="G1138" i="2"/>
  <c r="F1138" i="2"/>
  <c r="E1138" i="2"/>
  <c r="D1138" i="2"/>
  <c r="C1138" i="2"/>
  <c r="H1137" i="2"/>
  <c r="G1137" i="2"/>
  <c r="F1137" i="2"/>
  <c r="E1137" i="2"/>
  <c r="D1137" i="2"/>
  <c r="C1137" i="2"/>
  <c r="H1136" i="2"/>
  <c r="G1136" i="2"/>
  <c r="F1136" i="2"/>
  <c r="E1136" i="2"/>
  <c r="D1136" i="2"/>
  <c r="C1136" i="2"/>
  <c r="H1135" i="2"/>
  <c r="H1135" i="4" s="1"/>
  <c r="G1135" i="2"/>
  <c r="G1135" i="4" s="1"/>
  <c r="F1135" i="2"/>
  <c r="F1135" i="4" s="1"/>
  <c r="E1135" i="2"/>
  <c r="E1135" i="4" s="1"/>
  <c r="D1135" i="2"/>
  <c r="D1135" i="4" s="1"/>
  <c r="C1135" i="2"/>
  <c r="H1134" i="2"/>
  <c r="G1134" i="2"/>
  <c r="F1134" i="2"/>
  <c r="E1134" i="2"/>
  <c r="D1134" i="2"/>
  <c r="C1134" i="2"/>
  <c r="H1133" i="2"/>
  <c r="G1133" i="2"/>
  <c r="F1133" i="2"/>
  <c r="E1133" i="2"/>
  <c r="D1133" i="2"/>
  <c r="C1133" i="2"/>
  <c r="H1132" i="2"/>
  <c r="G1132" i="2"/>
  <c r="F1132" i="2"/>
  <c r="E1132" i="2"/>
  <c r="D1132" i="2"/>
  <c r="C1132" i="2"/>
  <c r="H1131" i="2"/>
  <c r="G1131" i="2"/>
  <c r="F1131" i="2"/>
  <c r="E1131" i="2"/>
  <c r="D1131" i="2"/>
  <c r="C1131" i="2"/>
  <c r="H1130" i="2"/>
  <c r="H1130" i="4" s="1"/>
  <c r="G1130" i="2"/>
  <c r="G1130" i="4" s="1"/>
  <c r="F1130" i="2"/>
  <c r="F1130" i="4" s="1"/>
  <c r="E1130" i="2"/>
  <c r="E1130" i="4" s="1"/>
  <c r="D1130" i="2"/>
  <c r="D1130" i="4" s="1"/>
  <c r="C1130" i="2"/>
  <c r="H1129" i="2"/>
  <c r="G1129" i="2"/>
  <c r="F1129" i="2"/>
  <c r="E1129" i="2"/>
  <c r="D1129" i="2"/>
  <c r="C1129" i="2"/>
  <c r="H1128" i="2"/>
  <c r="G1128" i="2"/>
  <c r="F1128" i="2"/>
  <c r="E1128" i="2"/>
  <c r="D1128" i="2"/>
  <c r="C1128" i="2"/>
  <c r="H1127" i="2"/>
  <c r="H1127" i="4" s="1"/>
  <c r="G1127" i="2"/>
  <c r="G1127" i="4" s="1"/>
  <c r="F1127" i="2"/>
  <c r="F1127" i="4" s="1"/>
  <c r="E1127" i="2"/>
  <c r="E1127" i="4" s="1"/>
  <c r="D1127" i="2"/>
  <c r="D1127" i="4" s="1"/>
  <c r="C1127" i="2"/>
  <c r="H1126" i="2"/>
  <c r="H1126" i="4" s="1"/>
  <c r="G1126" i="2"/>
  <c r="G1126" i="4" s="1"/>
  <c r="F1126" i="2"/>
  <c r="F1126" i="4" s="1"/>
  <c r="E1126" i="2"/>
  <c r="E1126" i="4" s="1"/>
  <c r="D1126" i="2"/>
  <c r="D1126" i="4" s="1"/>
  <c r="C1126" i="2"/>
  <c r="H1125" i="2"/>
  <c r="G1125" i="2"/>
  <c r="F1125" i="2"/>
  <c r="E1125" i="2"/>
  <c r="D1125" i="2"/>
  <c r="C1125" i="2"/>
  <c r="H1124" i="2"/>
  <c r="G1124" i="2"/>
  <c r="F1124" i="2"/>
  <c r="E1124" i="2"/>
  <c r="D1124" i="2"/>
  <c r="C1124" i="2"/>
  <c r="H1123" i="2"/>
  <c r="G1123" i="2"/>
  <c r="F1123" i="2"/>
  <c r="E1123" i="2"/>
  <c r="D1123" i="2"/>
  <c r="C1123" i="2"/>
  <c r="H1122" i="2"/>
  <c r="H1122" i="4" s="1"/>
  <c r="G1122" i="2"/>
  <c r="G1122" i="4" s="1"/>
  <c r="F1122" i="2"/>
  <c r="F1122" i="4" s="1"/>
  <c r="E1122" i="2"/>
  <c r="E1122" i="4" s="1"/>
  <c r="D1122" i="2"/>
  <c r="D1122" i="4" s="1"/>
  <c r="C1122" i="2"/>
  <c r="H1121" i="2"/>
  <c r="G1121" i="2"/>
  <c r="F1121" i="2"/>
  <c r="E1121" i="2"/>
  <c r="D1121" i="2"/>
  <c r="C1121" i="2"/>
  <c r="H1120" i="2"/>
  <c r="H1120" i="4" s="1"/>
  <c r="G1120" i="2"/>
  <c r="G1120" i="4" s="1"/>
  <c r="F1120" i="2"/>
  <c r="F1120" i="4" s="1"/>
  <c r="E1120" i="2"/>
  <c r="E1120" i="4" s="1"/>
  <c r="D1120" i="2"/>
  <c r="D1120" i="4" s="1"/>
  <c r="C1120" i="2"/>
  <c r="H1119" i="2"/>
  <c r="G1119" i="2"/>
  <c r="F1119" i="2"/>
  <c r="E1119" i="2"/>
  <c r="D1119" i="2"/>
  <c r="C1119" i="2"/>
  <c r="H1118" i="2"/>
  <c r="G1118" i="2"/>
  <c r="F1118" i="2"/>
  <c r="E1118" i="2"/>
  <c r="D1118" i="2"/>
  <c r="C1118" i="2"/>
  <c r="H1117" i="2"/>
  <c r="G1117" i="2"/>
  <c r="F1117" i="2"/>
  <c r="E1117" i="2"/>
  <c r="D1117" i="2"/>
  <c r="C1117" i="2"/>
  <c r="H1116" i="2"/>
  <c r="G1116" i="2"/>
  <c r="F1116" i="2"/>
  <c r="E1116" i="2"/>
  <c r="D1116" i="2"/>
  <c r="C1116" i="2"/>
  <c r="H1115" i="2"/>
  <c r="G1115" i="2"/>
  <c r="F1115" i="2"/>
  <c r="E1115" i="2"/>
  <c r="D1115" i="2"/>
  <c r="C1115" i="2"/>
  <c r="H1114" i="2"/>
  <c r="G1114" i="2"/>
  <c r="F1114" i="2"/>
  <c r="E1114" i="2"/>
  <c r="D1114" i="2"/>
  <c r="C1114" i="2"/>
  <c r="H1113" i="2"/>
  <c r="H1113" i="4" s="1"/>
  <c r="G1113" i="2"/>
  <c r="G1113" i="4" s="1"/>
  <c r="F1113" i="2"/>
  <c r="F1113" i="4" s="1"/>
  <c r="E1113" i="2"/>
  <c r="E1113" i="4" s="1"/>
  <c r="D1113" i="2"/>
  <c r="D1113" i="4" s="1"/>
  <c r="C1113" i="2"/>
  <c r="H1112" i="2"/>
  <c r="G1112" i="2"/>
  <c r="F1112" i="2"/>
  <c r="E1112" i="2"/>
  <c r="D1112" i="2"/>
  <c r="C1112" i="2"/>
  <c r="H1111" i="2"/>
  <c r="G1111" i="2"/>
  <c r="F1111" i="2"/>
  <c r="E1111" i="2"/>
  <c r="D1111" i="2"/>
  <c r="C1111" i="2"/>
  <c r="H1110" i="2"/>
  <c r="G1110" i="2"/>
  <c r="F1110" i="2"/>
  <c r="E1110" i="2"/>
  <c r="D1110" i="2"/>
  <c r="C1110" i="2"/>
  <c r="H1109" i="2"/>
  <c r="G1109" i="2"/>
  <c r="F1109" i="2"/>
  <c r="E1109" i="2"/>
  <c r="D1109" i="2"/>
  <c r="C1109" i="2"/>
  <c r="H1108" i="2"/>
  <c r="G1108" i="2"/>
  <c r="F1108" i="2"/>
  <c r="E1108" i="2"/>
  <c r="D1108" i="2"/>
  <c r="C1108" i="2"/>
  <c r="H1107" i="2"/>
  <c r="G1107" i="2"/>
  <c r="F1107" i="2"/>
  <c r="E1107" i="2"/>
  <c r="D1107" i="2"/>
  <c r="C1107" i="2"/>
  <c r="H1106" i="2"/>
  <c r="H1106" i="4" s="1"/>
  <c r="G1106" i="2"/>
  <c r="G1106" i="4" s="1"/>
  <c r="F1106" i="2"/>
  <c r="F1106" i="4" s="1"/>
  <c r="E1106" i="2"/>
  <c r="E1106" i="4" s="1"/>
  <c r="D1106" i="2"/>
  <c r="D1106" i="4" s="1"/>
  <c r="C1106" i="2"/>
  <c r="H1105" i="2"/>
  <c r="H1105" i="4" s="1"/>
  <c r="G1105" i="2"/>
  <c r="G1105" i="4" s="1"/>
  <c r="F1105" i="2"/>
  <c r="F1105" i="4" s="1"/>
  <c r="E1105" i="2"/>
  <c r="E1105" i="4" s="1"/>
  <c r="D1105" i="2"/>
  <c r="D1105" i="4" s="1"/>
  <c r="C1105" i="2"/>
  <c r="H1104" i="2"/>
  <c r="G1104" i="2"/>
  <c r="F1104" i="2"/>
  <c r="E1104" i="2"/>
  <c r="D1104" i="2"/>
  <c r="C1104" i="2"/>
  <c r="H1103" i="2"/>
  <c r="G1103" i="2"/>
  <c r="F1103" i="2"/>
  <c r="E1103" i="2"/>
  <c r="D1103" i="2"/>
  <c r="C1103" i="2"/>
  <c r="H1102" i="2"/>
  <c r="G1102" i="2"/>
  <c r="F1102" i="2"/>
  <c r="E1102" i="2"/>
  <c r="D1102" i="2"/>
  <c r="C1102" i="2"/>
  <c r="H1101" i="2"/>
  <c r="G1101" i="2"/>
  <c r="F1101" i="2"/>
  <c r="E1101" i="2"/>
  <c r="D1101" i="2"/>
  <c r="C1101" i="2"/>
  <c r="H1100" i="2"/>
  <c r="G1100" i="2"/>
  <c r="F1100" i="2"/>
  <c r="E1100" i="2"/>
  <c r="D1100" i="2"/>
  <c r="C1100" i="2"/>
  <c r="H1099" i="2"/>
  <c r="G1099" i="2"/>
  <c r="F1099" i="2"/>
  <c r="E1099" i="2"/>
  <c r="D1099" i="2"/>
  <c r="C1099" i="2"/>
  <c r="H1098" i="2"/>
  <c r="G1098" i="2"/>
  <c r="F1098" i="2"/>
  <c r="E1098" i="2"/>
  <c r="D1098" i="2"/>
  <c r="C1098" i="2"/>
  <c r="H1097" i="2"/>
  <c r="H1097" i="4" s="1"/>
  <c r="G1097" i="2"/>
  <c r="G1097" i="4" s="1"/>
  <c r="F1097" i="2"/>
  <c r="F1097" i="4" s="1"/>
  <c r="E1097" i="2"/>
  <c r="E1097" i="4" s="1"/>
  <c r="D1097" i="2"/>
  <c r="D1097" i="4" s="1"/>
  <c r="C1097" i="2"/>
  <c r="H1096" i="2"/>
  <c r="G1096" i="2"/>
  <c r="F1096" i="2"/>
  <c r="E1096" i="2"/>
  <c r="D1096" i="2"/>
  <c r="C1096" i="2"/>
  <c r="H1095" i="2"/>
  <c r="G1095" i="2"/>
  <c r="F1095" i="2"/>
  <c r="E1095" i="2"/>
  <c r="D1095" i="2"/>
  <c r="C1095" i="2"/>
  <c r="H1094" i="2"/>
  <c r="G1094" i="2"/>
  <c r="F1094" i="2"/>
  <c r="E1094" i="2"/>
  <c r="D1094" i="2"/>
  <c r="C1094" i="2"/>
  <c r="H1093" i="2"/>
  <c r="G1093" i="2"/>
  <c r="F1093" i="2"/>
  <c r="E1093" i="2"/>
  <c r="D1093" i="2"/>
  <c r="C1093" i="2"/>
  <c r="H1092" i="2"/>
  <c r="G1092" i="2"/>
  <c r="F1092" i="2"/>
  <c r="E1092" i="2"/>
  <c r="D1092" i="2"/>
  <c r="C1092" i="2"/>
  <c r="H1091" i="2"/>
  <c r="G1091" i="2"/>
  <c r="F1091" i="2"/>
  <c r="E1091" i="2"/>
  <c r="D1091" i="2"/>
  <c r="C1091" i="2"/>
  <c r="H1090" i="2"/>
  <c r="H1090" i="4" s="1"/>
  <c r="G1090" i="2"/>
  <c r="G1090" i="4" s="1"/>
  <c r="F1090" i="2"/>
  <c r="F1090" i="4" s="1"/>
  <c r="E1090" i="2"/>
  <c r="E1090" i="4" s="1"/>
  <c r="D1090" i="2"/>
  <c r="D1090" i="4" s="1"/>
  <c r="C1090" i="2"/>
  <c r="H1089" i="2"/>
  <c r="H1089" i="4" s="1"/>
  <c r="G1089" i="2"/>
  <c r="G1089" i="4" s="1"/>
  <c r="F1089" i="2"/>
  <c r="F1089" i="4" s="1"/>
  <c r="E1089" i="2"/>
  <c r="E1089" i="4" s="1"/>
  <c r="D1089" i="2"/>
  <c r="D1089" i="4" s="1"/>
  <c r="C1089" i="2"/>
  <c r="H1088" i="2"/>
  <c r="G1088" i="2"/>
  <c r="F1088" i="2"/>
  <c r="E1088" i="2"/>
  <c r="D1088" i="2"/>
  <c r="C1088" i="2"/>
  <c r="H1087" i="2"/>
  <c r="H1087" i="4" s="1"/>
  <c r="G1087" i="2"/>
  <c r="G1087" i="4" s="1"/>
  <c r="F1087" i="2"/>
  <c r="F1087" i="4" s="1"/>
  <c r="E1087" i="2"/>
  <c r="D1087" i="2"/>
  <c r="D1087" i="4" s="1"/>
  <c r="C1087" i="2"/>
  <c r="H1086" i="2"/>
  <c r="G1086" i="2"/>
  <c r="F1086" i="2"/>
  <c r="E1086" i="2"/>
  <c r="D1086" i="2"/>
  <c r="C1086" i="2"/>
  <c r="H1085" i="2"/>
  <c r="G1085" i="2"/>
  <c r="F1085" i="2"/>
  <c r="E1085" i="2"/>
  <c r="D1085" i="2"/>
  <c r="C1085" i="2"/>
  <c r="H1084" i="2"/>
  <c r="G1084" i="2"/>
  <c r="F1084" i="2"/>
  <c r="E1084" i="2"/>
  <c r="D1084" i="2"/>
  <c r="C1084" i="2"/>
  <c r="H1083" i="2"/>
  <c r="G1083" i="2"/>
  <c r="F1083" i="2"/>
  <c r="E1083" i="2"/>
  <c r="D1083" i="2"/>
  <c r="C1083" i="2"/>
  <c r="H1082" i="2"/>
  <c r="H1082" i="4" s="1"/>
  <c r="G1082" i="2"/>
  <c r="G1082" i="4" s="1"/>
  <c r="F1082" i="2"/>
  <c r="F1082" i="4" s="1"/>
  <c r="E1082" i="2"/>
  <c r="E1082" i="4" s="1"/>
  <c r="D1082" i="2"/>
  <c r="D1082" i="4" s="1"/>
  <c r="C1082" i="2"/>
  <c r="H1081" i="2"/>
  <c r="H1081" i="4" s="1"/>
  <c r="G1081" i="2"/>
  <c r="G1081" i="4" s="1"/>
  <c r="F1081" i="2"/>
  <c r="F1081" i="4" s="1"/>
  <c r="E1081" i="2"/>
  <c r="E1081" i="4" s="1"/>
  <c r="D1081" i="2"/>
  <c r="D1081" i="4" s="1"/>
  <c r="C1081" i="2"/>
  <c r="H1080" i="2"/>
  <c r="G1080" i="2"/>
  <c r="F1080" i="2"/>
  <c r="E1080" i="2"/>
  <c r="D1080" i="2"/>
  <c r="C1080" i="2"/>
  <c r="H1079" i="2"/>
  <c r="H1079" i="4" s="1"/>
  <c r="G1079" i="2"/>
  <c r="G1079" i="4" s="1"/>
  <c r="F1079" i="2"/>
  <c r="F1079" i="4" s="1"/>
  <c r="E1079" i="2"/>
  <c r="D1079" i="2"/>
  <c r="D1079" i="4" s="1"/>
  <c r="C1079" i="2"/>
  <c r="H1078" i="2"/>
  <c r="G1078" i="2"/>
  <c r="F1078" i="2"/>
  <c r="E1078" i="2"/>
  <c r="D1078" i="2"/>
  <c r="C1078" i="2"/>
  <c r="H1077" i="2"/>
  <c r="G1077" i="2"/>
  <c r="F1077" i="2"/>
  <c r="E1077" i="2"/>
  <c r="D1077" i="2"/>
  <c r="C1077" i="2"/>
  <c r="H1076" i="2"/>
  <c r="G1076" i="2"/>
  <c r="F1076" i="2"/>
  <c r="E1076" i="2"/>
  <c r="D1076" i="2"/>
  <c r="C1076" i="2"/>
  <c r="H1075" i="2"/>
  <c r="G1075" i="2"/>
  <c r="F1075" i="2"/>
  <c r="E1075" i="2"/>
  <c r="D1075" i="2"/>
  <c r="C1075" i="2"/>
  <c r="H1074" i="2"/>
  <c r="G1074" i="2"/>
  <c r="F1074" i="2"/>
  <c r="E1074" i="2"/>
  <c r="D1074" i="2"/>
  <c r="C1074" i="2"/>
  <c r="H1073" i="2"/>
  <c r="H1073" i="4" s="1"/>
  <c r="G1073" i="2"/>
  <c r="G1073" i="4" s="1"/>
  <c r="F1073" i="2"/>
  <c r="F1073" i="4" s="1"/>
  <c r="E1073" i="2"/>
  <c r="E1073" i="4" s="1"/>
  <c r="D1073" i="2"/>
  <c r="D1073" i="4" s="1"/>
  <c r="C1073" i="2"/>
  <c r="H1072" i="2"/>
  <c r="G1072" i="2"/>
  <c r="F1072" i="2"/>
  <c r="E1072" i="2"/>
  <c r="D1072" i="2"/>
  <c r="C1072" i="2"/>
  <c r="H1071" i="2"/>
  <c r="G1071" i="2"/>
  <c r="F1071" i="2"/>
  <c r="E1071" i="2"/>
  <c r="D1071" i="2"/>
  <c r="C1071" i="2"/>
  <c r="H1070" i="2"/>
  <c r="G1070" i="2"/>
  <c r="F1070" i="2"/>
  <c r="E1070" i="2"/>
  <c r="D1070" i="2"/>
  <c r="C1070" i="2"/>
  <c r="H1069" i="2"/>
  <c r="G1069" i="2"/>
  <c r="F1069" i="2"/>
  <c r="E1069" i="2"/>
  <c r="D1069" i="2"/>
  <c r="C1069" i="2"/>
  <c r="H1068" i="2"/>
  <c r="G1068" i="2"/>
  <c r="F1068" i="2"/>
  <c r="E1068" i="2"/>
  <c r="D1068" i="2"/>
  <c r="C1068" i="2"/>
  <c r="H1067" i="2"/>
  <c r="G1067" i="2"/>
  <c r="F1067" i="2"/>
  <c r="E1067" i="2"/>
  <c r="D1067" i="2"/>
  <c r="C1067" i="2"/>
  <c r="H1066" i="2"/>
  <c r="H1066" i="4" s="1"/>
  <c r="G1066" i="2"/>
  <c r="G1066" i="4" s="1"/>
  <c r="F1066" i="2"/>
  <c r="F1066" i="4" s="1"/>
  <c r="E1066" i="2"/>
  <c r="E1066" i="4" s="1"/>
  <c r="D1066" i="2"/>
  <c r="D1066" i="4" s="1"/>
  <c r="C1066" i="2"/>
  <c r="H1064" i="2"/>
  <c r="H1064" i="4" s="1"/>
  <c r="G1064" i="2"/>
  <c r="G1064" i="4" s="1"/>
  <c r="F1064" i="2"/>
  <c r="F1064" i="4" s="1"/>
  <c r="E1064" i="2"/>
  <c r="E1064" i="4" s="1"/>
  <c r="D1064" i="2"/>
  <c r="D1064" i="4" s="1"/>
  <c r="C1064" i="2"/>
  <c r="H1063" i="2"/>
  <c r="G1063" i="2"/>
  <c r="F1063" i="2"/>
  <c r="E1063" i="2"/>
  <c r="D1063" i="2"/>
  <c r="C1063" i="2"/>
  <c r="H1062" i="2"/>
  <c r="H1062" i="4" s="1"/>
  <c r="G1062" i="2"/>
  <c r="G1062" i="4" s="1"/>
  <c r="F1062" i="2"/>
  <c r="F1062" i="4" s="1"/>
  <c r="E1062" i="2"/>
  <c r="E1062" i="4" s="1"/>
  <c r="D1062" i="2"/>
  <c r="D1062" i="4" s="1"/>
  <c r="C1062" i="2"/>
  <c r="H1061" i="2"/>
  <c r="G1061" i="2"/>
  <c r="F1061" i="2"/>
  <c r="E1061" i="2"/>
  <c r="D1061" i="2"/>
  <c r="C1061" i="2"/>
  <c r="H1060" i="2"/>
  <c r="H1060" i="4" s="1"/>
  <c r="G1060" i="2"/>
  <c r="G1060" i="4" s="1"/>
  <c r="F1060" i="2"/>
  <c r="F1060" i="4" s="1"/>
  <c r="E1060" i="2"/>
  <c r="E1060" i="4" s="1"/>
  <c r="D1060" i="2"/>
  <c r="D1060" i="4" s="1"/>
  <c r="C1060" i="2"/>
  <c r="H1059" i="2"/>
  <c r="G1059" i="2"/>
  <c r="F1059" i="2"/>
  <c r="E1059" i="2"/>
  <c r="D1059" i="2"/>
  <c r="C1059" i="2"/>
  <c r="H1058" i="2"/>
  <c r="G1058" i="2"/>
  <c r="F1058" i="2"/>
  <c r="E1058" i="2"/>
  <c r="D1058" i="2"/>
  <c r="C1058" i="2"/>
  <c r="H1057" i="2"/>
  <c r="G1057" i="2"/>
  <c r="F1057" i="2"/>
  <c r="E1057" i="2"/>
  <c r="D1057" i="2"/>
  <c r="C1057" i="2"/>
  <c r="H1056" i="2"/>
  <c r="H1056" i="4" s="1"/>
  <c r="G1056" i="2"/>
  <c r="G1056" i="4" s="1"/>
  <c r="F1056" i="2"/>
  <c r="F1056" i="4" s="1"/>
  <c r="E1056" i="2"/>
  <c r="E1056" i="4" s="1"/>
  <c r="D1056" i="2"/>
  <c r="D1056" i="4" s="1"/>
  <c r="C1056" i="2"/>
  <c r="H1055" i="2"/>
  <c r="G1055" i="2"/>
  <c r="F1055" i="2"/>
  <c r="E1055" i="2"/>
  <c r="D1055" i="2"/>
  <c r="C1055" i="2"/>
  <c r="H1054" i="2"/>
  <c r="H1054" i="4" s="1"/>
  <c r="G1054" i="2"/>
  <c r="G1054" i="4" s="1"/>
  <c r="F1054" i="2"/>
  <c r="F1054" i="4" s="1"/>
  <c r="E1054" i="2"/>
  <c r="E1054" i="4" s="1"/>
  <c r="D1054" i="2"/>
  <c r="D1054" i="4" s="1"/>
  <c r="C1054" i="2"/>
  <c r="H1053" i="2"/>
  <c r="G1053" i="2"/>
  <c r="F1053" i="2"/>
  <c r="E1053" i="2"/>
  <c r="D1053" i="2"/>
  <c r="C1053" i="2"/>
  <c r="H1052" i="2"/>
  <c r="G1052" i="2"/>
  <c r="F1052" i="2"/>
  <c r="E1052" i="2"/>
  <c r="D1052" i="2"/>
  <c r="C1052" i="2"/>
  <c r="H1051" i="2"/>
  <c r="G1051" i="2"/>
  <c r="F1051" i="2"/>
  <c r="E1051" i="2"/>
  <c r="D1051" i="2"/>
  <c r="C1051" i="2"/>
  <c r="H1050" i="2"/>
  <c r="G1050" i="2"/>
  <c r="F1050" i="2"/>
  <c r="E1050" i="2"/>
  <c r="D1050" i="2"/>
  <c r="C1050" i="2"/>
  <c r="H1049" i="2"/>
  <c r="G1049" i="2"/>
  <c r="F1049" i="2"/>
  <c r="E1049" i="2"/>
  <c r="D1049" i="2"/>
  <c r="C1049" i="2"/>
  <c r="H1048" i="2"/>
  <c r="H1048" i="4" s="1"/>
  <c r="G1048" i="2"/>
  <c r="G1048" i="4" s="1"/>
  <c r="F1048" i="2"/>
  <c r="F1048" i="4" s="1"/>
  <c r="E1048" i="2"/>
  <c r="E1048" i="4" s="1"/>
  <c r="D1048" i="2"/>
  <c r="D1048" i="4" s="1"/>
  <c r="C1048" i="2"/>
  <c r="H1047" i="2"/>
  <c r="G1047" i="2"/>
  <c r="F1047" i="2"/>
  <c r="E1047" i="2"/>
  <c r="D1047" i="2"/>
  <c r="C1047" i="2"/>
  <c r="H1046" i="2"/>
  <c r="G1046" i="2"/>
  <c r="F1046" i="2"/>
  <c r="E1046" i="2"/>
  <c r="D1046" i="2"/>
  <c r="C1046" i="2"/>
  <c r="H1045" i="2"/>
  <c r="G1045" i="2"/>
  <c r="F1045" i="2"/>
  <c r="E1045" i="2"/>
  <c r="D1045" i="2"/>
  <c r="C1045" i="2"/>
  <c r="H1044" i="2"/>
  <c r="H1044" i="4" s="1"/>
  <c r="G1044" i="2"/>
  <c r="G1044" i="4" s="1"/>
  <c r="F1044" i="2"/>
  <c r="F1044" i="4" s="1"/>
  <c r="E1044" i="2"/>
  <c r="E1044" i="4" s="1"/>
  <c r="D1044" i="2"/>
  <c r="D1044" i="4" s="1"/>
  <c r="C1044" i="2"/>
  <c r="H1043" i="2"/>
  <c r="G1043" i="2"/>
  <c r="F1043" i="2"/>
  <c r="E1043" i="2"/>
  <c r="D1043" i="2"/>
  <c r="C1043" i="2"/>
  <c r="H1042" i="2"/>
  <c r="G1042" i="2"/>
  <c r="F1042" i="2"/>
  <c r="E1042" i="2"/>
  <c r="D1042" i="2"/>
  <c r="C1042" i="2"/>
  <c r="H1041" i="2"/>
  <c r="G1041" i="2"/>
  <c r="F1041" i="2"/>
  <c r="E1041" i="2"/>
  <c r="D1041" i="2"/>
  <c r="C1041" i="2"/>
  <c r="H1040" i="2"/>
  <c r="G1040" i="2"/>
  <c r="F1040" i="2"/>
  <c r="E1040" i="2"/>
  <c r="D1040" i="2"/>
  <c r="C1040" i="2"/>
  <c r="H1039" i="2"/>
  <c r="G1039" i="2"/>
  <c r="F1039" i="2"/>
  <c r="E1039" i="2"/>
  <c r="D1039" i="2"/>
  <c r="C1039" i="2"/>
  <c r="H1038" i="2"/>
  <c r="H1038" i="4" s="1"/>
  <c r="G1038" i="2"/>
  <c r="G1038" i="4" s="1"/>
  <c r="F1038" i="2"/>
  <c r="F1038" i="4" s="1"/>
  <c r="E1038" i="2"/>
  <c r="E1038" i="4" s="1"/>
  <c r="D1038" i="2"/>
  <c r="D1038" i="4" s="1"/>
  <c r="C1038" i="2"/>
  <c r="H1037" i="2"/>
  <c r="G1037" i="2"/>
  <c r="F1037" i="2"/>
  <c r="E1037" i="2"/>
  <c r="D1037" i="2"/>
  <c r="C1037" i="2"/>
  <c r="H1036" i="2"/>
  <c r="H1036" i="4" s="1"/>
  <c r="G1036" i="2"/>
  <c r="G1036" i="4" s="1"/>
  <c r="F1036" i="2"/>
  <c r="F1036" i="4" s="1"/>
  <c r="E1036" i="2"/>
  <c r="E1036" i="4" s="1"/>
  <c r="D1036" i="2"/>
  <c r="D1036" i="4" s="1"/>
  <c r="C1036" i="2"/>
  <c r="H1035" i="2"/>
  <c r="G1035" i="2"/>
  <c r="F1035" i="2"/>
  <c r="E1035" i="2"/>
  <c r="D1035" i="2"/>
  <c r="C1035" i="2"/>
  <c r="H1034" i="2"/>
  <c r="G1034" i="2"/>
  <c r="F1034" i="2"/>
  <c r="E1034" i="2"/>
  <c r="D1034" i="2"/>
  <c r="C1034" i="2"/>
  <c r="H1033" i="2"/>
  <c r="H1033" i="4" s="1"/>
  <c r="G1033" i="2"/>
  <c r="G1033" i="4" s="1"/>
  <c r="F1033" i="2"/>
  <c r="F1033" i="4" s="1"/>
  <c r="E1033" i="2"/>
  <c r="E1033" i="4" s="1"/>
  <c r="D1033" i="2"/>
  <c r="D1033" i="4" s="1"/>
  <c r="C1033" i="2"/>
  <c r="H1032" i="2"/>
  <c r="G1032" i="2"/>
  <c r="F1032" i="2"/>
  <c r="E1032" i="2"/>
  <c r="D1032" i="2"/>
  <c r="C1032" i="2"/>
  <c r="H1031" i="2"/>
  <c r="G1031" i="2"/>
  <c r="F1031" i="2"/>
  <c r="E1031" i="2"/>
  <c r="D1031" i="2"/>
  <c r="C1031" i="2"/>
  <c r="H1030" i="2"/>
  <c r="G1030" i="2"/>
  <c r="F1030" i="2"/>
  <c r="E1030" i="2"/>
  <c r="D1030" i="2"/>
  <c r="C1030" i="2"/>
  <c r="H1029" i="2"/>
  <c r="G1029" i="2"/>
  <c r="F1029" i="2"/>
  <c r="E1029" i="2"/>
  <c r="D1029" i="2"/>
  <c r="C1029" i="2"/>
  <c r="H1028" i="2"/>
  <c r="G1028" i="2"/>
  <c r="F1028" i="2"/>
  <c r="E1028" i="2"/>
  <c r="D1028" i="2"/>
  <c r="C1028" i="2"/>
  <c r="H1027" i="2"/>
  <c r="G1027" i="2"/>
  <c r="F1027" i="2"/>
  <c r="E1027" i="2"/>
  <c r="D1027" i="2"/>
  <c r="C1027" i="2"/>
  <c r="H1026" i="2"/>
  <c r="G1026" i="2"/>
  <c r="F1026" i="2"/>
  <c r="E1026" i="2"/>
  <c r="D1026" i="2"/>
  <c r="C1026" i="2"/>
  <c r="H1025" i="2"/>
  <c r="G1025" i="2"/>
  <c r="F1025" i="2"/>
  <c r="E1025" i="2"/>
  <c r="D1025" i="2"/>
  <c r="C1025" i="2"/>
  <c r="H1024" i="2"/>
  <c r="H1024" i="4" s="1"/>
  <c r="G1024" i="2"/>
  <c r="G1024" i="4" s="1"/>
  <c r="F1024" i="2"/>
  <c r="F1024" i="4" s="1"/>
  <c r="E1024" i="2"/>
  <c r="E1024" i="4" s="1"/>
  <c r="D1024" i="2"/>
  <c r="D1024" i="4" s="1"/>
  <c r="C1024" i="2"/>
  <c r="H1023" i="2"/>
  <c r="G1023" i="2"/>
  <c r="F1023" i="2"/>
  <c r="E1023" i="2"/>
  <c r="D1023" i="2"/>
  <c r="C1023" i="2"/>
  <c r="H1022" i="2"/>
  <c r="G1022" i="2"/>
  <c r="F1022" i="2"/>
  <c r="E1022" i="2"/>
  <c r="D1022" i="2"/>
  <c r="C1022" i="2"/>
  <c r="H1021" i="2"/>
  <c r="G1021" i="2"/>
  <c r="F1021" i="2"/>
  <c r="E1021" i="2"/>
  <c r="D1021" i="2"/>
  <c r="C1021" i="2"/>
  <c r="H1020" i="2"/>
  <c r="H1020" i="4" s="1"/>
  <c r="G1020" i="2"/>
  <c r="G1020" i="4" s="1"/>
  <c r="F1020" i="2"/>
  <c r="F1020" i="4" s="1"/>
  <c r="E1020" i="2"/>
  <c r="E1020" i="4" s="1"/>
  <c r="D1020" i="2"/>
  <c r="D1020" i="4" s="1"/>
  <c r="C1020" i="2"/>
  <c r="H1019" i="2"/>
  <c r="G1019" i="2"/>
  <c r="F1019" i="2"/>
  <c r="E1019" i="2"/>
  <c r="D1019" i="2"/>
  <c r="C1019" i="2"/>
  <c r="H1018" i="2"/>
  <c r="G1018" i="2"/>
  <c r="F1018" i="2"/>
  <c r="E1018" i="2"/>
  <c r="D1018" i="2"/>
  <c r="C1018" i="2"/>
  <c r="H1017" i="2"/>
  <c r="H1017" i="4" s="1"/>
  <c r="G1017" i="2"/>
  <c r="G1017" i="4" s="1"/>
  <c r="F1017" i="2"/>
  <c r="F1017" i="4" s="1"/>
  <c r="E1017" i="2"/>
  <c r="E1017" i="4" s="1"/>
  <c r="D1017" i="2"/>
  <c r="D1017" i="4" s="1"/>
  <c r="C1017" i="2"/>
  <c r="H1016" i="2"/>
  <c r="H1016" i="4" s="1"/>
  <c r="G1016" i="2"/>
  <c r="G1016" i="4" s="1"/>
  <c r="F1016" i="2"/>
  <c r="F1016" i="4" s="1"/>
  <c r="E1016" i="2"/>
  <c r="E1016" i="4" s="1"/>
  <c r="D1016" i="2"/>
  <c r="D1016" i="4" s="1"/>
  <c r="C1016" i="2"/>
  <c r="H1015" i="2"/>
  <c r="G1015" i="2"/>
  <c r="F1015" i="2"/>
  <c r="E1015" i="2"/>
  <c r="D1015" i="2"/>
  <c r="C1015" i="2"/>
  <c r="H1014" i="2"/>
  <c r="G1014" i="2"/>
  <c r="F1014" i="2"/>
  <c r="E1014" i="2"/>
  <c r="D1014" i="2"/>
  <c r="C1014" i="2"/>
  <c r="H1013" i="2"/>
  <c r="H1013" i="4" s="1"/>
  <c r="G1013" i="2"/>
  <c r="G1013" i="4" s="1"/>
  <c r="F1013" i="2"/>
  <c r="F1013" i="4" s="1"/>
  <c r="E1013" i="2"/>
  <c r="E1013" i="4" s="1"/>
  <c r="D1013" i="2"/>
  <c r="D1013" i="4" s="1"/>
  <c r="C1013" i="2"/>
  <c r="H1012" i="2"/>
  <c r="H1012" i="4" s="1"/>
  <c r="G1012" i="2"/>
  <c r="G1012" i="4" s="1"/>
  <c r="F1012" i="2"/>
  <c r="F1012" i="4" s="1"/>
  <c r="E1012" i="2"/>
  <c r="E1012" i="4" s="1"/>
  <c r="D1012" i="2"/>
  <c r="D1012" i="4" s="1"/>
  <c r="C1012" i="2"/>
  <c r="H1011" i="2"/>
  <c r="G1011" i="2"/>
  <c r="F1011" i="2"/>
  <c r="E1011" i="2"/>
  <c r="D1011" i="2"/>
  <c r="C1011" i="2"/>
  <c r="H1010" i="2"/>
  <c r="G1010" i="2"/>
  <c r="F1010" i="2"/>
  <c r="E1010" i="2"/>
  <c r="D1010" i="2"/>
  <c r="C1010" i="2"/>
  <c r="H1009" i="2"/>
  <c r="H1009" i="4" s="1"/>
  <c r="G1009" i="2"/>
  <c r="G1009" i="4" s="1"/>
  <c r="F1009" i="2"/>
  <c r="F1009" i="4" s="1"/>
  <c r="E1009" i="2"/>
  <c r="E1009" i="4" s="1"/>
  <c r="D1009" i="2"/>
  <c r="D1009" i="4" s="1"/>
  <c r="C1009" i="2"/>
  <c r="H1008" i="2"/>
  <c r="G1008" i="2"/>
  <c r="F1008" i="2"/>
  <c r="E1008" i="2"/>
  <c r="D1008" i="2"/>
  <c r="C1008" i="2"/>
  <c r="H1007" i="2"/>
  <c r="G1007" i="2"/>
  <c r="F1007" i="2"/>
  <c r="E1007" i="2"/>
  <c r="D1007" i="2"/>
  <c r="C1007" i="2"/>
  <c r="H1006" i="2"/>
  <c r="G1006" i="2"/>
  <c r="F1006" i="2"/>
  <c r="E1006" i="2"/>
  <c r="D1006" i="2"/>
  <c r="C1006" i="2"/>
  <c r="H1005" i="2"/>
  <c r="G1005" i="2"/>
  <c r="F1005" i="2"/>
  <c r="E1005" i="2"/>
  <c r="D1005" i="2"/>
  <c r="C1005" i="2"/>
  <c r="H1004" i="2"/>
  <c r="G1004" i="2"/>
  <c r="F1004" i="2"/>
  <c r="E1004" i="2"/>
  <c r="D1004" i="2"/>
  <c r="C1004" i="2"/>
  <c r="H1003" i="2"/>
  <c r="G1003" i="2"/>
  <c r="F1003" i="2"/>
  <c r="E1003" i="2"/>
  <c r="D1003" i="2"/>
  <c r="C1003" i="2"/>
  <c r="H1002" i="2"/>
  <c r="G1002" i="2"/>
  <c r="F1002" i="2"/>
  <c r="E1002" i="2"/>
  <c r="D1002" i="2"/>
  <c r="C1002" i="2"/>
  <c r="H1001" i="2"/>
  <c r="G1001" i="2"/>
  <c r="F1001" i="2"/>
  <c r="E1001" i="2"/>
  <c r="D1001" i="2"/>
  <c r="C1001" i="2"/>
  <c r="H1000" i="2"/>
  <c r="H1000" i="4" s="1"/>
  <c r="G1000" i="2"/>
  <c r="G1000" i="4" s="1"/>
  <c r="F1000" i="2"/>
  <c r="F1000" i="4" s="1"/>
  <c r="E1000" i="2"/>
  <c r="E1000" i="4" s="1"/>
  <c r="D1000" i="2"/>
  <c r="D1000" i="4" s="1"/>
  <c r="C1000" i="2"/>
  <c r="H999" i="2"/>
  <c r="G999" i="2"/>
  <c r="F999" i="2"/>
  <c r="E999" i="2"/>
  <c r="D999" i="2"/>
  <c r="C999" i="2"/>
  <c r="H998" i="2"/>
  <c r="G998" i="2"/>
  <c r="F998" i="2"/>
  <c r="E998" i="2"/>
  <c r="D998" i="2"/>
  <c r="C998" i="2"/>
  <c r="H997" i="2"/>
  <c r="G997" i="2"/>
  <c r="F997" i="2"/>
  <c r="E997" i="2"/>
  <c r="D997" i="2"/>
  <c r="C997" i="2"/>
  <c r="H996" i="2"/>
  <c r="H996" i="4" s="1"/>
  <c r="G996" i="2"/>
  <c r="G996" i="4" s="1"/>
  <c r="F996" i="2"/>
  <c r="F996" i="4" s="1"/>
  <c r="E996" i="2"/>
  <c r="E996" i="4" s="1"/>
  <c r="D996" i="2"/>
  <c r="D996" i="4" s="1"/>
  <c r="C996" i="2"/>
  <c r="H995" i="2"/>
  <c r="G995" i="2"/>
  <c r="F995" i="2"/>
  <c r="E995" i="2"/>
  <c r="D995" i="2"/>
  <c r="C995" i="2"/>
  <c r="H994" i="2"/>
  <c r="G994" i="2"/>
  <c r="F994" i="2"/>
  <c r="E994" i="2"/>
  <c r="D994" i="2"/>
  <c r="C994" i="2"/>
  <c r="H993" i="2"/>
  <c r="G993" i="2"/>
  <c r="F993" i="2"/>
  <c r="E993" i="2"/>
  <c r="D993" i="2"/>
  <c r="C993" i="2"/>
  <c r="H992" i="2"/>
  <c r="H992" i="4" s="1"/>
  <c r="G992" i="2"/>
  <c r="G992" i="4" s="1"/>
  <c r="F992" i="2"/>
  <c r="F992" i="4" s="1"/>
  <c r="E992" i="2"/>
  <c r="E992" i="4" s="1"/>
  <c r="D992" i="2"/>
  <c r="D992" i="4" s="1"/>
  <c r="C992" i="2"/>
  <c r="H991" i="2"/>
  <c r="G991" i="2"/>
  <c r="F991" i="2"/>
  <c r="E991" i="2"/>
  <c r="D991" i="2"/>
  <c r="C991" i="2"/>
  <c r="H990" i="2"/>
  <c r="H990" i="4" s="1"/>
  <c r="G990" i="2"/>
  <c r="G990" i="4" s="1"/>
  <c r="F990" i="2"/>
  <c r="F990" i="4" s="1"/>
  <c r="E990" i="2"/>
  <c r="E990" i="4" s="1"/>
  <c r="D990" i="2"/>
  <c r="D990" i="4" s="1"/>
  <c r="C990" i="2"/>
  <c r="H989" i="2"/>
  <c r="G989" i="2"/>
  <c r="F989" i="2"/>
  <c r="E989" i="2"/>
  <c r="D989" i="2"/>
  <c r="C989" i="2"/>
  <c r="H988" i="2"/>
  <c r="G988" i="2"/>
  <c r="F988" i="2"/>
  <c r="E988" i="2"/>
  <c r="D988" i="2"/>
  <c r="C988" i="2"/>
  <c r="H987" i="2"/>
  <c r="G987" i="2"/>
  <c r="F987" i="2"/>
  <c r="E987" i="2"/>
  <c r="D987" i="2"/>
  <c r="C987" i="2"/>
  <c r="H986" i="2"/>
  <c r="G986" i="2"/>
  <c r="F986" i="2"/>
  <c r="E986" i="2"/>
  <c r="D986" i="2"/>
  <c r="C986" i="2"/>
  <c r="H985" i="2"/>
  <c r="G985" i="2"/>
  <c r="F985" i="2"/>
  <c r="E985" i="2"/>
  <c r="D985" i="2"/>
  <c r="C985" i="2"/>
  <c r="H984" i="2"/>
  <c r="G984" i="2"/>
  <c r="F984" i="2"/>
  <c r="E984" i="2"/>
  <c r="D984" i="2"/>
  <c r="C984" i="2"/>
  <c r="H983" i="2"/>
  <c r="G983" i="2"/>
  <c r="F983" i="2"/>
  <c r="E983" i="2"/>
  <c r="D983" i="2"/>
  <c r="C983" i="2"/>
  <c r="H982" i="2"/>
  <c r="H982" i="4" s="1"/>
  <c r="G982" i="2"/>
  <c r="G982" i="4" s="1"/>
  <c r="F982" i="2"/>
  <c r="F982" i="4" s="1"/>
  <c r="E982" i="2"/>
  <c r="E982" i="4" s="1"/>
  <c r="D982" i="2"/>
  <c r="D982" i="4" s="1"/>
  <c r="C982" i="2"/>
  <c r="H981" i="2"/>
  <c r="G981" i="2"/>
  <c r="F981" i="2"/>
  <c r="E981" i="2"/>
  <c r="D981" i="2"/>
  <c r="C981" i="2"/>
  <c r="H980" i="2"/>
  <c r="G980" i="2"/>
  <c r="F980" i="2"/>
  <c r="E980" i="2"/>
  <c r="D980" i="2"/>
  <c r="C980" i="2"/>
  <c r="H979" i="2"/>
  <c r="G979" i="2"/>
  <c r="F979" i="2"/>
  <c r="E979" i="2"/>
  <c r="D979" i="2"/>
  <c r="C979" i="2"/>
  <c r="H978" i="2"/>
  <c r="G978" i="2"/>
  <c r="F978" i="2"/>
  <c r="E978" i="2"/>
  <c r="D978" i="2"/>
  <c r="C978" i="2"/>
  <c r="H977" i="2"/>
  <c r="G977" i="2"/>
  <c r="F977" i="2"/>
  <c r="E977" i="2"/>
  <c r="D977" i="2"/>
  <c r="C977" i="2"/>
  <c r="H976" i="2"/>
  <c r="G976" i="2"/>
  <c r="F976" i="2"/>
  <c r="E976" i="2"/>
  <c r="D976" i="2"/>
  <c r="C976" i="2"/>
  <c r="H975" i="2"/>
  <c r="G975" i="2"/>
  <c r="F975" i="2"/>
  <c r="E975" i="2"/>
  <c r="D975" i="2"/>
  <c r="C975" i="2"/>
  <c r="H974" i="2"/>
  <c r="G974" i="2"/>
  <c r="F974" i="2"/>
  <c r="E974" i="2"/>
  <c r="D974" i="2"/>
  <c r="C974" i="2"/>
  <c r="H973" i="2"/>
  <c r="H973" i="4" s="1"/>
  <c r="G973" i="2"/>
  <c r="G973" i="4" s="1"/>
  <c r="F973" i="2"/>
  <c r="F973" i="4" s="1"/>
  <c r="E973" i="2"/>
  <c r="E973" i="4" s="1"/>
  <c r="D973" i="2"/>
  <c r="D973" i="4" s="1"/>
  <c r="C973" i="2"/>
  <c r="H972" i="2"/>
  <c r="H972" i="4" s="1"/>
  <c r="G972" i="2"/>
  <c r="G972" i="4" s="1"/>
  <c r="F972" i="2"/>
  <c r="F972" i="4" s="1"/>
  <c r="E972" i="2"/>
  <c r="E972" i="4" s="1"/>
  <c r="D972" i="2"/>
  <c r="D972" i="4" s="1"/>
  <c r="C972" i="2"/>
  <c r="H971" i="2"/>
  <c r="G971" i="2"/>
  <c r="F971" i="2"/>
  <c r="E971" i="2"/>
  <c r="D971" i="2"/>
  <c r="C971" i="2"/>
  <c r="H970" i="2"/>
  <c r="G970" i="2"/>
  <c r="F970" i="2"/>
  <c r="E970" i="2"/>
  <c r="D970" i="2"/>
  <c r="C970" i="2"/>
  <c r="H969" i="2"/>
  <c r="H969" i="4" s="1"/>
  <c r="G969" i="2"/>
  <c r="G969" i="4" s="1"/>
  <c r="F969" i="2"/>
  <c r="F969" i="4" s="1"/>
  <c r="E969" i="2"/>
  <c r="E969" i="4" s="1"/>
  <c r="D969" i="2"/>
  <c r="D969" i="4" s="1"/>
  <c r="C969" i="2"/>
  <c r="H968" i="2"/>
  <c r="G968" i="2"/>
  <c r="F968" i="2"/>
  <c r="E968" i="2"/>
  <c r="D968" i="2"/>
  <c r="C968" i="2"/>
  <c r="H967" i="2"/>
  <c r="G967" i="2"/>
  <c r="F967" i="2"/>
  <c r="E967" i="2"/>
  <c r="D967" i="2"/>
  <c r="C967" i="2"/>
  <c r="H966" i="2"/>
  <c r="G966" i="2"/>
  <c r="F966" i="2"/>
  <c r="E966" i="2"/>
  <c r="D966" i="2"/>
  <c r="C966" i="2"/>
  <c r="H965" i="2"/>
  <c r="G965" i="2"/>
  <c r="F965" i="2"/>
  <c r="E965" i="2"/>
  <c r="D965" i="2"/>
  <c r="C965" i="2"/>
  <c r="H964" i="2"/>
  <c r="H964" i="4" s="1"/>
  <c r="G964" i="2"/>
  <c r="G964" i="4" s="1"/>
  <c r="F964" i="2"/>
  <c r="F964" i="4" s="1"/>
  <c r="E964" i="2"/>
  <c r="E964" i="4" s="1"/>
  <c r="D964" i="2"/>
  <c r="D964" i="4" s="1"/>
  <c r="C964" i="2"/>
  <c r="H963" i="2"/>
  <c r="H963" i="4" s="1"/>
  <c r="G963" i="2"/>
  <c r="G963" i="4" s="1"/>
  <c r="F963" i="2"/>
  <c r="F963" i="4" s="1"/>
  <c r="E963" i="2"/>
  <c r="E963" i="4" s="1"/>
  <c r="D963" i="2"/>
  <c r="D963" i="4" s="1"/>
  <c r="C963" i="2"/>
  <c r="H962" i="2"/>
  <c r="G962" i="2"/>
  <c r="F962" i="2"/>
  <c r="E962" i="2"/>
  <c r="D962" i="2"/>
  <c r="C962" i="2"/>
  <c r="H961" i="2"/>
  <c r="H961" i="4" s="1"/>
  <c r="G961" i="2"/>
  <c r="G961" i="4" s="1"/>
  <c r="F961" i="2"/>
  <c r="F961" i="4" s="1"/>
  <c r="E961" i="2"/>
  <c r="E961" i="4" s="1"/>
  <c r="D961" i="2"/>
  <c r="D961" i="4" s="1"/>
  <c r="C961" i="2"/>
  <c r="H960" i="2"/>
  <c r="G960" i="2"/>
  <c r="F960" i="2"/>
  <c r="E960" i="2"/>
  <c r="D960" i="2"/>
  <c r="C960" i="2"/>
  <c r="H959" i="2"/>
  <c r="G959" i="2"/>
  <c r="F959" i="2"/>
  <c r="E959" i="2"/>
  <c r="D959" i="2"/>
  <c r="C959" i="2"/>
  <c r="H958" i="2"/>
  <c r="G958" i="2"/>
  <c r="F958" i="2"/>
  <c r="E958" i="2"/>
  <c r="D958" i="2"/>
  <c r="C958" i="2"/>
  <c r="H957" i="2"/>
  <c r="H957" i="4" s="1"/>
  <c r="G957" i="2"/>
  <c r="G957" i="4" s="1"/>
  <c r="F957" i="2"/>
  <c r="F957" i="4" s="1"/>
  <c r="E957" i="2"/>
  <c r="E957" i="4" s="1"/>
  <c r="D957" i="2"/>
  <c r="D957" i="4" s="1"/>
  <c r="C957" i="2"/>
  <c r="H956" i="2"/>
  <c r="H956" i="4" s="1"/>
  <c r="G956" i="2"/>
  <c r="G956" i="4" s="1"/>
  <c r="F956" i="2"/>
  <c r="F956" i="4" s="1"/>
  <c r="E956" i="2"/>
  <c r="E956" i="4" s="1"/>
  <c r="D956" i="2"/>
  <c r="D956" i="4" s="1"/>
  <c r="C956" i="2"/>
  <c r="H955" i="2"/>
  <c r="H955" i="4" s="1"/>
  <c r="G955" i="2"/>
  <c r="G955" i="4" s="1"/>
  <c r="F955" i="2"/>
  <c r="F955" i="4" s="1"/>
  <c r="E955" i="2"/>
  <c r="E955" i="4" s="1"/>
  <c r="D955" i="2"/>
  <c r="D955" i="4" s="1"/>
  <c r="C955" i="2"/>
  <c r="H954" i="2"/>
  <c r="H954" i="4" s="1"/>
  <c r="G954" i="2"/>
  <c r="G954" i="4" s="1"/>
  <c r="F954" i="2"/>
  <c r="F954" i="4" s="1"/>
  <c r="E954" i="2"/>
  <c r="E954" i="4" s="1"/>
  <c r="D954" i="2"/>
  <c r="D954" i="4" s="1"/>
  <c r="C954" i="2"/>
  <c r="H953" i="2"/>
  <c r="G953" i="2"/>
  <c r="F953" i="2"/>
  <c r="E953" i="2"/>
  <c r="D953" i="2"/>
  <c r="C953" i="2"/>
  <c r="H952" i="2"/>
  <c r="H952" i="4" s="1"/>
  <c r="G952" i="2"/>
  <c r="G952" i="4" s="1"/>
  <c r="F952" i="2"/>
  <c r="F952" i="4" s="1"/>
  <c r="E952" i="2"/>
  <c r="E952" i="4" s="1"/>
  <c r="D952" i="2"/>
  <c r="D952" i="4" s="1"/>
  <c r="C952" i="2"/>
  <c r="H951" i="2"/>
  <c r="G951" i="2"/>
  <c r="F951" i="2"/>
  <c r="E951" i="2"/>
  <c r="D951" i="2"/>
  <c r="C951" i="2"/>
  <c r="H950" i="2"/>
  <c r="G950" i="2"/>
  <c r="F950" i="2"/>
  <c r="E950" i="2"/>
  <c r="D950" i="2"/>
  <c r="C950" i="2"/>
  <c r="H949" i="2"/>
  <c r="G949" i="2"/>
  <c r="F949" i="2"/>
  <c r="E949" i="2"/>
  <c r="D949" i="2"/>
  <c r="C949" i="2"/>
  <c r="H948" i="2"/>
  <c r="H948" i="4" s="1"/>
  <c r="G948" i="2"/>
  <c r="G948" i="4" s="1"/>
  <c r="F948" i="2"/>
  <c r="F948" i="4" s="1"/>
  <c r="E948" i="2"/>
  <c r="E948" i="4" s="1"/>
  <c r="D948" i="2"/>
  <c r="D948" i="4" s="1"/>
  <c r="C948" i="2"/>
  <c r="H947" i="2"/>
  <c r="G947" i="2"/>
  <c r="F947" i="2"/>
  <c r="E947" i="2"/>
  <c r="D947" i="2"/>
  <c r="C947" i="2"/>
  <c r="H946" i="2"/>
  <c r="G946" i="2"/>
  <c r="F946" i="2"/>
  <c r="E946" i="2"/>
  <c r="D946" i="2"/>
  <c r="C946" i="2"/>
  <c r="H945" i="2"/>
  <c r="H945" i="4" s="1"/>
  <c r="G945" i="2"/>
  <c r="G945" i="4" s="1"/>
  <c r="F945" i="2"/>
  <c r="F945" i="4" s="1"/>
  <c r="E945" i="2"/>
  <c r="E945" i="4" s="1"/>
  <c r="D945" i="2"/>
  <c r="D945" i="4" s="1"/>
  <c r="C945" i="2"/>
  <c r="H944" i="2"/>
  <c r="G944" i="2"/>
  <c r="F944" i="2"/>
  <c r="E944" i="2"/>
  <c r="D944" i="2"/>
  <c r="C944" i="2"/>
  <c r="H943" i="2"/>
  <c r="G943" i="2"/>
  <c r="F943" i="2"/>
  <c r="E943" i="2"/>
  <c r="D943" i="2"/>
  <c r="C943" i="2"/>
  <c r="H942" i="2"/>
  <c r="G942" i="2"/>
  <c r="F942" i="2"/>
  <c r="E942" i="2"/>
  <c r="D942" i="2"/>
  <c r="C942" i="2"/>
  <c r="H941" i="2"/>
  <c r="G941" i="2"/>
  <c r="F941" i="2"/>
  <c r="E941" i="2"/>
  <c r="D941" i="2"/>
  <c r="C941" i="2"/>
  <c r="H940" i="2"/>
  <c r="H940" i="4" s="1"/>
  <c r="G940" i="2"/>
  <c r="G940" i="4" s="1"/>
  <c r="F940" i="2"/>
  <c r="F940" i="4" s="1"/>
  <c r="E940" i="2"/>
  <c r="E940" i="4" s="1"/>
  <c r="D940" i="2"/>
  <c r="D940" i="4" s="1"/>
  <c r="C940" i="2"/>
  <c r="H939" i="2"/>
  <c r="G939" i="2"/>
  <c r="F939" i="2"/>
  <c r="E939" i="2"/>
  <c r="D939" i="2"/>
  <c r="C939" i="2"/>
  <c r="H938" i="2"/>
  <c r="G938" i="2"/>
  <c r="F938" i="2"/>
  <c r="E938" i="2"/>
  <c r="D938" i="2"/>
  <c r="C938" i="2"/>
  <c r="H937" i="2"/>
  <c r="G937" i="2"/>
  <c r="F937" i="2"/>
  <c r="E937" i="2"/>
  <c r="D937" i="2"/>
  <c r="C937" i="2"/>
  <c r="H936" i="2"/>
  <c r="G936" i="2"/>
  <c r="F936" i="2"/>
  <c r="E936" i="2"/>
  <c r="D936" i="2"/>
  <c r="C936" i="2"/>
  <c r="H935" i="2"/>
  <c r="G935" i="2"/>
  <c r="F935" i="2"/>
  <c r="E935" i="2"/>
  <c r="D935" i="2"/>
  <c r="C935" i="2"/>
  <c r="H934" i="2"/>
  <c r="G934" i="2"/>
  <c r="F934" i="2"/>
  <c r="E934" i="2"/>
  <c r="D934" i="2"/>
  <c r="C934" i="2"/>
  <c r="H933" i="2"/>
  <c r="G933" i="2"/>
  <c r="F933" i="2"/>
  <c r="E933" i="2"/>
  <c r="D933" i="2"/>
  <c r="C933" i="2"/>
  <c r="H932" i="2"/>
  <c r="H932" i="4" s="1"/>
  <c r="G932" i="2"/>
  <c r="G932" i="4" s="1"/>
  <c r="F932" i="2"/>
  <c r="F932" i="4" s="1"/>
  <c r="E932" i="2"/>
  <c r="E932" i="4" s="1"/>
  <c r="D932" i="2"/>
  <c r="D932" i="4" s="1"/>
  <c r="C932" i="2"/>
  <c r="H931" i="2"/>
  <c r="G931" i="2"/>
  <c r="F931" i="2"/>
  <c r="E931" i="2"/>
  <c r="D931" i="2"/>
  <c r="C931" i="2"/>
  <c r="H930" i="2"/>
  <c r="G930" i="2"/>
  <c r="F930" i="2"/>
  <c r="E930" i="2"/>
  <c r="D930" i="2"/>
  <c r="C930" i="2"/>
  <c r="H929" i="2"/>
  <c r="G929" i="2"/>
  <c r="F929" i="2"/>
  <c r="E929" i="2"/>
  <c r="D929" i="2"/>
  <c r="C929" i="2"/>
  <c r="H928" i="2"/>
  <c r="G928" i="2"/>
  <c r="F928" i="2"/>
  <c r="E928" i="2"/>
  <c r="D928" i="2"/>
  <c r="C928" i="2"/>
  <c r="H927" i="2"/>
  <c r="G927" i="2"/>
  <c r="F927" i="2"/>
  <c r="E927" i="2"/>
  <c r="D927" i="2"/>
  <c r="C927" i="2"/>
  <c r="H926" i="2"/>
  <c r="G926" i="2"/>
  <c r="F926" i="2"/>
  <c r="E926" i="2"/>
  <c r="D926" i="2"/>
  <c r="C926" i="2"/>
  <c r="H925" i="2"/>
  <c r="G925" i="2"/>
  <c r="F925" i="2"/>
  <c r="E925" i="2"/>
  <c r="D925" i="2"/>
  <c r="C925" i="2"/>
  <c r="H924" i="2"/>
  <c r="H924" i="4" s="1"/>
  <c r="G924" i="2"/>
  <c r="G924" i="4" s="1"/>
  <c r="F924" i="2"/>
  <c r="F924" i="4" s="1"/>
  <c r="E924" i="2"/>
  <c r="E924" i="4" s="1"/>
  <c r="D924" i="2"/>
  <c r="D924" i="4" s="1"/>
  <c r="C924" i="2"/>
  <c r="H923" i="2"/>
  <c r="G923" i="2"/>
  <c r="F923" i="2"/>
  <c r="E923" i="2"/>
  <c r="D923" i="2"/>
  <c r="C923" i="2"/>
  <c r="H922" i="2"/>
  <c r="G922" i="2"/>
  <c r="F922" i="2"/>
  <c r="E922" i="2"/>
  <c r="D922" i="2"/>
  <c r="C922" i="2"/>
  <c r="H921" i="2"/>
  <c r="G921" i="2"/>
  <c r="F921" i="2"/>
  <c r="E921" i="2"/>
  <c r="D921" i="2"/>
  <c r="C921" i="2"/>
  <c r="H920" i="2"/>
  <c r="G920" i="2"/>
  <c r="F920" i="2"/>
  <c r="E920" i="2"/>
  <c r="D920" i="2"/>
  <c r="C920" i="2"/>
  <c r="H919" i="2"/>
  <c r="G919" i="2"/>
  <c r="F919" i="2"/>
  <c r="E919" i="2"/>
  <c r="D919" i="2"/>
  <c r="C919" i="2"/>
  <c r="H918" i="2"/>
  <c r="H918" i="4" s="1"/>
  <c r="G918" i="2"/>
  <c r="G918" i="4" s="1"/>
  <c r="F918" i="2"/>
  <c r="F918" i="4" s="1"/>
  <c r="E918" i="2"/>
  <c r="E918" i="4" s="1"/>
  <c r="D918" i="2"/>
  <c r="D918" i="4" s="1"/>
  <c r="C918" i="2"/>
  <c r="H917" i="2"/>
  <c r="G917" i="2"/>
  <c r="F917" i="2"/>
  <c r="E917" i="2"/>
  <c r="D917" i="2"/>
  <c r="C917" i="2"/>
  <c r="H916" i="2"/>
  <c r="H916" i="4" s="1"/>
  <c r="G916" i="2"/>
  <c r="G916" i="4" s="1"/>
  <c r="F916" i="2"/>
  <c r="F916" i="4" s="1"/>
  <c r="E916" i="2"/>
  <c r="E916" i="4" s="1"/>
  <c r="D916" i="2"/>
  <c r="D916" i="4" s="1"/>
  <c r="C916" i="2"/>
  <c r="H915" i="2"/>
  <c r="G915" i="2"/>
  <c r="F915" i="2"/>
  <c r="E915" i="2"/>
  <c r="D915" i="2"/>
  <c r="C915" i="2"/>
  <c r="H914" i="2"/>
  <c r="G914" i="2"/>
  <c r="F914" i="2"/>
  <c r="E914" i="2"/>
  <c r="D914" i="2"/>
  <c r="C914" i="2"/>
  <c r="H913" i="2"/>
  <c r="G913" i="2"/>
  <c r="F913" i="2"/>
  <c r="E913" i="2"/>
  <c r="D913" i="2"/>
  <c r="C913" i="2"/>
  <c r="H912" i="2"/>
  <c r="G912" i="2"/>
  <c r="F912" i="2"/>
  <c r="E912" i="2"/>
  <c r="D912" i="2"/>
  <c r="C912" i="2"/>
  <c r="H911" i="2"/>
  <c r="G911" i="2"/>
  <c r="F911" i="2"/>
  <c r="E911" i="2"/>
  <c r="D911" i="2"/>
  <c r="C911" i="2"/>
  <c r="H910" i="2"/>
  <c r="G910" i="2"/>
  <c r="F910" i="2"/>
  <c r="E910" i="2"/>
  <c r="D910" i="2"/>
  <c r="C910" i="2"/>
  <c r="H909" i="2"/>
  <c r="G909" i="2"/>
  <c r="F909" i="2"/>
  <c r="E909" i="2"/>
  <c r="D909" i="2"/>
  <c r="C909" i="2"/>
  <c r="H908" i="2"/>
  <c r="H908" i="4" s="1"/>
  <c r="G908" i="2"/>
  <c r="G908" i="4" s="1"/>
  <c r="F908" i="2"/>
  <c r="F908" i="4" s="1"/>
  <c r="E908" i="2"/>
  <c r="E908" i="4" s="1"/>
  <c r="D908" i="2"/>
  <c r="D908" i="4" s="1"/>
  <c r="C908" i="2"/>
  <c r="H907" i="2"/>
  <c r="G907" i="2"/>
  <c r="F907" i="2"/>
  <c r="E907" i="2"/>
  <c r="D907" i="2"/>
  <c r="C907" i="2"/>
  <c r="H906" i="2"/>
  <c r="G906" i="2"/>
  <c r="F906" i="2"/>
  <c r="E906" i="2"/>
  <c r="D906" i="2"/>
  <c r="C906" i="2"/>
  <c r="H905" i="2"/>
  <c r="G905" i="2"/>
  <c r="F905" i="2"/>
  <c r="E905" i="2"/>
  <c r="D905" i="2"/>
  <c r="C905" i="2"/>
  <c r="H904" i="2"/>
  <c r="G904" i="2"/>
  <c r="F904" i="2"/>
  <c r="E904" i="2"/>
  <c r="D904" i="2"/>
  <c r="C904" i="2"/>
  <c r="H903" i="2"/>
  <c r="H903" i="4" s="1"/>
  <c r="G903" i="2"/>
  <c r="G903" i="4" s="1"/>
  <c r="F903" i="2"/>
  <c r="F903" i="4" s="1"/>
  <c r="E903" i="2"/>
  <c r="E903" i="4" s="1"/>
  <c r="D903" i="2"/>
  <c r="D903" i="4" s="1"/>
  <c r="C903" i="2"/>
  <c r="H902" i="2"/>
  <c r="G902" i="2"/>
  <c r="F902" i="2"/>
  <c r="E902" i="2"/>
  <c r="D902" i="2"/>
  <c r="C902" i="2"/>
  <c r="H901" i="2"/>
  <c r="G901" i="2"/>
  <c r="F901" i="2"/>
  <c r="E901" i="2"/>
  <c r="D901" i="2"/>
  <c r="C901" i="2"/>
  <c r="H900" i="2"/>
  <c r="G900" i="2"/>
  <c r="F900" i="2"/>
  <c r="E900" i="2"/>
  <c r="D900" i="2"/>
  <c r="C900" i="2"/>
  <c r="H899" i="2"/>
  <c r="H899" i="4" s="1"/>
  <c r="G899" i="2"/>
  <c r="G899" i="4" s="1"/>
  <c r="F899" i="2"/>
  <c r="F899" i="4" s="1"/>
  <c r="E899" i="2"/>
  <c r="E899" i="4" s="1"/>
  <c r="D899" i="2"/>
  <c r="D899" i="4" s="1"/>
  <c r="C899" i="2"/>
  <c r="H898" i="2"/>
  <c r="G898" i="2"/>
  <c r="F898" i="2"/>
  <c r="E898" i="2"/>
  <c r="D898" i="2"/>
  <c r="C898" i="2"/>
  <c r="H897" i="2"/>
  <c r="G897" i="2"/>
  <c r="F897" i="2"/>
  <c r="E897" i="2"/>
  <c r="D897" i="2"/>
  <c r="C897" i="2"/>
  <c r="H896" i="2"/>
  <c r="G896" i="2"/>
  <c r="F896" i="2"/>
  <c r="E896" i="2"/>
  <c r="D896" i="2"/>
  <c r="C896" i="2"/>
  <c r="H895" i="2"/>
  <c r="G895" i="2"/>
  <c r="F895" i="2"/>
  <c r="E895" i="2"/>
  <c r="D895" i="2"/>
  <c r="C895" i="2"/>
  <c r="H894" i="2"/>
  <c r="G894" i="2"/>
  <c r="F894" i="2"/>
  <c r="E894" i="2"/>
  <c r="D894" i="2"/>
  <c r="C894" i="2"/>
  <c r="H893" i="2"/>
  <c r="G893" i="2"/>
  <c r="F893" i="2"/>
  <c r="E893" i="2"/>
  <c r="D893" i="2"/>
  <c r="C893" i="2"/>
  <c r="H892" i="2"/>
  <c r="G892" i="2"/>
  <c r="F892" i="2"/>
  <c r="E892" i="2"/>
  <c r="D892" i="2"/>
  <c r="C892" i="2"/>
  <c r="H891" i="2"/>
  <c r="H891" i="4" s="1"/>
  <c r="G891" i="2"/>
  <c r="G891" i="4" s="1"/>
  <c r="F891" i="2"/>
  <c r="F891" i="4" s="1"/>
  <c r="E891" i="2"/>
  <c r="E891" i="4" s="1"/>
  <c r="D891" i="2"/>
  <c r="D891" i="4" s="1"/>
  <c r="C891" i="2"/>
  <c r="H890" i="2"/>
  <c r="G890" i="2"/>
  <c r="F890" i="2"/>
  <c r="E890" i="2"/>
  <c r="D890" i="2"/>
  <c r="C890" i="2"/>
  <c r="H889" i="2"/>
  <c r="G889" i="2"/>
  <c r="F889" i="2"/>
  <c r="E889" i="2"/>
  <c r="D889" i="2"/>
  <c r="C889" i="2"/>
  <c r="H888" i="2"/>
  <c r="G888" i="2"/>
  <c r="F888" i="2"/>
  <c r="E888" i="2"/>
  <c r="D888" i="2"/>
  <c r="C888" i="2"/>
  <c r="H887" i="2"/>
  <c r="G887" i="2"/>
  <c r="F887" i="2"/>
  <c r="E887" i="2"/>
  <c r="D887" i="2"/>
  <c r="C887" i="2"/>
  <c r="H886" i="2"/>
  <c r="H886" i="4" s="1"/>
  <c r="G886" i="2"/>
  <c r="G886" i="4" s="1"/>
  <c r="F886" i="2"/>
  <c r="F886" i="4" s="1"/>
  <c r="E886" i="2"/>
  <c r="E886" i="4" s="1"/>
  <c r="D886" i="2"/>
  <c r="D886" i="4" s="1"/>
  <c r="C886" i="2"/>
  <c r="H885" i="2"/>
  <c r="G885" i="2"/>
  <c r="F885" i="2"/>
  <c r="E885" i="2"/>
  <c r="D885" i="2"/>
  <c r="C885" i="2"/>
  <c r="H884" i="2"/>
  <c r="G884" i="2"/>
  <c r="F884" i="2"/>
  <c r="E884" i="2"/>
  <c r="D884" i="2"/>
  <c r="C884" i="2"/>
  <c r="H883" i="2"/>
  <c r="G883" i="2"/>
  <c r="F883" i="2"/>
  <c r="E883" i="2"/>
  <c r="D883" i="2"/>
  <c r="C883" i="2"/>
  <c r="H882" i="2"/>
  <c r="G882" i="2"/>
  <c r="F882" i="2"/>
  <c r="E882" i="2"/>
  <c r="D882" i="2"/>
  <c r="C882" i="2"/>
  <c r="H881" i="2"/>
  <c r="G881" i="2"/>
  <c r="F881" i="2"/>
  <c r="E881" i="2"/>
  <c r="D881" i="2"/>
  <c r="C881" i="2"/>
  <c r="H880" i="2"/>
  <c r="G880" i="2"/>
  <c r="F880" i="2"/>
  <c r="E880" i="2"/>
  <c r="D880" i="2"/>
  <c r="C880" i="2"/>
  <c r="H879" i="2"/>
  <c r="H879" i="4" s="1"/>
  <c r="G879" i="2"/>
  <c r="G879" i="4" s="1"/>
  <c r="F879" i="2"/>
  <c r="F879" i="4" s="1"/>
  <c r="E879" i="2"/>
  <c r="E879" i="4" s="1"/>
  <c r="D879" i="2"/>
  <c r="D879" i="4" s="1"/>
  <c r="C879" i="2"/>
  <c r="H878" i="2"/>
  <c r="G878" i="2"/>
  <c r="F878" i="2"/>
  <c r="E878" i="2"/>
  <c r="D878" i="2"/>
  <c r="C878" i="2"/>
  <c r="H877" i="2"/>
  <c r="H877" i="4" s="1"/>
  <c r="G877" i="2"/>
  <c r="G877" i="4" s="1"/>
  <c r="F877" i="2"/>
  <c r="F877" i="4" s="1"/>
  <c r="E877" i="2"/>
  <c r="E877" i="4" s="1"/>
  <c r="D877" i="2"/>
  <c r="D877" i="4" s="1"/>
  <c r="C877" i="2"/>
  <c r="H876" i="2"/>
  <c r="G876" i="2"/>
  <c r="F876" i="2"/>
  <c r="E876" i="2"/>
  <c r="D876" i="2"/>
  <c r="C876" i="2"/>
  <c r="H875" i="2"/>
  <c r="G875" i="2"/>
  <c r="F875" i="2"/>
  <c r="E875" i="2"/>
  <c r="D875" i="2"/>
  <c r="C875" i="2"/>
  <c r="H874" i="2"/>
  <c r="G874" i="2"/>
  <c r="F874" i="2"/>
  <c r="E874" i="2"/>
  <c r="D874" i="2"/>
  <c r="C874" i="2"/>
  <c r="H873" i="2"/>
  <c r="G873" i="2"/>
  <c r="F873" i="2"/>
  <c r="E873" i="2"/>
  <c r="D873" i="2"/>
  <c r="C873" i="2"/>
  <c r="H872" i="2"/>
  <c r="G872" i="2"/>
  <c r="F872" i="2"/>
  <c r="E872" i="2"/>
  <c r="D872" i="2"/>
  <c r="C872" i="2"/>
  <c r="H871" i="2"/>
  <c r="H871" i="4" s="1"/>
  <c r="G871" i="2"/>
  <c r="G871" i="4" s="1"/>
  <c r="F871" i="2"/>
  <c r="F871" i="4" s="1"/>
  <c r="E871" i="2"/>
  <c r="E871" i="4" s="1"/>
  <c r="D871" i="2"/>
  <c r="D871" i="4" s="1"/>
  <c r="C871" i="2"/>
  <c r="H870" i="2"/>
  <c r="G870" i="2"/>
  <c r="F870" i="2"/>
  <c r="E870" i="2"/>
  <c r="D870" i="2"/>
  <c r="C870" i="2"/>
  <c r="H869" i="2"/>
  <c r="H869" i="4" s="1"/>
  <c r="G869" i="2"/>
  <c r="G869" i="4" s="1"/>
  <c r="F869" i="2"/>
  <c r="F869" i="4" s="1"/>
  <c r="E869" i="2"/>
  <c r="E869" i="4" s="1"/>
  <c r="D869" i="2"/>
  <c r="D869" i="4" s="1"/>
  <c r="C869" i="2"/>
  <c r="H868" i="2"/>
  <c r="G868" i="2"/>
  <c r="F868" i="2"/>
  <c r="E868" i="2"/>
  <c r="D868" i="2"/>
  <c r="C868" i="2"/>
  <c r="H867" i="2"/>
  <c r="G867" i="2"/>
  <c r="F867" i="2"/>
  <c r="E867" i="2"/>
  <c r="D867" i="2"/>
  <c r="C867" i="2"/>
  <c r="H866" i="2"/>
  <c r="G866" i="2"/>
  <c r="F866" i="2"/>
  <c r="E866" i="2"/>
  <c r="D866" i="2"/>
  <c r="C866" i="2"/>
  <c r="H865" i="2"/>
  <c r="G865" i="2"/>
  <c r="F865" i="2"/>
  <c r="E865" i="2"/>
  <c r="D865" i="2"/>
  <c r="C865" i="2"/>
  <c r="H864" i="2"/>
  <c r="G864" i="2"/>
  <c r="F864" i="2"/>
  <c r="E864" i="2"/>
  <c r="D864" i="2"/>
  <c r="C864" i="2"/>
  <c r="H863" i="2"/>
  <c r="H863" i="4" s="1"/>
  <c r="G863" i="2"/>
  <c r="G863" i="4" s="1"/>
  <c r="F863" i="2"/>
  <c r="F863" i="4" s="1"/>
  <c r="E863" i="2"/>
  <c r="E863" i="4" s="1"/>
  <c r="D863" i="2"/>
  <c r="D863" i="4" s="1"/>
  <c r="C863" i="2"/>
  <c r="H862" i="2"/>
  <c r="G862" i="2"/>
  <c r="F862" i="2"/>
  <c r="E862" i="2"/>
  <c r="D862" i="2"/>
  <c r="C862" i="2"/>
  <c r="H861" i="2"/>
  <c r="H861" i="4" s="1"/>
  <c r="G861" i="2"/>
  <c r="G861" i="4" s="1"/>
  <c r="F861" i="2"/>
  <c r="F861" i="4" s="1"/>
  <c r="E861" i="2"/>
  <c r="E861" i="4" s="1"/>
  <c r="D861" i="2"/>
  <c r="D861" i="4" s="1"/>
  <c r="C861" i="2"/>
  <c r="H860" i="2"/>
  <c r="G860" i="2"/>
  <c r="F860" i="2"/>
  <c r="E860" i="2"/>
  <c r="D860" i="2"/>
  <c r="C860" i="2"/>
  <c r="H859" i="2"/>
  <c r="G859" i="2"/>
  <c r="F859" i="2"/>
  <c r="E859" i="2"/>
  <c r="D859" i="2"/>
  <c r="C859" i="2"/>
  <c r="H858" i="2"/>
  <c r="G858" i="2"/>
  <c r="F858" i="2"/>
  <c r="E858" i="2"/>
  <c r="D858" i="2"/>
  <c r="C858" i="2"/>
  <c r="H857" i="2"/>
  <c r="G857" i="2"/>
  <c r="F857" i="2"/>
  <c r="E857" i="2"/>
  <c r="D857" i="2"/>
  <c r="C857" i="2"/>
  <c r="H856" i="2"/>
  <c r="G856" i="2"/>
  <c r="F856" i="2"/>
  <c r="E856" i="2"/>
  <c r="D856" i="2"/>
  <c r="C856" i="2"/>
  <c r="H855" i="2"/>
  <c r="H855" i="4" s="1"/>
  <c r="G855" i="2"/>
  <c r="G855" i="4" s="1"/>
  <c r="F855" i="2"/>
  <c r="F855" i="4" s="1"/>
  <c r="E855" i="2"/>
  <c r="E855" i="4" s="1"/>
  <c r="D855" i="2"/>
  <c r="D855" i="4" s="1"/>
  <c r="C855" i="2"/>
  <c r="H854" i="2"/>
  <c r="G854" i="2"/>
  <c r="F854" i="2"/>
  <c r="E854" i="2"/>
  <c r="D854" i="2"/>
  <c r="C854" i="2"/>
  <c r="H853" i="2"/>
  <c r="H853" i="4" s="1"/>
  <c r="G853" i="2"/>
  <c r="G853" i="4" s="1"/>
  <c r="F853" i="2"/>
  <c r="F853" i="4" s="1"/>
  <c r="E853" i="2"/>
  <c r="E853" i="4" s="1"/>
  <c r="D853" i="2"/>
  <c r="D853" i="4" s="1"/>
  <c r="C853" i="2"/>
  <c r="H852" i="2"/>
  <c r="G852" i="2"/>
  <c r="F852" i="2"/>
  <c r="E852" i="2"/>
  <c r="D852" i="2"/>
  <c r="C852" i="2"/>
  <c r="H851" i="2"/>
  <c r="G851" i="2"/>
  <c r="F851" i="2"/>
  <c r="E851" i="2"/>
  <c r="D851" i="2"/>
  <c r="C851" i="2"/>
  <c r="H850" i="2"/>
  <c r="G850" i="2"/>
  <c r="F850" i="2"/>
  <c r="E850" i="2"/>
  <c r="D850" i="2"/>
  <c r="C850" i="2"/>
  <c r="H849" i="2"/>
  <c r="G849" i="2"/>
  <c r="F849" i="2"/>
  <c r="E849" i="2"/>
  <c r="D849" i="2"/>
  <c r="C849" i="2"/>
  <c r="H848" i="2"/>
  <c r="G848" i="2"/>
  <c r="F848" i="2"/>
  <c r="E848" i="2"/>
  <c r="D848" i="2"/>
  <c r="C848" i="2"/>
  <c r="H847" i="2"/>
  <c r="G847" i="2"/>
  <c r="F847" i="2"/>
  <c r="E847" i="2"/>
  <c r="D847" i="2"/>
  <c r="C847" i="2"/>
  <c r="H846" i="2"/>
  <c r="G846" i="2"/>
  <c r="F846" i="2"/>
  <c r="E846" i="2"/>
  <c r="D846" i="2"/>
  <c r="C846" i="2"/>
  <c r="H845" i="2"/>
  <c r="H845" i="4" s="1"/>
  <c r="G845" i="2"/>
  <c r="G845" i="4" s="1"/>
  <c r="F845" i="2"/>
  <c r="F845" i="4" s="1"/>
  <c r="E845" i="2"/>
  <c r="E845" i="4" s="1"/>
  <c r="D845" i="2"/>
  <c r="D845" i="4" s="1"/>
  <c r="C845" i="2"/>
  <c r="H844" i="2"/>
  <c r="G844" i="2"/>
  <c r="F844" i="2"/>
  <c r="E844" i="2"/>
  <c r="D844" i="2"/>
  <c r="C844" i="2"/>
  <c r="H843" i="2"/>
  <c r="G843" i="2"/>
  <c r="F843" i="2"/>
  <c r="E843" i="2"/>
  <c r="D843" i="2"/>
  <c r="C843" i="2"/>
  <c r="H842" i="2"/>
  <c r="G842" i="2"/>
  <c r="F842" i="2"/>
  <c r="E842" i="2"/>
  <c r="D842" i="2"/>
  <c r="C842" i="2"/>
  <c r="H841" i="2"/>
  <c r="G841" i="2"/>
  <c r="F841" i="2"/>
  <c r="E841" i="2"/>
  <c r="D841" i="2"/>
  <c r="C841" i="2"/>
  <c r="H840" i="2"/>
  <c r="G840" i="2"/>
  <c r="F840" i="2"/>
  <c r="E840" i="2"/>
  <c r="D840" i="2"/>
  <c r="C840" i="2"/>
  <c r="H839" i="2"/>
  <c r="H839" i="4" s="1"/>
  <c r="G839" i="2"/>
  <c r="G839" i="4" s="1"/>
  <c r="F839" i="2"/>
  <c r="F839" i="4" s="1"/>
  <c r="E839" i="2"/>
  <c r="E839" i="4" s="1"/>
  <c r="D839" i="2"/>
  <c r="D839" i="4" s="1"/>
  <c r="C839" i="2"/>
  <c r="H838" i="2"/>
  <c r="G838" i="2"/>
  <c r="F838" i="2"/>
  <c r="E838" i="2"/>
  <c r="D838" i="2"/>
  <c r="C838" i="2"/>
  <c r="H837" i="2"/>
  <c r="H837" i="4" s="1"/>
  <c r="G837" i="2"/>
  <c r="G837" i="4" s="1"/>
  <c r="F837" i="2"/>
  <c r="F837" i="4" s="1"/>
  <c r="E837" i="2"/>
  <c r="E837" i="4" s="1"/>
  <c r="D837" i="2"/>
  <c r="D837" i="4" s="1"/>
  <c r="C837" i="2"/>
  <c r="H836" i="2"/>
  <c r="G836" i="2"/>
  <c r="F836" i="2"/>
  <c r="E836" i="2"/>
  <c r="D836" i="2"/>
  <c r="C836" i="2"/>
  <c r="H835" i="2"/>
  <c r="G835" i="2"/>
  <c r="F835" i="2"/>
  <c r="E835" i="2"/>
  <c r="D835" i="2"/>
  <c r="C835" i="2"/>
  <c r="H834" i="2"/>
  <c r="G834" i="2"/>
  <c r="F834" i="2"/>
  <c r="E834" i="2"/>
  <c r="D834" i="2"/>
  <c r="C834" i="2"/>
  <c r="H833" i="2"/>
  <c r="G833" i="2"/>
  <c r="F833" i="2"/>
  <c r="E833" i="2"/>
  <c r="D833" i="2"/>
  <c r="C833" i="2"/>
  <c r="H832" i="2"/>
  <c r="G832" i="2"/>
  <c r="F832" i="2"/>
  <c r="E832" i="2"/>
  <c r="D832" i="2"/>
  <c r="C832" i="2"/>
  <c r="H831" i="2"/>
  <c r="H831" i="4" s="1"/>
  <c r="G831" i="2"/>
  <c r="G831" i="4" s="1"/>
  <c r="F831" i="2"/>
  <c r="F831" i="4" s="1"/>
  <c r="E831" i="2"/>
  <c r="E831" i="4" s="1"/>
  <c r="D831" i="2"/>
  <c r="D831" i="4" s="1"/>
  <c r="C831" i="2"/>
  <c r="H830" i="2"/>
  <c r="G830" i="2"/>
  <c r="F830" i="2"/>
  <c r="E830" i="2"/>
  <c r="D830" i="2"/>
  <c r="C830" i="2"/>
  <c r="H829" i="2"/>
  <c r="H829" i="4" s="1"/>
  <c r="G829" i="2"/>
  <c r="G829" i="4" s="1"/>
  <c r="F829" i="2"/>
  <c r="F829" i="4" s="1"/>
  <c r="E829" i="2"/>
  <c r="E829" i="4" s="1"/>
  <c r="D829" i="2"/>
  <c r="D829" i="4" s="1"/>
  <c r="C829" i="2"/>
  <c r="H828" i="2"/>
  <c r="G828" i="2"/>
  <c r="F828" i="2"/>
  <c r="E828" i="2"/>
  <c r="D828" i="2"/>
  <c r="C828" i="2"/>
  <c r="H827" i="2"/>
  <c r="G827" i="2"/>
  <c r="F827" i="2"/>
  <c r="E827" i="2"/>
  <c r="D827" i="2"/>
  <c r="C827" i="2"/>
  <c r="H826" i="2"/>
  <c r="H826" i="4" s="1"/>
  <c r="G826" i="2"/>
  <c r="G826" i="4" s="1"/>
  <c r="F826" i="2"/>
  <c r="F826" i="4" s="1"/>
  <c r="E826" i="2"/>
  <c r="E826" i="4" s="1"/>
  <c r="D826" i="2"/>
  <c r="D826" i="4" s="1"/>
  <c r="C826" i="2"/>
  <c r="H825" i="2"/>
  <c r="G825" i="2"/>
  <c r="F825" i="2"/>
  <c r="E825" i="2"/>
  <c r="D825" i="2"/>
  <c r="C825" i="2"/>
  <c r="H824" i="2"/>
  <c r="G824" i="2"/>
  <c r="F824" i="2"/>
  <c r="E824" i="2"/>
  <c r="D824" i="2"/>
  <c r="C824" i="2"/>
  <c r="H823" i="2"/>
  <c r="H823" i="4" s="1"/>
  <c r="G823" i="2"/>
  <c r="G823" i="4" s="1"/>
  <c r="F823" i="2"/>
  <c r="F823" i="4" s="1"/>
  <c r="E823" i="2"/>
  <c r="E823" i="4" s="1"/>
  <c r="D823" i="2"/>
  <c r="D823" i="4" s="1"/>
  <c r="C823" i="2"/>
  <c r="H822" i="2"/>
  <c r="G822" i="2"/>
  <c r="F822" i="2"/>
  <c r="E822" i="2"/>
  <c r="D822" i="2"/>
  <c r="C822" i="2"/>
  <c r="H821" i="2"/>
  <c r="H821" i="4" s="1"/>
  <c r="G821" i="2"/>
  <c r="G821" i="4" s="1"/>
  <c r="F821" i="2"/>
  <c r="F821" i="4" s="1"/>
  <c r="E821" i="2"/>
  <c r="E821" i="4" s="1"/>
  <c r="D821" i="2"/>
  <c r="D821" i="4" s="1"/>
  <c r="C821" i="2"/>
  <c r="H820" i="2"/>
  <c r="G820" i="2"/>
  <c r="F820" i="2"/>
  <c r="E820" i="2"/>
  <c r="D820" i="2"/>
  <c r="C820" i="2"/>
  <c r="H819" i="2"/>
  <c r="G819" i="2"/>
  <c r="F819" i="2"/>
  <c r="E819" i="2"/>
  <c r="D819" i="2"/>
  <c r="C819" i="2"/>
  <c r="H818" i="2"/>
  <c r="G818" i="2"/>
  <c r="F818" i="2"/>
  <c r="E818" i="2"/>
  <c r="D818" i="2"/>
  <c r="C818" i="2"/>
  <c r="H817" i="2"/>
  <c r="G817" i="2"/>
  <c r="F817" i="2"/>
  <c r="E817" i="2"/>
  <c r="D817" i="2"/>
  <c r="C817" i="2"/>
  <c r="H816" i="2"/>
  <c r="G816" i="2"/>
  <c r="F816" i="2"/>
  <c r="E816" i="2"/>
  <c r="D816" i="2"/>
  <c r="C816" i="2"/>
  <c r="H815" i="2"/>
  <c r="G815" i="2"/>
  <c r="F815" i="2"/>
  <c r="E815" i="2"/>
  <c r="D815" i="2"/>
  <c r="C815" i="2"/>
  <c r="H814" i="2"/>
  <c r="G814" i="2"/>
  <c r="F814" i="2"/>
  <c r="E814" i="2"/>
  <c r="D814" i="2"/>
  <c r="C814" i="2"/>
  <c r="H813" i="2"/>
  <c r="G813" i="2"/>
  <c r="F813" i="2"/>
  <c r="E813" i="2"/>
  <c r="D813" i="2"/>
  <c r="C813" i="2"/>
  <c r="H812" i="2"/>
  <c r="G812" i="2"/>
  <c r="F812" i="2"/>
  <c r="E812" i="2"/>
  <c r="D812" i="2"/>
  <c r="C812" i="2"/>
  <c r="H811" i="2"/>
  <c r="G811" i="2"/>
  <c r="F811" i="2"/>
  <c r="E811" i="2"/>
  <c r="D811" i="2"/>
  <c r="C811" i="2"/>
  <c r="H810" i="2"/>
  <c r="G810" i="2"/>
  <c r="F810" i="2"/>
  <c r="E810" i="2"/>
  <c r="D810" i="2"/>
  <c r="C810" i="2"/>
  <c r="H809" i="2"/>
  <c r="G809" i="2"/>
  <c r="F809" i="2"/>
  <c r="E809" i="2"/>
  <c r="D809" i="2"/>
  <c r="C809" i="2"/>
  <c r="H808" i="2"/>
  <c r="G808" i="2"/>
  <c r="F808" i="2"/>
  <c r="E808" i="2"/>
  <c r="D808" i="2"/>
  <c r="C808" i="2"/>
  <c r="H807" i="2"/>
  <c r="G807" i="2"/>
  <c r="F807" i="2"/>
  <c r="E807" i="2"/>
  <c r="D807" i="2"/>
  <c r="C807" i="2"/>
  <c r="H806" i="2"/>
  <c r="G806" i="2"/>
  <c r="F806" i="2"/>
  <c r="E806" i="2"/>
  <c r="D806" i="2"/>
  <c r="C806" i="2"/>
  <c r="H805" i="2"/>
  <c r="H805" i="4" s="1"/>
  <c r="G805" i="2"/>
  <c r="G805" i="4" s="1"/>
  <c r="F805" i="2"/>
  <c r="F805" i="4" s="1"/>
  <c r="E805" i="2"/>
  <c r="E805" i="4" s="1"/>
  <c r="D805" i="2"/>
  <c r="D805" i="4" s="1"/>
  <c r="C805" i="2"/>
  <c r="H804" i="2"/>
  <c r="G804" i="2"/>
  <c r="F804" i="2"/>
  <c r="E804" i="2"/>
  <c r="D804" i="2"/>
  <c r="C804" i="2"/>
  <c r="H803" i="2"/>
  <c r="G803" i="2"/>
  <c r="F803" i="2"/>
  <c r="E803" i="2"/>
  <c r="D803" i="2"/>
  <c r="C803" i="2"/>
  <c r="H802" i="2"/>
  <c r="H802" i="4" s="1"/>
  <c r="G802" i="2"/>
  <c r="G802" i="4" s="1"/>
  <c r="F802" i="2"/>
  <c r="F802" i="4" s="1"/>
  <c r="E802" i="2"/>
  <c r="E802" i="4" s="1"/>
  <c r="D802" i="2"/>
  <c r="D802" i="4" s="1"/>
  <c r="C802" i="2"/>
  <c r="H801" i="2"/>
  <c r="H801" i="4" s="1"/>
  <c r="G801" i="2"/>
  <c r="G801" i="4" s="1"/>
  <c r="F801" i="2"/>
  <c r="F801" i="4" s="1"/>
  <c r="E801" i="2"/>
  <c r="E801" i="4" s="1"/>
  <c r="D801" i="2"/>
  <c r="D801" i="4" s="1"/>
  <c r="C801" i="2"/>
  <c r="H800" i="2"/>
  <c r="G800" i="2"/>
  <c r="F800" i="2"/>
  <c r="E800" i="2"/>
  <c r="D800" i="2"/>
  <c r="C800" i="2"/>
  <c r="H799" i="2"/>
  <c r="G799" i="2"/>
  <c r="F799" i="2"/>
  <c r="E799" i="2"/>
  <c r="D799" i="2"/>
  <c r="C799" i="2"/>
  <c r="H798" i="2"/>
  <c r="G798" i="2"/>
  <c r="F798" i="2"/>
  <c r="E798" i="2"/>
  <c r="D798" i="2"/>
  <c r="C798" i="2"/>
  <c r="H797" i="2"/>
  <c r="H797" i="4" s="1"/>
  <c r="G797" i="2"/>
  <c r="G797" i="4" s="1"/>
  <c r="F797" i="2"/>
  <c r="F797" i="4" s="1"/>
  <c r="E797" i="2"/>
  <c r="E797" i="4" s="1"/>
  <c r="D797" i="2"/>
  <c r="D797" i="4" s="1"/>
  <c r="C797" i="2"/>
  <c r="H796" i="2"/>
  <c r="H796" i="4" s="1"/>
  <c r="G796" i="2"/>
  <c r="G796" i="4" s="1"/>
  <c r="F796" i="2"/>
  <c r="F796" i="4" s="1"/>
  <c r="E796" i="2"/>
  <c r="E796" i="4" s="1"/>
  <c r="D796" i="2"/>
  <c r="D796" i="4" s="1"/>
  <c r="C796" i="2"/>
  <c r="H795" i="2"/>
  <c r="G795" i="2"/>
  <c r="F795" i="2"/>
  <c r="E795" i="2"/>
  <c r="D795" i="2"/>
  <c r="C795" i="2"/>
  <c r="H794" i="2"/>
  <c r="G794" i="2"/>
  <c r="F794" i="2"/>
  <c r="E794" i="2"/>
  <c r="D794" i="2"/>
  <c r="C794" i="2"/>
  <c r="H793" i="2"/>
  <c r="G793" i="2"/>
  <c r="F793" i="2"/>
  <c r="E793" i="2"/>
  <c r="D793" i="2"/>
  <c r="C793" i="2"/>
  <c r="H792" i="2"/>
  <c r="G792" i="2"/>
  <c r="F792" i="2"/>
  <c r="E792" i="2"/>
  <c r="D792" i="2"/>
  <c r="C792" i="2"/>
  <c r="H791" i="2"/>
  <c r="G791" i="2"/>
  <c r="F791" i="2"/>
  <c r="E791" i="2"/>
  <c r="D791" i="2"/>
  <c r="C791" i="2"/>
  <c r="H790" i="2"/>
  <c r="G790" i="2"/>
  <c r="F790" i="2"/>
  <c r="E790" i="2"/>
  <c r="D790" i="2"/>
  <c r="C790" i="2"/>
  <c r="H789" i="2"/>
  <c r="G789" i="2"/>
  <c r="F789" i="2"/>
  <c r="E789" i="2"/>
  <c r="D789" i="2"/>
  <c r="C789" i="2"/>
  <c r="H788" i="2"/>
  <c r="G788" i="2"/>
  <c r="F788" i="2"/>
  <c r="E788" i="2"/>
  <c r="D788" i="2"/>
  <c r="C788" i="2"/>
  <c r="H787" i="2"/>
  <c r="G787" i="2"/>
  <c r="F787" i="2"/>
  <c r="E787" i="2"/>
  <c r="D787" i="2"/>
  <c r="C787" i="2"/>
  <c r="H786" i="2"/>
  <c r="H786" i="4" s="1"/>
  <c r="G786" i="2"/>
  <c r="G786" i="4" s="1"/>
  <c r="F786" i="2"/>
  <c r="F786" i="4" s="1"/>
  <c r="E786" i="2"/>
  <c r="E786" i="4" s="1"/>
  <c r="D786" i="2"/>
  <c r="D786" i="4" s="1"/>
  <c r="C786" i="2"/>
  <c r="H785" i="2"/>
  <c r="G785" i="2"/>
  <c r="F785" i="2"/>
  <c r="E785" i="2"/>
  <c r="D785" i="2"/>
  <c r="C785" i="2"/>
  <c r="H784" i="2"/>
  <c r="G784" i="2"/>
  <c r="F784" i="2"/>
  <c r="E784" i="2"/>
  <c r="D784" i="2"/>
  <c r="C784" i="2"/>
  <c r="H783" i="2"/>
  <c r="G783" i="2"/>
  <c r="F783" i="2"/>
  <c r="E783" i="2"/>
  <c r="D783" i="2"/>
  <c r="C783" i="2"/>
  <c r="H782" i="2"/>
  <c r="G782" i="2"/>
  <c r="F782" i="2"/>
  <c r="E782" i="2"/>
  <c r="D782" i="2"/>
  <c r="C782" i="2"/>
  <c r="H781" i="2"/>
  <c r="G781" i="2"/>
  <c r="F781" i="2"/>
  <c r="E781" i="2"/>
  <c r="D781" i="2"/>
  <c r="C781" i="2"/>
  <c r="H780" i="2"/>
  <c r="G780" i="2"/>
  <c r="F780" i="2"/>
  <c r="E780" i="2"/>
  <c r="D780" i="2"/>
  <c r="C780" i="2"/>
  <c r="H779" i="2"/>
  <c r="G779" i="2"/>
  <c r="F779" i="2"/>
  <c r="E779" i="2"/>
  <c r="D779" i="2"/>
  <c r="C779" i="2"/>
  <c r="H778" i="2"/>
  <c r="G778" i="2"/>
  <c r="F778" i="2"/>
  <c r="E778" i="2"/>
  <c r="D778" i="2"/>
  <c r="C778" i="2"/>
  <c r="H777" i="2"/>
  <c r="G777" i="2"/>
  <c r="F777" i="2"/>
  <c r="E777" i="2"/>
  <c r="D777" i="2"/>
  <c r="C777" i="2"/>
  <c r="H776" i="2"/>
  <c r="G776" i="2"/>
  <c r="F776" i="2"/>
  <c r="E776" i="2"/>
  <c r="D776" i="2"/>
  <c r="C776" i="2"/>
  <c r="H775" i="2"/>
  <c r="G775" i="2"/>
  <c r="F775" i="2"/>
  <c r="E775" i="2"/>
  <c r="D775" i="2"/>
  <c r="C775" i="2"/>
  <c r="H774" i="2"/>
  <c r="G774" i="2"/>
  <c r="F774" i="2"/>
  <c r="E774" i="2"/>
  <c r="D774" i="2"/>
  <c r="C774" i="2"/>
  <c r="H773" i="2"/>
  <c r="G773" i="2"/>
  <c r="F773" i="2"/>
  <c r="E773" i="2"/>
  <c r="D773" i="2"/>
  <c r="C773" i="2"/>
  <c r="H772" i="2"/>
  <c r="G772" i="2"/>
  <c r="F772" i="2"/>
  <c r="E772" i="2"/>
  <c r="D772" i="2"/>
  <c r="C772" i="2"/>
  <c r="H771" i="2"/>
  <c r="G771" i="2"/>
  <c r="F771" i="2"/>
  <c r="E771" i="2"/>
  <c r="D771" i="2"/>
  <c r="C771" i="2"/>
  <c r="H770" i="2"/>
  <c r="G770" i="2"/>
  <c r="F770" i="2"/>
  <c r="E770" i="2"/>
  <c r="D770" i="2"/>
  <c r="C770" i="2"/>
  <c r="H769" i="2"/>
  <c r="G769" i="2"/>
  <c r="F769" i="2"/>
  <c r="E769" i="2"/>
  <c r="D769" i="2"/>
  <c r="C769" i="2"/>
  <c r="H768" i="2"/>
  <c r="G768" i="2"/>
  <c r="F768" i="2"/>
  <c r="E768" i="2"/>
  <c r="D768" i="2"/>
  <c r="C768" i="2"/>
  <c r="H767" i="2"/>
  <c r="G767" i="2"/>
  <c r="F767" i="2"/>
  <c r="E767" i="2"/>
  <c r="D767" i="2"/>
  <c r="C767" i="2"/>
  <c r="H766" i="2"/>
  <c r="G766" i="2"/>
  <c r="F766" i="2"/>
  <c r="E766" i="2"/>
  <c r="D766" i="2"/>
  <c r="C766" i="2"/>
  <c r="H765" i="2"/>
  <c r="G765" i="2"/>
  <c r="F765" i="2"/>
  <c r="E765" i="2"/>
  <c r="D765" i="2"/>
  <c r="C765" i="2"/>
  <c r="H764" i="2"/>
  <c r="G764" i="2"/>
  <c r="F764" i="2"/>
  <c r="E764" i="2"/>
  <c r="D764" i="2"/>
  <c r="C764" i="2"/>
  <c r="H763" i="2"/>
  <c r="G763" i="2"/>
  <c r="F763" i="2"/>
  <c r="E763" i="2"/>
  <c r="D763" i="2"/>
  <c r="C763" i="2"/>
  <c r="H762" i="2"/>
  <c r="G762" i="2"/>
  <c r="F762" i="2"/>
  <c r="E762" i="2"/>
  <c r="D762" i="2"/>
  <c r="C762" i="2"/>
  <c r="H761" i="2"/>
  <c r="H761" i="4" s="1"/>
  <c r="G761" i="2"/>
  <c r="G761" i="4" s="1"/>
  <c r="F761" i="2"/>
  <c r="F761" i="4" s="1"/>
  <c r="E761" i="2"/>
  <c r="E761" i="4" s="1"/>
  <c r="D761" i="2"/>
  <c r="D761" i="4" s="1"/>
  <c r="C761" i="2"/>
  <c r="H760" i="2"/>
  <c r="G760" i="2"/>
  <c r="F760" i="2"/>
  <c r="E760" i="2"/>
  <c r="D760" i="2"/>
  <c r="C760" i="2"/>
  <c r="H759" i="2"/>
  <c r="G759" i="2"/>
  <c r="F759" i="2"/>
  <c r="E759" i="2"/>
  <c r="D759" i="2"/>
  <c r="C759" i="2"/>
  <c r="H758" i="2"/>
  <c r="G758" i="2"/>
  <c r="F758" i="2"/>
  <c r="E758" i="2"/>
  <c r="D758" i="2"/>
  <c r="C758" i="2"/>
  <c r="H757" i="2"/>
  <c r="G757" i="2"/>
  <c r="F757" i="2"/>
  <c r="E757" i="2"/>
  <c r="D757" i="2"/>
  <c r="C757" i="2"/>
  <c r="H756" i="2"/>
  <c r="G756" i="2"/>
  <c r="F756" i="2"/>
  <c r="E756" i="2"/>
  <c r="D756" i="2"/>
  <c r="C756" i="2"/>
  <c r="H755" i="2"/>
  <c r="G755" i="2"/>
  <c r="F755" i="2"/>
  <c r="E755" i="2"/>
  <c r="D755" i="2"/>
  <c r="C755" i="2"/>
  <c r="H754" i="2"/>
  <c r="G754" i="2"/>
  <c r="F754" i="2"/>
  <c r="E754" i="2"/>
  <c r="D754" i="2"/>
  <c r="C754" i="2"/>
  <c r="H753" i="2"/>
  <c r="G753" i="2"/>
  <c r="F753" i="2"/>
  <c r="E753" i="2"/>
  <c r="D753" i="2"/>
  <c r="C753" i="2"/>
  <c r="H752" i="2"/>
  <c r="G752" i="2"/>
  <c r="F752" i="2"/>
  <c r="E752" i="2"/>
  <c r="D752" i="2"/>
  <c r="C752" i="2"/>
  <c r="H751" i="2"/>
  <c r="H751" i="4" s="1"/>
  <c r="G751" i="2"/>
  <c r="G751" i="4" s="1"/>
  <c r="F751" i="2"/>
  <c r="F751" i="4" s="1"/>
  <c r="E751" i="2"/>
  <c r="E751" i="4" s="1"/>
  <c r="D751" i="2"/>
  <c r="D751" i="4" s="1"/>
  <c r="C751" i="2"/>
  <c r="H750" i="2"/>
  <c r="G750" i="2"/>
  <c r="F750" i="2"/>
  <c r="E750" i="2"/>
  <c r="D750" i="2"/>
  <c r="C750" i="2"/>
  <c r="H749" i="2"/>
  <c r="H749" i="4" s="1"/>
  <c r="G749" i="2"/>
  <c r="G749" i="4" s="1"/>
  <c r="F749" i="2"/>
  <c r="F749" i="4" s="1"/>
  <c r="E749" i="2"/>
  <c r="E749" i="4" s="1"/>
  <c r="D749" i="2"/>
  <c r="D749" i="4" s="1"/>
  <c r="C749" i="2"/>
  <c r="H748" i="2"/>
  <c r="G748" i="2"/>
  <c r="F748" i="2"/>
  <c r="E748" i="2"/>
  <c r="D748" i="2"/>
  <c r="C748" i="2"/>
  <c r="H747" i="2"/>
  <c r="G747" i="2"/>
  <c r="F747" i="2"/>
  <c r="E747" i="2"/>
  <c r="D747" i="2"/>
  <c r="C747" i="2"/>
  <c r="H746" i="2"/>
  <c r="G746" i="2"/>
  <c r="F746" i="2"/>
  <c r="E746" i="2"/>
  <c r="D746" i="2"/>
  <c r="C746" i="2"/>
  <c r="H745" i="2"/>
  <c r="G745" i="2"/>
  <c r="F745" i="2"/>
  <c r="E745" i="2"/>
  <c r="D745" i="2"/>
  <c r="C745" i="2"/>
  <c r="H744" i="2"/>
  <c r="G744" i="2"/>
  <c r="F744" i="2"/>
  <c r="E744" i="2"/>
  <c r="D744" i="2"/>
  <c r="C744" i="2"/>
  <c r="H743" i="2"/>
  <c r="G743" i="2"/>
  <c r="F743" i="2"/>
  <c r="E743" i="2"/>
  <c r="D743" i="2"/>
  <c r="C743" i="2"/>
  <c r="H742" i="2"/>
  <c r="G742" i="2"/>
  <c r="F742" i="2"/>
  <c r="E742" i="2"/>
  <c r="D742" i="2"/>
  <c r="C742" i="2"/>
  <c r="H741" i="2"/>
  <c r="G741" i="2"/>
  <c r="F741" i="2"/>
  <c r="E741" i="2"/>
  <c r="D741" i="2"/>
  <c r="C741" i="2"/>
  <c r="H740" i="2"/>
  <c r="H740" i="4" s="1"/>
  <c r="G740" i="2"/>
  <c r="G740" i="4" s="1"/>
  <c r="F740" i="2"/>
  <c r="F740" i="4" s="1"/>
  <c r="E740" i="2"/>
  <c r="E740" i="4" s="1"/>
  <c r="D740" i="2"/>
  <c r="D740" i="4" s="1"/>
  <c r="C740" i="2"/>
  <c r="H739" i="2"/>
  <c r="G739" i="2"/>
  <c r="F739" i="2"/>
  <c r="E739" i="2"/>
  <c r="D739" i="2"/>
  <c r="C739" i="2"/>
  <c r="H738" i="2"/>
  <c r="G738" i="2"/>
  <c r="F738" i="2"/>
  <c r="E738" i="2"/>
  <c r="D738" i="2"/>
  <c r="C738" i="2"/>
  <c r="H737" i="2"/>
  <c r="G737" i="2"/>
  <c r="F737" i="2"/>
  <c r="E737" i="2"/>
  <c r="D737" i="2"/>
  <c r="C737" i="2"/>
  <c r="H736" i="2"/>
  <c r="H736" i="4" s="1"/>
  <c r="G736" i="2"/>
  <c r="G736" i="4" s="1"/>
  <c r="F736" i="2"/>
  <c r="F736" i="4" s="1"/>
  <c r="E736" i="2"/>
  <c r="E736" i="4" s="1"/>
  <c r="D736" i="2"/>
  <c r="D736" i="4" s="1"/>
  <c r="C736" i="2"/>
  <c r="H735" i="2"/>
  <c r="H735" i="4" s="1"/>
  <c r="G735" i="2"/>
  <c r="G735" i="4" s="1"/>
  <c r="F735" i="2"/>
  <c r="F735" i="4" s="1"/>
  <c r="E735" i="2"/>
  <c r="E735" i="4" s="1"/>
  <c r="D735" i="2"/>
  <c r="D735" i="4" s="1"/>
  <c r="C735" i="2"/>
  <c r="H734" i="2"/>
  <c r="G734" i="2"/>
  <c r="F734" i="2"/>
  <c r="E734" i="2"/>
  <c r="D734" i="2"/>
  <c r="C734" i="2"/>
  <c r="H733" i="2"/>
  <c r="H733" i="4" s="1"/>
  <c r="G733" i="2"/>
  <c r="G733" i="4" s="1"/>
  <c r="F733" i="2"/>
  <c r="F733" i="4" s="1"/>
  <c r="E733" i="2"/>
  <c r="E733" i="4" s="1"/>
  <c r="D733" i="2"/>
  <c r="D733" i="4" s="1"/>
  <c r="C733" i="2"/>
  <c r="H732" i="2"/>
  <c r="G732" i="2"/>
  <c r="F732" i="2"/>
  <c r="E732" i="2"/>
  <c r="D732" i="2"/>
  <c r="C732" i="2"/>
  <c r="H731" i="2"/>
  <c r="G731" i="2"/>
  <c r="F731" i="2"/>
  <c r="E731" i="2"/>
  <c r="D731" i="2"/>
  <c r="C731" i="2"/>
  <c r="H730" i="2"/>
  <c r="G730" i="2"/>
  <c r="F730" i="2"/>
  <c r="E730" i="2"/>
  <c r="D730" i="2"/>
  <c r="C730" i="2"/>
  <c r="H729" i="2"/>
  <c r="G729" i="2"/>
  <c r="F729" i="2"/>
  <c r="E729" i="2"/>
  <c r="D729" i="2"/>
  <c r="C729" i="2"/>
  <c r="H728" i="2"/>
  <c r="G728" i="2"/>
  <c r="F728" i="2"/>
  <c r="E728" i="2"/>
  <c r="D728" i="2"/>
  <c r="C728" i="2"/>
  <c r="H727" i="2"/>
  <c r="G727" i="2"/>
  <c r="F727" i="2"/>
  <c r="E727" i="2"/>
  <c r="D727" i="2"/>
  <c r="C727" i="2"/>
  <c r="H726" i="2"/>
  <c r="G726" i="2"/>
  <c r="F726" i="2"/>
  <c r="E726" i="2"/>
  <c r="D726" i="2"/>
  <c r="C726" i="2"/>
  <c r="H725" i="2"/>
  <c r="H725" i="4" s="1"/>
  <c r="G725" i="2"/>
  <c r="G725" i="4" s="1"/>
  <c r="F725" i="2"/>
  <c r="F725" i="4" s="1"/>
  <c r="E725" i="2"/>
  <c r="E725" i="4" s="1"/>
  <c r="D725" i="2"/>
  <c r="D725" i="4" s="1"/>
  <c r="C725" i="2"/>
  <c r="H724" i="2"/>
  <c r="G724" i="2"/>
  <c r="F724" i="2"/>
  <c r="E724" i="2"/>
  <c r="D724" i="2"/>
  <c r="C724" i="2"/>
  <c r="H723" i="2"/>
  <c r="G723" i="2"/>
  <c r="F723" i="2"/>
  <c r="E723" i="2"/>
  <c r="D723" i="2"/>
  <c r="C723" i="2"/>
  <c r="H722" i="2"/>
  <c r="G722" i="2"/>
  <c r="F722" i="2"/>
  <c r="E722" i="2"/>
  <c r="D722" i="2"/>
  <c r="C722" i="2"/>
  <c r="H721" i="2"/>
  <c r="G721" i="2"/>
  <c r="F721" i="2"/>
  <c r="E721" i="2"/>
  <c r="D721" i="2"/>
  <c r="C721" i="2"/>
  <c r="H720" i="2"/>
  <c r="G720" i="2"/>
  <c r="F720" i="2"/>
  <c r="E720" i="2"/>
  <c r="D720" i="2"/>
  <c r="C720" i="2"/>
  <c r="H719" i="2"/>
  <c r="G719" i="2"/>
  <c r="F719" i="2"/>
  <c r="E719" i="2"/>
  <c r="D719" i="2"/>
  <c r="C719" i="2"/>
  <c r="H718" i="2"/>
  <c r="H718" i="4" s="1"/>
  <c r="G718" i="2"/>
  <c r="G718" i="4" s="1"/>
  <c r="F718" i="2"/>
  <c r="F718" i="4" s="1"/>
  <c r="E718" i="2"/>
  <c r="E718" i="4" s="1"/>
  <c r="D718" i="2"/>
  <c r="D718" i="4" s="1"/>
  <c r="C718" i="2"/>
  <c r="H717" i="2"/>
  <c r="G717" i="2"/>
  <c r="F717" i="2"/>
  <c r="E717" i="2"/>
  <c r="D717" i="2"/>
  <c r="C717" i="2"/>
  <c r="H716" i="2"/>
  <c r="H716" i="4" s="1"/>
  <c r="G716" i="2"/>
  <c r="G716" i="4" s="1"/>
  <c r="F716" i="2"/>
  <c r="F716" i="4" s="1"/>
  <c r="E716" i="2"/>
  <c r="E716" i="4" s="1"/>
  <c r="D716" i="2"/>
  <c r="D716" i="4" s="1"/>
  <c r="C716" i="2"/>
  <c r="H715" i="2"/>
  <c r="G715" i="2"/>
  <c r="F715" i="2"/>
  <c r="E715" i="2"/>
  <c r="D715" i="2"/>
  <c r="C715" i="2"/>
  <c r="H714" i="2"/>
  <c r="G714" i="2"/>
  <c r="F714" i="2"/>
  <c r="E714" i="2"/>
  <c r="D714" i="2"/>
  <c r="C714" i="2"/>
  <c r="H713" i="2"/>
  <c r="G713" i="2"/>
  <c r="F713" i="2"/>
  <c r="E713" i="2"/>
  <c r="D713" i="2"/>
  <c r="C713" i="2"/>
  <c r="H712" i="2"/>
  <c r="G712" i="2"/>
  <c r="F712" i="2"/>
  <c r="E712" i="2"/>
  <c r="D712" i="2"/>
  <c r="C712" i="2"/>
  <c r="H711" i="2"/>
  <c r="G711" i="2"/>
  <c r="F711" i="2"/>
  <c r="E711" i="2"/>
  <c r="D711" i="2"/>
  <c r="C711" i="2"/>
  <c r="H710" i="2"/>
  <c r="G710" i="2"/>
  <c r="F710" i="2"/>
  <c r="E710" i="2"/>
  <c r="D710" i="2"/>
  <c r="C710" i="2"/>
  <c r="H709" i="2"/>
  <c r="G709" i="2"/>
  <c r="F709" i="2"/>
  <c r="E709" i="2"/>
  <c r="D709" i="2"/>
  <c r="C709" i="2"/>
  <c r="H708" i="2"/>
  <c r="G708" i="2"/>
  <c r="F708" i="2"/>
  <c r="E708" i="2"/>
  <c r="D708" i="2"/>
  <c r="C708" i="2"/>
  <c r="H707" i="2"/>
  <c r="G707" i="2"/>
  <c r="F707" i="2"/>
  <c r="E707" i="2"/>
  <c r="D707" i="2"/>
  <c r="C707" i="2"/>
  <c r="H706" i="2"/>
  <c r="G706" i="2"/>
  <c r="F706" i="2"/>
  <c r="E706" i="2"/>
  <c r="D706" i="2"/>
  <c r="C706" i="2"/>
  <c r="H705" i="2"/>
  <c r="G705" i="2"/>
  <c r="F705" i="2"/>
  <c r="E705" i="2"/>
  <c r="D705" i="2"/>
  <c r="C705" i="2"/>
  <c r="H704" i="2"/>
  <c r="H704" i="4" s="1"/>
  <c r="G704" i="2"/>
  <c r="G704" i="4" s="1"/>
  <c r="F704" i="2"/>
  <c r="F704" i="4" s="1"/>
  <c r="E704" i="2"/>
  <c r="E704" i="4" s="1"/>
  <c r="D704" i="2"/>
  <c r="D704" i="4" s="1"/>
  <c r="C704" i="2"/>
  <c r="H703" i="2"/>
  <c r="G703" i="2"/>
  <c r="F703" i="2"/>
  <c r="E703" i="2"/>
  <c r="D703" i="2"/>
  <c r="C703" i="2"/>
  <c r="H702" i="2"/>
  <c r="G702" i="2"/>
  <c r="F702" i="2"/>
  <c r="E702" i="2"/>
  <c r="D702" i="2"/>
  <c r="C702" i="2"/>
  <c r="H701" i="2"/>
  <c r="G701" i="2"/>
  <c r="F701" i="2"/>
  <c r="E701" i="2"/>
  <c r="D701" i="2"/>
  <c r="C701" i="2"/>
  <c r="H700" i="2"/>
  <c r="H700" i="4" s="1"/>
  <c r="G700" i="2"/>
  <c r="G700" i="4" s="1"/>
  <c r="F700" i="2"/>
  <c r="F700" i="4" s="1"/>
  <c r="E700" i="2"/>
  <c r="E700" i="4" s="1"/>
  <c r="D700" i="2"/>
  <c r="D700" i="4" s="1"/>
  <c r="C700" i="2"/>
  <c r="H699" i="2"/>
  <c r="G699" i="2"/>
  <c r="F699" i="2"/>
  <c r="E699" i="2"/>
  <c r="D699" i="2"/>
  <c r="C699" i="2"/>
  <c r="H698" i="2"/>
  <c r="H698" i="4" s="1"/>
  <c r="G698" i="2"/>
  <c r="G698" i="4" s="1"/>
  <c r="F698" i="2"/>
  <c r="F698" i="4" s="1"/>
  <c r="E698" i="2"/>
  <c r="E698" i="4" s="1"/>
  <c r="D698" i="2"/>
  <c r="D698" i="4" s="1"/>
  <c r="C698" i="2"/>
  <c r="H697" i="2"/>
  <c r="G697" i="2"/>
  <c r="F697" i="2"/>
  <c r="E697" i="2"/>
  <c r="D697" i="2"/>
  <c r="C697" i="2"/>
  <c r="H696" i="2"/>
  <c r="H696" i="4" s="1"/>
  <c r="G696" i="2"/>
  <c r="G696" i="4" s="1"/>
  <c r="F696" i="2"/>
  <c r="F696" i="4" s="1"/>
  <c r="E696" i="2"/>
  <c r="E696" i="4" s="1"/>
  <c r="D696" i="2"/>
  <c r="D696" i="4" s="1"/>
  <c r="C696" i="2"/>
  <c r="H695" i="2"/>
  <c r="G695" i="2"/>
  <c r="F695" i="2"/>
  <c r="E695" i="2"/>
  <c r="D695" i="2"/>
  <c r="C695" i="2"/>
  <c r="H694" i="2"/>
  <c r="G694" i="2"/>
  <c r="F694" i="2"/>
  <c r="E694" i="2"/>
  <c r="D694" i="2"/>
  <c r="C694" i="2"/>
  <c r="H693" i="2"/>
  <c r="G693" i="2"/>
  <c r="F693" i="2"/>
  <c r="E693" i="2"/>
  <c r="D693" i="2"/>
  <c r="C693" i="2"/>
  <c r="H692" i="2"/>
  <c r="H692" i="4" s="1"/>
  <c r="G692" i="2"/>
  <c r="G692" i="4" s="1"/>
  <c r="F692" i="2"/>
  <c r="F692" i="4" s="1"/>
  <c r="E692" i="2"/>
  <c r="E692" i="4" s="1"/>
  <c r="D692" i="2"/>
  <c r="D692" i="4" s="1"/>
  <c r="C692" i="2"/>
  <c r="H691" i="2"/>
  <c r="G691" i="2"/>
  <c r="F691" i="2"/>
  <c r="E691" i="2"/>
  <c r="D691" i="2"/>
  <c r="C691" i="2"/>
  <c r="H690" i="2"/>
  <c r="H690" i="4" s="1"/>
  <c r="G690" i="2"/>
  <c r="G690" i="4" s="1"/>
  <c r="F690" i="2"/>
  <c r="F690" i="4" s="1"/>
  <c r="E690" i="2"/>
  <c r="E690" i="4" s="1"/>
  <c r="D690" i="2"/>
  <c r="D690" i="4" s="1"/>
  <c r="C690" i="2"/>
  <c r="H689" i="2"/>
  <c r="G689" i="2"/>
  <c r="F689" i="2"/>
  <c r="E689" i="2"/>
  <c r="D689" i="2"/>
  <c r="C689" i="2"/>
  <c r="H688" i="2"/>
  <c r="G688" i="2"/>
  <c r="F688" i="2"/>
  <c r="E688" i="2"/>
  <c r="D688" i="2"/>
  <c r="C688" i="2"/>
  <c r="H687" i="2"/>
  <c r="G687" i="2"/>
  <c r="F687" i="2"/>
  <c r="E687" i="2"/>
  <c r="D687" i="2"/>
  <c r="C687" i="2"/>
  <c r="H686" i="2"/>
  <c r="G686" i="2"/>
  <c r="F686" i="2"/>
  <c r="E686" i="2"/>
  <c r="D686" i="2"/>
  <c r="C686" i="2"/>
  <c r="H685" i="2"/>
  <c r="G685" i="2"/>
  <c r="F685" i="2"/>
  <c r="E685" i="2"/>
  <c r="D685" i="2"/>
  <c r="C685" i="2"/>
  <c r="H684" i="2"/>
  <c r="H684" i="4" s="1"/>
  <c r="G684" i="2"/>
  <c r="G684" i="4" s="1"/>
  <c r="F684" i="2"/>
  <c r="F684" i="4" s="1"/>
  <c r="E684" i="2"/>
  <c r="E684" i="4" s="1"/>
  <c r="D684" i="2"/>
  <c r="D684" i="4" s="1"/>
  <c r="C684" i="2"/>
  <c r="H683" i="2"/>
  <c r="G683" i="2"/>
  <c r="F683" i="2"/>
  <c r="E683" i="2"/>
  <c r="D683" i="2"/>
  <c r="C683" i="2"/>
  <c r="H682" i="2"/>
  <c r="H682" i="4" s="1"/>
  <c r="G682" i="2"/>
  <c r="G682" i="4" s="1"/>
  <c r="F682" i="2"/>
  <c r="F682" i="4" s="1"/>
  <c r="E682" i="2"/>
  <c r="E682" i="4" s="1"/>
  <c r="D682" i="2"/>
  <c r="D682" i="4" s="1"/>
  <c r="C682" i="2"/>
  <c r="H681" i="2"/>
  <c r="G681" i="2"/>
  <c r="F681" i="2"/>
  <c r="E681" i="2"/>
  <c r="D681" i="2"/>
  <c r="C681" i="2"/>
  <c r="H680" i="2"/>
  <c r="G680" i="2"/>
  <c r="F680" i="2"/>
  <c r="E680" i="2"/>
  <c r="D680" i="2"/>
  <c r="C680" i="2"/>
  <c r="H679" i="2"/>
  <c r="G679" i="2"/>
  <c r="F679" i="2"/>
  <c r="E679" i="2"/>
  <c r="D679" i="2"/>
  <c r="C679" i="2"/>
  <c r="H678" i="2"/>
  <c r="G678" i="2"/>
  <c r="F678" i="2"/>
  <c r="E678" i="2"/>
  <c r="D678" i="2"/>
  <c r="C678" i="2"/>
  <c r="H677" i="2"/>
  <c r="G677" i="2"/>
  <c r="F677" i="2"/>
  <c r="E677" i="2"/>
  <c r="D677" i="2"/>
  <c r="C677" i="2"/>
  <c r="H676" i="2"/>
  <c r="H676" i="4" s="1"/>
  <c r="G676" i="2"/>
  <c r="G676" i="4" s="1"/>
  <c r="F676" i="2"/>
  <c r="F676" i="4" s="1"/>
  <c r="E676" i="2"/>
  <c r="E676" i="4" s="1"/>
  <c r="D676" i="2"/>
  <c r="D676" i="4" s="1"/>
  <c r="C676" i="2"/>
  <c r="H675" i="2"/>
  <c r="G675" i="2"/>
  <c r="F675" i="2"/>
  <c r="E675" i="2"/>
  <c r="D675" i="2"/>
  <c r="C675" i="2"/>
  <c r="H674" i="2"/>
  <c r="H674" i="4" s="1"/>
  <c r="G674" i="2"/>
  <c r="G674" i="4" s="1"/>
  <c r="F674" i="2"/>
  <c r="F674" i="4" s="1"/>
  <c r="E674" i="2"/>
  <c r="E674" i="4" s="1"/>
  <c r="D674" i="2"/>
  <c r="D674" i="4" s="1"/>
  <c r="C674" i="2"/>
  <c r="H673" i="2"/>
  <c r="G673" i="2"/>
  <c r="F673" i="2"/>
  <c r="E673" i="2"/>
  <c r="D673" i="2"/>
  <c r="C673" i="2"/>
  <c r="H672" i="2"/>
  <c r="H672" i="4" s="1"/>
  <c r="G672" i="2"/>
  <c r="G672" i="4" s="1"/>
  <c r="F672" i="2"/>
  <c r="F672" i="4" s="1"/>
  <c r="E672" i="2"/>
  <c r="E672" i="4" s="1"/>
  <c r="D672" i="2"/>
  <c r="D672" i="4" s="1"/>
  <c r="C672" i="2"/>
  <c r="H671" i="2"/>
  <c r="G671" i="2"/>
  <c r="F671" i="2"/>
  <c r="E671" i="2"/>
  <c r="D671" i="2"/>
  <c r="C671" i="2"/>
  <c r="H670" i="2"/>
  <c r="G670" i="2"/>
  <c r="F670" i="2"/>
  <c r="E670" i="2"/>
  <c r="D670" i="2"/>
  <c r="C670" i="2"/>
  <c r="H669" i="2"/>
  <c r="G669" i="2"/>
  <c r="F669" i="2"/>
  <c r="E669" i="2"/>
  <c r="D669" i="2"/>
  <c r="C669" i="2"/>
  <c r="H668" i="2"/>
  <c r="H668" i="4" s="1"/>
  <c r="G668" i="2"/>
  <c r="G668" i="4" s="1"/>
  <c r="F668" i="2"/>
  <c r="F668" i="4" s="1"/>
  <c r="E668" i="2"/>
  <c r="E668" i="4" s="1"/>
  <c r="D668" i="2"/>
  <c r="D668" i="4" s="1"/>
  <c r="C668" i="2"/>
  <c r="H667" i="2"/>
  <c r="H667" i="4" s="1"/>
  <c r="G667" i="2"/>
  <c r="G667" i="4" s="1"/>
  <c r="F667" i="2"/>
  <c r="F667" i="4" s="1"/>
  <c r="E667" i="2"/>
  <c r="E667" i="4" s="1"/>
  <c r="D667" i="2"/>
  <c r="D667" i="4" s="1"/>
  <c r="C667" i="2"/>
  <c r="H666" i="2"/>
  <c r="H666" i="4" s="1"/>
  <c r="G666" i="2"/>
  <c r="G666" i="4" s="1"/>
  <c r="F666" i="2"/>
  <c r="F666" i="4" s="1"/>
  <c r="E666" i="2"/>
  <c r="E666" i="4" s="1"/>
  <c r="D666" i="2"/>
  <c r="D666" i="4" s="1"/>
  <c r="C666" i="2"/>
  <c r="H665" i="2"/>
  <c r="G665" i="2"/>
  <c r="F665" i="2"/>
  <c r="E665" i="2"/>
  <c r="D665" i="2"/>
  <c r="C665" i="2"/>
  <c r="H664" i="2"/>
  <c r="H664" i="4" s="1"/>
  <c r="G664" i="2"/>
  <c r="G664" i="4" s="1"/>
  <c r="F664" i="2"/>
  <c r="F664" i="4" s="1"/>
  <c r="E664" i="2"/>
  <c r="E664" i="4" s="1"/>
  <c r="D664" i="2"/>
  <c r="D664" i="4" s="1"/>
  <c r="C664" i="2"/>
  <c r="H663" i="2"/>
  <c r="G663" i="2"/>
  <c r="F663" i="2"/>
  <c r="E663" i="2"/>
  <c r="D663" i="2"/>
  <c r="C663" i="2"/>
  <c r="H662" i="2"/>
  <c r="G662" i="2"/>
  <c r="F662" i="2"/>
  <c r="E662" i="2"/>
  <c r="D662" i="2"/>
  <c r="C662" i="2"/>
  <c r="H661" i="2"/>
  <c r="G661" i="2"/>
  <c r="F661" i="2"/>
  <c r="E661" i="2"/>
  <c r="D661" i="2"/>
  <c r="C661" i="2"/>
  <c r="H660" i="2"/>
  <c r="H660" i="4" s="1"/>
  <c r="G660" i="2"/>
  <c r="G660" i="4" s="1"/>
  <c r="F660" i="2"/>
  <c r="F660" i="4" s="1"/>
  <c r="E660" i="2"/>
  <c r="E660" i="4" s="1"/>
  <c r="D660" i="2"/>
  <c r="D660" i="4" s="1"/>
  <c r="C660" i="2"/>
  <c r="H659" i="2"/>
  <c r="G659" i="2"/>
  <c r="F659" i="2"/>
  <c r="E659" i="2"/>
  <c r="D659" i="2"/>
  <c r="C659" i="2"/>
  <c r="H658" i="2"/>
  <c r="H658" i="4" s="1"/>
  <c r="G658" i="2"/>
  <c r="G658" i="4" s="1"/>
  <c r="F658" i="2"/>
  <c r="F658" i="4" s="1"/>
  <c r="E658" i="2"/>
  <c r="E658" i="4" s="1"/>
  <c r="D658" i="2"/>
  <c r="D658" i="4" s="1"/>
  <c r="C658" i="2"/>
  <c r="H657" i="2"/>
  <c r="H657" i="4" s="1"/>
  <c r="G657" i="2"/>
  <c r="G657" i="4" s="1"/>
  <c r="F657" i="2"/>
  <c r="F657" i="4" s="1"/>
  <c r="E657" i="2"/>
  <c r="E657" i="4" s="1"/>
  <c r="D657" i="2"/>
  <c r="D657" i="4" s="1"/>
  <c r="C657" i="2"/>
  <c r="H656" i="2"/>
  <c r="H656" i="4" s="1"/>
  <c r="G656" i="2"/>
  <c r="G656" i="4" s="1"/>
  <c r="F656" i="2"/>
  <c r="F656" i="4" s="1"/>
  <c r="E656" i="2"/>
  <c r="E656" i="4" s="1"/>
  <c r="D656" i="2"/>
  <c r="D656" i="4" s="1"/>
  <c r="C656" i="2"/>
  <c r="H655" i="2"/>
  <c r="G655" i="2"/>
  <c r="F655" i="2"/>
  <c r="E655" i="2"/>
  <c r="D655" i="2"/>
  <c r="C655" i="2"/>
  <c r="H654" i="2"/>
  <c r="G654" i="2"/>
  <c r="F654" i="2"/>
  <c r="E654" i="2"/>
  <c r="D654" i="2"/>
  <c r="C654" i="2"/>
  <c r="H653" i="2"/>
  <c r="G653" i="2"/>
  <c r="F653" i="2"/>
  <c r="E653" i="2"/>
  <c r="D653" i="2"/>
  <c r="C653" i="2"/>
  <c r="H652" i="2"/>
  <c r="H652" i="4" s="1"/>
  <c r="G652" i="2"/>
  <c r="G652" i="4" s="1"/>
  <c r="F652" i="2"/>
  <c r="F652" i="4" s="1"/>
  <c r="E652" i="2"/>
  <c r="E652" i="4" s="1"/>
  <c r="D652" i="2"/>
  <c r="D652" i="4" s="1"/>
  <c r="C652" i="2"/>
  <c r="H651" i="2"/>
  <c r="G651" i="2"/>
  <c r="F651" i="2"/>
  <c r="E651" i="2"/>
  <c r="D651" i="2"/>
  <c r="C651" i="2"/>
  <c r="H650" i="2"/>
  <c r="H650" i="4" s="1"/>
  <c r="G650" i="2"/>
  <c r="G650" i="4" s="1"/>
  <c r="F650" i="2"/>
  <c r="F650" i="4" s="1"/>
  <c r="E650" i="2"/>
  <c r="E650" i="4" s="1"/>
  <c r="D650" i="2"/>
  <c r="D650" i="4" s="1"/>
  <c r="C650" i="2"/>
  <c r="H649" i="2"/>
  <c r="G649" i="2"/>
  <c r="F649" i="2"/>
  <c r="E649" i="2"/>
  <c r="D649" i="2"/>
  <c r="C649" i="2"/>
  <c r="H648" i="2"/>
  <c r="H648" i="4" s="1"/>
  <c r="G648" i="2"/>
  <c r="G648" i="4" s="1"/>
  <c r="F648" i="2"/>
  <c r="F648" i="4" s="1"/>
  <c r="E648" i="2"/>
  <c r="E648" i="4" s="1"/>
  <c r="D648" i="2"/>
  <c r="D648" i="4" s="1"/>
  <c r="C648" i="2"/>
  <c r="H647" i="2"/>
  <c r="G647" i="2"/>
  <c r="F647" i="2"/>
  <c r="E647" i="2"/>
  <c r="D647" i="2"/>
  <c r="C647" i="2"/>
  <c r="H646" i="2"/>
  <c r="G646" i="2"/>
  <c r="F646" i="2"/>
  <c r="E646" i="2"/>
  <c r="D646" i="2"/>
  <c r="C646" i="2"/>
  <c r="H645" i="2"/>
  <c r="G645" i="2"/>
  <c r="F645" i="2"/>
  <c r="E645" i="2"/>
  <c r="D645" i="2"/>
  <c r="C645" i="2"/>
  <c r="H644" i="2"/>
  <c r="H644" i="4" s="1"/>
  <c r="G644" i="2"/>
  <c r="G644" i="4" s="1"/>
  <c r="F644" i="2"/>
  <c r="F644" i="4" s="1"/>
  <c r="E644" i="2"/>
  <c r="E644" i="4" s="1"/>
  <c r="D644" i="2"/>
  <c r="D644" i="4" s="1"/>
  <c r="C644" i="2"/>
  <c r="H643" i="2"/>
  <c r="G643" i="2"/>
  <c r="F643" i="2"/>
  <c r="E643" i="2"/>
  <c r="D643" i="2"/>
  <c r="C643" i="2"/>
  <c r="H642" i="2"/>
  <c r="G642" i="2"/>
  <c r="F642" i="2"/>
  <c r="E642" i="2"/>
  <c r="D642" i="2"/>
  <c r="C642" i="2"/>
  <c r="H641" i="2"/>
  <c r="G641" i="2"/>
  <c r="F641" i="2"/>
  <c r="E641" i="2"/>
  <c r="D641" i="2"/>
  <c r="C641" i="2"/>
  <c r="H640" i="2"/>
  <c r="G640" i="2"/>
  <c r="F640" i="2"/>
  <c r="E640" i="2"/>
  <c r="D640" i="2"/>
  <c r="C640" i="2"/>
  <c r="H639" i="2"/>
  <c r="G639" i="2"/>
  <c r="F639" i="2"/>
  <c r="E639" i="2"/>
  <c r="D639" i="2"/>
  <c r="C639" i="2"/>
  <c r="H638" i="2"/>
  <c r="G638" i="2"/>
  <c r="F638" i="2"/>
  <c r="E638" i="2"/>
  <c r="D638" i="2"/>
  <c r="C638" i="2"/>
  <c r="H637" i="2"/>
  <c r="G637" i="2"/>
  <c r="F637" i="2"/>
  <c r="E637" i="2"/>
  <c r="D637" i="2"/>
  <c r="C637" i="2"/>
  <c r="H636" i="2"/>
  <c r="H636" i="4" s="1"/>
  <c r="G636" i="2"/>
  <c r="G636" i="4" s="1"/>
  <c r="F636" i="2"/>
  <c r="F636" i="4" s="1"/>
  <c r="E636" i="2"/>
  <c r="E636" i="4" s="1"/>
  <c r="D636" i="2"/>
  <c r="D636" i="4" s="1"/>
  <c r="C636" i="2"/>
  <c r="H635" i="2"/>
  <c r="G635" i="2"/>
  <c r="F635" i="2"/>
  <c r="E635" i="2"/>
  <c r="D635" i="2"/>
  <c r="C635" i="2"/>
  <c r="H634" i="2"/>
  <c r="H634" i="4" s="1"/>
  <c r="G634" i="2"/>
  <c r="G634" i="4" s="1"/>
  <c r="F634" i="2"/>
  <c r="F634" i="4" s="1"/>
  <c r="E634" i="2"/>
  <c r="E634" i="4" s="1"/>
  <c r="D634" i="2"/>
  <c r="D634" i="4" s="1"/>
  <c r="C634" i="2"/>
  <c r="H633" i="2"/>
  <c r="G633" i="2"/>
  <c r="F633" i="2"/>
  <c r="E633" i="2"/>
  <c r="D633" i="2"/>
  <c r="C633" i="2"/>
  <c r="H632" i="2"/>
  <c r="H632" i="4" s="1"/>
  <c r="G632" i="2"/>
  <c r="G632" i="4" s="1"/>
  <c r="F632" i="2"/>
  <c r="F632" i="4" s="1"/>
  <c r="E632" i="2"/>
  <c r="E632" i="4" s="1"/>
  <c r="D632" i="2"/>
  <c r="D632" i="4" s="1"/>
  <c r="C632" i="2"/>
  <c r="H631" i="2"/>
  <c r="G631" i="2"/>
  <c r="F631" i="2"/>
  <c r="E631" i="2"/>
  <c r="D631" i="2"/>
  <c r="C631" i="2"/>
  <c r="H630" i="2"/>
  <c r="G630" i="2"/>
  <c r="F630" i="2"/>
  <c r="E630" i="2"/>
  <c r="D630" i="2"/>
  <c r="C630" i="2"/>
  <c r="H629" i="2"/>
  <c r="G629" i="2"/>
  <c r="F629" i="2"/>
  <c r="E629" i="2"/>
  <c r="D629" i="2"/>
  <c r="C629" i="2"/>
  <c r="H628" i="2"/>
  <c r="H628" i="4" s="1"/>
  <c r="G628" i="2"/>
  <c r="G628" i="4" s="1"/>
  <c r="F628" i="2"/>
  <c r="F628" i="4" s="1"/>
  <c r="E628" i="2"/>
  <c r="E628" i="4" s="1"/>
  <c r="D628" i="2"/>
  <c r="D628" i="4" s="1"/>
  <c r="C628" i="2"/>
  <c r="H627" i="2"/>
  <c r="H627" i="4" s="1"/>
  <c r="G627" i="2"/>
  <c r="G627" i="4" s="1"/>
  <c r="F627" i="2"/>
  <c r="F627" i="4" s="1"/>
  <c r="E627" i="2"/>
  <c r="E627" i="4" s="1"/>
  <c r="D627" i="2"/>
  <c r="D627" i="4" s="1"/>
  <c r="C627" i="2"/>
  <c r="H626" i="2"/>
  <c r="H626" i="4" s="1"/>
  <c r="G626" i="2"/>
  <c r="G626" i="4" s="1"/>
  <c r="F626" i="2"/>
  <c r="F626" i="4" s="1"/>
  <c r="E626" i="2"/>
  <c r="E626" i="4" s="1"/>
  <c r="D626" i="2"/>
  <c r="D626" i="4" s="1"/>
  <c r="C626" i="2"/>
  <c r="H625" i="2"/>
  <c r="G625" i="2"/>
  <c r="F625" i="2"/>
  <c r="E625" i="2"/>
  <c r="D625" i="2"/>
  <c r="C625" i="2"/>
  <c r="H624" i="2"/>
  <c r="H624" i="4" s="1"/>
  <c r="G624" i="2"/>
  <c r="G624" i="4" s="1"/>
  <c r="F624" i="2"/>
  <c r="F624" i="4" s="1"/>
  <c r="E624" i="2"/>
  <c r="E624" i="4" s="1"/>
  <c r="D624" i="2"/>
  <c r="D624" i="4" s="1"/>
  <c r="C624" i="2"/>
  <c r="H623" i="2"/>
  <c r="G623" i="2"/>
  <c r="F623" i="2"/>
  <c r="E623" i="2"/>
  <c r="D623" i="2"/>
  <c r="C623" i="2"/>
  <c r="H622" i="2"/>
  <c r="G622" i="2"/>
  <c r="F622" i="2"/>
  <c r="E622" i="2"/>
  <c r="D622" i="2"/>
  <c r="C622" i="2"/>
  <c r="H621" i="2"/>
  <c r="G621" i="2"/>
  <c r="F621" i="2"/>
  <c r="E621" i="2"/>
  <c r="D621" i="2"/>
  <c r="C621" i="2"/>
  <c r="H620" i="2"/>
  <c r="H620" i="4" s="1"/>
  <c r="G620" i="2"/>
  <c r="G620" i="4" s="1"/>
  <c r="F620" i="2"/>
  <c r="F620" i="4" s="1"/>
  <c r="E620" i="2"/>
  <c r="E620" i="4" s="1"/>
  <c r="D620" i="2"/>
  <c r="D620" i="4" s="1"/>
  <c r="C620" i="2"/>
  <c r="H619" i="2"/>
  <c r="H619" i="4" s="1"/>
  <c r="G619" i="2"/>
  <c r="G619" i="4" s="1"/>
  <c r="F619" i="2"/>
  <c r="F619" i="4" s="1"/>
  <c r="E619" i="2"/>
  <c r="E619" i="4" s="1"/>
  <c r="D619" i="2"/>
  <c r="D619" i="4" s="1"/>
  <c r="C619" i="2"/>
  <c r="H618" i="2"/>
  <c r="H618" i="4" s="1"/>
  <c r="G618" i="2"/>
  <c r="G618" i="4" s="1"/>
  <c r="F618" i="2"/>
  <c r="F618" i="4" s="1"/>
  <c r="E618" i="2"/>
  <c r="E618" i="4" s="1"/>
  <c r="D618" i="2"/>
  <c r="D618" i="4" s="1"/>
  <c r="C618" i="2"/>
  <c r="H617" i="2"/>
  <c r="G617" i="2"/>
  <c r="F617" i="2"/>
  <c r="E617" i="2"/>
  <c r="D617" i="2"/>
  <c r="C617" i="2"/>
  <c r="H616" i="2"/>
  <c r="H616" i="4" s="1"/>
  <c r="G616" i="2"/>
  <c r="G616" i="4" s="1"/>
  <c r="F616" i="2"/>
  <c r="F616" i="4" s="1"/>
  <c r="E616" i="2"/>
  <c r="E616" i="4" s="1"/>
  <c r="D616" i="2"/>
  <c r="D616" i="4" s="1"/>
  <c r="C616" i="2"/>
  <c r="H615" i="2"/>
  <c r="G615" i="2"/>
  <c r="F615" i="2"/>
  <c r="E615" i="2"/>
  <c r="D615" i="2"/>
  <c r="C615" i="2"/>
  <c r="H614" i="2"/>
  <c r="G614" i="2"/>
  <c r="F614" i="2"/>
  <c r="E614" i="2"/>
  <c r="D614" i="2"/>
  <c r="C614" i="2"/>
  <c r="H613" i="2"/>
  <c r="G613" i="2"/>
  <c r="F613" i="2"/>
  <c r="E613" i="2"/>
  <c r="D613" i="2"/>
  <c r="C613" i="2"/>
  <c r="H612" i="2"/>
  <c r="H612" i="4" s="1"/>
  <c r="G612" i="2"/>
  <c r="G612" i="4" s="1"/>
  <c r="F612" i="2"/>
  <c r="F612" i="4" s="1"/>
  <c r="E612" i="2"/>
  <c r="E612" i="4" s="1"/>
  <c r="D612" i="2"/>
  <c r="D612" i="4" s="1"/>
  <c r="C612" i="2"/>
  <c r="H611" i="2"/>
  <c r="H611" i="4" s="1"/>
  <c r="G611" i="2"/>
  <c r="G611" i="4" s="1"/>
  <c r="F611" i="2"/>
  <c r="F611" i="4" s="1"/>
  <c r="E611" i="2"/>
  <c r="E611" i="4" s="1"/>
  <c r="D611" i="2"/>
  <c r="D611" i="4" s="1"/>
  <c r="C611" i="2"/>
  <c r="H610" i="2"/>
  <c r="G610" i="2"/>
  <c r="F610" i="2"/>
  <c r="E610" i="2"/>
  <c r="D610" i="2"/>
  <c r="C610" i="2"/>
  <c r="H609" i="2"/>
  <c r="G609" i="2"/>
  <c r="F609" i="2"/>
  <c r="E609" i="2"/>
  <c r="D609" i="2"/>
  <c r="C609" i="2"/>
  <c r="H608" i="2"/>
  <c r="H608" i="4" s="1"/>
  <c r="G608" i="2"/>
  <c r="G608" i="4" s="1"/>
  <c r="F608" i="2"/>
  <c r="F608" i="4" s="1"/>
  <c r="E608" i="2"/>
  <c r="E608" i="4" s="1"/>
  <c r="D608" i="2"/>
  <c r="D608" i="4" s="1"/>
  <c r="C608" i="2"/>
  <c r="H607" i="2"/>
  <c r="G607" i="2"/>
  <c r="F607" i="2"/>
  <c r="E607" i="2"/>
  <c r="D607" i="2"/>
  <c r="C607" i="2"/>
  <c r="H606" i="2"/>
  <c r="G606" i="2"/>
  <c r="F606" i="2"/>
  <c r="E606" i="2"/>
  <c r="D606" i="2"/>
  <c r="C606" i="2"/>
  <c r="H605" i="2"/>
  <c r="H605" i="4" s="1"/>
  <c r="G605" i="2"/>
  <c r="G605" i="4" s="1"/>
  <c r="F605" i="2"/>
  <c r="F605" i="4" s="1"/>
  <c r="E605" i="2"/>
  <c r="E605" i="4" s="1"/>
  <c r="D605" i="2"/>
  <c r="D605" i="4" s="1"/>
  <c r="C605" i="2"/>
  <c r="H604" i="2"/>
  <c r="H604" i="4" s="1"/>
  <c r="G604" i="2"/>
  <c r="G604" i="4" s="1"/>
  <c r="F604" i="2"/>
  <c r="F604" i="4" s="1"/>
  <c r="E604" i="2"/>
  <c r="E604" i="4" s="1"/>
  <c r="D604" i="2"/>
  <c r="D604" i="4" s="1"/>
  <c r="C604" i="2"/>
  <c r="H603" i="2"/>
  <c r="G603" i="2"/>
  <c r="F603" i="2"/>
  <c r="E603" i="2"/>
  <c r="D603" i="2"/>
  <c r="C603" i="2"/>
  <c r="H602" i="2"/>
  <c r="H602" i="4" s="1"/>
  <c r="G602" i="2"/>
  <c r="G602" i="4" s="1"/>
  <c r="F602" i="2"/>
  <c r="F602" i="4" s="1"/>
  <c r="E602" i="2"/>
  <c r="E602" i="4" s="1"/>
  <c r="D602" i="2"/>
  <c r="D602" i="4" s="1"/>
  <c r="C602" i="2"/>
  <c r="H601" i="2"/>
  <c r="G601" i="2"/>
  <c r="F601" i="2"/>
  <c r="E601" i="2"/>
  <c r="D601" i="2"/>
  <c r="C601" i="2"/>
  <c r="H600" i="2"/>
  <c r="H600" i="4" s="1"/>
  <c r="G600" i="2"/>
  <c r="G600" i="4" s="1"/>
  <c r="F600" i="2"/>
  <c r="F600" i="4" s="1"/>
  <c r="E600" i="2"/>
  <c r="E600" i="4" s="1"/>
  <c r="D600" i="2"/>
  <c r="D600" i="4" s="1"/>
  <c r="C600" i="2"/>
  <c r="H599" i="2"/>
  <c r="G599" i="2"/>
  <c r="F599" i="2"/>
  <c r="E599" i="2"/>
  <c r="D599" i="2"/>
  <c r="C599" i="2"/>
  <c r="H598" i="2"/>
  <c r="G598" i="2"/>
  <c r="F598" i="2"/>
  <c r="E598" i="2"/>
  <c r="D598" i="2"/>
  <c r="C598" i="2"/>
  <c r="H597" i="2"/>
  <c r="G597" i="2"/>
  <c r="F597" i="2"/>
  <c r="E597" i="2"/>
  <c r="D597" i="2"/>
  <c r="C597" i="2"/>
  <c r="H596" i="2"/>
  <c r="H596" i="4" s="1"/>
  <c r="G596" i="2"/>
  <c r="G596" i="4" s="1"/>
  <c r="F596" i="2"/>
  <c r="F596" i="4" s="1"/>
  <c r="E596" i="2"/>
  <c r="E596" i="4" s="1"/>
  <c r="D596" i="2"/>
  <c r="D596" i="4" s="1"/>
  <c r="C596" i="2"/>
  <c r="H595" i="2"/>
  <c r="G595" i="2"/>
  <c r="F595" i="2"/>
  <c r="E595" i="2"/>
  <c r="D595" i="2"/>
  <c r="C595" i="2"/>
  <c r="H594" i="2"/>
  <c r="H594" i="4" s="1"/>
  <c r="G594" i="2"/>
  <c r="G594" i="4" s="1"/>
  <c r="F594" i="2"/>
  <c r="F594" i="4" s="1"/>
  <c r="E594" i="2"/>
  <c r="E594" i="4" s="1"/>
  <c r="D594" i="2"/>
  <c r="D594" i="4" s="1"/>
  <c r="C594" i="2"/>
  <c r="H593" i="2"/>
  <c r="G593" i="2"/>
  <c r="F593" i="2"/>
  <c r="E593" i="2"/>
  <c r="D593" i="2"/>
  <c r="C593" i="2"/>
  <c r="H592" i="2"/>
  <c r="H592" i="4" s="1"/>
  <c r="G592" i="2"/>
  <c r="G592" i="4" s="1"/>
  <c r="F592" i="2"/>
  <c r="F592" i="4" s="1"/>
  <c r="E592" i="2"/>
  <c r="E592" i="4" s="1"/>
  <c r="D592" i="2"/>
  <c r="D592" i="4" s="1"/>
  <c r="C592" i="2"/>
  <c r="H591" i="2"/>
  <c r="G591" i="2"/>
  <c r="F591" i="2"/>
  <c r="E591" i="2"/>
  <c r="D591" i="2"/>
  <c r="C591" i="2"/>
  <c r="H590" i="2"/>
  <c r="G590" i="2"/>
  <c r="F590" i="2"/>
  <c r="E590" i="2"/>
  <c r="D590" i="2"/>
  <c r="C590" i="2"/>
  <c r="H589" i="2"/>
  <c r="G589" i="2"/>
  <c r="F589" i="2"/>
  <c r="E589" i="2"/>
  <c r="D589" i="2"/>
  <c r="C589" i="2"/>
  <c r="H588" i="2"/>
  <c r="H588" i="4" s="1"/>
  <c r="G588" i="2"/>
  <c r="G588" i="4" s="1"/>
  <c r="F588" i="2"/>
  <c r="F588" i="4" s="1"/>
  <c r="E588" i="2"/>
  <c r="E588" i="4" s="1"/>
  <c r="D588" i="2"/>
  <c r="D588" i="4" s="1"/>
  <c r="C588" i="2"/>
  <c r="H587" i="2"/>
  <c r="G587" i="2"/>
  <c r="F587" i="2"/>
  <c r="E587" i="2"/>
  <c r="D587" i="2"/>
  <c r="C587" i="2"/>
  <c r="H586" i="2"/>
  <c r="H586" i="4" s="1"/>
  <c r="G586" i="2"/>
  <c r="G586" i="4" s="1"/>
  <c r="F586" i="2"/>
  <c r="F586" i="4" s="1"/>
  <c r="E586" i="2"/>
  <c r="E586" i="4" s="1"/>
  <c r="D586" i="2"/>
  <c r="D586" i="4" s="1"/>
  <c r="C586" i="2"/>
  <c r="H585" i="2"/>
  <c r="G585" i="2"/>
  <c r="F585" i="2"/>
  <c r="E585" i="2"/>
  <c r="D585" i="2"/>
  <c r="C585" i="2"/>
  <c r="H584" i="2"/>
  <c r="H584" i="4" s="1"/>
  <c r="G584" i="2"/>
  <c r="G584" i="4" s="1"/>
  <c r="F584" i="2"/>
  <c r="F584" i="4" s="1"/>
  <c r="E584" i="2"/>
  <c r="E584" i="4" s="1"/>
  <c r="D584" i="2"/>
  <c r="D584" i="4" s="1"/>
  <c r="C584" i="2"/>
  <c r="H583" i="2"/>
  <c r="G583" i="2"/>
  <c r="F583" i="2"/>
  <c r="E583" i="2"/>
  <c r="D583" i="2"/>
  <c r="C583" i="2"/>
  <c r="H582" i="2"/>
  <c r="G582" i="2"/>
  <c r="F582" i="2"/>
  <c r="E582" i="2"/>
  <c r="D582" i="2"/>
  <c r="C582" i="2"/>
  <c r="H581" i="2"/>
  <c r="G581" i="2"/>
  <c r="F581" i="2"/>
  <c r="E581" i="2"/>
  <c r="D581" i="2"/>
  <c r="C581" i="2"/>
  <c r="H580" i="2"/>
  <c r="H580" i="4" s="1"/>
  <c r="G580" i="2"/>
  <c r="G580" i="4" s="1"/>
  <c r="F580" i="2"/>
  <c r="F580" i="4" s="1"/>
  <c r="E580" i="2"/>
  <c r="E580" i="4" s="1"/>
  <c r="D580" i="2"/>
  <c r="D580" i="4" s="1"/>
  <c r="C580" i="2"/>
  <c r="H579" i="2"/>
  <c r="G579" i="2"/>
  <c r="F579" i="2"/>
  <c r="E579" i="2"/>
  <c r="D579" i="2"/>
  <c r="C579" i="2"/>
  <c r="H578" i="2"/>
  <c r="H578" i="4" s="1"/>
  <c r="G578" i="2"/>
  <c r="G578" i="4" s="1"/>
  <c r="F578" i="2"/>
  <c r="F578" i="4" s="1"/>
  <c r="E578" i="2"/>
  <c r="E578" i="4" s="1"/>
  <c r="D578" i="2"/>
  <c r="D578" i="4" s="1"/>
  <c r="C578" i="2"/>
  <c r="H577" i="2"/>
  <c r="G577" i="2"/>
  <c r="F577" i="2"/>
  <c r="E577" i="2"/>
  <c r="D577" i="2"/>
  <c r="C577" i="2"/>
  <c r="H576" i="2"/>
  <c r="H576" i="4" s="1"/>
  <c r="G576" i="2"/>
  <c r="G576" i="4" s="1"/>
  <c r="F576" i="2"/>
  <c r="F576" i="4" s="1"/>
  <c r="E576" i="2"/>
  <c r="E576" i="4" s="1"/>
  <c r="D576" i="2"/>
  <c r="D576" i="4" s="1"/>
  <c r="C576" i="2"/>
  <c r="H575" i="2"/>
  <c r="G575" i="2"/>
  <c r="F575" i="2"/>
  <c r="E575" i="2"/>
  <c r="D575" i="2"/>
  <c r="C575" i="2"/>
  <c r="H574" i="2"/>
  <c r="G574" i="2"/>
  <c r="F574" i="2"/>
  <c r="E574" i="2"/>
  <c r="D574" i="2"/>
  <c r="C574" i="2"/>
  <c r="H573" i="2"/>
  <c r="G573" i="2"/>
  <c r="F573" i="2"/>
  <c r="E573" i="2"/>
  <c r="D573" i="2"/>
  <c r="C573" i="2"/>
  <c r="H572" i="2"/>
  <c r="H572" i="4" s="1"/>
  <c r="G572" i="2"/>
  <c r="G572" i="4" s="1"/>
  <c r="F572" i="2"/>
  <c r="F572" i="4" s="1"/>
  <c r="E572" i="2"/>
  <c r="E572" i="4" s="1"/>
  <c r="D572" i="2"/>
  <c r="D572" i="4" s="1"/>
  <c r="C572" i="2"/>
  <c r="H571" i="2"/>
  <c r="G571" i="2"/>
  <c r="F571" i="2"/>
  <c r="E571" i="2"/>
  <c r="D571" i="2"/>
  <c r="C571" i="2"/>
  <c r="H570" i="2"/>
  <c r="H570" i="4" s="1"/>
  <c r="G570" i="2"/>
  <c r="G570" i="4" s="1"/>
  <c r="F570" i="2"/>
  <c r="F570" i="4" s="1"/>
  <c r="E570" i="2"/>
  <c r="E570" i="4" s="1"/>
  <c r="D570" i="2"/>
  <c r="D570" i="4" s="1"/>
  <c r="C570" i="2"/>
  <c r="H569" i="2"/>
  <c r="G569" i="2"/>
  <c r="F569" i="2"/>
  <c r="E569" i="2"/>
  <c r="D569" i="2"/>
  <c r="C569" i="2"/>
  <c r="H568" i="2"/>
  <c r="G568" i="2"/>
  <c r="F568" i="2"/>
  <c r="E568" i="2"/>
  <c r="D568" i="2"/>
  <c r="C568" i="2"/>
  <c r="H567" i="2"/>
  <c r="G567" i="2"/>
  <c r="F567" i="2"/>
  <c r="E567" i="2"/>
  <c r="D567" i="2"/>
  <c r="C567" i="2"/>
  <c r="H566" i="2"/>
  <c r="G566" i="2"/>
  <c r="F566" i="2"/>
  <c r="E566" i="2"/>
  <c r="D566" i="2"/>
  <c r="C566" i="2"/>
  <c r="H565" i="2"/>
  <c r="G565" i="2"/>
  <c r="F565" i="2"/>
  <c r="E565" i="2"/>
  <c r="D565" i="2"/>
  <c r="C565" i="2"/>
  <c r="H564" i="2"/>
  <c r="H564" i="4" s="1"/>
  <c r="G564" i="2"/>
  <c r="G564" i="4" s="1"/>
  <c r="F564" i="2"/>
  <c r="F564" i="4" s="1"/>
  <c r="E564" i="2"/>
  <c r="E564" i="4" s="1"/>
  <c r="D564" i="2"/>
  <c r="D564" i="4" s="1"/>
  <c r="C564" i="2"/>
  <c r="H563" i="2"/>
  <c r="G563" i="2"/>
  <c r="F563" i="2"/>
  <c r="E563" i="2"/>
  <c r="D563" i="2"/>
  <c r="C563" i="2"/>
  <c r="H562" i="2"/>
  <c r="H562" i="4" s="1"/>
  <c r="G562" i="2"/>
  <c r="G562" i="4" s="1"/>
  <c r="F562" i="2"/>
  <c r="F562" i="4" s="1"/>
  <c r="E562" i="2"/>
  <c r="E562" i="4" s="1"/>
  <c r="D562" i="2"/>
  <c r="D562" i="4" s="1"/>
  <c r="C562" i="2"/>
  <c r="H561" i="2"/>
  <c r="G561" i="2"/>
  <c r="F561" i="2"/>
  <c r="E561" i="2"/>
  <c r="D561" i="2"/>
  <c r="C561" i="2"/>
  <c r="H560" i="2"/>
  <c r="H560" i="4" s="1"/>
  <c r="G560" i="2"/>
  <c r="G560" i="4" s="1"/>
  <c r="F560" i="2"/>
  <c r="F560" i="4" s="1"/>
  <c r="E560" i="2"/>
  <c r="E560" i="4" s="1"/>
  <c r="D560" i="2"/>
  <c r="D560" i="4" s="1"/>
  <c r="C560" i="2"/>
  <c r="H559" i="2"/>
  <c r="G559" i="2"/>
  <c r="F559" i="2"/>
  <c r="E559" i="2"/>
  <c r="D559" i="2"/>
  <c r="C559" i="2"/>
  <c r="H558" i="2"/>
  <c r="H558" i="4" s="1"/>
  <c r="G558" i="2"/>
  <c r="G558" i="4" s="1"/>
  <c r="F558" i="2"/>
  <c r="F558" i="4" s="1"/>
  <c r="E558" i="2"/>
  <c r="E558" i="4" s="1"/>
  <c r="D558" i="2"/>
  <c r="D558" i="4" s="1"/>
  <c r="C558" i="2"/>
  <c r="H557" i="2"/>
  <c r="G557" i="2"/>
  <c r="F557" i="2"/>
  <c r="E557" i="2"/>
  <c r="D557" i="2"/>
  <c r="C557" i="2"/>
  <c r="H556" i="2"/>
  <c r="H556" i="4" s="1"/>
  <c r="G556" i="2"/>
  <c r="G556" i="4" s="1"/>
  <c r="F556" i="2"/>
  <c r="F556" i="4" s="1"/>
  <c r="E556" i="2"/>
  <c r="E556" i="4" s="1"/>
  <c r="D556" i="2"/>
  <c r="D556" i="4" s="1"/>
  <c r="C556" i="2"/>
  <c r="H555" i="2"/>
  <c r="G555" i="2"/>
  <c r="F555" i="2"/>
  <c r="E555" i="2"/>
  <c r="D555" i="2"/>
  <c r="C555" i="2"/>
  <c r="H554" i="2"/>
  <c r="H554" i="4" s="1"/>
  <c r="G554" i="2"/>
  <c r="G554" i="4" s="1"/>
  <c r="F554" i="2"/>
  <c r="F554" i="4" s="1"/>
  <c r="E554" i="2"/>
  <c r="E554" i="4" s="1"/>
  <c r="D554" i="2"/>
  <c r="D554" i="4" s="1"/>
  <c r="C554" i="2"/>
  <c r="H553" i="2"/>
  <c r="G553" i="2"/>
  <c r="F553" i="2"/>
  <c r="E553" i="2"/>
  <c r="D553" i="2"/>
  <c r="C553" i="2"/>
  <c r="H552" i="2"/>
  <c r="G552" i="2"/>
  <c r="F552" i="2"/>
  <c r="E552" i="2"/>
  <c r="D552" i="2"/>
  <c r="C552" i="2"/>
  <c r="H551" i="2"/>
  <c r="G551" i="2"/>
  <c r="F551" i="2"/>
  <c r="E551" i="2"/>
  <c r="D551" i="2"/>
  <c r="C551" i="2"/>
  <c r="H550" i="2"/>
  <c r="G550" i="2"/>
  <c r="F550" i="2"/>
  <c r="E550" i="2"/>
  <c r="D550" i="2"/>
  <c r="C550" i="2"/>
  <c r="H549" i="2"/>
  <c r="G549" i="2"/>
  <c r="F549" i="2"/>
  <c r="E549" i="2"/>
  <c r="D549" i="2"/>
  <c r="C549" i="2"/>
  <c r="H548" i="2"/>
  <c r="G548" i="2"/>
  <c r="F548" i="2"/>
  <c r="E548" i="2"/>
  <c r="D548" i="2"/>
  <c r="C548" i="2"/>
  <c r="H547" i="2"/>
  <c r="G547" i="2"/>
  <c r="F547" i="2"/>
  <c r="E547" i="2"/>
  <c r="D547" i="2"/>
  <c r="C547" i="2"/>
  <c r="H546" i="2"/>
  <c r="H546" i="4" s="1"/>
  <c r="G546" i="2"/>
  <c r="G546" i="4" s="1"/>
  <c r="F546" i="2"/>
  <c r="F546" i="4" s="1"/>
  <c r="E546" i="2"/>
  <c r="E546" i="4" s="1"/>
  <c r="D546" i="2"/>
  <c r="D546" i="4" s="1"/>
  <c r="C546" i="2"/>
  <c r="H545" i="2"/>
  <c r="G545" i="2"/>
  <c r="F545" i="2"/>
  <c r="E545" i="2"/>
  <c r="D545" i="2"/>
  <c r="C545" i="2"/>
  <c r="H544" i="2"/>
  <c r="G544" i="2"/>
  <c r="F544" i="2"/>
  <c r="E544" i="2"/>
  <c r="D544" i="2"/>
  <c r="C544" i="2"/>
  <c r="H543" i="2"/>
  <c r="G543" i="2"/>
  <c r="F543" i="2"/>
  <c r="E543" i="2"/>
  <c r="D543" i="2"/>
  <c r="C543" i="2"/>
  <c r="H542" i="2"/>
  <c r="H542" i="4" s="1"/>
  <c r="G542" i="2"/>
  <c r="G542" i="4" s="1"/>
  <c r="F542" i="2"/>
  <c r="F542" i="4" s="1"/>
  <c r="E542" i="2"/>
  <c r="E542" i="4" s="1"/>
  <c r="D542" i="2"/>
  <c r="D542" i="4" s="1"/>
  <c r="C542" i="2"/>
  <c r="H541" i="2"/>
  <c r="G541" i="2"/>
  <c r="F541" i="2"/>
  <c r="E541" i="2"/>
  <c r="D541" i="2"/>
  <c r="C541" i="2"/>
  <c r="H540" i="2"/>
  <c r="G540" i="2"/>
  <c r="F540" i="2"/>
  <c r="E540" i="2"/>
  <c r="D540" i="2"/>
  <c r="C540" i="2"/>
  <c r="H539" i="2"/>
  <c r="G539" i="2"/>
  <c r="F539" i="2"/>
  <c r="E539" i="2"/>
  <c r="D539" i="2"/>
  <c r="C539" i="2"/>
  <c r="H538" i="2"/>
  <c r="H538" i="4" s="1"/>
  <c r="G538" i="2"/>
  <c r="G538" i="4" s="1"/>
  <c r="F538" i="2"/>
  <c r="F538" i="4" s="1"/>
  <c r="E538" i="2"/>
  <c r="E538" i="4" s="1"/>
  <c r="D538" i="2"/>
  <c r="D538" i="4" s="1"/>
  <c r="C538" i="2"/>
  <c r="H537" i="2"/>
  <c r="G537" i="2"/>
  <c r="F537" i="2"/>
  <c r="E537" i="2"/>
  <c r="D537" i="2"/>
  <c r="C537" i="2"/>
  <c r="H536" i="2"/>
  <c r="H536" i="4" s="1"/>
  <c r="G536" i="2"/>
  <c r="G536" i="4" s="1"/>
  <c r="F536" i="2"/>
  <c r="F536" i="4" s="1"/>
  <c r="E536" i="2"/>
  <c r="E536" i="4" s="1"/>
  <c r="D536" i="2"/>
  <c r="D536" i="4" s="1"/>
  <c r="C536" i="2"/>
  <c r="H535" i="2"/>
  <c r="G535" i="2"/>
  <c r="F535" i="2"/>
  <c r="E535" i="2"/>
  <c r="D535" i="2"/>
  <c r="C535" i="2"/>
  <c r="H534" i="2"/>
  <c r="H534" i="4" s="1"/>
  <c r="G534" i="2"/>
  <c r="G534" i="4" s="1"/>
  <c r="F534" i="2"/>
  <c r="F534" i="4" s="1"/>
  <c r="E534" i="2"/>
  <c r="E534" i="4" s="1"/>
  <c r="D534" i="2"/>
  <c r="D534" i="4" s="1"/>
  <c r="C534" i="2"/>
  <c r="H533" i="2"/>
  <c r="G533" i="2"/>
  <c r="F533" i="2"/>
  <c r="E533" i="2"/>
  <c r="D533" i="2"/>
  <c r="C533" i="2"/>
  <c r="H532" i="2"/>
  <c r="H532" i="4" s="1"/>
  <c r="G532" i="2"/>
  <c r="G532" i="4" s="1"/>
  <c r="F532" i="2"/>
  <c r="F532" i="4" s="1"/>
  <c r="E532" i="2"/>
  <c r="E532" i="4" s="1"/>
  <c r="D532" i="2"/>
  <c r="D532" i="4" s="1"/>
  <c r="C532" i="2"/>
  <c r="H531" i="2"/>
  <c r="G531" i="2"/>
  <c r="F531" i="2"/>
  <c r="E531" i="2"/>
  <c r="D531" i="2"/>
  <c r="C531" i="2"/>
  <c r="H530" i="2"/>
  <c r="H530" i="4" s="1"/>
  <c r="G530" i="2"/>
  <c r="G530" i="4" s="1"/>
  <c r="F530" i="2"/>
  <c r="F530" i="4" s="1"/>
  <c r="E530" i="2"/>
  <c r="E530" i="4" s="1"/>
  <c r="D530" i="2"/>
  <c r="D530" i="4" s="1"/>
  <c r="C530" i="2"/>
  <c r="H529" i="2"/>
  <c r="G529" i="2"/>
  <c r="F529" i="2"/>
  <c r="E529" i="2"/>
  <c r="D529" i="2"/>
  <c r="C529" i="2"/>
  <c r="H528" i="2"/>
  <c r="H528" i="4" s="1"/>
  <c r="G528" i="2"/>
  <c r="G528" i="4" s="1"/>
  <c r="F528" i="2"/>
  <c r="F528" i="4" s="1"/>
  <c r="E528" i="2"/>
  <c r="E528" i="4" s="1"/>
  <c r="D528" i="2"/>
  <c r="D528" i="4" s="1"/>
  <c r="C528" i="2"/>
  <c r="H527" i="2"/>
  <c r="G527" i="2"/>
  <c r="F527" i="2"/>
  <c r="E527" i="2"/>
  <c r="D527" i="2"/>
  <c r="C527" i="2"/>
  <c r="H526" i="2"/>
  <c r="H526" i="4" s="1"/>
  <c r="G526" i="2"/>
  <c r="G526" i="4" s="1"/>
  <c r="F526" i="2"/>
  <c r="F526" i="4" s="1"/>
  <c r="E526" i="2"/>
  <c r="E526" i="4" s="1"/>
  <c r="D526" i="2"/>
  <c r="D526" i="4" s="1"/>
  <c r="C526" i="2"/>
  <c r="H525" i="2"/>
  <c r="G525" i="2"/>
  <c r="F525" i="2"/>
  <c r="E525" i="2"/>
  <c r="D525" i="2"/>
  <c r="C525" i="2"/>
  <c r="H524" i="2"/>
  <c r="G524" i="2"/>
  <c r="F524" i="2"/>
  <c r="E524" i="2"/>
  <c r="D524" i="2"/>
  <c r="C524" i="2"/>
  <c r="H523" i="2"/>
  <c r="G523" i="2"/>
  <c r="F523" i="2"/>
  <c r="E523" i="2"/>
  <c r="D523" i="2"/>
  <c r="C523" i="2"/>
  <c r="H522" i="2"/>
  <c r="H522" i="4" s="1"/>
  <c r="G522" i="2"/>
  <c r="G522" i="4" s="1"/>
  <c r="F522" i="2"/>
  <c r="F522" i="4" s="1"/>
  <c r="E522" i="2"/>
  <c r="E522" i="4" s="1"/>
  <c r="D522" i="2"/>
  <c r="D522" i="4" s="1"/>
  <c r="C522" i="2"/>
  <c r="H521" i="2"/>
  <c r="G521" i="2"/>
  <c r="F521" i="2"/>
  <c r="E521" i="2"/>
  <c r="D521" i="2"/>
  <c r="C521" i="2"/>
  <c r="H520" i="2"/>
  <c r="G520" i="2"/>
  <c r="F520" i="2"/>
  <c r="E520" i="2"/>
  <c r="D520" i="2"/>
  <c r="C520" i="2"/>
  <c r="H519" i="2"/>
  <c r="G519" i="2"/>
  <c r="F519" i="2"/>
  <c r="E519" i="2"/>
  <c r="D519" i="2"/>
  <c r="C519" i="2"/>
  <c r="H518" i="2"/>
  <c r="G518" i="2"/>
  <c r="F518" i="2"/>
  <c r="E518" i="2"/>
  <c r="D518" i="2"/>
  <c r="C518" i="2"/>
  <c r="H517" i="2"/>
  <c r="G517" i="2"/>
  <c r="F517" i="2"/>
  <c r="E517" i="2"/>
  <c r="D517" i="2"/>
  <c r="C517" i="2"/>
  <c r="H516" i="2"/>
  <c r="G516" i="2"/>
  <c r="F516" i="2"/>
  <c r="E516" i="2"/>
  <c r="D516" i="2"/>
  <c r="C516" i="2"/>
  <c r="H515" i="2"/>
  <c r="G515" i="2"/>
  <c r="F515" i="2"/>
  <c r="E515" i="2"/>
  <c r="D515" i="2"/>
  <c r="C515" i="2"/>
  <c r="H514" i="2"/>
  <c r="H514" i="4" s="1"/>
  <c r="G514" i="2"/>
  <c r="G514" i="4" s="1"/>
  <c r="F514" i="2"/>
  <c r="F514" i="4" s="1"/>
  <c r="E514" i="2"/>
  <c r="E514" i="4" s="1"/>
  <c r="D514" i="2"/>
  <c r="D514" i="4" s="1"/>
  <c r="C514" i="2"/>
  <c r="H513" i="2"/>
  <c r="G513" i="2"/>
  <c r="F513" i="2"/>
  <c r="E513" i="2"/>
  <c r="D513" i="2"/>
  <c r="C513" i="2"/>
  <c r="H512" i="2"/>
  <c r="G512" i="2"/>
  <c r="F512" i="2"/>
  <c r="E512" i="2"/>
  <c r="D512" i="2"/>
  <c r="C512" i="2"/>
  <c r="H511" i="2"/>
  <c r="G511" i="2"/>
  <c r="F511" i="2"/>
  <c r="E511" i="2"/>
  <c r="D511" i="2"/>
  <c r="C511" i="2"/>
  <c r="H510" i="2"/>
  <c r="G510" i="2"/>
  <c r="F510" i="2"/>
  <c r="E510" i="2"/>
  <c r="D510" i="2"/>
  <c r="C510" i="2"/>
  <c r="H509" i="2"/>
  <c r="G509" i="2"/>
  <c r="F509" i="2"/>
  <c r="E509" i="2"/>
  <c r="D509" i="2"/>
  <c r="C509" i="2"/>
  <c r="H508" i="2"/>
  <c r="G508" i="2"/>
  <c r="F508" i="2"/>
  <c r="E508" i="2"/>
  <c r="D508" i="2"/>
  <c r="C508" i="2"/>
  <c r="H507" i="2"/>
  <c r="G507" i="2"/>
  <c r="F507" i="2"/>
  <c r="E507" i="2"/>
  <c r="D507" i="2"/>
  <c r="C507" i="2"/>
  <c r="H506" i="2"/>
  <c r="H506" i="4" s="1"/>
  <c r="G506" i="2"/>
  <c r="G506" i="4" s="1"/>
  <c r="F506" i="2"/>
  <c r="F506" i="4" s="1"/>
  <c r="E506" i="2"/>
  <c r="E506" i="4" s="1"/>
  <c r="D506" i="2"/>
  <c r="D506" i="4" s="1"/>
  <c r="C506" i="2"/>
  <c r="H505" i="2"/>
  <c r="G505" i="2"/>
  <c r="F505" i="2"/>
  <c r="E505" i="2"/>
  <c r="D505" i="2"/>
  <c r="C505" i="2"/>
  <c r="H504" i="2"/>
  <c r="H504" i="4" s="1"/>
  <c r="G504" i="2"/>
  <c r="G504" i="4" s="1"/>
  <c r="F504" i="2"/>
  <c r="F504" i="4" s="1"/>
  <c r="E504" i="2"/>
  <c r="E504" i="4" s="1"/>
  <c r="D504" i="2"/>
  <c r="D504" i="4" s="1"/>
  <c r="C504" i="2"/>
  <c r="H503" i="2"/>
  <c r="G503" i="2"/>
  <c r="F503" i="2"/>
  <c r="E503" i="2"/>
  <c r="D503" i="2"/>
  <c r="C503" i="2"/>
  <c r="H502" i="2"/>
  <c r="G502" i="2"/>
  <c r="F502" i="2"/>
  <c r="E502" i="2"/>
  <c r="D502" i="2"/>
  <c r="C502" i="2"/>
  <c r="H501" i="2"/>
  <c r="G501" i="2"/>
  <c r="F501" i="2"/>
  <c r="E501" i="2"/>
  <c r="D501" i="2"/>
  <c r="C501" i="2"/>
  <c r="H500" i="2"/>
  <c r="H500" i="4" s="1"/>
  <c r="G500" i="2"/>
  <c r="G500" i="4" s="1"/>
  <c r="F500" i="2"/>
  <c r="F500" i="4" s="1"/>
  <c r="E500" i="2"/>
  <c r="E500" i="4" s="1"/>
  <c r="D500" i="2"/>
  <c r="D500" i="4" s="1"/>
  <c r="C500" i="2"/>
  <c r="H499" i="2"/>
  <c r="G499" i="2"/>
  <c r="F499" i="2"/>
  <c r="E499" i="2"/>
  <c r="D499" i="2"/>
  <c r="C499" i="2"/>
  <c r="H498" i="2"/>
  <c r="H498" i="4" s="1"/>
  <c r="G498" i="2"/>
  <c r="G498" i="4" s="1"/>
  <c r="F498" i="2"/>
  <c r="F498" i="4" s="1"/>
  <c r="E498" i="2"/>
  <c r="E498" i="4" s="1"/>
  <c r="D498" i="2"/>
  <c r="D498" i="4" s="1"/>
  <c r="C498" i="2"/>
  <c r="H497" i="2"/>
  <c r="G497" i="2"/>
  <c r="F497" i="2"/>
  <c r="E497" i="2"/>
  <c r="D497" i="2"/>
  <c r="C497" i="2"/>
  <c r="H496" i="2"/>
  <c r="G496" i="2"/>
  <c r="F496" i="2"/>
  <c r="E496" i="2"/>
  <c r="D496" i="2"/>
  <c r="C496" i="2"/>
  <c r="H495" i="2"/>
  <c r="G495" i="2"/>
  <c r="F495" i="2"/>
  <c r="E495" i="2"/>
  <c r="D495" i="2"/>
  <c r="C495" i="2"/>
  <c r="H494" i="2"/>
  <c r="H494" i="4" s="1"/>
  <c r="G494" i="2"/>
  <c r="G494" i="4" s="1"/>
  <c r="F494" i="2"/>
  <c r="F494" i="4" s="1"/>
  <c r="E494" i="2"/>
  <c r="E494" i="4" s="1"/>
  <c r="D494" i="2"/>
  <c r="D494" i="4" s="1"/>
  <c r="C494" i="2"/>
  <c r="H493" i="2"/>
  <c r="G493" i="2"/>
  <c r="F493" i="2"/>
  <c r="E493" i="2"/>
  <c r="D493" i="2"/>
  <c r="C493" i="2"/>
  <c r="H492" i="2"/>
  <c r="G492" i="2"/>
  <c r="F492" i="2"/>
  <c r="E492" i="2"/>
  <c r="D492" i="2"/>
  <c r="C492" i="2"/>
  <c r="H491" i="2"/>
  <c r="G491" i="2"/>
  <c r="F491" i="2"/>
  <c r="E491" i="2"/>
  <c r="D491" i="2"/>
  <c r="C491" i="2"/>
  <c r="H490" i="2"/>
  <c r="H490" i="4" s="1"/>
  <c r="G490" i="2"/>
  <c r="G490" i="4" s="1"/>
  <c r="F490" i="2"/>
  <c r="F490" i="4" s="1"/>
  <c r="E490" i="2"/>
  <c r="E490" i="4" s="1"/>
  <c r="D490" i="2"/>
  <c r="D490" i="4" s="1"/>
  <c r="C490" i="2"/>
  <c r="H489" i="2"/>
  <c r="G489" i="2"/>
  <c r="F489" i="2"/>
  <c r="E489" i="2"/>
  <c r="D489" i="2"/>
  <c r="C489" i="2"/>
  <c r="H488" i="2"/>
  <c r="G488" i="2"/>
  <c r="F488" i="2"/>
  <c r="E488" i="2"/>
  <c r="D488" i="2"/>
  <c r="C488" i="2"/>
  <c r="H487" i="2"/>
  <c r="G487" i="2"/>
  <c r="F487" i="2"/>
  <c r="E487" i="2"/>
  <c r="D487" i="2"/>
  <c r="C487" i="2"/>
  <c r="H486" i="2"/>
  <c r="G486" i="2"/>
  <c r="F486" i="2"/>
  <c r="E486" i="2"/>
  <c r="D486" i="2"/>
  <c r="C486" i="2"/>
  <c r="H485" i="2"/>
  <c r="G485" i="2"/>
  <c r="F485" i="2"/>
  <c r="E485" i="2"/>
  <c r="D485" i="2"/>
  <c r="C485" i="2"/>
  <c r="H484" i="2"/>
  <c r="G484" i="2"/>
  <c r="F484" i="2"/>
  <c r="E484" i="2"/>
  <c r="D484" i="2"/>
  <c r="C484" i="2"/>
  <c r="H483" i="2"/>
  <c r="G483" i="2"/>
  <c r="F483" i="2"/>
  <c r="E483" i="2"/>
  <c r="D483" i="2"/>
  <c r="C483" i="2"/>
  <c r="H482" i="2"/>
  <c r="H482" i="4" s="1"/>
  <c r="G482" i="2"/>
  <c r="G482" i="4" s="1"/>
  <c r="F482" i="2"/>
  <c r="F482" i="4" s="1"/>
  <c r="E482" i="2"/>
  <c r="E482" i="4" s="1"/>
  <c r="D482" i="2"/>
  <c r="D482" i="4" s="1"/>
  <c r="C482" i="2"/>
  <c r="H481" i="2"/>
  <c r="G481" i="2"/>
  <c r="F481" i="2"/>
  <c r="E481" i="2"/>
  <c r="D481" i="2"/>
  <c r="C481" i="2"/>
  <c r="H480" i="2"/>
  <c r="G480" i="2"/>
  <c r="F480" i="2"/>
  <c r="E480" i="2"/>
  <c r="D480" i="2"/>
  <c r="C480" i="2"/>
  <c r="H479" i="2"/>
  <c r="G479" i="2"/>
  <c r="F479" i="2"/>
  <c r="E479" i="2"/>
  <c r="D479" i="2"/>
  <c r="C479" i="2"/>
  <c r="H478" i="2"/>
  <c r="G478" i="2"/>
  <c r="F478" i="2"/>
  <c r="E478" i="2"/>
  <c r="D478" i="2"/>
  <c r="C478" i="2"/>
  <c r="H477" i="2"/>
  <c r="G477" i="2"/>
  <c r="F477" i="2"/>
  <c r="E477" i="2"/>
  <c r="D477" i="2"/>
  <c r="C477" i="2"/>
  <c r="H476" i="2"/>
  <c r="H476" i="4" s="1"/>
  <c r="G476" i="2"/>
  <c r="G476" i="4" s="1"/>
  <c r="F476" i="2"/>
  <c r="F476" i="4" s="1"/>
  <c r="E476" i="2"/>
  <c r="E476" i="4" s="1"/>
  <c r="D476" i="2"/>
  <c r="D476" i="4" s="1"/>
  <c r="C476" i="2"/>
  <c r="H475" i="2"/>
  <c r="G475" i="2"/>
  <c r="F475" i="2"/>
  <c r="E475" i="2"/>
  <c r="D475" i="2"/>
  <c r="C475" i="2"/>
  <c r="H474" i="2"/>
  <c r="G474" i="2"/>
  <c r="F474" i="2"/>
  <c r="E474" i="2"/>
  <c r="D474" i="2"/>
  <c r="C474" i="2"/>
  <c r="H473" i="2"/>
  <c r="G473" i="2"/>
  <c r="F473" i="2"/>
  <c r="E473" i="2"/>
  <c r="D473" i="2"/>
  <c r="C473" i="2"/>
  <c r="H472" i="2"/>
  <c r="G472" i="2"/>
  <c r="F472" i="2"/>
  <c r="E472" i="2"/>
  <c r="D472" i="2"/>
  <c r="C472" i="2"/>
  <c r="H471" i="2"/>
  <c r="G471" i="2"/>
  <c r="F471" i="2"/>
  <c r="E471" i="2"/>
  <c r="D471" i="2"/>
  <c r="C471" i="2"/>
  <c r="H470" i="2"/>
  <c r="H470" i="4" s="1"/>
  <c r="G470" i="2"/>
  <c r="G470" i="4" s="1"/>
  <c r="F470" i="2"/>
  <c r="F470" i="4" s="1"/>
  <c r="E470" i="2"/>
  <c r="E470" i="4" s="1"/>
  <c r="D470" i="2"/>
  <c r="D470" i="4" s="1"/>
  <c r="C470" i="2"/>
  <c r="H469" i="2"/>
  <c r="G469" i="2"/>
  <c r="F469" i="2"/>
  <c r="E469" i="2"/>
  <c r="D469" i="2"/>
  <c r="C469" i="2"/>
  <c r="H468" i="2"/>
  <c r="H468" i="4" s="1"/>
  <c r="G468" i="2"/>
  <c r="G468" i="4" s="1"/>
  <c r="F468" i="2"/>
  <c r="F468" i="4" s="1"/>
  <c r="E468" i="2"/>
  <c r="E468" i="4" s="1"/>
  <c r="D468" i="2"/>
  <c r="D468" i="4" s="1"/>
  <c r="C468" i="2"/>
  <c r="H467" i="2"/>
  <c r="G467" i="2"/>
  <c r="F467" i="2"/>
  <c r="E467" i="2"/>
  <c r="D467" i="2"/>
  <c r="C467" i="2"/>
  <c r="H466" i="2"/>
  <c r="H466" i="4" s="1"/>
  <c r="G466" i="2"/>
  <c r="G466" i="4" s="1"/>
  <c r="F466" i="2"/>
  <c r="F466" i="4" s="1"/>
  <c r="E466" i="2"/>
  <c r="E466" i="4" s="1"/>
  <c r="D466" i="2"/>
  <c r="D466" i="4" s="1"/>
  <c r="C466" i="2"/>
  <c r="H465" i="2"/>
  <c r="G465" i="2"/>
  <c r="F465" i="2"/>
  <c r="E465" i="2"/>
  <c r="D465" i="2"/>
  <c r="C465" i="2"/>
  <c r="H464" i="2"/>
  <c r="G464" i="2"/>
  <c r="F464" i="2"/>
  <c r="E464" i="2"/>
  <c r="D464" i="2"/>
  <c r="C464" i="2"/>
  <c r="H463" i="2"/>
  <c r="G463" i="2"/>
  <c r="F463" i="2"/>
  <c r="E463" i="2"/>
  <c r="D463" i="2"/>
  <c r="C463" i="2"/>
  <c r="H462" i="2"/>
  <c r="G462" i="2"/>
  <c r="F462" i="2"/>
  <c r="E462" i="2"/>
  <c r="D462" i="2"/>
  <c r="C462" i="2"/>
  <c r="H461" i="2"/>
  <c r="G461" i="2"/>
  <c r="F461" i="2"/>
  <c r="E461" i="2"/>
  <c r="D461" i="2"/>
  <c r="C461" i="2"/>
  <c r="H460" i="2"/>
  <c r="H460" i="4" s="1"/>
  <c r="G460" i="2"/>
  <c r="G460" i="4" s="1"/>
  <c r="F460" i="2"/>
  <c r="F460" i="4" s="1"/>
  <c r="E460" i="2"/>
  <c r="E460" i="4" s="1"/>
  <c r="D460" i="2"/>
  <c r="D460" i="4" s="1"/>
  <c r="C460" i="2"/>
  <c r="H459" i="2"/>
  <c r="G459" i="2"/>
  <c r="F459" i="2"/>
  <c r="E459" i="2"/>
  <c r="D459" i="2"/>
  <c r="C459" i="2"/>
  <c r="H458" i="2"/>
  <c r="G458" i="2"/>
  <c r="F458" i="2"/>
  <c r="E458" i="2"/>
  <c r="D458" i="2"/>
  <c r="C458" i="2"/>
  <c r="H457" i="2"/>
  <c r="G457" i="2"/>
  <c r="F457" i="2"/>
  <c r="E457" i="2"/>
  <c r="D457" i="2"/>
  <c r="C457" i="2"/>
  <c r="H456" i="2"/>
  <c r="H456" i="4" s="1"/>
  <c r="G456" i="2"/>
  <c r="G456" i="4" s="1"/>
  <c r="F456" i="2"/>
  <c r="F456" i="4" s="1"/>
  <c r="E456" i="2"/>
  <c r="E456" i="4" s="1"/>
  <c r="D456" i="2"/>
  <c r="D456" i="4" s="1"/>
  <c r="C456" i="2"/>
  <c r="H455" i="2"/>
  <c r="G455" i="2"/>
  <c r="F455" i="2"/>
  <c r="E455" i="2"/>
  <c r="D455" i="2"/>
  <c r="C455" i="2"/>
  <c r="H454" i="2"/>
  <c r="H454" i="4" s="1"/>
  <c r="G454" i="2"/>
  <c r="G454" i="4" s="1"/>
  <c r="F454" i="2"/>
  <c r="F454" i="4" s="1"/>
  <c r="E454" i="2"/>
  <c r="E454" i="4" s="1"/>
  <c r="D454" i="2"/>
  <c r="D454" i="4" s="1"/>
  <c r="C454" i="2"/>
  <c r="H453" i="2"/>
  <c r="G453" i="2"/>
  <c r="F453" i="2"/>
  <c r="E453" i="2"/>
  <c r="D453" i="2"/>
  <c r="C453" i="2"/>
  <c r="H452" i="2"/>
  <c r="G452" i="2"/>
  <c r="F452" i="2"/>
  <c r="E452" i="2"/>
  <c r="D452" i="2"/>
  <c r="C452" i="2"/>
  <c r="H451" i="2"/>
  <c r="G451" i="2"/>
  <c r="F451" i="2"/>
  <c r="E451" i="2"/>
  <c r="D451" i="2"/>
  <c r="C451" i="2"/>
  <c r="H450" i="2"/>
  <c r="H450" i="4" s="1"/>
  <c r="G450" i="2"/>
  <c r="G450" i="4" s="1"/>
  <c r="F450" i="2"/>
  <c r="F450" i="4" s="1"/>
  <c r="E450" i="2"/>
  <c r="E450" i="4" s="1"/>
  <c r="D450" i="2"/>
  <c r="D450" i="4" s="1"/>
  <c r="C450" i="2"/>
  <c r="H449" i="2"/>
  <c r="G449" i="2"/>
  <c r="F449" i="2"/>
  <c r="E449" i="2"/>
  <c r="D449" i="2"/>
  <c r="C449" i="2"/>
  <c r="H448" i="2"/>
  <c r="G448" i="2"/>
  <c r="F448" i="2"/>
  <c r="E448" i="2"/>
  <c r="D448" i="2"/>
  <c r="C448" i="2"/>
  <c r="H447" i="2"/>
  <c r="G447" i="2"/>
  <c r="F447" i="2"/>
  <c r="E447" i="2"/>
  <c r="D447" i="2"/>
  <c r="C447" i="2"/>
  <c r="H446" i="2"/>
  <c r="G446" i="2"/>
  <c r="F446" i="2"/>
  <c r="E446" i="2"/>
  <c r="D446" i="2"/>
  <c r="C446" i="2"/>
  <c r="H445" i="2"/>
  <c r="G445" i="2"/>
  <c r="F445" i="2"/>
  <c r="E445" i="2"/>
  <c r="D445" i="2"/>
  <c r="C445" i="2"/>
  <c r="H444" i="2"/>
  <c r="H444" i="4" s="1"/>
  <c r="G444" i="2"/>
  <c r="G444" i="4" s="1"/>
  <c r="F444" i="2"/>
  <c r="F444" i="4" s="1"/>
  <c r="E444" i="2"/>
  <c r="E444" i="4" s="1"/>
  <c r="D444" i="2"/>
  <c r="D444" i="4" s="1"/>
  <c r="C444" i="2"/>
  <c r="H443" i="2"/>
  <c r="G443" i="2"/>
  <c r="F443" i="2"/>
  <c r="E443" i="2"/>
  <c r="D443" i="2"/>
  <c r="C443" i="2"/>
  <c r="H442" i="2"/>
  <c r="G442" i="2"/>
  <c r="F442" i="2"/>
  <c r="E442" i="2"/>
  <c r="D442" i="2"/>
  <c r="C442" i="2"/>
  <c r="H441" i="2"/>
  <c r="G441" i="2"/>
  <c r="F441" i="2"/>
  <c r="E441" i="2"/>
  <c r="D441" i="2"/>
  <c r="C441" i="2"/>
  <c r="H440" i="2"/>
  <c r="H440" i="4" s="1"/>
  <c r="G440" i="2"/>
  <c r="G440" i="4" s="1"/>
  <c r="F440" i="2"/>
  <c r="F440" i="4" s="1"/>
  <c r="E440" i="2"/>
  <c r="E440" i="4" s="1"/>
  <c r="D440" i="2"/>
  <c r="D440" i="4" s="1"/>
  <c r="C440" i="2"/>
  <c r="H439" i="2"/>
  <c r="G439" i="2"/>
  <c r="F439" i="2"/>
  <c r="E439" i="2"/>
  <c r="D439" i="2"/>
  <c r="C439" i="2"/>
  <c r="H438" i="2"/>
  <c r="H438" i="4" s="1"/>
  <c r="G438" i="2"/>
  <c r="G438" i="4" s="1"/>
  <c r="F438" i="2"/>
  <c r="F438" i="4" s="1"/>
  <c r="E438" i="2"/>
  <c r="E438" i="4" s="1"/>
  <c r="D438" i="2"/>
  <c r="D438" i="4" s="1"/>
  <c r="C438" i="2"/>
  <c r="H437" i="2"/>
  <c r="G437" i="2"/>
  <c r="F437" i="2"/>
  <c r="E437" i="2"/>
  <c r="D437" i="2"/>
  <c r="C437" i="2"/>
  <c r="H436" i="2"/>
  <c r="H436" i="4" s="1"/>
  <c r="G436" i="2"/>
  <c r="G436" i="4" s="1"/>
  <c r="F436" i="2"/>
  <c r="F436" i="4" s="1"/>
  <c r="E436" i="2"/>
  <c r="E436" i="4" s="1"/>
  <c r="D436" i="2"/>
  <c r="D436" i="4" s="1"/>
  <c r="C436" i="2"/>
  <c r="H435" i="2"/>
  <c r="G435" i="2"/>
  <c r="F435" i="2"/>
  <c r="E435" i="2"/>
  <c r="D435" i="2"/>
  <c r="C435" i="2"/>
  <c r="H434" i="2"/>
  <c r="G434" i="2"/>
  <c r="F434" i="2"/>
  <c r="E434" i="2"/>
  <c r="D434" i="2"/>
  <c r="C434" i="2"/>
  <c r="H433" i="2"/>
  <c r="G433" i="2"/>
  <c r="F433" i="2"/>
  <c r="E433" i="2"/>
  <c r="D433" i="2"/>
  <c r="C433" i="2"/>
  <c r="H432" i="2"/>
  <c r="H432" i="4" s="1"/>
  <c r="G432" i="2"/>
  <c r="G432" i="4" s="1"/>
  <c r="F432" i="2"/>
  <c r="F432" i="4" s="1"/>
  <c r="E432" i="2"/>
  <c r="E432" i="4" s="1"/>
  <c r="D432" i="2"/>
  <c r="D432" i="4" s="1"/>
  <c r="C432" i="2"/>
  <c r="H431" i="2"/>
  <c r="G431" i="2"/>
  <c r="F431" i="2"/>
  <c r="E431" i="2"/>
  <c r="D431" i="2"/>
  <c r="C431" i="2"/>
  <c r="H430" i="2"/>
  <c r="G430" i="2"/>
  <c r="F430" i="2"/>
  <c r="E430" i="2"/>
  <c r="D430" i="2"/>
  <c r="C430" i="2"/>
  <c r="H429" i="2"/>
  <c r="G429" i="2"/>
  <c r="F429" i="2"/>
  <c r="E429" i="2"/>
  <c r="D429" i="2"/>
  <c r="C429" i="2"/>
  <c r="H428" i="2"/>
  <c r="H428" i="4" s="1"/>
  <c r="G428" i="2"/>
  <c r="G428" i="4" s="1"/>
  <c r="F428" i="2"/>
  <c r="F428" i="4" s="1"/>
  <c r="E428" i="2"/>
  <c r="E428" i="4" s="1"/>
  <c r="D428" i="2"/>
  <c r="D428" i="4" s="1"/>
  <c r="C428" i="2"/>
  <c r="H427" i="2"/>
  <c r="G427" i="2"/>
  <c r="F427" i="2"/>
  <c r="E427" i="2"/>
  <c r="D427" i="2"/>
  <c r="C427" i="2"/>
  <c r="H426" i="2"/>
  <c r="H426" i="4" s="1"/>
  <c r="G426" i="2"/>
  <c r="G426" i="4" s="1"/>
  <c r="F426" i="2"/>
  <c r="F426" i="4" s="1"/>
  <c r="E426" i="2"/>
  <c r="E426" i="4" s="1"/>
  <c r="D426" i="2"/>
  <c r="D426" i="4" s="1"/>
  <c r="C426" i="2"/>
  <c r="H425" i="2"/>
  <c r="G425" i="2"/>
  <c r="F425" i="2"/>
  <c r="E425" i="2"/>
  <c r="D425" i="2"/>
  <c r="C425" i="2"/>
  <c r="H424" i="2"/>
  <c r="G424" i="2"/>
  <c r="F424" i="2"/>
  <c r="E424" i="2"/>
  <c r="D424" i="2"/>
  <c r="C424" i="2"/>
  <c r="H423" i="2"/>
  <c r="G423" i="2"/>
  <c r="F423" i="2"/>
  <c r="E423" i="2"/>
  <c r="D423" i="2"/>
  <c r="C423" i="2"/>
  <c r="H422" i="2"/>
  <c r="G422" i="2"/>
  <c r="F422" i="2"/>
  <c r="E422" i="2"/>
  <c r="D422" i="2"/>
  <c r="C422" i="2"/>
  <c r="H421" i="2"/>
  <c r="G421" i="2"/>
  <c r="F421" i="2"/>
  <c r="E421" i="2"/>
  <c r="D421" i="2"/>
  <c r="C421" i="2"/>
  <c r="H420" i="2"/>
  <c r="H420" i="4" s="1"/>
  <c r="G420" i="2"/>
  <c r="G420" i="4" s="1"/>
  <c r="F420" i="2"/>
  <c r="F420" i="4" s="1"/>
  <c r="E420" i="2"/>
  <c r="E420" i="4" s="1"/>
  <c r="D420" i="2"/>
  <c r="D420" i="4" s="1"/>
  <c r="C420" i="2"/>
  <c r="H419" i="2"/>
  <c r="G419" i="2"/>
  <c r="F419" i="2"/>
  <c r="E419" i="2"/>
  <c r="D419" i="2"/>
  <c r="C419" i="2"/>
  <c r="H418" i="2"/>
  <c r="H418" i="4" s="1"/>
  <c r="G418" i="2"/>
  <c r="G418" i="4" s="1"/>
  <c r="F418" i="2"/>
  <c r="F418" i="4" s="1"/>
  <c r="E418" i="2"/>
  <c r="E418" i="4" s="1"/>
  <c r="D418" i="2"/>
  <c r="D418" i="4" s="1"/>
  <c r="C418" i="2"/>
  <c r="H417" i="2"/>
  <c r="G417" i="2"/>
  <c r="F417" i="2"/>
  <c r="E417" i="2"/>
  <c r="D417" i="2"/>
  <c r="C417" i="2"/>
  <c r="H416" i="2"/>
  <c r="G416" i="2"/>
  <c r="F416" i="2"/>
  <c r="E416" i="2"/>
  <c r="D416" i="2"/>
  <c r="C416" i="2"/>
  <c r="H415" i="2"/>
  <c r="G415" i="2"/>
  <c r="F415" i="2"/>
  <c r="E415" i="2"/>
  <c r="D415" i="2"/>
  <c r="C415" i="2"/>
  <c r="H414" i="2"/>
  <c r="H414" i="4" s="1"/>
  <c r="G414" i="2"/>
  <c r="G414" i="4" s="1"/>
  <c r="F414" i="2"/>
  <c r="F414" i="4" s="1"/>
  <c r="E414" i="2"/>
  <c r="E414" i="4" s="1"/>
  <c r="D414" i="2"/>
  <c r="D414" i="4" s="1"/>
  <c r="C414" i="2"/>
  <c r="H413" i="2"/>
  <c r="G413" i="2"/>
  <c r="F413" i="2"/>
  <c r="E413" i="2"/>
  <c r="D413" i="2"/>
  <c r="C413" i="2"/>
  <c r="H412" i="2"/>
  <c r="G412" i="2"/>
  <c r="F412" i="2"/>
  <c r="E412" i="2"/>
  <c r="D412" i="2"/>
  <c r="C412" i="2"/>
  <c r="H411" i="2"/>
  <c r="G411" i="2"/>
  <c r="F411" i="2"/>
  <c r="E411" i="2"/>
  <c r="D411" i="2"/>
  <c r="C411" i="2"/>
  <c r="H410" i="2"/>
  <c r="H410" i="4" s="1"/>
  <c r="G410" i="2"/>
  <c r="G410" i="4" s="1"/>
  <c r="F410" i="2"/>
  <c r="F410" i="4" s="1"/>
  <c r="E410" i="2"/>
  <c r="E410" i="4" s="1"/>
  <c r="D410" i="2"/>
  <c r="D410" i="4" s="1"/>
  <c r="C410" i="2"/>
  <c r="H409" i="2"/>
  <c r="G409" i="2"/>
  <c r="F409" i="2"/>
  <c r="E409" i="2"/>
  <c r="D409" i="2"/>
  <c r="C409" i="2"/>
  <c r="H408" i="2"/>
  <c r="G408" i="2"/>
  <c r="F408" i="2"/>
  <c r="E408" i="2"/>
  <c r="D408" i="2"/>
  <c r="C408" i="2"/>
  <c r="H407" i="2"/>
  <c r="G407" i="2"/>
  <c r="F407" i="2"/>
  <c r="E407" i="2"/>
  <c r="D407" i="2"/>
  <c r="C407" i="2"/>
  <c r="H406" i="2"/>
  <c r="G406" i="2"/>
  <c r="F406" i="2"/>
  <c r="E406" i="2"/>
  <c r="D406" i="2"/>
  <c r="C406" i="2"/>
  <c r="H405" i="2"/>
  <c r="G405" i="2"/>
  <c r="F405" i="2"/>
  <c r="E405" i="2"/>
  <c r="D405" i="2"/>
  <c r="C405" i="2"/>
  <c r="H404" i="2"/>
  <c r="G404" i="2"/>
  <c r="F404" i="2"/>
  <c r="E404" i="2"/>
  <c r="D404" i="2"/>
  <c r="C404" i="2"/>
  <c r="H403" i="2"/>
  <c r="G403" i="2"/>
  <c r="F403" i="2"/>
  <c r="E403" i="2"/>
  <c r="D403" i="2"/>
  <c r="C403" i="2"/>
  <c r="H402" i="2"/>
  <c r="H402" i="4" s="1"/>
  <c r="G402" i="2"/>
  <c r="G402" i="4" s="1"/>
  <c r="F402" i="2"/>
  <c r="F402" i="4" s="1"/>
  <c r="E402" i="2"/>
  <c r="E402" i="4" s="1"/>
  <c r="D402" i="2"/>
  <c r="D402" i="4" s="1"/>
  <c r="C402" i="2"/>
  <c r="H401" i="2"/>
  <c r="G401" i="2"/>
  <c r="F401" i="2"/>
  <c r="E401" i="2"/>
  <c r="D401" i="2"/>
  <c r="C401" i="2"/>
  <c r="H400" i="2"/>
  <c r="G400" i="2"/>
  <c r="F400" i="2"/>
  <c r="E400" i="2"/>
  <c r="D400" i="2"/>
  <c r="C400" i="2"/>
  <c r="H399" i="2"/>
  <c r="G399" i="2"/>
  <c r="F399" i="2"/>
  <c r="E399" i="2"/>
  <c r="D399" i="2"/>
  <c r="C399" i="2"/>
  <c r="H398" i="2"/>
  <c r="H398" i="4" s="1"/>
  <c r="G398" i="2"/>
  <c r="G398" i="4" s="1"/>
  <c r="F398" i="2"/>
  <c r="F398" i="4" s="1"/>
  <c r="E398" i="2"/>
  <c r="E398" i="4" s="1"/>
  <c r="D398" i="2"/>
  <c r="D398" i="4" s="1"/>
  <c r="C398" i="2"/>
  <c r="H397" i="2"/>
  <c r="G397" i="2"/>
  <c r="F397" i="2"/>
  <c r="E397" i="2"/>
  <c r="D397" i="2"/>
  <c r="C397" i="2"/>
  <c r="H396" i="2"/>
  <c r="H396" i="4" s="1"/>
  <c r="G396" i="2"/>
  <c r="G396" i="4" s="1"/>
  <c r="F396" i="2"/>
  <c r="F396" i="4" s="1"/>
  <c r="E396" i="2"/>
  <c r="E396" i="4" s="1"/>
  <c r="D396" i="2"/>
  <c r="D396" i="4" s="1"/>
  <c r="C396" i="2"/>
  <c r="H395" i="2"/>
  <c r="G395" i="2"/>
  <c r="F395" i="2"/>
  <c r="E395" i="2"/>
  <c r="D395" i="2"/>
  <c r="C395" i="2"/>
  <c r="H394" i="2"/>
  <c r="G394" i="2"/>
  <c r="F394" i="2"/>
  <c r="E394" i="2"/>
  <c r="D394" i="2"/>
  <c r="C394" i="2"/>
  <c r="H393" i="2"/>
  <c r="G393" i="2"/>
  <c r="F393" i="2"/>
  <c r="E393" i="2"/>
  <c r="D393" i="2"/>
  <c r="C393" i="2"/>
  <c r="H392" i="2"/>
  <c r="G392" i="2"/>
  <c r="F392" i="2"/>
  <c r="E392" i="2"/>
  <c r="D392" i="2"/>
  <c r="C392" i="2"/>
  <c r="H391" i="2"/>
  <c r="G391" i="2"/>
  <c r="F391" i="2"/>
  <c r="E391" i="2"/>
  <c r="D391" i="2"/>
  <c r="C391" i="2"/>
  <c r="H390" i="2"/>
  <c r="G390" i="2"/>
  <c r="F390" i="2"/>
  <c r="E390" i="2"/>
  <c r="D390" i="2"/>
  <c r="C390" i="2"/>
  <c r="H389" i="2"/>
  <c r="G389" i="2"/>
  <c r="F389" i="2"/>
  <c r="E389" i="2"/>
  <c r="D389" i="2"/>
  <c r="C389" i="2"/>
  <c r="H388" i="2"/>
  <c r="G388" i="2"/>
  <c r="F388" i="2"/>
  <c r="E388" i="2"/>
  <c r="D388" i="2"/>
  <c r="C388" i="2"/>
  <c r="H387" i="2"/>
  <c r="G387" i="2"/>
  <c r="F387" i="2"/>
  <c r="E387" i="2"/>
  <c r="D387" i="2"/>
  <c r="C387" i="2"/>
  <c r="H386" i="2"/>
  <c r="G386" i="2"/>
  <c r="F386" i="2"/>
  <c r="E386" i="2"/>
  <c r="D386" i="2"/>
  <c r="C386" i="2"/>
  <c r="H385" i="2"/>
  <c r="G385" i="2"/>
  <c r="F385" i="2"/>
  <c r="E385" i="2"/>
  <c r="D385" i="2"/>
  <c r="C385" i="2"/>
  <c r="H384" i="2"/>
  <c r="G384" i="2"/>
  <c r="F384" i="2"/>
  <c r="E384" i="2"/>
  <c r="D384" i="2"/>
  <c r="C384" i="2"/>
  <c r="H383" i="2"/>
  <c r="G383" i="2"/>
  <c r="F383" i="2"/>
  <c r="E383" i="2"/>
  <c r="D383" i="2"/>
  <c r="C383" i="2"/>
  <c r="H382" i="2"/>
  <c r="G382" i="2"/>
  <c r="F382" i="2"/>
  <c r="E382" i="2"/>
  <c r="D382" i="2"/>
  <c r="C382" i="2"/>
  <c r="H381" i="2"/>
  <c r="G381" i="2"/>
  <c r="F381" i="2"/>
  <c r="E381" i="2"/>
  <c r="D381" i="2"/>
  <c r="C381" i="2"/>
  <c r="H380" i="2"/>
  <c r="H380" i="4" s="1"/>
  <c r="G380" i="2"/>
  <c r="G380" i="4" s="1"/>
  <c r="F380" i="2"/>
  <c r="F380" i="4" s="1"/>
  <c r="E380" i="2"/>
  <c r="E380" i="4" s="1"/>
  <c r="D380" i="2"/>
  <c r="D380" i="4" s="1"/>
  <c r="C380" i="2"/>
  <c r="H379" i="2"/>
  <c r="G379" i="2"/>
  <c r="F379" i="2"/>
  <c r="E379" i="2"/>
  <c r="D379" i="2"/>
  <c r="C379" i="2"/>
  <c r="H378" i="2"/>
  <c r="G378" i="2"/>
  <c r="F378" i="2"/>
  <c r="E378" i="2"/>
  <c r="D378" i="2"/>
  <c r="C378" i="2"/>
  <c r="H377" i="2"/>
  <c r="G377" i="2"/>
  <c r="F377" i="2"/>
  <c r="E377" i="2"/>
  <c r="D377" i="2"/>
  <c r="C377" i="2"/>
  <c r="H376" i="2"/>
  <c r="G376" i="2"/>
  <c r="F376" i="2"/>
  <c r="E376" i="2"/>
  <c r="D376" i="2"/>
  <c r="C376" i="2"/>
  <c r="H375" i="2"/>
  <c r="G375" i="2"/>
  <c r="F375" i="2"/>
  <c r="E375" i="2"/>
  <c r="D375" i="2"/>
  <c r="C375" i="2"/>
  <c r="H374" i="2"/>
  <c r="H374" i="4" s="1"/>
  <c r="G374" i="2"/>
  <c r="G374" i="4" s="1"/>
  <c r="F374" i="2"/>
  <c r="F374" i="4" s="1"/>
  <c r="E374" i="2"/>
  <c r="E374" i="4" s="1"/>
  <c r="D374" i="2"/>
  <c r="D374" i="4" s="1"/>
  <c r="C374" i="2"/>
  <c r="H373" i="2"/>
  <c r="G373" i="2"/>
  <c r="F373" i="2"/>
  <c r="E373" i="2"/>
  <c r="D373" i="2"/>
  <c r="C373" i="2"/>
  <c r="H372" i="2"/>
  <c r="G372" i="2"/>
  <c r="F372" i="2"/>
  <c r="E372" i="2"/>
  <c r="D372" i="2"/>
  <c r="C372" i="2"/>
  <c r="H371" i="2"/>
  <c r="G371" i="2"/>
  <c r="F371" i="2"/>
  <c r="E371" i="2"/>
  <c r="D371" i="2"/>
  <c r="C371" i="2"/>
  <c r="H370" i="2"/>
  <c r="G370" i="2"/>
  <c r="F370" i="2"/>
  <c r="E370" i="2"/>
  <c r="D370" i="2"/>
  <c r="C370" i="2"/>
  <c r="H369" i="2"/>
  <c r="G369" i="2"/>
  <c r="F369" i="2"/>
  <c r="E369" i="2"/>
  <c r="D369" i="2"/>
  <c r="C369" i="2"/>
  <c r="H368" i="2"/>
  <c r="G368" i="2"/>
  <c r="F368" i="2"/>
  <c r="E368" i="2"/>
  <c r="D368" i="2"/>
  <c r="C368" i="2"/>
  <c r="H367" i="2"/>
  <c r="G367" i="2"/>
  <c r="F367" i="2"/>
  <c r="E367" i="2"/>
  <c r="D367" i="2"/>
  <c r="C367" i="2"/>
  <c r="H366" i="2"/>
  <c r="H366" i="4" s="1"/>
  <c r="G366" i="2"/>
  <c r="G366" i="4" s="1"/>
  <c r="F366" i="2"/>
  <c r="F366" i="4" s="1"/>
  <c r="E366" i="2"/>
  <c r="E366" i="4" s="1"/>
  <c r="D366" i="2"/>
  <c r="D366" i="4" s="1"/>
  <c r="C366" i="2"/>
  <c r="H365" i="2"/>
  <c r="G365" i="2"/>
  <c r="F365" i="2"/>
  <c r="E365" i="2"/>
  <c r="D365" i="2"/>
  <c r="C365" i="2"/>
  <c r="H364" i="2"/>
  <c r="G364" i="2"/>
  <c r="F364" i="2"/>
  <c r="E364" i="2"/>
  <c r="D364" i="2"/>
  <c r="C364" i="2"/>
  <c r="H363" i="2"/>
  <c r="G363" i="2"/>
  <c r="F363" i="2"/>
  <c r="E363" i="2"/>
  <c r="D363" i="2"/>
  <c r="C363" i="2"/>
  <c r="H362" i="2"/>
  <c r="G362" i="2"/>
  <c r="F362" i="2"/>
  <c r="E362" i="2"/>
  <c r="D362" i="2"/>
  <c r="C362" i="2"/>
  <c r="H361" i="2"/>
  <c r="G361" i="2"/>
  <c r="F361" i="2"/>
  <c r="E361" i="2"/>
  <c r="D361" i="2"/>
  <c r="C361" i="2"/>
  <c r="H360" i="2"/>
  <c r="G360" i="2"/>
  <c r="F360" i="2"/>
  <c r="E360" i="2"/>
  <c r="D360" i="2"/>
  <c r="C360" i="2"/>
  <c r="H359" i="2"/>
  <c r="G359" i="2"/>
  <c r="F359" i="2"/>
  <c r="E359" i="2"/>
  <c r="D359" i="2"/>
  <c r="C359" i="2"/>
  <c r="H358" i="2"/>
  <c r="H358" i="4" s="1"/>
  <c r="G358" i="2"/>
  <c r="G358" i="4" s="1"/>
  <c r="F358" i="2"/>
  <c r="F358" i="4" s="1"/>
  <c r="E358" i="2"/>
  <c r="E358" i="4" s="1"/>
  <c r="D358" i="2"/>
  <c r="D358" i="4" s="1"/>
  <c r="C358" i="2"/>
  <c r="H357" i="2"/>
  <c r="G357" i="2"/>
  <c r="F357" i="2"/>
  <c r="E357" i="2"/>
  <c r="D357" i="2"/>
  <c r="C357" i="2"/>
  <c r="H356" i="2"/>
  <c r="G356" i="2"/>
  <c r="F356" i="2"/>
  <c r="E356" i="2"/>
  <c r="D356" i="2"/>
  <c r="C356" i="2"/>
  <c r="H355" i="2"/>
  <c r="G355" i="2"/>
  <c r="F355" i="2"/>
  <c r="E355" i="2"/>
  <c r="D355" i="2"/>
  <c r="C355" i="2"/>
  <c r="H354" i="2"/>
  <c r="G354" i="2"/>
  <c r="F354" i="2"/>
  <c r="E354" i="2"/>
  <c r="D354" i="2"/>
  <c r="C354" i="2"/>
  <c r="H353" i="2"/>
  <c r="G353" i="2"/>
  <c r="F353" i="2"/>
  <c r="E353" i="2"/>
  <c r="D353" i="2"/>
  <c r="C353" i="2"/>
  <c r="H352" i="2"/>
  <c r="G352" i="2"/>
  <c r="F352" i="2"/>
  <c r="E352" i="2"/>
  <c r="D352" i="2"/>
  <c r="C352" i="2"/>
  <c r="H351" i="2"/>
  <c r="G351" i="2"/>
  <c r="F351" i="2"/>
  <c r="E351" i="2"/>
  <c r="D351" i="2"/>
  <c r="C351" i="2"/>
  <c r="H350" i="2"/>
  <c r="H350" i="4" s="1"/>
  <c r="G350" i="2"/>
  <c r="G350" i="4" s="1"/>
  <c r="F350" i="2"/>
  <c r="F350" i="4" s="1"/>
  <c r="E350" i="2"/>
  <c r="E350" i="4" s="1"/>
  <c r="D350" i="2"/>
  <c r="D350" i="4" s="1"/>
  <c r="C350" i="2"/>
  <c r="H349" i="2"/>
  <c r="G349" i="2"/>
  <c r="F349" i="2"/>
  <c r="E349" i="2"/>
  <c r="D349" i="2"/>
  <c r="C349" i="2"/>
  <c r="H348" i="2"/>
  <c r="G348" i="2"/>
  <c r="F348" i="2"/>
  <c r="E348" i="2"/>
  <c r="D348" i="2"/>
  <c r="C348" i="2"/>
  <c r="H347" i="2"/>
  <c r="G347" i="2"/>
  <c r="F347" i="2"/>
  <c r="E347" i="2"/>
  <c r="D347" i="2"/>
  <c r="C347" i="2"/>
  <c r="H346" i="2"/>
  <c r="G346" i="2"/>
  <c r="F346" i="2"/>
  <c r="E346" i="2"/>
  <c r="D346" i="2"/>
  <c r="C346" i="2"/>
  <c r="H345" i="2"/>
  <c r="G345" i="2"/>
  <c r="F345" i="2"/>
  <c r="E345" i="2"/>
  <c r="D345" i="2"/>
  <c r="C345" i="2"/>
  <c r="H344" i="2"/>
  <c r="G344" i="2"/>
  <c r="F344" i="2"/>
  <c r="E344" i="2"/>
  <c r="D344" i="2"/>
  <c r="C344" i="2"/>
  <c r="H343" i="2"/>
  <c r="G343" i="2"/>
  <c r="F343" i="2"/>
  <c r="E343" i="2"/>
  <c r="D343" i="2"/>
  <c r="C343" i="2"/>
  <c r="H342" i="2"/>
  <c r="H342" i="4" s="1"/>
  <c r="G342" i="2"/>
  <c r="G342" i="4" s="1"/>
  <c r="F342" i="2"/>
  <c r="F342" i="4" s="1"/>
  <c r="E342" i="2"/>
  <c r="E342" i="4" s="1"/>
  <c r="D342" i="2"/>
  <c r="D342" i="4" s="1"/>
  <c r="C342" i="2"/>
  <c r="H341" i="2"/>
  <c r="G341" i="2"/>
  <c r="F341" i="2"/>
  <c r="E341" i="2"/>
  <c r="D341" i="2"/>
  <c r="C341" i="2"/>
  <c r="H340" i="2"/>
  <c r="G340" i="2"/>
  <c r="F340" i="2"/>
  <c r="E340" i="2"/>
  <c r="D340" i="2"/>
  <c r="C340" i="2"/>
  <c r="H339" i="2"/>
  <c r="G339" i="2"/>
  <c r="F339" i="2"/>
  <c r="E339" i="2"/>
  <c r="D339" i="2"/>
  <c r="C339" i="2"/>
  <c r="H338" i="2"/>
  <c r="G338" i="2"/>
  <c r="F338" i="2"/>
  <c r="E338" i="2"/>
  <c r="D338" i="2"/>
  <c r="C338" i="2"/>
  <c r="H337" i="2"/>
  <c r="G337" i="2"/>
  <c r="F337" i="2"/>
  <c r="E337" i="2"/>
  <c r="D337" i="2"/>
  <c r="C337" i="2"/>
  <c r="H336" i="2"/>
  <c r="G336" i="2"/>
  <c r="F336" i="2"/>
  <c r="E336" i="2"/>
  <c r="D336" i="2"/>
  <c r="C336" i="2"/>
  <c r="H335" i="2"/>
  <c r="G335" i="2"/>
  <c r="F335" i="2"/>
  <c r="E335" i="2"/>
  <c r="D335" i="2"/>
  <c r="C335" i="2"/>
  <c r="H334" i="2"/>
  <c r="H334" i="4" s="1"/>
  <c r="G334" i="2"/>
  <c r="G334" i="4" s="1"/>
  <c r="F334" i="2"/>
  <c r="F334" i="4" s="1"/>
  <c r="E334" i="2"/>
  <c r="E334" i="4" s="1"/>
  <c r="D334" i="2"/>
  <c r="D334" i="4" s="1"/>
  <c r="C334" i="2"/>
  <c r="H333" i="2"/>
  <c r="G333" i="2"/>
  <c r="F333" i="2"/>
  <c r="E333" i="2"/>
  <c r="D333" i="2"/>
  <c r="C333" i="2"/>
  <c r="H332" i="2"/>
  <c r="G332" i="2"/>
  <c r="F332" i="2"/>
  <c r="E332" i="2"/>
  <c r="D332" i="2"/>
  <c r="C332" i="2"/>
  <c r="H331" i="2"/>
  <c r="G331" i="2"/>
  <c r="F331" i="2"/>
  <c r="E331" i="2"/>
  <c r="D331" i="2"/>
  <c r="C331" i="2"/>
  <c r="H330" i="2"/>
  <c r="G330" i="2"/>
  <c r="F330" i="2"/>
  <c r="E330" i="2"/>
  <c r="D330" i="2"/>
  <c r="C330" i="2"/>
  <c r="H329" i="2"/>
  <c r="G329" i="2"/>
  <c r="F329" i="2"/>
  <c r="E329" i="2"/>
  <c r="D329" i="2"/>
  <c r="C329" i="2"/>
  <c r="H328" i="2"/>
  <c r="G328" i="2"/>
  <c r="F328" i="2"/>
  <c r="E328" i="2"/>
  <c r="D328" i="2"/>
  <c r="C328" i="2"/>
  <c r="H327" i="2"/>
  <c r="G327" i="2"/>
  <c r="F327" i="2"/>
  <c r="E327" i="2"/>
  <c r="D327" i="2"/>
  <c r="C327" i="2"/>
  <c r="H326" i="2"/>
  <c r="H326" i="4" s="1"/>
  <c r="G326" i="2"/>
  <c r="G326" i="4" s="1"/>
  <c r="F326" i="2"/>
  <c r="F326" i="4" s="1"/>
  <c r="E326" i="2"/>
  <c r="E326" i="4" s="1"/>
  <c r="D326" i="2"/>
  <c r="D326" i="4" s="1"/>
  <c r="C326" i="2"/>
  <c r="H325" i="2"/>
  <c r="G325" i="2"/>
  <c r="F325" i="2"/>
  <c r="E325" i="2"/>
  <c r="D325" i="2"/>
  <c r="C325" i="2"/>
  <c r="H324" i="2"/>
  <c r="G324" i="2"/>
  <c r="F324" i="2"/>
  <c r="E324" i="2"/>
  <c r="D324" i="2"/>
  <c r="C324" i="2"/>
  <c r="H323" i="2"/>
  <c r="G323" i="2"/>
  <c r="F323" i="2"/>
  <c r="E323" i="2"/>
  <c r="D323" i="2"/>
  <c r="C323" i="2"/>
  <c r="H322" i="2"/>
  <c r="G322" i="2"/>
  <c r="F322" i="2"/>
  <c r="E322" i="2"/>
  <c r="D322" i="2"/>
  <c r="C322" i="2"/>
  <c r="H321" i="2"/>
  <c r="G321" i="2"/>
  <c r="F321" i="2"/>
  <c r="E321" i="2"/>
  <c r="D321" i="2"/>
  <c r="C321" i="2"/>
  <c r="H320" i="2"/>
  <c r="G320" i="2"/>
  <c r="F320" i="2"/>
  <c r="E320" i="2"/>
  <c r="D320" i="2"/>
  <c r="C320" i="2"/>
  <c r="H319" i="2"/>
  <c r="G319" i="2"/>
  <c r="F319" i="2"/>
  <c r="E319" i="2"/>
  <c r="D319" i="2"/>
  <c r="C319" i="2"/>
  <c r="H318" i="2"/>
  <c r="H318" i="4" s="1"/>
  <c r="G318" i="2"/>
  <c r="G318" i="4" s="1"/>
  <c r="F318" i="2"/>
  <c r="F318" i="4" s="1"/>
  <c r="E318" i="2"/>
  <c r="E318" i="4" s="1"/>
  <c r="D318" i="2"/>
  <c r="D318" i="4" s="1"/>
  <c r="C318" i="2"/>
  <c r="H317" i="2"/>
  <c r="G317" i="2"/>
  <c r="F317" i="2"/>
  <c r="E317" i="2"/>
  <c r="D317" i="2"/>
  <c r="C317" i="2"/>
  <c r="H316" i="2"/>
  <c r="G316" i="2"/>
  <c r="F316" i="2"/>
  <c r="E316" i="2"/>
  <c r="D316" i="2"/>
  <c r="C316" i="2"/>
  <c r="H315" i="2"/>
  <c r="G315" i="2"/>
  <c r="F315" i="2"/>
  <c r="E315" i="2"/>
  <c r="D315" i="2"/>
  <c r="C315" i="2"/>
  <c r="H314" i="2"/>
  <c r="G314" i="2"/>
  <c r="F314" i="2"/>
  <c r="E314" i="2"/>
  <c r="D314" i="2"/>
  <c r="C314" i="2"/>
  <c r="H313" i="2"/>
  <c r="G313" i="2"/>
  <c r="F313" i="2"/>
  <c r="E313" i="2"/>
  <c r="D313" i="2"/>
  <c r="C313" i="2"/>
  <c r="H312" i="2"/>
  <c r="G312" i="2"/>
  <c r="F312" i="2"/>
  <c r="E312" i="2"/>
  <c r="D312" i="2"/>
  <c r="C312" i="2"/>
  <c r="H311" i="2"/>
  <c r="G311" i="2"/>
  <c r="F311" i="2"/>
  <c r="E311" i="2"/>
  <c r="D311" i="2"/>
  <c r="C311" i="2"/>
  <c r="H310" i="2"/>
  <c r="H310" i="4" s="1"/>
  <c r="G310" i="2"/>
  <c r="G310" i="4" s="1"/>
  <c r="F310" i="2"/>
  <c r="F310" i="4" s="1"/>
  <c r="E310" i="2"/>
  <c r="E310" i="4" s="1"/>
  <c r="D310" i="2"/>
  <c r="D310" i="4" s="1"/>
  <c r="C310" i="2"/>
  <c r="H309" i="2"/>
  <c r="G309" i="2"/>
  <c r="F309" i="2"/>
  <c r="E309" i="2"/>
  <c r="D309" i="2"/>
  <c r="C309" i="2"/>
  <c r="H308" i="2"/>
  <c r="G308" i="2"/>
  <c r="F308" i="2"/>
  <c r="E308" i="2"/>
  <c r="D308" i="2"/>
  <c r="C308" i="2"/>
  <c r="H307" i="2"/>
  <c r="G307" i="2"/>
  <c r="F307" i="2"/>
  <c r="E307" i="2"/>
  <c r="D307" i="2"/>
  <c r="C307" i="2"/>
  <c r="H306" i="2"/>
  <c r="G306" i="2"/>
  <c r="F306" i="2"/>
  <c r="E306" i="2"/>
  <c r="D306" i="2"/>
  <c r="C306" i="2"/>
  <c r="H305" i="2"/>
  <c r="G305" i="2"/>
  <c r="F305" i="2"/>
  <c r="E305" i="2"/>
  <c r="D305" i="2"/>
  <c r="C305" i="2"/>
  <c r="H304" i="2"/>
  <c r="G304" i="2"/>
  <c r="F304" i="2"/>
  <c r="E304" i="2"/>
  <c r="D304" i="2"/>
  <c r="C304" i="2"/>
  <c r="H303" i="2"/>
  <c r="G303" i="2"/>
  <c r="F303" i="2"/>
  <c r="E303" i="2"/>
  <c r="D303" i="2"/>
  <c r="C303" i="2"/>
  <c r="H302" i="2"/>
  <c r="H302" i="4" s="1"/>
  <c r="G302" i="2"/>
  <c r="G302" i="4" s="1"/>
  <c r="F302" i="2"/>
  <c r="F302" i="4" s="1"/>
  <c r="E302" i="2"/>
  <c r="E302" i="4" s="1"/>
  <c r="D302" i="2"/>
  <c r="D302" i="4" s="1"/>
  <c r="C302" i="2"/>
  <c r="H301" i="2"/>
  <c r="G301" i="2"/>
  <c r="F301" i="2"/>
  <c r="E301" i="2"/>
  <c r="D301" i="2"/>
  <c r="C301" i="2"/>
  <c r="H300" i="2"/>
  <c r="G300" i="2"/>
  <c r="F300" i="2"/>
  <c r="E300" i="2"/>
  <c r="D300" i="2"/>
  <c r="C300" i="2"/>
  <c r="H299" i="2"/>
  <c r="G299" i="2"/>
  <c r="F299" i="2"/>
  <c r="E299" i="2"/>
  <c r="D299" i="2"/>
  <c r="C299" i="2"/>
  <c r="H298" i="2"/>
  <c r="G298" i="2"/>
  <c r="F298" i="2"/>
  <c r="E298" i="2"/>
  <c r="D298" i="2"/>
  <c r="C298" i="2"/>
  <c r="H297" i="2"/>
  <c r="G297" i="2"/>
  <c r="F297" i="2"/>
  <c r="E297" i="2"/>
  <c r="D297" i="2"/>
  <c r="C297" i="2"/>
  <c r="H296" i="2"/>
  <c r="G296" i="2"/>
  <c r="F296" i="2"/>
  <c r="E296" i="2"/>
  <c r="D296" i="2"/>
  <c r="C296" i="2"/>
  <c r="H295" i="2"/>
  <c r="G295" i="2"/>
  <c r="F295" i="2"/>
  <c r="E295" i="2"/>
  <c r="D295" i="2"/>
  <c r="C295" i="2"/>
  <c r="H294" i="2"/>
  <c r="G294" i="2"/>
  <c r="F294" i="2"/>
  <c r="E294" i="2"/>
  <c r="D294" i="2"/>
  <c r="C294" i="2"/>
  <c r="H293" i="2"/>
  <c r="G293" i="2"/>
  <c r="F293" i="2"/>
  <c r="E293" i="2"/>
  <c r="D293" i="2"/>
  <c r="C293" i="2"/>
  <c r="H292" i="2"/>
  <c r="G292" i="2"/>
  <c r="F292" i="2"/>
  <c r="E292" i="2"/>
  <c r="D292" i="2"/>
  <c r="C292" i="2"/>
  <c r="H291" i="2"/>
  <c r="G291" i="2"/>
  <c r="F291" i="2"/>
  <c r="E291" i="2"/>
  <c r="D291" i="2"/>
  <c r="C291" i="2"/>
  <c r="H290" i="2"/>
  <c r="G290" i="2"/>
  <c r="F290" i="2"/>
  <c r="E290" i="2"/>
  <c r="D290" i="2"/>
  <c r="C290" i="2"/>
  <c r="H289" i="2"/>
  <c r="G289" i="2"/>
  <c r="F289" i="2"/>
  <c r="E289" i="2"/>
  <c r="D289" i="2"/>
  <c r="C289" i="2"/>
  <c r="H288" i="2"/>
  <c r="G288" i="2"/>
  <c r="F288" i="2"/>
  <c r="E288" i="2"/>
  <c r="D288" i="2"/>
  <c r="C288" i="2"/>
  <c r="H287" i="2"/>
  <c r="G287" i="2"/>
  <c r="F287" i="2"/>
  <c r="E287" i="2"/>
  <c r="D287" i="2"/>
  <c r="C287" i="2"/>
  <c r="H286" i="2"/>
  <c r="G286" i="2"/>
  <c r="F286" i="2"/>
  <c r="E286" i="2"/>
  <c r="D286" i="2"/>
  <c r="C286" i="2"/>
  <c r="H285" i="2"/>
  <c r="G285" i="2"/>
  <c r="F285" i="2"/>
  <c r="E285" i="2"/>
  <c r="D285" i="2"/>
  <c r="C285" i="2"/>
  <c r="H284" i="2"/>
  <c r="G284" i="2"/>
  <c r="F284" i="2"/>
  <c r="E284" i="2"/>
  <c r="D284" i="2"/>
  <c r="C284" i="2"/>
  <c r="H283" i="2"/>
  <c r="G283" i="2"/>
  <c r="F283" i="2"/>
  <c r="E283" i="2"/>
  <c r="D283" i="2"/>
  <c r="C283" i="2"/>
  <c r="H282" i="2"/>
  <c r="G282" i="2"/>
  <c r="F282" i="2"/>
  <c r="E282" i="2"/>
  <c r="D282" i="2"/>
  <c r="C282" i="2"/>
  <c r="H281" i="2"/>
  <c r="G281" i="2"/>
  <c r="F281" i="2"/>
  <c r="E281" i="2"/>
  <c r="D281" i="2"/>
  <c r="C281" i="2"/>
  <c r="H280" i="2"/>
  <c r="G280" i="2"/>
  <c r="F280" i="2"/>
  <c r="E280" i="2"/>
  <c r="D280" i="2"/>
  <c r="C280" i="2"/>
  <c r="H279" i="2"/>
  <c r="G279" i="2"/>
  <c r="F279" i="2"/>
  <c r="E279" i="2"/>
  <c r="D279" i="2"/>
  <c r="C279" i="2"/>
  <c r="H278" i="2"/>
  <c r="G278" i="2"/>
  <c r="F278" i="2"/>
  <c r="E278" i="2"/>
  <c r="D278" i="2"/>
  <c r="C278" i="2"/>
  <c r="H277" i="2"/>
  <c r="G277" i="2"/>
  <c r="F277" i="2"/>
  <c r="E277" i="2"/>
  <c r="D277" i="2"/>
  <c r="C277" i="2"/>
  <c r="H276" i="2"/>
  <c r="G276" i="2"/>
  <c r="F276" i="2"/>
  <c r="E276" i="2"/>
  <c r="D276" i="2"/>
  <c r="C276" i="2"/>
  <c r="H275" i="2"/>
  <c r="G275" i="2"/>
  <c r="F275" i="2"/>
  <c r="E275" i="2"/>
  <c r="D275" i="2"/>
  <c r="C275" i="2"/>
  <c r="H274" i="2"/>
  <c r="G274" i="2"/>
  <c r="F274" i="2"/>
  <c r="E274" i="2"/>
  <c r="D274" i="2"/>
  <c r="C274" i="2"/>
  <c r="H273" i="2"/>
  <c r="G273" i="2"/>
  <c r="F273" i="2"/>
  <c r="E273" i="2"/>
  <c r="D273" i="2"/>
  <c r="C273" i="2"/>
  <c r="H272" i="2"/>
  <c r="G272" i="2"/>
  <c r="F272" i="2"/>
  <c r="E272" i="2"/>
  <c r="D272" i="2"/>
  <c r="C272" i="2"/>
  <c r="H271" i="2"/>
  <c r="G271" i="2"/>
  <c r="F271" i="2"/>
  <c r="E271" i="2"/>
  <c r="D271" i="2"/>
  <c r="C271" i="2"/>
  <c r="H270" i="2"/>
  <c r="H270" i="4" s="1"/>
  <c r="G270" i="2"/>
  <c r="G270" i="4" s="1"/>
  <c r="F270" i="2"/>
  <c r="F270" i="4" s="1"/>
  <c r="E270" i="2"/>
  <c r="E270" i="4" s="1"/>
  <c r="D270" i="2"/>
  <c r="D270" i="4" s="1"/>
  <c r="C270" i="2"/>
  <c r="H269" i="2"/>
  <c r="G269" i="2"/>
  <c r="F269" i="2"/>
  <c r="E269" i="2"/>
  <c r="D269" i="2"/>
  <c r="C269" i="2"/>
  <c r="H268" i="2"/>
  <c r="G268" i="2"/>
  <c r="F268" i="2"/>
  <c r="E268" i="2"/>
  <c r="D268" i="2"/>
  <c r="C268" i="2"/>
  <c r="H267" i="2"/>
  <c r="G267" i="2"/>
  <c r="F267" i="2"/>
  <c r="E267" i="2"/>
  <c r="D267" i="2"/>
  <c r="C267" i="2"/>
  <c r="H266" i="2"/>
  <c r="G266" i="2"/>
  <c r="F266" i="2"/>
  <c r="E266" i="2"/>
  <c r="D266" i="2"/>
  <c r="C266" i="2"/>
  <c r="H265" i="2"/>
  <c r="G265" i="2"/>
  <c r="F265" i="2"/>
  <c r="E265" i="2"/>
  <c r="D265" i="2"/>
  <c r="C265" i="2"/>
  <c r="H264" i="2"/>
  <c r="G264" i="2"/>
  <c r="F264" i="2"/>
  <c r="E264" i="2"/>
  <c r="D264" i="2"/>
  <c r="C264" i="2"/>
  <c r="H263" i="2"/>
  <c r="G263" i="2"/>
  <c r="F263" i="2"/>
  <c r="E263" i="2"/>
  <c r="D263" i="2"/>
  <c r="C263" i="2"/>
  <c r="H262" i="2"/>
  <c r="H262" i="4" s="1"/>
  <c r="G262" i="2"/>
  <c r="G262" i="4" s="1"/>
  <c r="F262" i="2"/>
  <c r="F262" i="4" s="1"/>
  <c r="E262" i="2"/>
  <c r="E262" i="4" s="1"/>
  <c r="D262" i="2"/>
  <c r="D262" i="4" s="1"/>
  <c r="C262" i="2"/>
  <c r="H261" i="2"/>
  <c r="G261" i="2"/>
  <c r="F261" i="2"/>
  <c r="E261" i="2"/>
  <c r="D261" i="2"/>
  <c r="C261" i="2"/>
  <c r="H260" i="2"/>
  <c r="G260" i="2"/>
  <c r="F260" i="2"/>
  <c r="E260" i="2"/>
  <c r="D260" i="2"/>
  <c r="C260" i="2"/>
  <c r="H259" i="2"/>
  <c r="G259" i="2"/>
  <c r="F259" i="2"/>
  <c r="E259" i="2"/>
  <c r="D259" i="2"/>
  <c r="C259" i="2"/>
  <c r="H258" i="2"/>
  <c r="G258" i="2"/>
  <c r="F258" i="2"/>
  <c r="E258" i="2"/>
  <c r="D258" i="2"/>
  <c r="C258" i="2"/>
  <c r="H257" i="2"/>
  <c r="G257" i="2"/>
  <c r="F257" i="2"/>
  <c r="E257" i="2"/>
  <c r="D257" i="2"/>
  <c r="C257" i="2"/>
  <c r="H256" i="2"/>
  <c r="G256" i="2"/>
  <c r="F256" i="2"/>
  <c r="E256" i="2"/>
  <c r="D256" i="2"/>
  <c r="C256" i="2"/>
  <c r="H255" i="2"/>
  <c r="G255" i="2"/>
  <c r="F255" i="2"/>
  <c r="E255" i="2"/>
  <c r="D255" i="2"/>
  <c r="C255" i="2"/>
  <c r="H254" i="2"/>
  <c r="G254" i="2"/>
  <c r="F254" i="2"/>
  <c r="E254" i="2"/>
  <c r="D254" i="2"/>
  <c r="C254" i="2"/>
  <c r="H253" i="2"/>
  <c r="G253" i="2"/>
  <c r="F253" i="2"/>
  <c r="E253" i="2"/>
  <c r="D253" i="2"/>
  <c r="C253" i="2"/>
  <c r="H252" i="2"/>
  <c r="G252" i="2"/>
  <c r="F252" i="2"/>
  <c r="E252" i="2"/>
  <c r="D252" i="2"/>
  <c r="C252" i="2"/>
  <c r="H251" i="2"/>
  <c r="G251" i="2"/>
  <c r="F251" i="2"/>
  <c r="E251" i="2"/>
  <c r="D251" i="2"/>
  <c r="C251" i="2"/>
  <c r="H250" i="2"/>
  <c r="G250" i="2"/>
  <c r="F250" i="2"/>
  <c r="E250" i="2"/>
  <c r="D250" i="2"/>
  <c r="C250" i="2"/>
  <c r="H249" i="2"/>
  <c r="G249" i="2"/>
  <c r="F249" i="2"/>
  <c r="E249" i="2"/>
  <c r="D249" i="2"/>
  <c r="C249" i="2"/>
  <c r="H248" i="2"/>
  <c r="G248" i="2"/>
  <c r="F248" i="2"/>
  <c r="E248" i="2"/>
  <c r="D248" i="2"/>
  <c r="C248" i="2"/>
  <c r="H247" i="2"/>
  <c r="G247" i="2"/>
  <c r="F247" i="2"/>
  <c r="E247" i="2"/>
  <c r="D247" i="2"/>
  <c r="C247" i="2"/>
  <c r="H246" i="2"/>
  <c r="H246" i="4" s="1"/>
  <c r="G246" i="2"/>
  <c r="G246" i="4" s="1"/>
  <c r="F246" i="2"/>
  <c r="F246" i="4" s="1"/>
  <c r="E246" i="2"/>
  <c r="E246" i="4" s="1"/>
  <c r="D246" i="2"/>
  <c r="D246" i="4" s="1"/>
  <c r="C246" i="2"/>
  <c r="H245" i="2"/>
  <c r="G245" i="2"/>
  <c r="F245" i="2"/>
  <c r="E245" i="2"/>
  <c r="D245" i="2"/>
  <c r="C245" i="2"/>
  <c r="H244" i="2"/>
  <c r="G244" i="2"/>
  <c r="F244" i="2"/>
  <c r="E244" i="2"/>
  <c r="D244" i="2"/>
  <c r="C244" i="2"/>
  <c r="H243" i="2"/>
  <c r="G243" i="2"/>
  <c r="F243" i="2"/>
  <c r="E243" i="2"/>
  <c r="D243" i="2"/>
  <c r="C243" i="2"/>
  <c r="H242" i="2"/>
  <c r="G242" i="2"/>
  <c r="F242" i="2"/>
  <c r="E242" i="2"/>
  <c r="D242" i="2"/>
  <c r="C242" i="2"/>
  <c r="H241" i="2"/>
  <c r="G241" i="2"/>
  <c r="F241" i="2"/>
  <c r="E241" i="2"/>
  <c r="D241" i="2"/>
  <c r="C241" i="2"/>
  <c r="H240" i="2"/>
  <c r="G240" i="2"/>
  <c r="F240" i="2"/>
  <c r="E240" i="2"/>
  <c r="D240" i="2"/>
  <c r="C240" i="2"/>
  <c r="H239" i="2"/>
  <c r="G239" i="2"/>
  <c r="F239" i="2"/>
  <c r="E239" i="2"/>
  <c r="D239" i="2"/>
  <c r="C239" i="2"/>
  <c r="H238" i="2"/>
  <c r="G238" i="2"/>
  <c r="F238" i="2"/>
  <c r="E238" i="2"/>
  <c r="D238" i="2"/>
  <c r="C238" i="2"/>
  <c r="H237" i="2"/>
  <c r="G237" i="2"/>
  <c r="F237" i="2"/>
  <c r="E237" i="2"/>
  <c r="D237" i="2"/>
  <c r="C237" i="2"/>
  <c r="H236" i="2"/>
  <c r="G236" i="2"/>
  <c r="F236" i="2"/>
  <c r="E236" i="2"/>
  <c r="D236" i="2"/>
  <c r="C236" i="2"/>
  <c r="H235" i="2"/>
  <c r="G235" i="2"/>
  <c r="F235" i="2"/>
  <c r="E235" i="2"/>
  <c r="D235" i="2"/>
  <c r="C235" i="2"/>
  <c r="H234" i="2"/>
  <c r="G234" i="2"/>
  <c r="F234" i="2"/>
  <c r="E234" i="2"/>
  <c r="D234" i="2"/>
  <c r="C234" i="2"/>
  <c r="H233" i="2"/>
  <c r="G233" i="2"/>
  <c r="F233" i="2"/>
  <c r="E233" i="2"/>
  <c r="D233" i="2"/>
  <c r="C233" i="2"/>
  <c r="H232" i="2"/>
  <c r="G232" i="2"/>
  <c r="F232" i="2"/>
  <c r="E232" i="2"/>
  <c r="D232" i="2"/>
  <c r="C232" i="2"/>
  <c r="H231" i="2"/>
  <c r="G231" i="2"/>
  <c r="F231" i="2"/>
  <c r="E231" i="2"/>
  <c r="D231" i="2"/>
  <c r="C231" i="2"/>
  <c r="H230" i="2"/>
  <c r="G230" i="2"/>
  <c r="F230" i="2"/>
  <c r="E230" i="2"/>
  <c r="D230" i="2"/>
  <c r="C230" i="2"/>
  <c r="H229" i="2"/>
  <c r="G229" i="2"/>
  <c r="F229" i="2"/>
  <c r="E229" i="2"/>
  <c r="D229" i="2"/>
  <c r="C229" i="2"/>
  <c r="H228" i="2"/>
  <c r="G228" i="2"/>
  <c r="F228" i="2"/>
  <c r="E228" i="2"/>
  <c r="D228" i="2"/>
  <c r="C228" i="2"/>
  <c r="H227" i="2"/>
  <c r="G227" i="2"/>
  <c r="F227" i="2"/>
  <c r="E227" i="2"/>
  <c r="D227" i="2"/>
  <c r="C227" i="2"/>
  <c r="H226" i="2"/>
  <c r="G226" i="2"/>
  <c r="F226" i="2"/>
  <c r="E226" i="2"/>
  <c r="D226" i="2"/>
  <c r="C226" i="2"/>
  <c r="H225" i="2"/>
  <c r="G225" i="2"/>
  <c r="F225" i="2"/>
  <c r="E225" i="2"/>
  <c r="D225" i="2"/>
  <c r="C225" i="2"/>
  <c r="H224" i="2"/>
  <c r="G224" i="2"/>
  <c r="F224" i="2"/>
  <c r="E224" i="2"/>
  <c r="D224" i="2"/>
  <c r="C224" i="2"/>
  <c r="H223" i="2"/>
  <c r="G223" i="2"/>
  <c r="F223" i="2"/>
  <c r="E223" i="2"/>
  <c r="D223" i="2"/>
  <c r="C223" i="2"/>
  <c r="H222" i="2"/>
  <c r="H222" i="4" s="1"/>
  <c r="G222" i="2"/>
  <c r="G222" i="4" s="1"/>
  <c r="F222" i="2"/>
  <c r="F222" i="4" s="1"/>
  <c r="E222" i="2"/>
  <c r="E222" i="4" s="1"/>
  <c r="D222" i="2"/>
  <c r="D222" i="4" s="1"/>
  <c r="C222" i="2"/>
  <c r="H221" i="2"/>
  <c r="G221" i="2"/>
  <c r="F221" i="2"/>
  <c r="E221" i="2"/>
  <c r="D221" i="2"/>
  <c r="C221" i="2"/>
  <c r="H220" i="2"/>
  <c r="G220" i="2"/>
  <c r="F220" i="2"/>
  <c r="E220" i="2"/>
  <c r="D220" i="2"/>
  <c r="C220" i="2"/>
  <c r="H219" i="2"/>
  <c r="G219" i="2"/>
  <c r="F219" i="2"/>
  <c r="E219" i="2"/>
  <c r="D219" i="2"/>
  <c r="C219" i="2"/>
  <c r="H218" i="2"/>
  <c r="G218" i="2"/>
  <c r="F218" i="2"/>
  <c r="E218" i="2"/>
  <c r="D218" i="2"/>
  <c r="C218" i="2"/>
  <c r="H217" i="2"/>
  <c r="G217" i="2"/>
  <c r="F217" i="2"/>
  <c r="E217" i="2"/>
  <c r="D217" i="2"/>
  <c r="C217" i="2"/>
  <c r="H216" i="2"/>
  <c r="H216" i="4" s="1"/>
  <c r="G216" i="2"/>
  <c r="G216" i="4" s="1"/>
  <c r="F216" i="2"/>
  <c r="F216" i="4" s="1"/>
  <c r="E216" i="2"/>
  <c r="E216" i="4" s="1"/>
  <c r="D216" i="2"/>
  <c r="D216" i="4" s="1"/>
  <c r="C216" i="2"/>
  <c r="H215" i="2"/>
  <c r="G215" i="2"/>
  <c r="F215" i="2"/>
  <c r="E215" i="2"/>
  <c r="D215" i="2"/>
  <c r="C215" i="2"/>
  <c r="H214" i="2"/>
  <c r="G214" i="2"/>
  <c r="F214" i="2"/>
  <c r="E214" i="2"/>
  <c r="D214" i="2"/>
  <c r="C214" i="2"/>
  <c r="H213" i="2"/>
  <c r="G213" i="2"/>
  <c r="F213" i="2"/>
  <c r="E213" i="2"/>
  <c r="D213" i="2"/>
  <c r="C213" i="2"/>
  <c r="H212" i="2"/>
  <c r="G212" i="2"/>
  <c r="F212" i="2"/>
  <c r="E212" i="2"/>
  <c r="D212" i="2"/>
  <c r="C212" i="2"/>
  <c r="H211" i="2"/>
  <c r="G211" i="2"/>
  <c r="F211" i="2"/>
  <c r="E211" i="2"/>
  <c r="D211" i="2"/>
  <c r="C211" i="2"/>
  <c r="H210" i="2"/>
  <c r="G210" i="2"/>
  <c r="F210" i="2"/>
  <c r="E210" i="2"/>
  <c r="D210" i="2"/>
  <c r="C210" i="2"/>
  <c r="H209" i="2"/>
  <c r="G209" i="2"/>
  <c r="F209" i="2"/>
  <c r="E209" i="2"/>
  <c r="D209" i="2"/>
  <c r="C209" i="2"/>
  <c r="H208" i="2"/>
  <c r="G208" i="2"/>
  <c r="F208" i="2"/>
  <c r="E208" i="2"/>
  <c r="D208" i="2"/>
  <c r="C208" i="2"/>
  <c r="H207" i="2"/>
  <c r="G207" i="2"/>
  <c r="F207" i="2"/>
  <c r="E207" i="2"/>
  <c r="D207" i="2"/>
  <c r="C207" i="2"/>
  <c r="H206" i="2"/>
  <c r="H206" i="4" s="1"/>
  <c r="G206" i="2"/>
  <c r="G206" i="4" s="1"/>
  <c r="F206" i="2"/>
  <c r="F206" i="4" s="1"/>
  <c r="E206" i="2"/>
  <c r="E206" i="4" s="1"/>
  <c r="D206" i="2"/>
  <c r="D206" i="4" s="1"/>
  <c r="C206" i="2"/>
  <c r="H205" i="2"/>
  <c r="G205" i="2"/>
  <c r="F205" i="2"/>
  <c r="E205" i="2"/>
  <c r="D205" i="2"/>
  <c r="C205" i="2"/>
  <c r="H204" i="2"/>
  <c r="G204" i="2"/>
  <c r="F204" i="2"/>
  <c r="E204" i="2"/>
  <c r="D204" i="2"/>
  <c r="C204" i="2"/>
  <c r="H203" i="2"/>
  <c r="G203" i="2"/>
  <c r="F203" i="2"/>
  <c r="E203" i="2"/>
  <c r="D203" i="2"/>
  <c r="C203" i="2"/>
  <c r="H202" i="2"/>
  <c r="G202" i="2"/>
  <c r="F202" i="2"/>
  <c r="E202" i="2"/>
  <c r="D202" i="2"/>
  <c r="C202" i="2"/>
  <c r="H201" i="2"/>
  <c r="G201" i="2"/>
  <c r="F201" i="2"/>
  <c r="E201" i="2"/>
  <c r="D201" i="2"/>
  <c r="C201" i="2"/>
  <c r="H200" i="2"/>
  <c r="G200" i="2"/>
  <c r="F200" i="2"/>
  <c r="E200" i="2"/>
  <c r="D200" i="2"/>
  <c r="C200" i="2"/>
  <c r="H199" i="2"/>
  <c r="G199" i="2"/>
  <c r="F199" i="2"/>
  <c r="E199" i="2"/>
  <c r="D199" i="2"/>
  <c r="C199" i="2"/>
  <c r="H198" i="2"/>
  <c r="H198" i="4" s="1"/>
  <c r="G198" i="2"/>
  <c r="G198" i="4" s="1"/>
  <c r="F198" i="2"/>
  <c r="F198" i="4" s="1"/>
  <c r="E198" i="2"/>
  <c r="E198" i="4" s="1"/>
  <c r="D198" i="2"/>
  <c r="D198" i="4" s="1"/>
  <c r="C198" i="2"/>
  <c r="H197" i="2"/>
  <c r="G197" i="2"/>
  <c r="F197" i="2"/>
  <c r="E197" i="2"/>
  <c r="D197" i="2"/>
  <c r="C197" i="2"/>
  <c r="H196" i="2"/>
  <c r="G196" i="2"/>
  <c r="F196" i="2"/>
  <c r="E196" i="2"/>
  <c r="D196" i="2"/>
  <c r="C196" i="2"/>
  <c r="H195" i="2"/>
  <c r="G195" i="2"/>
  <c r="F195" i="2"/>
  <c r="E195" i="2"/>
  <c r="D195" i="2"/>
  <c r="C195" i="2"/>
  <c r="H194" i="2"/>
  <c r="G194" i="2"/>
  <c r="F194" i="2"/>
  <c r="E194" i="2"/>
  <c r="D194" i="2"/>
  <c r="C194" i="2"/>
  <c r="H193" i="2"/>
  <c r="G193" i="2"/>
  <c r="F193" i="2"/>
  <c r="E193" i="2"/>
  <c r="D193" i="2"/>
  <c r="C193" i="2"/>
  <c r="H192" i="2"/>
  <c r="H192" i="4" s="1"/>
  <c r="G192" i="2"/>
  <c r="G192" i="4" s="1"/>
  <c r="F192" i="2"/>
  <c r="F192" i="4" s="1"/>
  <c r="E192" i="2"/>
  <c r="E192" i="4" s="1"/>
  <c r="D192" i="2"/>
  <c r="D192" i="4" s="1"/>
  <c r="C192" i="2"/>
  <c r="H191" i="2"/>
  <c r="G191" i="2"/>
  <c r="F191" i="2"/>
  <c r="E191" i="2"/>
  <c r="D191" i="2"/>
  <c r="C191" i="2"/>
  <c r="H190" i="2"/>
  <c r="H190" i="4" s="1"/>
  <c r="G190" i="2"/>
  <c r="G190" i="4" s="1"/>
  <c r="F190" i="2"/>
  <c r="F190" i="4" s="1"/>
  <c r="E190" i="2"/>
  <c r="E190" i="4" s="1"/>
  <c r="D190" i="2"/>
  <c r="D190" i="4" s="1"/>
  <c r="C190" i="2"/>
  <c r="H189" i="2"/>
  <c r="G189" i="2"/>
  <c r="F189" i="2"/>
  <c r="E189" i="2"/>
  <c r="D189" i="2"/>
  <c r="C189" i="2"/>
  <c r="H188" i="2"/>
  <c r="G188" i="2"/>
  <c r="F188" i="2"/>
  <c r="E188" i="2"/>
  <c r="D188" i="2"/>
  <c r="C188" i="2"/>
  <c r="H187" i="2"/>
  <c r="G187" i="2"/>
  <c r="F187" i="2"/>
  <c r="E187" i="2"/>
  <c r="D187" i="2"/>
  <c r="C187" i="2"/>
  <c r="H186" i="2"/>
  <c r="G186" i="2"/>
  <c r="F186" i="2"/>
  <c r="E186" i="2"/>
  <c r="D186" i="2"/>
  <c r="C186" i="2"/>
  <c r="H185" i="2"/>
  <c r="G185" i="2"/>
  <c r="F185" i="2"/>
  <c r="E185" i="2"/>
  <c r="D185" i="2"/>
  <c r="C185" i="2"/>
  <c r="H184" i="2"/>
  <c r="G184" i="2"/>
  <c r="F184" i="2"/>
  <c r="E184" i="2"/>
  <c r="D184" i="2"/>
  <c r="C184" i="2"/>
  <c r="H183" i="2"/>
  <c r="G183" i="2"/>
  <c r="F183" i="2"/>
  <c r="E183" i="2"/>
  <c r="D183" i="2"/>
  <c r="C183" i="2"/>
  <c r="H182" i="2"/>
  <c r="G182" i="2"/>
  <c r="F182" i="2"/>
  <c r="E182" i="2"/>
  <c r="D182" i="2"/>
  <c r="C182" i="2"/>
  <c r="H181" i="2"/>
  <c r="G181" i="2"/>
  <c r="F181" i="2"/>
  <c r="E181" i="2"/>
  <c r="D181" i="2"/>
  <c r="C181" i="2"/>
  <c r="H180" i="2"/>
  <c r="G180" i="2"/>
  <c r="F180" i="2"/>
  <c r="E180" i="2"/>
  <c r="D180" i="2"/>
  <c r="C180" i="2"/>
  <c r="H179" i="2"/>
  <c r="G179" i="2"/>
  <c r="F179" i="2"/>
  <c r="E179" i="2"/>
  <c r="D179" i="2"/>
  <c r="C179" i="2"/>
  <c r="H178" i="2"/>
  <c r="G178" i="2"/>
  <c r="F178" i="2"/>
  <c r="E178" i="2"/>
  <c r="D178" i="2"/>
  <c r="C178" i="2"/>
  <c r="H177" i="2"/>
  <c r="G177" i="2"/>
  <c r="F177" i="2"/>
  <c r="E177" i="2"/>
  <c r="D177" i="2"/>
  <c r="C177" i="2"/>
  <c r="H176" i="2"/>
  <c r="G176" i="2"/>
  <c r="F176" i="2"/>
  <c r="E176" i="2"/>
  <c r="D176" i="2"/>
  <c r="C176" i="2"/>
  <c r="H175" i="2"/>
  <c r="G175" i="2"/>
  <c r="F175" i="2"/>
  <c r="E175" i="2"/>
  <c r="D175" i="2"/>
  <c r="C175" i="2"/>
  <c r="H174" i="2"/>
  <c r="H174" i="4" s="1"/>
  <c r="G174" i="2"/>
  <c r="G174" i="4" s="1"/>
  <c r="F174" i="2"/>
  <c r="F174" i="4" s="1"/>
  <c r="E174" i="2"/>
  <c r="E174" i="4" s="1"/>
  <c r="D174" i="2"/>
  <c r="D174" i="4" s="1"/>
  <c r="C174" i="2"/>
  <c r="H173" i="2"/>
  <c r="G173" i="2"/>
  <c r="F173" i="2"/>
  <c r="E173" i="2"/>
  <c r="D173" i="2"/>
  <c r="C173" i="2"/>
  <c r="H172" i="2"/>
  <c r="G172" i="2"/>
  <c r="F172" i="2"/>
  <c r="E172" i="2"/>
  <c r="D172" i="2"/>
  <c r="C172" i="2"/>
  <c r="H171" i="2"/>
  <c r="G171" i="2"/>
  <c r="F171" i="2"/>
  <c r="E171" i="2"/>
  <c r="D171" i="2"/>
  <c r="C171" i="2"/>
  <c r="H170" i="2"/>
  <c r="G170" i="2"/>
  <c r="F170" i="2"/>
  <c r="E170" i="2"/>
  <c r="D170" i="2"/>
  <c r="C170" i="2"/>
  <c r="H169" i="2"/>
  <c r="G169" i="2"/>
  <c r="F169" i="2"/>
  <c r="E169" i="2"/>
  <c r="D169" i="2"/>
  <c r="C169" i="2"/>
  <c r="H168" i="2"/>
  <c r="G168" i="2"/>
  <c r="F168" i="2"/>
  <c r="E168" i="2"/>
  <c r="D168" i="2"/>
  <c r="C168" i="2"/>
  <c r="H167" i="2"/>
  <c r="G167" i="2"/>
  <c r="F167" i="2"/>
  <c r="E167" i="2"/>
  <c r="D167" i="2"/>
  <c r="C167" i="2"/>
  <c r="H166" i="2"/>
  <c r="G166" i="2"/>
  <c r="F166" i="2"/>
  <c r="E166" i="2"/>
  <c r="D166" i="2"/>
  <c r="C166" i="2"/>
  <c r="H165" i="2"/>
  <c r="G165" i="2"/>
  <c r="F165" i="2"/>
  <c r="E165" i="2"/>
  <c r="D165" i="2"/>
  <c r="C165" i="2"/>
  <c r="H164" i="2"/>
  <c r="G164" i="2"/>
  <c r="F164" i="2"/>
  <c r="E164" i="2"/>
  <c r="D164" i="2"/>
  <c r="C164" i="2"/>
  <c r="H163" i="2"/>
  <c r="G163" i="2"/>
  <c r="F163" i="2"/>
  <c r="E163" i="2"/>
  <c r="D163" i="2"/>
  <c r="C163" i="2"/>
  <c r="H162" i="2"/>
  <c r="G162" i="2"/>
  <c r="F162" i="2"/>
  <c r="E162" i="2"/>
  <c r="D162" i="2"/>
  <c r="C162" i="2"/>
  <c r="H161" i="2"/>
  <c r="G161" i="2"/>
  <c r="F161" i="2"/>
  <c r="E161" i="2"/>
  <c r="D161" i="2"/>
  <c r="C161" i="2"/>
  <c r="H160" i="2"/>
  <c r="G160" i="2"/>
  <c r="F160" i="2"/>
  <c r="E160" i="2"/>
  <c r="D160" i="2"/>
  <c r="C160" i="2"/>
  <c r="H159" i="2"/>
  <c r="G159" i="2"/>
  <c r="F159" i="2"/>
  <c r="E159" i="2"/>
  <c r="D159" i="2"/>
  <c r="C159" i="2"/>
  <c r="H158" i="2"/>
  <c r="H158" i="4" s="1"/>
  <c r="G158" i="2"/>
  <c r="G158" i="4" s="1"/>
  <c r="F158" i="2"/>
  <c r="F158" i="4" s="1"/>
  <c r="E158" i="2"/>
  <c r="E158" i="4" s="1"/>
  <c r="D158" i="2"/>
  <c r="D158" i="4" s="1"/>
  <c r="C158" i="2"/>
  <c r="H157" i="2"/>
  <c r="G157" i="2"/>
  <c r="F157" i="2"/>
  <c r="E157" i="2"/>
  <c r="D157" i="2"/>
  <c r="C157" i="2"/>
  <c r="H156" i="2"/>
  <c r="G156" i="2"/>
  <c r="F156" i="2"/>
  <c r="E156" i="2"/>
  <c r="D156" i="2"/>
  <c r="C156" i="2"/>
  <c r="H155" i="2"/>
  <c r="H155" i="4" s="1"/>
  <c r="G155" i="2"/>
  <c r="G155" i="4" s="1"/>
  <c r="F155" i="2"/>
  <c r="F155" i="4" s="1"/>
  <c r="E155" i="2"/>
  <c r="E155" i="4" s="1"/>
  <c r="D155" i="2"/>
  <c r="D155" i="4" s="1"/>
  <c r="C155" i="2"/>
  <c r="H154" i="2"/>
  <c r="G154" i="2"/>
  <c r="F154" i="2"/>
  <c r="E154" i="2"/>
  <c r="D154" i="2"/>
  <c r="C154" i="2"/>
  <c r="H153" i="2"/>
  <c r="G153" i="2"/>
  <c r="F153" i="2"/>
  <c r="E153" i="2"/>
  <c r="D153" i="2"/>
  <c r="C153" i="2"/>
  <c r="H152" i="2"/>
  <c r="G152" i="2"/>
  <c r="F152" i="2"/>
  <c r="E152" i="2"/>
  <c r="D152" i="2"/>
  <c r="C152" i="2"/>
  <c r="H151" i="2"/>
  <c r="G151" i="2"/>
  <c r="F151" i="2"/>
  <c r="E151" i="2"/>
  <c r="D151" i="2"/>
  <c r="C151" i="2"/>
  <c r="H150" i="2"/>
  <c r="H150" i="4" s="1"/>
  <c r="G150" i="2"/>
  <c r="G150" i="4" s="1"/>
  <c r="F150" i="2"/>
  <c r="F150" i="4" s="1"/>
  <c r="E150" i="2"/>
  <c r="E150" i="4" s="1"/>
  <c r="D150" i="2"/>
  <c r="D150" i="4" s="1"/>
  <c r="C150" i="2"/>
  <c r="H149" i="2"/>
  <c r="G149" i="2"/>
  <c r="F149" i="2"/>
  <c r="E149" i="2"/>
  <c r="D149" i="2"/>
  <c r="C149" i="2"/>
  <c r="H148" i="2"/>
  <c r="G148" i="2"/>
  <c r="F148" i="2"/>
  <c r="E148" i="2"/>
  <c r="D148" i="2"/>
  <c r="C148" i="2"/>
  <c r="H147" i="2"/>
  <c r="G147" i="2"/>
  <c r="F147" i="2"/>
  <c r="E147" i="2"/>
  <c r="D147" i="2"/>
  <c r="C147" i="2"/>
  <c r="H146" i="2"/>
  <c r="G146" i="2"/>
  <c r="F146" i="2"/>
  <c r="E146" i="2"/>
  <c r="D146" i="2"/>
  <c r="C146" i="2"/>
  <c r="H145" i="2"/>
  <c r="G145" i="2"/>
  <c r="F145" i="2"/>
  <c r="E145" i="2"/>
  <c r="D145" i="2"/>
  <c r="C145" i="2"/>
  <c r="H144" i="2"/>
  <c r="G144" i="2"/>
  <c r="F144" i="2"/>
  <c r="E144" i="2"/>
  <c r="D144" i="2"/>
  <c r="C144" i="2"/>
  <c r="H143" i="2"/>
  <c r="G143" i="2"/>
  <c r="F143" i="2"/>
  <c r="E143" i="2"/>
  <c r="D143" i="2"/>
  <c r="C143" i="2"/>
  <c r="H142" i="2"/>
  <c r="G142" i="2"/>
  <c r="F142" i="2"/>
  <c r="E142" i="2"/>
  <c r="D142" i="2"/>
  <c r="C142" i="2"/>
  <c r="H141" i="2"/>
  <c r="G141" i="2"/>
  <c r="F141" i="2"/>
  <c r="E141" i="2"/>
  <c r="D141" i="2"/>
  <c r="C141" i="2"/>
  <c r="H140" i="2"/>
  <c r="G140" i="2"/>
  <c r="F140" i="2"/>
  <c r="E140" i="2"/>
  <c r="D140" i="2"/>
  <c r="C140" i="2"/>
  <c r="H139" i="2"/>
  <c r="G139" i="2"/>
  <c r="F139" i="2"/>
  <c r="E139" i="2"/>
  <c r="D139" i="2"/>
  <c r="C139" i="2"/>
  <c r="H138" i="2"/>
  <c r="G138" i="2"/>
  <c r="F138" i="2"/>
  <c r="E138" i="2"/>
  <c r="D138" i="2"/>
  <c r="C138" i="2"/>
  <c r="H137" i="2"/>
  <c r="G137" i="2"/>
  <c r="F137" i="2"/>
  <c r="E137" i="2"/>
  <c r="D137" i="2"/>
  <c r="C137" i="2"/>
  <c r="H136" i="2"/>
  <c r="H136" i="4" s="1"/>
  <c r="G136" i="2"/>
  <c r="G136" i="4" s="1"/>
  <c r="F136" i="2"/>
  <c r="F136" i="4" s="1"/>
  <c r="E136" i="2"/>
  <c r="E136" i="4" s="1"/>
  <c r="D136" i="2"/>
  <c r="D136" i="4" s="1"/>
  <c r="C136" i="2"/>
  <c r="H135" i="2"/>
  <c r="G135" i="2"/>
  <c r="F135" i="2"/>
  <c r="E135" i="2"/>
  <c r="D135" i="2"/>
  <c r="C135" i="2"/>
  <c r="H134" i="2"/>
  <c r="G134" i="2"/>
  <c r="F134" i="2"/>
  <c r="E134" i="2"/>
  <c r="D134" i="2"/>
  <c r="C134" i="2"/>
  <c r="H133" i="2"/>
  <c r="G133" i="2"/>
  <c r="F133" i="2"/>
  <c r="E133" i="2"/>
  <c r="D133" i="2"/>
  <c r="C133" i="2"/>
  <c r="H132" i="2"/>
  <c r="G132" i="2"/>
  <c r="F132" i="2"/>
  <c r="E132" i="2"/>
  <c r="D132" i="2"/>
  <c r="C132" i="2"/>
  <c r="H131" i="2"/>
  <c r="H131" i="4" s="1"/>
  <c r="G131" i="2"/>
  <c r="G131" i="4" s="1"/>
  <c r="F131" i="2"/>
  <c r="F131" i="4" s="1"/>
  <c r="E131" i="2"/>
  <c r="E131" i="4" s="1"/>
  <c r="D131" i="2"/>
  <c r="D131" i="4" s="1"/>
  <c r="C131" i="2"/>
  <c r="H130" i="2"/>
  <c r="G130" i="2"/>
  <c r="F130" i="2"/>
  <c r="E130" i="2"/>
  <c r="D130" i="2"/>
  <c r="C130" i="2"/>
  <c r="H129" i="2"/>
  <c r="G129" i="2"/>
  <c r="F129" i="2"/>
  <c r="E129" i="2"/>
  <c r="D129" i="2"/>
  <c r="C129" i="2"/>
  <c r="H128" i="2"/>
  <c r="H128" i="4" s="1"/>
  <c r="G128" i="2"/>
  <c r="G128" i="4" s="1"/>
  <c r="F128" i="2"/>
  <c r="F128" i="4" s="1"/>
  <c r="E128" i="2"/>
  <c r="E128" i="4" s="1"/>
  <c r="D128" i="2"/>
  <c r="D128" i="4" s="1"/>
  <c r="C128" i="2"/>
  <c r="H127" i="2"/>
  <c r="G127" i="2"/>
  <c r="F127" i="2"/>
  <c r="E127" i="2"/>
  <c r="D127" i="2"/>
  <c r="C127" i="2"/>
  <c r="H126" i="2"/>
  <c r="H126" i="4" s="1"/>
  <c r="G126" i="2"/>
  <c r="G126" i="4" s="1"/>
  <c r="F126" i="2"/>
  <c r="F126" i="4" s="1"/>
  <c r="E126" i="2"/>
  <c r="E126" i="4" s="1"/>
  <c r="D126" i="2"/>
  <c r="D126" i="4" s="1"/>
  <c r="C126" i="2"/>
  <c r="H125" i="2"/>
  <c r="G125" i="2"/>
  <c r="F125" i="2"/>
  <c r="E125" i="2"/>
  <c r="D125" i="2"/>
  <c r="C125" i="2"/>
  <c r="H124" i="2"/>
  <c r="G124" i="2"/>
  <c r="F124" i="2"/>
  <c r="E124" i="2"/>
  <c r="D124" i="2"/>
  <c r="C124" i="2"/>
  <c r="H123" i="2"/>
  <c r="H123" i="4" s="1"/>
  <c r="G123" i="2"/>
  <c r="G123" i="4" s="1"/>
  <c r="F123" i="2"/>
  <c r="F123" i="4" s="1"/>
  <c r="E123" i="2"/>
  <c r="E123" i="4" s="1"/>
  <c r="D123" i="2"/>
  <c r="D123" i="4" s="1"/>
  <c r="C123" i="2"/>
  <c r="H122" i="2"/>
  <c r="G122" i="2"/>
  <c r="F122" i="2"/>
  <c r="E122" i="2"/>
  <c r="D122" i="2"/>
  <c r="C122" i="2"/>
  <c r="H121" i="2"/>
  <c r="G121" i="2"/>
  <c r="F121" i="2"/>
  <c r="E121" i="2"/>
  <c r="D121" i="2"/>
  <c r="C121" i="2"/>
  <c r="H120" i="2"/>
  <c r="G120" i="2"/>
  <c r="F120" i="2"/>
  <c r="E120" i="2"/>
  <c r="D120" i="2"/>
  <c r="C120" i="2"/>
  <c r="H119" i="2"/>
  <c r="G119" i="2"/>
  <c r="F119" i="2"/>
  <c r="E119" i="2"/>
  <c r="D119" i="2"/>
  <c r="C119" i="2"/>
  <c r="H118" i="2"/>
  <c r="G118" i="2"/>
  <c r="F118" i="2"/>
  <c r="E118" i="2"/>
  <c r="D118" i="2"/>
  <c r="C118" i="2"/>
  <c r="H117" i="2"/>
  <c r="G117" i="2"/>
  <c r="F117" i="2"/>
  <c r="E117" i="2"/>
  <c r="D117" i="2"/>
  <c r="C117" i="2"/>
  <c r="H116" i="2"/>
  <c r="G116" i="2"/>
  <c r="F116" i="2"/>
  <c r="E116" i="2"/>
  <c r="D116" i="2"/>
  <c r="C116" i="2"/>
  <c r="H115" i="2"/>
  <c r="G115" i="2"/>
  <c r="F115" i="2"/>
  <c r="E115" i="2"/>
  <c r="D115" i="2"/>
  <c r="C115" i="2"/>
  <c r="H114" i="2"/>
  <c r="G114" i="2"/>
  <c r="F114" i="2"/>
  <c r="E114" i="2"/>
  <c r="D114" i="2"/>
  <c r="C114" i="2"/>
  <c r="H113" i="2"/>
  <c r="G113" i="2"/>
  <c r="F113" i="2"/>
  <c r="E113" i="2"/>
  <c r="D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H108" i="2"/>
  <c r="G108" i="2"/>
  <c r="F108" i="2"/>
  <c r="E108" i="2"/>
  <c r="D108" i="2"/>
  <c r="C108" i="2"/>
  <c r="H107" i="2"/>
  <c r="G107" i="2"/>
  <c r="F107" i="2"/>
  <c r="E107" i="2"/>
  <c r="D107" i="2"/>
  <c r="C107" i="2"/>
  <c r="H106" i="2"/>
  <c r="G106" i="2"/>
  <c r="F106" i="2"/>
  <c r="E106" i="2"/>
  <c r="D106" i="2"/>
  <c r="C106" i="2"/>
  <c r="H105" i="2"/>
  <c r="G105" i="2"/>
  <c r="F105" i="2"/>
  <c r="E105" i="2"/>
  <c r="D105" i="2"/>
  <c r="C105" i="2"/>
  <c r="H104" i="2"/>
  <c r="H104" i="4" s="1"/>
  <c r="G104" i="2"/>
  <c r="G104" i="4" s="1"/>
  <c r="F104" i="2"/>
  <c r="F104" i="4" s="1"/>
  <c r="E104" i="2"/>
  <c r="E104" i="4" s="1"/>
  <c r="D104" i="2"/>
  <c r="D104" i="4" s="1"/>
  <c r="C104" i="2"/>
  <c r="H103" i="2"/>
  <c r="G103" i="2"/>
  <c r="F103" i="2"/>
  <c r="E103" i="2"/>
  <c r="D103" i="2"/>
  <c r="C103" i="2"/>
  <c r="H102" i="2"/>
  <c r="H102" i="4" s="1"/>
  <c r="G102" i="2"/>
  <c r="G102" i="4" s="1"/>
  <c r="F102" i="2"/>
  <c r="F102" i="4" s="1"/>
  <c r="E102" i="2"/>
  <c r="E102" i="4" s="1"/>
  <c r="D102" i="2"/>
  <c r="D102" i="4" s="1"/>
  <c r="C102" i="2"/>
  <c r="H101" i="2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H96" i="4" s="1"/>
  <c r="G96" i="2"/>
  <c r="G96" i="4" s="1"/>
  <c r="F96" i="2"/>
  <c r="F96" i="4" s="1"/>
  <c r="E96" i="2"/>
  <c r="E96" i="4" s="1"/>
  <c r="D96" i="2"/>
  <c r="D96" i="4" s="1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H89" i="4" s="1"/>
  <c r="G89" i="2"/>
  <c r="G89" i="4" s="1"/>
  <c r="F89" i="2"/>
  <c r="F89" i="4" s="1"/>
  <c r="E89" i="2"/>
  <c r="E89" i="4" s="1"/>
  <c r="D89" i="2"/>
  <c r="D89" i="4" s="1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H86" i="2"/>
  <c r="H86" i="4" s="1"/>
  <c r="G86" i="2"/>
  <c r="G86" i="4" s="1"/>
  <c r="F86" i="2"/>
  <c r="F86" i="4" s="1"/>
  <c r="E86" i="2"/>
  <c r="E86" i="4" s="1"/>
  <c r="D86" i="2"/>
  <c r="D86" i="4" s="1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H78" i="4" s="1"/>
  <c r="G78" i="2"/>
  <c r="G78" i="4" s="1"/>
  <c r="F78" i="2"/>
  <c r="F78" i="4" s="1"/>
  <c r="E78" i="2"/>
  <c r="E78" i="4" s="1"/>
  <c r="D78" i="2"/>
  <c r="D78" i="4" s="1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H74" i="4" s="1"/>
  <c r="G74" i="2"/>
  <c r="G74" i="4" s="1"/>
  <c r="F74" i="2"/>
  <c r="F74" i="4" s="1"/>
  <c r="E74" i="2"/>
  <c r="E74" i="4" s="1"/>
  <c r="D74" i="2"/>
  <c r="D74" i="4" s="1"/>
  <c r="C74" i="2"/>
  <c r="H73" i="2"/>
  <c r="G73" i="2"/>
  <c r="F73" i="2"/>
  <c r="E73" i="2"/>
  <c r="D73" i="2"/>
  <c r="C73" i="2"/>
  <c r="H72" i="2"/>
  <c r="H72" i="4" s="1"/>
  <c r="G72" i="2"/>
  <c r="G72" i="4" s="1"/>
  <c r="F72" i="2"/>
  <c r="F72" i="4" s="1"/>
  <c r="E72" i="2"/>
  <c r="E72" i="4" s="1"/>
  <c r="D72" i="2"/>
  <c r="D72" i="4" s="1"/>
  <c r="C72" i="2"/>
  <c r="H71" i="2"/>
  <c r="G71" i="2"/>
  <c r="F71" i="2"/>
  <c r="E71" i="2"/>
  <c r="D71" i="2"/>
  <c r="C71" i="2"/>
  <c r="H70" i="2"/>
  <c r="H70" i="4" s="1"/>
  <c r="G70" i="2"/>
  <c r="G70" i="4" s="1"/>
  <c r="F70" i="2"/>
  <c r="F70" i="4" s="1"/>
  <c r="E70" i="2"/>
  <c r="E70" i="4" s="1"/>
  <c r="D70" i="2"/>
  <c r="D70" i="4" s="1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H66" i="4" s="1"/>
  <c r="G66" i="2"/>
  <c r="G66" i="4" s="1"/>
  <c r="F66" i="2"/>
  <c r="F66" i="4" s="1"/>
  <c r="E66" i="2"/>
  <c r="E66" i="4" s="1"/>
  <c r="D66" i="2"/>
  <c r="D66" i="4" s="1"/>
  <c r="C66" i="2"/>
  <c r="H65" i="2"/>
  <c r="G65" i="2"/>
  <c r="F65" i="2"/>
  <c r="E65" i="2"/>
  <c r="D65" i="2"/>
  <c r="C65" i="2"/>
  <c r="H64" i="2"/>
  <c r="H64" i="4" s="1"/>
  <c r="G64" i="2"/>
  <c r="G64" i="4" s="1"/>
  <c r="F64" i="2"/>
  <c r="F64" i="4" s="1"/>
  <c r="E64" i="2"/>
  <c r="E64" i="4" s="1"/>
  <c r="D64" i="2"/>
  <c r="D64" i="4" s="1"/>
  <c r="C64" i="2"/>
  <c r="H63" i="2"/>
  <c r="G63" i="2"/>
  <c r="F63" i="2"/>
  <c r="E63" i="2"/>
  <c r="D63" i="2"/>
  <c r="C63" i="2"/>
  <c r="H62" i="2"/>
  <c r="H62" i="4" s="1"/>
  <c r="G62" i="2"/>
  <c r="G62" i="4" s="1"/>
  <c r="F62" i="2"/>
  <c r="F62" i="4" s="1"/>
  <c r="E62" i="2"/>
  <c r="E62" i="4" s="1"/>
  <c r="D62" i="2"/>
  <c r="D62" i="4" s="1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H58" i="4" s="1"/>
  <c r="G58" i="2"/>
  <c r="G58" i="4" s="1"/>
  <c r="F58" i="2"/>
  <c r="F58" i="4" s="1"/>
  <c r="E58" i="2"/>
  <c r="E58" i="4" s="1"/>
  <c r="D58" i="2"/>
  <c r="D58" i="4" s="1"/>
  <c r="C58" i="2"/>
  <c r="H57" i="2"/>
  <c r="G57" i="2"/>
  <c r="F57" i="2"/>
  <c r="E57" i="2"/>
  <c r="D57" i="2"/>
  <c r="C57" i="2"/>
  <c r="H56" i="2"/>
  <c r="H56" i="4" s="1"/>
  <c r="G56" i="2"/>
  <c r="G56" i="4" s="1"/>
  <c r="F56" i="2"/>
  <c r="F56" i="4" s="1"/>
  <c r="E56" i="2"/>
  <c r="E56" i="4" s="1"/>
  <c r="D56" i="2"/>
  <c r="D56" i="4" s="1"/>
  <c r="C56" i="2"/>
  <c r="H55" i="2"/>
  <c r="G55" i="2"/>
  <c r="F55" i="2"/>
  <c r="E55" i="2"/>
  <c r="D55" i="2"/>
  <c r="C55" i="2"/>
  <c r="H54" i="2"/>
  <c r="H54" i="4" s="1"/>
  <c r="G54" i="2"/>
  <c r="G54" i="4" s="1"/>
  <c r="F54" i="2"/>
  <c r="F54" i="4" s="1"/>
  <c r="E54" i="2"/>
  <c r="E54" i="4" s="1"/>
  <c r="D54" i="2"/>
  <c r="D54" i="4" s="1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H50" i="4" s="1"/>
  <c r="G50" i="2"/>
  <c r="G50" i="4" s="1"/>
  <c r="F50" i="2"/>
  <c r="F50" i="4" s="1"/>
  <c r="E50" i="2"/>
  <c r="E50" i="4" s="1"/>
  <c r="D50" i="2"/>
  <c r="D50" i="4" s="1"/>
  <c r="C50" i="2"/>
  <c r="H49" i="2"/>
  <c r="G49" i="2"/>
  <c r="F49" i="2"/>
  <c r="E49" i="2"/>
  <c r="D49" i="2"/>
  <c r="C49" i="2"/>
  <c r="H48" i="2"/>
  <c r="H48" i="4" s="1"/>
  <c r="G48" i="2"/>
  <c r="G48" i="4" s="1"/>
  <c r="F48" i="2"/>
  <c r="F48" i="4" s="1"/>
  <c r="E48" i="2"/>
  <c r="E48" i="4" s="1"/>
  <c r="D48" i="2"/>
  <c r="D48" i="4" s="1"/>
  <c r="C48" i="2"/>
  <c r="H47" i="2"/>
  <c r="G47" i="2"/>
  <c r="F47" i="2"/>
  <c r="E47" i="2"/>
  <c r="D47" i="2"/>
  <c r="C47" i="2"/>
  <c r="H46" i="2"/>
  <c r="H46" i="4" s="1"/>
  <c r="G46" i="2"/>
  <c r="G46" i="4" s="1"/>
  <c r="F46" i="2"/>
  <c r="F46" i="4" s="1"/>
  <c r="E46" i="2"/>
  <c r="E46" i="4" s="1"/>
  <c r="D46" i="2"/>
  <c r="D46" i="4" s="1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H42" i="4" s="1"/>
  <c r="G42" i="2"/>
  <c r="G42" i="4" s="1"/>
  <c r="F42" i="2"/>
  <c r="F42" i="4" s="1"/>
  <c r="E42" i="2"/>
  <c r="E42" i="4" s="1"/>
  <c r="D42" i="2"/>
  <c r="D42" i="4" s="1"/>
  <c r="C42" i="2"/>
  <c r="H41" i="2"/>
  <c r="G41" i="2"/>
  <c r="F41" i="2"/>
  <c r="E41" i="2"/>
  <c r="D41" i="2"/>
  <c r="C41" i="2"/>
  <c r="H40" i="2"/>
  <c r="H40" i="4" s="1"/>
  <c r="G40" i="2"/>
  <c r="G40" i="4" s="1"/>
  <c r="F40" i="2"/>
  <c r="F40" i="4" s="1"/>
  <c r="E40" i="2"/>
  <c r="E40" i="4" s="1"/>
  <c r="D40" i="2"/>
  <c r="D40" i="4" s="1"/>
  <c r="C40" i="2"/>
  <c r="H39" i="2"/>
  <c r="G39" i="2"/>
  <c r="F39" i="2"/>
  <c r="E39" i="2"/>
  <c r="D39" i="2"/>
  <c r="C39" i="2"/>
  <c r="H38" i="2"/>
  <c r="H38" i="4" s="1"/>
  <c r="G38" i="2"/>
  <c r="G38" i="4" s="1"/>
  <c r="F38" i="2"/>
  <c r="F38" i="4" s="1"/>
  <c r="E38" i="2"/>
  <c r="E38" i="4" s="1"/>
  <c r="D38" i="2"/>
  <c r="D38" i="4" s="1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H34" i="4" s="1"/>
  <c r="G34" i="2"/>
  <c r="G34" i="4" s="1"/>
  <c r="F34" i="2"/>
  <c r="F34" i="4" s="1"/>
  <c r="E34" i="2"/>
  <c r="E34" i="4" s="1"/>
  <c r="D34" i="2"/>
  <c r="D34" i="4" s="1"/>
  <c r="C34" i="2"/>
  <c r="H33" i="2"/>
  <c r="G33" i="2"/>
  <c r="F33" i="2"/>
  <c r="E33" i="2"/>
  <c r="D33" i="2"/>
  <c r="C33" i="2"/>
  <c r="H32" i="2"/>
  <c r="H32" i="4" s="1"/>
  <c r="G32" i="2"/>
  <c r="G32" i="4" s="1"/>
  <c r="F32" i="2"/>
  <c r="F32" i="4" s="1"/>
  <c r="E32" i="2"/>
  <c r="E32" i="4" s="1"/>
  <c r="D32" i="2"/>
  <c r="D32" i="4" s="1"/>
  <c r="C32" i="2"/>
  <c r="H31" i="2"/>
  <c r="G31" i="2"/>
  <c r="F31" i="2"/>
  <c r="E31" i="2"/>
  <c r="D31" i="2"/>
  <c r="C31" i="2"/>
  <c r="H30" i="2"/>
  <c r="H30" i="4" s="1"/>
  <c r="G30" i="2"/>
  <c r="G30" i="4" s="1"/>
  <c r="F30" i="2"/>
  <c r="F30" i="4" s="1"/>
  <c r="E30" i="2"/>
  <c r="E30" i="4" s="1"/>
  <c r="D30" i="2"/>
  <c r="D30" i="4" s="1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H26" i="4" s="1"/>
  <c r="G26" i="2"/>
  <c r="G26" i="4" s="1"/>
  <c r="F26" i="2"/>
  <c r="F26" i="4" s="1"/>
  <c r="E26" i="2"/>
  <c r="E26" i="4" s="1"/>
  <c r="D26" i="2"/>
  <c r="D26" i="4" s="1"/>
  <c r="C26" i="2"/>
  <c r="H25" i="2"/>
  <c r="G25" i="2"/>
  <c r="F25" i="2"/>
  <c r="E25" i="2"/>
  <c r="D25" i="2"/>
  <c r="C25" i="2"/>
  <c r="H24" i="2"/>
  <c r="H24" i="4" s="1"/>
  <c r="G24" i="2"/>
  <c r="G24" i="4" s="1"/>
  <c r="F24" i="2"/>
  <c r="F24" i="4" s="1"/>
  <c r="E24" i="2"/>
  <c r="E24" i="4" s="1"/>
  <c r="D24" i="2"/>
  <c r="D24" i="4" s="1"/>
  <c r="C24" i="2"/>
  <c r="H23" i="2"/>
  <c r="G23" i="2"/>
  <c r="F23" i="2"/>
  <c r="E23" i="2"/>
  <c r="D23" i="2"/>
  <c r="C23" i="2"/>
  <c r="H22" i="2"/>
  <c r="H22" i="4" s="1"/>
  <c r="G22" i="2"/>
  <c r="G22" i="4" s="1"/>
  <c r="F22" i="2"/>
  <c r="F22" i="4" s="1"/>
  <c r="E22" i="2"/>
  <c r="E22" i="4" s="1"/>
  <c r="D22" i="2"/>
  <c r="D22" i="4" s="1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H18" i="4" s="1"/>
  <c r="G18" i="2"/>
  <c r="G18" i="4" s="1"/>
  <c r="F18" i="2"/>
  <c r="F18" i="4" s="1"/>
  <c r="E18" i="2"/>
  <c r="E18" i="4" s="1"/>
  <c r="D18" i="2"/>
  <c r="D18" i="4" s="1"/>
  <c r="C18" i="2"/>
  <c r="H17" i="2"/>
  <c r="G17" i="2"/>
  <c r="F17" i="2"/>
  <c r="E17" i="2"/>
  <c r="D17" i="2"/>
  <c r="C17" i="2"/>
  <c r="H16" i="2"/>
  <c r="H16" i="4" s="1"/>
  <c r="G16" i="2"/>
  <c r="G16" i="4" s="1"/>
  <c r="F16" i="2"/>
  <c r="F16" i="4" s="1"/>
  <c r="E16" i="2"/>
  <c r="E16" i="4" s="1"/>
  <c r="D16" i="2"/>
  <c r="D16" i="4" s="1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H10" i="4" s="1"/>
  <c r="G10" i="2"/>
  <c r="G10" i="4" s="1"/>
  <c r="F10" i="2"/>
  <c r="F10" i="4" s="1"/>
  <c r="E10" i="2"/>
  <c r="E10" i="4" s="1"/>
  <c r="D10" i="2"/>
  <c r="D10" i="4" s="1"/>
  <c r="C10" i="2"/>
  <c r="H9" i="2"/>
  <c r="G9" i="2"/>
  <c r="F9" i="2"/>
  <c r="E9" i="2"/>
  <c r="D9" i="2"/>
  <c r="C9" i="2"/>
  <c r="H8" i="2"/>
  <c r="H8" i="4" s="1"/>
  <c r="G8" i="2"/>
  <c r="G8" i="4" s="1"/>
  <c r="F8" i="2"/>
  <c r="F8" i="4" s="1"/>
  <c r="E8" i="2"/>
  <c r="E8" i="4" s="1"/>
  <c r="D8" i="2"/>
  <c r="D8" i="4" s="1"/>
  <c r="C8" i="2"/>
  <c r="H7" i="2"/>
  <c r="G7" i="2"/>
  <c r="F7" i="2"/>
  <c r="E7" i="2"/>
  <c r="D7" i="2"/>
  <c r="C7" i="2"/>
  <c r="H6" i="2"/>
  <c r="H6" i="4" s="1"/>
  <c r="G6" i="2"/>
  <c r="G6" i="4" s="1"/>
  <c r="F6" i="2"/>
  <c r="F6" i="4" s="1"/>
  <c r="E6" i="2"/>
  <c r="E6" i="4" s="1"/>
  <c r="D6" i="2"/>
  <c r="D6" i="4" s="1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G1114" i="4" l="1"/>
  <c r="D1114" i="4"/>
  <c r="E664" i="3"/>
  <c r="I912" i="3"/>
  <c r="K912" i="3" s="1"/>
  <c r="L912" i="3" s="1"/>
  <c r="I1427" i="3"/>
  <c r="K1427" i="3" s="1"/>
  <c r="E1429" i="3"/>
  <c r="E1533" i="3"/>
  <c r="G912" i="4"/>
  <c r="E1114" i="4"/>
  <c r="D912" i="4"/>
  <c r="H912" i="4"/>
  <c r="F1114" i="4"/>
  <c r="D1427" i="4"/>
  <c r="H1427" i="4"/>
  <c r="I1114" i="3"/>
  <c r="K1114" i="3" s="1"/>
  <c r="I1121" i="3"/>
  <c r="K1121" i="3" s="1"/>
  <c r="L1121" i="3" s="1"/>
  <c r="E1573" i="3"/>
  <c r="F1103" i="4"/>
  <c r="F1622" i="4"/>
  <c r="H1623" i="4"/>
  <c r="H729" i="4"/>
  <c r="G1103" i="4"/>
  <c r="E1572" i="4"/>
  <c r="E1580" i="4"/>
  <c r="G1591" i="4"/>
  <c r="E1600" i="4"/>
  <c r="E1604" i="4"/>
  <c r="E1613" i="4"/>
  <c r="E1617" i="4"/>
  <c r="G1622" i="4"/>
  <c r="E1631" i="4"/>
  <c r="E1635" i="4"/>
  <c r="E1643" i="4"/>
  <c r="E1660" i="4"/>
  <c r="I76" i="3"/>
  <c r="K76" i="3" s="1"/>
  <c r="L76" i="3" s="1"/>
  <c r="I477" i="3"/>
  <c r="K477" i="3" s="1"/>
  <c r="L477" i="3" s="1"/>
  <c r="I729" i="3"/>
  <c r="K729" i="3" s="1"/>
  <c r="L729" i="3" s="1"/>
  <c r="I1029" i="3"/>
  <c r="K1029" i="3" s="1"/>
  <c r="L1029" i="3" s="1"/>
  <c r="I1037" i="3"/>
  <c r="K1037" i="3" s="1"/>
  <c r="I1074" i="3"/>
  <c r="K1074" i="3" s="1"/>
  <c r="E1103" i="3"/>
  <c r="E1274" i="3"/>
  <c r="L1274" i="3" s="1"/>
  <c r="E1383" i="3"/>
  <c r="I1443" i="3"/>
  <c r="K1443" i="3" s="1"/>
  <c r="E1556" i="3"/>
  <c r="I1567" i="3"/>
  <c r="K1567" i="3" s="1"/>
  <c r="L1567" i="3" s="1"/>
  <c r="E1572" i="3"/>
  <c r="L1617" i="3"/>
  <c r="F477" i="4"/>
  <c r="F729" i="4"/>
  <c r="F1074" i="4"/>
  <c r="D1103" i="4"/>
  <c r="H1103" i="4"/>
  <c r="D1443" i="4"/>
  <c r="H1443" i="4"/>
  <c r="H1567" i="4"/>
  <c r="F1580" i="4"/>
  <c r="D1591" i="4"/>
  <c r="H1591" i="4"/>
  <c r="F1600" i="4"/>
  <c r="F1604" i="4"/>
  <c r="F1613" i="4"/>
  <c r="F1617" i="4"/>
  <c r="D1622" i="4"/>
  <c r="H1622" i="4"/>
  <c r="F1623" i="4"/>
  <c r="F1635" i="4"/>
  <c r="F1643" i="4"/>
  <c r="F1651" i="4"/>
  <c r="F1660" i="4"/>
  <c r="I11" i="3"/>
  <c r="K11" i="3" s="1"/>
  <c r="E570" i="3"/>
  <c r="E684" i="3"/>
  <c r="I685" i="3"/>
  <c r="K685" i="3" s="1"/>
  <c r="L685" i="3" s="1"/>
  <c r="E749" i="3"/>
  <c r="E1184" i="3"/>
  <c r="I1561" i="3"/>
  <c r="K1561" i="3" s="1"/>
  <c r="L1561" i="3" s="1"/>
  <c r="F76" i="4"/>
  <c r="H477" i="4"/>
  <c r="E76" i="4"/>
  <c r="G477" i="4"/>
  <c r="G685" i="4"/>
  <c r="G729" i="4"/>
  <c r="G1029" i="4"/>
  <c r="G1037" i="4"/>
  <c r="G1074" i="4"/>
  <c r="E1103" i="4"/>
  <c r="E1443" i="4"/>
  <c r="E1561" i="4"/>
  <c r="G1604" i="4"/>
  <c r="G1613" i="4"/>
  <c r="G1617" i="4"/>
  <c r="G1621" i="4"/>
  <c r="E1622" i="4"/>
  <c r="G1627" i="4"/>
  <c r="G1631" i="4"/>
  <c r="G1635" i="4"/>
  <c r="G1643" i="4"/>
  <c r="G1656" i="4"/>
  <c r="G1660" i="4"/>
  <c r="E514" i="3"/>
  <c r="E584" i="3"/>
  <c r="E586" i="3"/>
  <c r="L586" i="3" s="1"/>
  <c r="E648" i="3"/>
  <c r="E826" i="3"/>
  <c r="E1113" i="3"/>
  <c r="E1296" i="3"/>
  <c r="L1632" i="3"/>
  <c r="L1636" i="3"/>
  <c r="L1665" i="3"/>
  <c r="E573" i="3"/>
  <c r="I573" i="3"/>
  <c r="K573" i="3" s="1"/>
  <c r="E633" i="3"/>
  <c r="I633" i="3"/>
  <c r="K633" i="3" s="1"/>
  <c r="L633" i="3" s="1"/>
  <c r="E807" i="3"/>
  <c r="I807" i="3"/>
  <c r="K807" i="3" s="1"/>
  <c r="E1098" i="3"/>
  <c r="I1098" i="3"/>
  <c r="K1098" i="3" s="1"/>
  <c r="E573" i="4"/>
  <c r="E60" i="3"/>
  <c r="I60" i="3"/>
  <c r="K60" i="3" s="1"/>
  <c r="L60" i="3" s="1"/>
  <c r="E707" i="3"/>
  <c r="I707" i="3"/>
  <c r="K707" i="3" s="1"/>
  <c r="I1004" i="3"/>
  <c r="K1004" i="3" s="1"/>
  <c r="E1004" i="3"/>
  <c r="E1091" i="3"/>
  <c r="I1091" i="3"/>
  <c r="K1091" i="3" s="1"/>
  <c r="I1181" i="3"/>
  <c r="K1181" i="3" s="1"/>
  <c r="E1181" i="3"/>
  <c r="E1374" i="3"/>
  <c r="I1374" i="3"/>
  <c r="K1374" i="3" s="1"/>
  <c r="I1446" i="3"/>
  <c r="K1446" i="3" s="1"/>
  <c r="E1446" i="3"/>
  <c r="F573" i="4"/>
  <c r="F807" i="4"/>
  <c r="D1004" i="4"/>
  <c r="H1091" i="4"/>
  <c r="F1098" i="4"/>
  <c r="D1421" i="4"/>
  <c r="H1421" i="4"/>
  <c r="E36" i="3"/>
  <c r="I36" i="3"/>
  <c r="K36" i="3" s="1"/>
  <c r="I510" i="3"/>
  <c r="K510" i="3" s="1"/>
  <c r="E510" i="3"/>
  <c r="I1304" i="3"/>
  <c r="K1304" i="3" s="1"/>
  <c r="E1304" i="3"/>
  <c r="E510" i="4"/>
  <c r="G573" i="4"/>
  <c r="G633" i="4"/>
  <c r="G807" i="4"/>
  <c r="E1091" i="4"/>
  <c r="G1098" i="4"/>
  <c r="G1664" i="4"/>
  <c r="G1669" i="4"/>
  <c r="G1678" i="4"/>
  <c r="E259" i="3"/>
  <c r="I259" i="3"/>
  <c r="K259" i="3" s="1"/>
  <c r="E677" i="3"/>
  <c r="I677" i="3"/>
  <c r="K677" i="3" s="1"/>
  <c r="I1225" i="3"/>
  <c r="K1225" i="3" s="1"/>
  <c r="E1225" i="3"/>
  <c r="I1375" i="3"/>
  <c r="K1375" i="3" s="1"/>
  <c r="E1375" i="3"/>
  <c r="E1387" i="3"/>
  <c r="I1387" i="3"/>
  <c r="K1387" i="3" s="1"/>
  <c r="E1504" i="3"/>
  <c r="I1504" i="3"/>
  <c r="K1504" i="3" s="1"/>
  <c r="D1398" i="4"/>
  <c r="H1398" i="4"/>
  <c r="F1403" i="4"/>
  <c r="F1405" i="4"/>
  <c r="F1421" i="4"/>
  <c r="D1426" i="4"/>
  <c r="H1426" i="4"/>
  <c r="F1427" i="4"/>
  <c r="F1435" i="4"/>
  <c r="D1442" i="4"/>
  <c r="H1442" i="4"/>
  <c r="D1446" i="4"/>
  <c r="H1446" i="4"/>
  <c r="F1449" i="4"/>
  <c r="F1457" i="4"/>
  <c r="H1470" i="4"/>
  <c r="F1481" i="4"/>
  <c r="D1492" i="4"/>
  <c r="H1492" i="4"/>
  <c r="D1500" i="4"/>
  <c r="H1500" i="4"/>
  <c r="D1502" i="4"/>
  <c r="H1502" i="4"/>
  <c r="D1504" i="4"/>
  <c r="F1515" i="4"/>
  <c r="D1528" i="4"/>
  <c r="H1528" i="4"/>
  <c r="D1536" i="4"/>
  <c r="H1536" i="4"/>
  <c r="F1553" i="4"/>
  <c r="F1561" i="4"/>
  <c r="D1568" i="4"/>
  <c r="H1568" i="4"/>
  <c r="F1581" i="4"/>
  <c r="D1588" i="4"/>
  <c r="H1588" i="4"/>
  <c r="F1612" i="4"/>
  <c r="D1621" i="4"/>
  <c r="H1621" i="4"/>
  <c r="D1627" i="4"/>
  <c r="H1627" i="4"/>
  <c r="F1636" i="4"/>
  <c r="D1637" i="4"/>
  <c r="D1641" i="4"/>
  <c r="H1641" i="4"/>
  <c r="D1645" i="4"/>
  <c r="H1645" i="4"/>
  <c r="D1649" i="4"/>
  <c r="H1649" i="4"/>
  <c r="D1653" i="4"/>
  <c r="H1653" i="4"/>
  <c r="D1658" i="4"/>
  <c r="H1658" i="4"/>
  <c r="D1662" i="4"/>
  <c r="H1662" i="4"/>
  <c r="D1664" i="4"/>
  <c r="H1664" i="4"/>
  <c r="D1669" i="4"/>
  <c r="H1669" i="4"/>
  <c r="D1678" i="4"/>
  <c r="H1678" i="4"/>
  <c r="I1322" i="3"/>
  <c r="K1322" i="3" s="1"/>
  <c r="L1322" i="3" s="1"/>
  <c r="I1390" i="3"/>
  <c r="K1390" i="3" s="1"/>
  <c r="L1390" i="3" s="1"/>
  <c r="I1412" i="3"/>
  <c r="K1412" i="3" s="1"/>
  <c r="L1412" i="3" s="1"/>
  <c r="E1455" i="3"/>
  <c r="E1471" i="3"/>
  <c r="I1545" i="3"/>
  <c r="K1545" i="3" s="1"/>
  <c r="L1545" i="3" s="1"/>
  <c r="L1657" i="3"/>
  <c r="L1667" i="3"/>
  <c r="L1672" i="3"/>
  <c r="L1681" i="3"/>
  <c r="E1412" i="4"/>
  <c r="G1421" i="4"/>
  <c r="E1426" i="4"/>
  <c r="G1427" i="4"/>
  <c r="G1435" i="4"/>
  <c r="E1442" i="4"/>
  <c r="E1446" i="4"/>
  <c r="G1449" i="4"/>
  <c r="G1457" i="4"/>
  <c r="G1481" i="4"/>
  <c r="E1492" i="4"/>
  <c r="E1500" i="4"/>
  <c r="E1502" i="4"/>
  <c r="G1515" i="4"/>
  <c r="E1528" i="4"/>
  <c r="E1536" i="4"/>
  <c r="G1553" i="4"/>
  <c r="G1561" i="4"/>
  <c r="E1568" i="4"/>
  <c r="G1581" i="4"/>
  <c r="E1588" i="4"/>
  <c r="G1612" i="4"/>
  <c r="E1621" i="4"/>
  <c r="E1627" i="4"/>
  <c r="G1632" i="4"/>
  <c r="G1636" i="4"/>
  <c r="E1641" i="4"/>
  <c r="E1645" i="4"/>
  <c r="E1649" i="4"/>
  <c r="E1653" i="4"/>
  <c r="E1658" i="4"/>
  <c r="E1662" i="4"/>
  <c r="E1664" i="4"/>
  <c r="E1669" i="4"/>
  <c r="E1678" i="4"/>
  <c r="E6" i="3"/>
  <c r="E326" i="3"/>
  <c r="E482" i="3"/>
  <c r="E494" i="3"/>
  <c r="L494" i="3" s="1"/>
  <c r="I559" i="3"/>
  <c r="K559" i="3" s="1"/>
  <c r="L559" i="3" s="1"/>
  <c r="E692" i="3"/>
  <c r="L692" i="3" s="1"/>
  <c r="E1510" i="3"/>
  <c r="L1510" i="3" s="1"/>
  <c r="L1572" i="3"/>
  <c r="L1623" i="3"/>
  <c r="D1435" i="4"/>
  <c r="H1435" i="4"/>
  <c r="F1442" i="4"/>
  <c r="F1446" i="4"/>
  <c r="D1449" i="4"/>
  <c r="H1449" i="4"/>
  <c r="D1457" i="4"/>
  <c r="H1457" i="4"/>
  <c r="F1470" i="4"/>
  <c r="H1475" i="4"/>
  <c r="D1481" i="4"/>
  <c r="H1481" i="4"/>
  <c r="F1492" i="4"/>
  <c r="F1500" i="4"/>
  <c r="F1502" i="4"/>
  <c r="D1515" i="4"/>
  <c r="H1515" i="4"/>
  <c r="F1528" i="4"/>
  <c r="F1530" i="4"/>
  <c r="F1536" i="4"/>
  <c r="D1545" i="4"/>
  <c r="H1545" i="4"/>
  <c r="D1553" i="4"/>
  <c r="H1553" i="4"/>
  <c r="D1561" i="4"/>
  <c r="H1561" i="4"/>
  <c r="F1568" i="4"/>
  <c r="D1581" i="4"/>
  <c r="H1581" i="4"/>
  <c r="F1588" i="4"/>
  <c r="D1612" i="4"/>
  <c r="H1612" i="4"/>
  <c r="F1621" i="4"/>
  <c r="F1627" i="4"/>
  <c r="H1628" i="4"/>
  <c r="D1636" i="4"/>
  <c r="H1636" i="4"/>
  <c r="F1641" i="4"/>
  <c r="F1645" i="4"/>
  <c r="F1649" i="4"/>
  <c r="F1653" i="4"/>
  <c r="F1658" i="4"/>
  <c r="F1662" i="4"/>
  <c r="F1664" i="4"/>
  <c r="H1665" i="4"/>
  <c r="F1669" i="4"/>
  <c r="F1678" i="4"/>
  <c r="I555" i="3"/>
  <c r="K555" i="3" s="1"/>
  <c r="L555" i="3" s="1"/>
  <c r="I617" i="3"/>
  <c r="K617" i="3" s="1"/>
  <c r="L617" i="3" s="1"/>
  <c r="I621" i="3"/>
  <c r="K621" i="3" s="1"/>
  <c r="L621" i="3" s="1"/>
  <c r="I946" i="3"/>
  <c r="K946" i="3" s="1"/>
  <c r="L946" i="3" s="1"/>
  <c r="I1422" i="3"/>
  <c r="K1422" i="3" s="1"/>
  <c r="I1439" i="3"/>
  <c r="K1439" i="3" s="1"/>
  <c r="I1529" i="3"/>
  <c r="K1529" i="3" s="1"/>
  <c r="L1529" i="3" s="1"/>
  <c r="L1624" i="3"/>
  <c r="L1629" i="3"/>
  <c r="I388" i="3"/>
  <c r="K388" i="3" s="1"/>
  <c r="L388" i="3" s="1"/>
  <c r="E388" i="3"/>
  <c r="I566" i="3"/>
  <c r="K566" i="3" s="1"/>
  <c r="E566" i="3"/>
  <c r="E609" i="3"/>
  <c r="I609" i="3"/>
  <c r="K609" i="3" s="1"/>
  <c r="E653" i="3"/>
  <c r="I653" i="3"/>
  <c r="K653" i="3" s="1"/>
  <c r="L653" i="3" s="1"/>
  <c r="I680" i="3"/>
  <c r="K680" i="3" s="1"/>
  <c r="E680" i="3"/>
  <c r="E683" i="3"/>
  <c r="I683" i="3"/>
  <c r="K683" i="3" s="1"/>
  <c r="E994" i="3"/>
  <c r="I994" i="3"/>
  <c r="K994" i="3" s="1"/>
  <c r="F653" i="4"/>
  <c r="E68" i="3"/>
  <c r="I68" i="3"/>
  <c r="K68" i="3" s="1"/>
  <c r="E443" i="3"/>
  <c r="I443" i="3"/>
  <c r="K443" i="3" s="1"/>
  <c r="E649" i="3"/>
  <c r="I649" i="3"/>
  <c r="K649" i="3" s="1"/>
  <c r="I759" i="3"/>
  <c r="K759" i="3" s="1"/>
  <c r="E759" i="3"/>
  <c r="E815" i="3"/>
  <c r="I815" i="3"/>
  <c r="K815" i="3" s="1"/>
  <c r="E566" i="4"/>
  <c r="G653" i="4"/>
  <c r="G683" i="4"/>
  <c r="I14" i="3"/>
  <c r="K14" i="3" s="1"/>
  <c r="E14" i="3"/>
  <c r="E52" i="3"/>
  <c r="I52" i="3"/>
  <c r="K52" i="3" s="1"/>
  <c r="I502" i="3"/>
  <c r="K502" i="3" s="1"/>
  <c r="E502" i="3"/>
  <c r="I568" i="3"/>
  <c r="K568" i="3" s="1"/>
  <c r="E568" i="3"/>
  <c r="I610" i="3"/>
  <c r="K610" i="3" s="1"/>
  <c r="E610" i="3"/>
  <c r="I642" i="3"/>
  <c r="K642" i="3" s="1"/>
  <c r="E642" i="3"/>
  <c r="I688" i="3"/>
  <c r="K688" i="3" s="1"/>
  <c r="E688" i="3"/>
  <c r="I708" i="3"/>
  <c r="K708" i="3" s="1"/>
  <c r="E708" i="3"/>
  <c r="E930" i="3"/>
  <c r="I930" i="3"/>
  <c r="K930" i="3" s="1"/>
  <c r="F566" i="4"/>
  <c r="F568" i="4"/>
  <c r="F610" i="4"/>
  <c r="F642" i="4"/>
  <c r="D653" i="4"/>
  <c r="H653" i="4"/>
  <c r="D683" i="4"/>
  <c r="H683" i="4"/>
  <c r="D815" i="4"/>
  <c r="H815" i="4"/>
  <c r="I176" i="3"/>
  <c r="K176" i="3" s="1"/>
  <c r="E176" i="3"/>
  <c r="I640" i="3"/>
  <c r="K640" i="3" s="1"/>
  <c r="E640" i="3"/>
  <c r="I769" i="3"/>
  <c r="K769" i="3" s="1"/>
  <c r="E769" i="3"/>
  <c r="I950" i="3"/>
  <c r="K950" i="3" s="1"/>
  <c r="E950" i="3"/>
  <c r="I966" i="3"/>
  <c r="K966" i="3" s="1"/>
  <c r="E966" i="3"/>
  <c r="D1631" i="4"/>
  <c r="H1631" i="4"/>
  <c r="F1632" i="4"/>
  <c r="D1656" i="4"/>
  <c r="H1656" i="4"/>
  <c r="I165" i="3"/>
  <c r="E600" i="3"/>
  <c r="E618" i="3"/>
  <c r="I697" i="3"/>
  <c r="I699" i="3"/>
  <c r="K699" i="3" s="1"/>
  <c r="I748" i="3"/>
  <c r="K748" i="3" s="1"/>
  <c r="E786" i="3"/>
  <c r="L826" i="3"/>
  <c r="E891" i="3"/>
  <c r="L891" i="3" s="1"/>
  <c r="I917" i="3"/>
  <c r="K917" i="3" s="1"/>
  <c r="L917" i="3" s="1"/>
  <c r="L955" i="3"/>
  <c r="E972" i="3"/>
  <c r="I985" i="3"/>
  <c r="K985" i="3" s="1"/>
  <c r="I1025" i="3"/>
  <c r="K1025" i="3" s="1"/>
  <c r="L1025" i="3" s="1"/>
  <c r="E1036" i="3"/>
  <c r="E1056" i="3"/>
  <c r="L1056" i="3" s="1"/>
  <c r="E1090" i="3"/>
  <c r="I1111" i="3"/>
  <c r="K1111" i="3" s="1"/>
  <c r="L1113" i="3"/>
  <c r="I1128" i="3"/>
  <c r="K1128" i="3" s="1"/>
  <c r="I1139" i="3"/>
  <c r="K1139" i="3" s="1"/>
  <c r="I1153" i="3"/>
  <c r="K1153" i="3" s="1"/>
  <c r="L1153" i="3" s="1"/>
  <c r="E1167" i="3"/>
  <c r="I1178" i="3"/>
  <c r="K1178" i="3" s="1"/>
  <c r="E1214" i="3"/>
  <c r="E1250" i="3"/>
  <c r="L1250" i="3" s="1"/>
  <c r="E1267" i="3"/>
  <c r="L1267" i="3" s="1"/>
  <c r="E1291" i="3"/>
  <c r="L1291" i="3" s="1"/>
  <c r="E1309" i="3"/>
  <c r="L1455" i="3"/>
  <c r="I1525" i="3"/>
  <c r="I1535" i="3"/>
  <c r="K1535" i="3" s="1"/>
  <c r="L1535" i="3" s="1"/>
  <c r="E1544" i="3"/>
  <c r="I1551" i="3"/>
  <c r="K1551" i="3" s="1"/>
  <c r="L1551" i="3" s="1"/>
  <c r="I1583" i="3"/>
  <c r="E1656" i="4"/>
  <c r="I1071" i="3"/>
  <c r="K1071" i="3" s="1"/>
  <c r="L1071" i="3" s="1"/>
  <c r="I1095" i="3"/>
  <c r="I1182" i="3"/>
  <c r="K1182" i="3" s="1"/>
  <c r="L1182" i="3" s="1"/>
  <c r="I1363" i="3"/>
  <c r="K1363" i="3" s="1"/>
  <c r="L1363" i="3" s="1"/>
  <c r="L1375" i="3"/>
  <c r="I1438" i="3"/>
  <c r="K1438" i="3" s="1"/>
  <c r="E1538" i="3"/>
  <c r="L1538" i="3" s="1"/>
  <c r="E1596" i="3"/>
  <c r="L1596" i="3" s="1"/>
  <c r="I1599" i="3"/>
  <c r="K1599" i="3" s="1"/>
  <c r="L1599" i="3" s="1"/>
  <c r="E1608" i="3"/>
  <c r="L1611" i="3"/>
  <c r="L1616" i="3"/>
  <c r="L1628" i="3"/>
  <c r="L1637" i="3"/>
  <c r="L1645" i="3"/>
  <c r="L1649" i="3"/>
  <c r="L1659" i="3"/>
  <c r="L1663" i="3"/>
  <c r="L1676" i="3"/>
  <c r="L1680" i="3"/>
  <c r="F1631" i="4"/>
  <c r="D1632" i="4"/>
  <c r="H1632" i="4"/>
  <c r="F1656" i="4"/>
  <c r="E22" i="3"/>
  <c r="I44" i="3"/>
  <c r="K44" i="3" s="1"/>
  <c r="L44" i="3" s="1"/>
  <c r="E436" i="3"/>
  <c r="L436" i="3" s="1"/>
  <c r="E456" i="3"/>
  <c r="E460" i="3"/>
  <c r="L460" i="3" s="1"/>
  <c r="I465" i="3"/>
  <c r="K465" i="3" s="1"/>
  <c r="L465" i="3" s="1"/>
  <c r="I495" i="3"/>
  <c r="K495" i="3" s="1"/>
  <c r="L495" i="3" s="1"/>
  <c r="E500" i="3"/>
  <c r="I569" i="3"/>
  <c r="K569" i="3" s="1"/>
  <c r="L569" i="3" s="1"/>
  <c r="I625" i="3"/>
  <c r="K625" i="3" s="1"/>
  <c r="I645" i="3"/>
  <c r="K645" i="3" s="1"/>
  <c r="E668" i="3"/>
  <c r="L668" i="3" s="1"/>
  <c r="I675" i="3"/>
  <c r="K675" i="3" s="1"/>
  <c r="L675" i="3" s="1"/>
  <c r="L684" i="3"/>
  <c r="I689" i="3"/>
  <c r="K689" i="3" s="1"/>
  <c r="E700" i="3"/>
  <c r="L700" i="3" s="1"/>
  <c r="I770" i="3"/>
  <c r="K770" i="3" s="1"/>
  <c r="I820" i="3"/>
  <c r="K820" i="3" s="1"/>
  <c r="L820" i="3" s="1"/>
  <c r="E877" i="3"/>
  <c r="I968" i="3"/>
  <c r="E992" i="3"/>
  <c r="I1010" i="3"/>
  <c r="K1010" i="3" s="1"/>
  <c r="L1010" i="3" s="1"/>
  <c r="E1013" i="3"/>
  <c r="I1014" i="3"/>
  <c r="E1048" i="3"/>
  <c r="L1048" i="3" s="1"/>
  <c r="I1078" i="3"/>
  <c r="K1078" i="3" s="1"/>
  <c r="L1089" i="3"/>
  <c r="I1131" i="3"/>
  <c r="E1164" i="3"/>
  <c r="L1164" i="3" s="1"/>
  <c r="E1170" i="3"/>
  <c r="E1185" i="3"/>
  <c r="L1185" i="3" s="1"/>
  <c r="E1259" i="3"/>
  <c r="L1259" i="3" s="1"/>
  <c r="E1289" i="3"/>
  <c r="I1317" i="3"/>
  <c r="K1317" i="3" s="1"/>
  <c r="L1317" i="3" s="1"/>
  <c r="I1354" i="3"/>
  <c r="K1354" i="3" s="1"/>
  <c r="L1354" i="3" s="1"/>
  <c r="E1398" i="3"/>
  <c r="L1398" i="3" s="1"/>
  <c r="L1419" i="3"/>
  <c r="E1447" i="3"/>
  <c r="I1476" i="3"/>
  <c r="K1476" i="3" s="1"/>
  <c r="E1479" i="3"/>
  <c r="L1479" i="3" s="1"/>
  <c r="E1481" i="3"/>
  <c r="L1481" i="3" s="1"/>
  <c r="E1483" i="3"/>
  <c r="E1509" i="3"/>
  <c r="L1509" i="3" s="1"/>
  <c r="L1556" i="3"/>
  <c r="I1582" i="3"/>
  <c r="K1582" i="3" s="1"/>
  <c r="L1582" i="3" s="1"/>
  <c r="L1620" i="3"/>
  <c r="L1640" i="3"/>
  <c r="L1644" i="3"/>
  <c r="L1648" i="3"/>
  <c r="L1658" i="3"/>
  <c r="L1670" i="3"/>
  <c r="L1675" i="3"/>
  <c r="L1679" i="3"/>
  <c r="L1128" i="3"/>
  <c r="E1306" i="4"/>
  <c r="F1306" i="4"/>
  <c r="G1306" i="4"/>
  <c r="L1074" i="3"/>
  <c r="L1098" i="3"/>
  <c r="L1114" i="3"/>
  <c r="H1306" i="4"/>
  <c r="L1438" i="3"/>
  <c r="H1232" i="4"/>
  <c r="H1256" i="4"/>
  <c r="D1422" i="4"/>
  <c r="D1438" i="4"/>
  <c r="F1451" i="4"/>
  <c r="D1470" i="4"/>
  <c r="F1475" i="4"/>
  <c r="F1483" i="4"/>
  <c r="F1531" i="4"/>
  <c r="D1582" i="4"/>
  <c r="D1615" i="4"/>
  <c r="D1623" i="4"/>
  <c r="F1628" i="4"/>
  <c r="D1639" i="4"/>
  <c r="D1647" i="4"/>
  <c r="D1674" i="4"/>
  <c r="E190" i="3"/>
  <c r="L190" i="3" s="1"/>
  <c r="I447" i="3"/>
  <c r="K447" i="3" s="1"/>
  <c r="L447" i="3" s="1"/>
  <c r="E526" i="3"/>
  <c r="E636" i="3"/>
  <c r="L636" i="3" s="1"/>
  <c r="E650" i="3"/>
  <c r="L650" i="3" s="1"/>
  <c r="E672" i="3"/>
  <c r="L672" i="3" s="1"/>
  <c r="E725" i="3"/>
  <c r="L725" i="3" s="1"/>
  <c r="I734" i="3"/>
  <c r="I850" i="3"/>
  <c r="K850" i="3" s="1"/>
  <c r="L850" i="3" s="1"/>
  <c r="I868" i="3"/>
  <c r="K868" i="3" s="1"/>
  <c r="L868" i="3" s="1"/>
  <c r="E886" i="3"/>
  <c r="L886" i="3" s="1"/>
  <c r="E957" i="3"/>
  <c r="L966" i="3"/>
  <c r="I1018" i="3"/>
  <c r="D1018" i="4" s="1"/>
  <c r="E1087" i="3"/>
  <c r="L1087" i="3" s="1"/>
  <c r="E1106" i="3"/>
  <c r="L1106" i="3" s="1"/>
  <c r="E1146" i="3"/>
  <c r="L1146" i="3" s="1"/>
  <c r="E1298" i="3"/>
  <c r="L1298" i="3" s="1"/>
  <c r="E1306" i="3"/>
  <c r="L1306" i="3" s="1"/>
  <c r="E1313" i="3"/>
  <c r="E1328" i="3"/>
  <c r="L1328" i="3" s="1"/>
  <c r="E1345" i="3"/>
  <c r="L1345" i="3" s="1"/>
  <c r="E1352" i="3"/>
  <c r="L1352" i="3" s="1"/>
  <c r="E1409" i="3"/>
  <c r="L1409" i="3" s="1"/>
  <c r="E1430" i="3"/>
  <c r="L1430" i="3" s="1"/>
  <c r="E1462" i="3"/>
  <c r="E1470" i="3"/>
  <c r="L1470" i="3" s="1"/>
  <c r="E1493" i="3"/>
  <c r="L1493" i="3" s="1"/>
  <c r="E1564" i="3"/>
  <c r="L1564" i="3" s="1"/>
  <c r="L1662" i="3"/>
  <c r="L1666" i="3"/>
  <c r="L1677" i="3"/>
  <c r="G1451" i="4"/>
  <c r="E1470" i="4"/>
  <c r="G1475" i="4"/>
  <c r="G1483" i="4"/>
  <c r="G1531" i="4"/>
  <c r="E1615" i="4"/>
  <c r="E1623" i="4"/>
  <c r="G1628" i="4"/>
  <c r="E1639" i="4"/>
  <c r="E1647" i="4"/>
  <c r="E1674" i="4"/>
  <c r="I3" i="3"/>
  <c r="K3" i="3" s="1"/>
  <c r="L3" i="3" s="1"/>
  <c r="I152" i="3"/>
  <c r="K152" i="3" s="1"/>
  <c r="L152" i="3" s="1"/>
  <c r="I355" i="3"/>
  <c r="K355" i="3" s="1"/>
  <c r="L355" i="3" s="1"/>
  <c r="I407" i="3"/>
  <c r="K407" i="3" s="1"/>
  <c r="L407" i="3" s="1"/>
  <c r="I415" i="3"/>
  <c r="E534" i="3"/>
  <c r="I541" i="3"/>
  <c r="K541" i="3" s="1"/>
  <c r="L541" i="3" s="1"/>
  <c r="L566" i="3"/>
  <c r="I589" i="3"/>
  <c r="K589" i="3" s="1"/>
  <c r="L589" i="3" s="1"/>
  <c r="I643" i="3"/>
  <c r="K643" i="3" s="1"/>
  <c r="E718" i="3"/>
  <c r="L718" i="3" s="1"/>
  <c r="I1041" i="3"/>
  <c r="K1041" i="3" s="1"/>
  <c r="L1041" i="3" s="1"/>
  <c r="I1061" i="3"/>
  <c r="I1068" i="3"/>
  <c r="K1068" i="3" s="1"/>
  <c r="L1068" i="3" s="1"/>
  <c r="L1178" i="3"/>
  <c r="I1202" i="3"/>
  <c r="K1202" i="3" s="1"/>
  <c r="L1202" i="3" s="1"/>
  <c r="I1416" i="3"/>
  <c r="L1446" i="3"/>
  <c r="D1489" i="4"/>
  <c r="F1615" i="4"/>
  <c r="F1639" i="4"/>
  <c r="F1647" i="4"/>
  <c r="F1674" i="4"/>
  <c r="L526" i="3"/>
  <c r="E973" i="3"/>
  <c r="L973" i="3" s="1"/>
  <c r="E982" i="3"/>
  <c r="L982" i="3" s="1"/>
  <c r="E990" i="3"/>
  <c r="I1026" i="3"/>
  <c r="K1026" i="3" s="1"/>
  <c r="L1026" i="3" s="1"/>
  <c r="E1082" i="3"/>
  <c r="L1082" i="3" s="1"/>
  <c r="I1171" i="3"/>
  <c r="K1171" i="3" s="1"/>
  <c r="L1171" i="3" s="1"/>
  <c r="I1276" i="3"/>
  <c r="K1276" i="3" s="1"/>
  <c r="L1276" i="3" s="1"/>
  <c r="I1320" i="3"/>
  <c r="K1320" i="3" s="1"/>
  <c r="L1320" i="3" s="1"/>
  <c r="L1633" i="3"/>
  <c r="L1638" i="3"/>
  <c r="L1652" i="3"/>
  <c r="G1470" i="4"/>
  <c r="E1489" i="4"/>
  <c r="G1582" i="4"/>
  <c r="G1615" i="4"/>
  <c r="G1623" i="4"/>
  <c r="G1639" i="4"/>
  <c r="G1647" i="4"/>
  <c r="G1674" i="4"/>
  <c r="I19" i="3"/>
  <c r="K19" i="3" s="1"/>
  <c r="L19" i="3" s="1"/>
  <c r="E366" i="3"/>
  <c r="L366" i="3" s="1"/>
  <c r="I385" i="3"/>
  <c r="K385" i="3" s="1"/>
  <c r="L385" i="3" s="1"/>
  <c r="I399" i="3"/>
  <c r="K399" i="3" s="1"/>
  <c r="L399" i="3" s="1"/>
  <c r="I429" i="3"/>
  <c r="K429" i="3" s="1"/>
  <c r="L429" i="3" s="1"/>
  <c r="L542" i="3"/>
  <c r="I665" i="3"/>
  <c r="K665" i="3" s="1"/>
  <c r="L665" i="3" s="1"/>
  <c r="E879" i="3"/>
  <c r="L879" i="3" s="1"/>
  <c r="I897" i="3"/>
  <c r="K897" i="3" s="1"/>
  <c r="L897" i="3" s="1"/>
  <c r="I923" i="3"/>
  <c r="K923" i="3" s="1"/>
  <c r="I1042" i="3"/>
  <c r="E1062" i="3"/>
  <c r="L1062" i="3" s="1"/>
  <c r="E1120" i="3"/>
  <c r="L1120" i="3" s="1"/>
  <c r="E1230" i="3"/>
  <c r="L1230" i="3" s="1"/>
  <c r="E1353" i="3"/>
  <c r="L1353" i="3" s="1"/>
  <c r="I1388" i="3"/>
  <c r="K1388" i="3" s="1"/>
  <c r="L1388" i="3" s="1"/>
  <c r="I1402" i="3"/>
  <c r="K1402" i="3" s="1"/>
  <c r="L1447" i="3"/>
  <c r="E1540" i="3"/>
  <c r="L1540" i="3" s="1"/>
  <c r="E1604" i="3"/>
  <c r="L1604" i="3" s="1"/>
  <c r="F1489" i="4"/>
  <c r="H1615" i="4"/>
  <c r="H1639" i="4"/>
  <c r="H1647" i="4"/>
  <c r="H1674" i="4"/>
  <c r="I4" i="3"/>
  <c r="K4" i="3" s="1"/>
  <c r="I27" i="3"/>
  <c r="K27" i="3" s="1"/>
  <c r="I449" i="3"/>
  <c r="K449" i="3" s="1"/>
  <c r="L449" i="3" s="1"/>
  <c r="I527" i="3"/>
  <c r="K527" i="3" s="1"/>
  <c r="L527" i="3" s="1"/>
  <c r="I615" i="3"/>
  <c r="E644" i="3"/>
  <c r="L644" i="3" s="1"/>
  <c r="I651" i="3"/>
  <c r="K651" i="3" s="1"/>
  <c r="I673" i="3"/>
  <c r="K673" i="3" s="1"/>
  <c r="L673" i="3" s="1"/>
  <c r="I693" i="3"/>
  <c r="I753" i="3"/>
  <c r="K753" i="3" s="1"/>
  <c r="E802" i="3"/>
  <c r="L802" i="3" s="1"/>
  <c r="I852" i="3"/>
  <c r="K852" i="3" s="1"/>
  <c r="L852" i="3" s="1"/>
  <c r="E861" i="3"/>
  <c r="L861" i="3" s="1"/>
  <c r="I1049" i="3"/>
  <c r="K1049" i="3" s="1"/>
  <c r="L1049" i="3" s="1"/>
  <c r="I1094" i="3"/>
  <c r="I1100" i="3"/>
  <c r="K1100" i="3" s="1"/>
  <c r="L1100" i="3" s="1"/>
  <c r="I1165" i="3"/>
  <c r="K1165" i="3" s="1"/>
  <c r="L1165" i="3" s="1"/>
  <c r="I1292" i="3"/>
  <c r="K1292" i="3" s="1"/>
  <c r="L1292" i="3" s="1"/>
  <c r="L1471" i="3"/>
  <c r="E1553" i="3"/>
  <c r="L1553" i="3" s="1"/>
  <c r="I1559" i="3"/>
  <c r="K1559" i="3" s="1"/>
  <c r="L1559" i="3" s="1"/>
  <c r="E1068" i="4"/>
  <c r="G1489" i="4"/>
  <c r="E1508" i="4"/>
  <c r="E1564" i="4"/>
  <c r="E1637" i="4"/>
  <c r="I12" i="3"/>
  <c r="K12" i="3" s="1"/>
  <c r="I35" i="3"/>
  <c r="K35" i="3" s="1"/>
  <c r="E418" i="3"/>
  <c r="L418" i="3" s="1"/>
  <c r="E476" i="3"/>
  <c r="L476" i="3" s="1"/>
  <c r="I553" i="3"/>
  <c r="K553" i="3" s="1"/>
  <c r="L553" i="3" s="1"/>
  <c r="I701" i="3"/>
  <c r="I709" i="3"/>
  <c r="K709" i="3" s="1"/>
  <c r="L709" i="3" s="1"/>
  <c r="I719" i="3"/>
  <c r="K719" i="3" s="1"/>
  <c r="E916" i="3"/>
  <c r="L916" i="3" s="1"/>
  <c r="I997" i="3"/>
  <c r="K997" i="3" s="1"/>
  <c r="L997" i="3" s="1"/>
  <c r="I1027" i="3"/>
  <c r="K1027" i="3" s="1"/>
  <c r="L1027" i="3" s="1"/>
  <c r="I1133" i="3"/>
  <c r="K1133" i="3" s="1"/>
  <c r="L1133" i="3" s="1"/>
  <c r="E1149" i="3"/>
  <c r="L1149" i="3" s="1"/>
  <c r="I1172" i="3"/>
  <c r="E1249" i="3"/>
  <c r="L1249" i="3" s="1"/>
  <c r="E1256" i="3"/>
  <c r="L1256" i="3" s="1"/>
  <c r="E1261" i="3"/>
  <c r="E1315" i="3"/>
  <c r="L1315" i="3" s="1"/>
  <c r="E1389" i="3"/>
  <c r="L1389" i="3" s="1"/>
  <c r="E1403" i="3"/>
  <c r="L1403" i="3" s="1"/>
  <c r="E1411" i="3"/>
  <c r="L1411" i="3" s="1"/>
  <c r="E1426" i="3"/>
  <c r="L1426" i="3" s="1"/>
  <c r="E1528" i="3"/>
  <c r="L1528" i="3" s="1"/>
  <c r="L1573" i="3"/>
  <c r="I1579" i="3"/>
  <c r="K1579" i="3" s="1"/>
  <c r="L1579" i="3" s="1"/>
  <c r="L1612" i="3"/>
  <c r="L1625" i="3"/>
  <c r="L1630" i="3"/>
  <c r="L1634" i="3"/>
  <c r="L1653" i="3"/>
  <c r="F1276" i="4"/>
  <c r="D1455" i="4"/>
  <c r="H1489" i="4"/>
  <c r="F1508" i="4"/>
  <c r="F1564" i="4"/>
  <c r="D1616" i="4"/>
  <c r="D1624" i="4"/>
  <c r="F1637" i="4"/>
  <c r="D1640" i="4"/>
  <c r="D1648" i="4"/>
  <c r="D1657" i="4"/>
  <c r="D1665" i="4"/>
  <c r="D1675" i="4"/>
  <c r="I20" i="3"/>
  <c r="K20" i="3" s="1"/>
  <c r="L20" i="3" s="1"/>
  <c r="I43" i="3"/>
  <c r="E358" i="3"/>
  <c r="L358" i="3" s="1"/>
  <c r="I386" i="3"/>
  <c r="K386" i="3" s="1"/>
  <c r="L386" i="3" s="1"/>
  <c r="E402" i="3"/>
  <c r="I459" i="3"/>
  <c r="K459" i="3" s="1"/>
  <c r="L459" i="3" s="1"/>
  <c r="I561" i="3"/>
  <c r="F561" i="4" s="1"/>
  <c r="I585" i="3"/>
  <c r="K585" i="3" s="1"/>
  <c r="L585" i="3" s="1"/>
  <c r="E652" i="3"/>
  <c r="L652" i="3" s="1"/>
  <c r="I659" i="3"/>
  <c r="K659" i="3" s="1"/>
  <c r="L659" i="3" s="1"/>
  <c r="I681" i="3"/>
  <c r="K681" i="3" s="1"/>
  <c r="L681" i="3" s="1"/>
  <c r="I794" i="3"/>
  <c r="K794" i="3" s="1"/>
  <c r="I810" i="3"/>
  <c r="K810" i="3" s="1"/>
  <c r="E899" i="3"/>
  <c r="I1043" i="3"/>
  <c r="K1043" i="3" s="1"/>
  <c r="L1043" i="3" s="1"/>
  <c r="E1142" i="3"/>
  <c r="L1142" i="3" s="1"/>
  <c r="I1198" i="3"/>
  <c r="K1198" i="3" s="1"/>
  <c r="L1198" i="3" s="1"/>
  <c r="I1300" i="3"/>
  <c r="K1300" i="3" s="1"/>
  <c r="L1300" i="3" s="1"/>
  <c r="I1307" i="3"/>
  <c r="K1307" i="3" s="1"/>
  <c r="L1307" i="3" s="1"/>
  <c r="I1347" i="3"/>
  <c r="K1347" i="3" s="1"/>
  <c r="L1347" i="3" s="1"/>
  <c r="L1383" i="3"/>
  <c r="G1068" i="4"/>
  <c r="E1079" i="4"/>
  <c r="E1087" i="4"/>
  <c r="G1388" i="4"/>
  <c r="E1455" i="4"/>
  <c r="G1508" i="4"/>
  <c r="G1564" i="4"/>
  <c r="E1616" i="4"/>
  <c r="E1624" i="4"/>
  <c r="G1637" i="4"/>
  <c r="E1640" i="4"/>
  <c r="E1648" i="4"/>
  <c r="E1657" i="4"/>
  <c r="E1665" i="4"/>
  <c r="E1675" i="4"/>
  <c r="L6" i="3"/>
  <c r="I28" i="3"/>
  <c r="K28" i="3" s="1"/>
  <c r="I51" i="3"/>
  <c r="K51" i="3" s="1"/>
  <c r="I59" i="3"/>
  <c r="K59" i="3" s="1"/>
  <c r="I67" i="3"/>
  <c r="K67" i="3" s="1"/>
  <c r="I75" i="3"/>
  <c r="E155" i="3"/>
  <c r="L155" i="3" s="1"/>
  <c r="I425" i="3"/>
  <c r="K425" i="3" s="1"/>
  <c r="L425" i="3" s="1"/>
  <c r="I431" i="3"/>
  <c r="K431" i="3" s="1"/>
  <c r="L431" i="3" s="1"/>
  <c r="E468" i="3"/>
  <c r="L468" i="3" s="1"/>
  <c r="E578" i="3"/>
  <c r="I593" i="3"/>
  <c r="K593" i="3" s="1"/>
  <c r="L593" i="3" s="1"/>
  <c r="I601" i="3"/>
  <c r="K601" i="3" s="1"/>
  <c r="L601" i="3" s="1"/>
  <c r="I836" i="3"/>
  <c r="K836" i="3" s="1"/>
  <c r="L836" i="3" s="1"/>
  <c r="E845" i="3"/>
  <c r="L845" i="3" s="1"/>
  <c r="E908" i="3"/>
  <c r="I953" i="3"/>
  <c r="K953" i="3" s="1"/>
  <c r="L961" i="3"/>
  <c r="E1044" i="3"/>
  <c r="I1057" i="3"/>
  <c r="K1057" i="3" s="1"/>
  <c r="L1057" i="3" s="1"/>
  <c r="I1083" i="3"/>
  <c r="K1083" i="3" s="1"/>
  <c r="L1083" i="3" s="1"/>
  <c r="I1108" i="3"/>
  <c r="K1108" i="3" s="1"/>
  <c r="L1108" i="3" s="1"/>
  <c r="E1135" i="3"/>
  <c r="L1135" i="3" s="1"/>
  <c r="L1167" i="3"/>
  <c r="I1205" i="3"/>
  <c r="K1205" i="3" s="1"/>
  <c r="L1205" i="3" s="1"/>
  <c r="I1231" i="3"/>
  <c r="K1231" i="3" s="1"/>
  <c r="L1231" i="3" s="1"/>
  <c r="I1278" i="3"/>
  <c r="K1278" i="3" s="1"/>
  <c r="I1376" i="3"/>
  <c r="K1376" i="3" s="1"/>
  <c r="L1376" i="3" s="1"/>
  <c r="E1554" i="3"/>
  <c r="E1580" i="3"/>
  <c r="L1580" i="3" s="1"/>
  <c r="I1598" i="3"/>
  <c r="K1598" i="3" s="1"/>
  <c r="D1306" i="4"/>
  <c r="F1455" i="4"/>
  <c r="H1508" i="4"/>
  <c r="D1530" i="4"/>
  <c r="F1551" i="4"/>
  <c r="F1559" i="4"/>
  <c r="H1564" i="4"/>
  <c r="F1616" i="4"/>
  <c r="F1624" i="4"/>
  <c r="H1637" i="4"/>
  <c r="F1640" i="4"/>
  <c r="F1648" i="4"/>
  <c r="D1651" i="4"/>
  <c r="F1657" i="4"/>
  <c r="F1665" i="4"/>
  <c r="F1675" i="4"/>
  <c r="L14" i="3"/>
  <c r="L176" i="3"/>
  <c r="E426" i="3"/>
  <c r="L426" i="3" s="1"/>
  <c r="I521" i="3"/>
  <c r="K521" i="3" s="1"/>
  <c r="L521" i="3" s="1"/>
  <c r="I529" i="3"/>
  <c r="K529" i="3" s="1"/>
  <c r="L529" i="3" s="1"/>
  <c r="I537" i="3"/>
  <c r="K537" i="3" s="1"/>
  <c r="L537" i="3" s="1"/>
  <c r="E546" i="3"/>
  <c r="L578" i="3"/>
  <c r="E594" i="3"/>
  <c r="L594" i="3" s="1"/>
  <c r="E602" i="3"/>
  <c r="L602" i="3" s="1"/>
  <c r="E634" i="3"/>
  <c r="L634" i="3" s="1"/>
  <c r="E660" i="3"/>
  <c r="L660" i="3" s="1"/>
  <c r="E690" i="3"/>
  <c r="L690" i="3" s="1"/>
  <c r="I775" i="3"/>
  <c r="I804" i="3"/>
  <c r="K804" i="3" s="1"/>
  <c r="L804" i="3" s="1"/>
  <c r="L992" i="3"/>
  <c r="L1037" i="3"/>
  <c r="E1232" i="3"/>
  <c r="L1232" i="3" s="1"/>
  <c r="E1333" i="3"/>
  <c r="L1333" i="3" s="1"/>
  <c r="I1371" i="3"/>
  <c r="K1371" i="3" s="1"/>
  <c r="L1371" i="3" s="1"/>
  <c r="E1385" i="3"/>
  <c r="E1399" i="3"/>
  <c r="L1399" i="3" s="1"/>
  <c r="E1489" i="3"/>
  <c r="L1489" i="3" s="1"/>
  <c r="E1536" i="3"/>
  <c r="E1548" i="3"/>
  <c r="L1548" i="3" s="1"/>
  <c r="L1613" i="3"/>
  <c r="L1626" i="3"/>
  <c r="L1635" i="3"/>
  <c r="L1654" i="3"/>
  <c r="E1402" i="4"/>
  <c r="G1455" i="4"/>
  <c r="E1530" i="4"/>
  <c r="G1559" i="4"/>
  <c r="G1616" i="4"/>
  <c r="G1624" i="4"/>
  <c r="G1640" i="4"/>
  <c r="G1648" i="4"/>
  <c r="E1651" i="4"/>
  <c r="G1657" i="4"/>
  <c r="G1665" i="4"/>
  <c r="G1675" i="4"/>
  <c r="L22" i="3"/>
  <c r="L1078" i="3"/>
  <c r="H1616" i="4"/>
  <c r="H1624" i="4"/>
  <c r="H1640" i="4"/>
  <c r="H1648" i="4"/>
  <c r="H1657" i="4"/>
  <c r="D1663" i="4"/>
  <c r="D1672" i="4"/>
  <c r="H1675" i="4"/>
  <c r="L538" i="3"/>
  <c r="L570" i="3"/>
  <c r="L610" i="3"/>
  <c r="L618" i="3"/>
  <c r="E676" i="3"/>
  <c r="L676" i="3" s="1"/>
  <c r="E805" i="3"/>
  <c r="E829" i="3"/>
  <c r="E1000" i="3"/>
  <c r="L1000" i="3" s="1"/>
  <c r="E1009" i="3"/>
  <c r="E1038" i="3"/>
  <c r="L1038" i="3" s="1"/>
  <c r="I1058" i="3"/>
  <c r="E1058" i="4" s="1"/>
  <c r="E1066" i="3"/>
  <c r="L1066" i="3" s="1"/>
  <c r="E1122" i="3"/>
  <c r="L1122" i="3" s="1"/>
  <c r="E1143" i="3"/>
  <c r="L1143" i="3" s="1"/>
  <c r="E1257" i="3"/>
  <c r="L1257" i="3" s="1"/>
  <c r="E1451" i="3"/>
  <c r="L1451" i="3" s="1"/>
  <c r="E1498" i="3"/>
  <c r="L1498" i="3" s="1"/>
  <c r="I1575" i="3"/>
  <c r="K1575" i="3" s="1"/>
  <c r="L1575" i="3" s="1"/>
  <c r="E1588" i="3"/>
  <c r="L1588" i="3" s="1"/>
  <c r="G1402" i="4"/>
  <c r="E1509" i="4"/>
  <c r="G1530" i="4"/>
  <c r="G1651" i="4"/>
  <c r="E1663" i="4"/>
  <c r="E1672" i="4"/>
  <c r="E30" i="3"/>
  <c r="L30" i="3" s="1"/>
  <c r="E128" i="3"/>
  <c r="L128" i="3" s="1"/>
  <c r="I149" i="3"/>
  <c r="K149" i="3" s="1"/>
  <c r="L149" i="3" s="1"/>
  <c r="I187" i="3"/>
  <c r="G187" i="4" s="1"/>
  <c r="E342" i="3"/>
  <c r="L342" i="3" s="1"/>
  <c r="E420" i="3"/>
  <c r="E444" i="3"/>
  <c r="L444" i="3" s="1"/>
  <c r="I479" i="3"/>
  <c r="K479" i="3" s="1"/>
  <c r="L479" i="3" s="1"/>
  <c r="E564" i="3"/>
  <c r="L564" i="3" s="1"/>
  <c r="I641" i="3"/>
  <c r="K641" i="3" s="1"/>
  <c r="E698" i="3"/>
  <c r="L698" i="3" s="1"/>
  <c r="I705" i="3"/>
  <c r="K705" i="3" s="1"/>
  <c r="L985" i="3"/>
  <c r="I1053" i="3"/>
  <c r="E1079" i="3"/>
  <c r="L1103" i="3"/>
  <c r="I1110" i="3"/>
  <c r="K1110" i="3" s="1"/>
  <c r="L1110" i="3" s="1"/>
  <c r="I1168" i="3"/>
  <c r="K1168" i="3" s="1"/>
  <c r="L1168" i="3" s="1"/>
  <c r="E1176" i="3"/>
  <c r="L1176" i="3" s="1"/>
  <c r="E1201" i="3"/>
  <c r="L1201" i="3" s="1"/>
  <c r="I1280" i="3"/>
  <c r="K1280" i="3" s="1"/>
  <c r="L1280" i="3" s="1"/>
  <c r="L1296" i="3"/>
  <c r="E1343" i="3"/>
  <c r="L1343" i="3" s="1"/>
  <c r="E1350" i="3"/>
  <c r="E1365" i="3"/>
  <c r="L1365" i="3" s="1"/>
  <c r="I1372" i="3"/>
  <c r="K1372" i="3" s="1"/>
  <c r="L1372" i="3" s="1"/>
  <c r="E1386" i="3"/>
  <c r="L1386" i="3" s="1"/>
  <c r="E1391" i="3"/>
  <c r="E1475" i="3"/>
  <c r="L1475" i="3" s="1"/>
  <c r="E1515" i="3"/>
  <c r="L1515" i="3" s="1"/>
  <c r="E1530" i="3"/>
  <c r="L1530" i="3" s="1"/>
  <c r="I1543" i="3"/>
  <c r="K1543" i="3" s="1"/>
  <c r="L1543" i="3" s="1"/>
  <c r="I1607" i="3"/>
  <c r="K1607" i="3" s="1"/>
  <c r="L1607" i="3" s="1"/>
  <c r="L1618" i="3"/>
  <c r="L1622" i="3"/>
  <c r="D1416" i="4"/>
  <c r="F1509" i="4"/>
  <c r="H1530" i="4"/>
  <c r="H1651" i="4"/>
  <c r="F1663" i="4"/>
  <c r="F1672" i="4"/>
  <c r="E38" i="3"/>
  <c r="L38" i="3" s="1"/>
  <c r="E414" i="3"/>
  <c r="L414" i="3" s="1"/>
  <c r="I489" i="3"/>
  <c r="K489" i="3" s="1"/>
  <c r="L489" i="3" s="1"/>
  <c r="I497" i="3"/>
  <c r="K497" i="3" s="1"/>
  <c r="L497" i="3" s="1"/>
  <c r="I505" i="3"/>
  <c r="K505" i="3" s="1"/>
  <c r="L505" i="3" s="1"/>
  <c r="E580" i="3"/>
  <c r="L580" i="3" s="1"/>
  <c r="I661" i="3"/>
  <c r="K661" i="3" s="1"/>
  <c r="I741" i="3"/>
  <c r="L1090" i="3"/>
  <c r="I1334" i="3"/>
  <c r="K1334" i="3" s="1"/>
  <c r="L1391" i="3"/>
  <c r="I1428" i="3"/>
  <c r="K1428" i="3" s="1"/>
  <c r="L1428" i="3" s="1"/>
  <c r="I1444" i="3"/>
  <c r="K1444" i="3" s="1"/>
  <c r="L1444" i="3" s="1"/>
  <c r="L1483" i="3"/>
  <c r="I1537" i="3"/>
  <c r="K1537" i="3" s="1"/>
  <c r="L1631" i="3"/>
  <c r="E1232" i="4"/>
  <c r="E1256" i="4"/>
  <c r="G1261" i="4"/>
  <c r="E1320" i="4"/>
  <c r="E1352" i="4"/>
  <c r="E1376" i="4"/>
  <c r="E1416" i="4"/>
  <c r="G1509" i="4"/>
  <c r="G1663" i="4"/>
  <c r="G1672" i="4"/>
  <c r="E46" i="3"/>
  <c r="L46" i="3" s="1"/>
  <c r="E54" i="3"/>
  <c r="L54" i="3" s="1"/>
  <c r="E62" i="3"/>
  <c r="L62" i="3" s="1"/>
  <c r="E70" i="3"/>
  <c r="L70" i="3" s="1"/>
  <c r="E78" i="3"/>
  <c r="L78" i="3" s="1"/>
  <c r="I88" i="3"/>
  <c r="K88" i="3" s="1"/>
  <c r="I427" i="3"/>
  <c r="K427" i="3" s="1"/>
  <c r="L427" i="3" s="1"/>
  <c r="I435" i="3"/>
  <c r="K435" i="3" s="1"/>
  <c r="L435" i="3" s="1"/>
  <c r="I455" i="3"/>
  <c r="K455" i="3" s="1"/>
  <c r="L455" i="3" s="1"/>
  <c r="I471" i="3"/>
  <c r="K471" i="3" s="1"/>
  <c r="L471" i="3" s="1"/>
  <c r="E532" i="3"/>
  <c r="E588" i="3"/>
  <c r="L588" i="3" s="1"/>
  <c r="E596" i="3"/>
  <c r="L596" i="3" s="1"/>
  <c r="I635" i="3"/>
  <c r="K635" i="3" s="1"/>
  <c r="L635" i="3" s="1"/>
  <c r="I655" i="3"/>
  <c r="K655" i="3" s="1"/>
  <c r="L655" i="3" s="1"/>
  <c r="I669" i="3"/>
  <c r="K669" i="3" s="1"/>
  <c r="I691" i="3"/>
  <c r="K691" i="3" s="1"/>
  <c r="L691" i="3" s="1"/>
  <c r="L759" i="3"/>
  <c r="L769" i="3"/>
  <c r="E839" i="3"/>
  <c r="L839" i="3" s="1"/>
  <c r="I939" i="3"/>
  <c r="K939" i="3" s="1"/>
  <c r="I970" i="3"/>
  <c r="K970" i="3" s="1"/>
  <c r="L970" i="3" s="1"/>
  <c r="I986" i="3"/>
  <c r="K986" i="3" s="1"/>
  <c r="L986" i="3" s="1"/>
  <c r="I993" i="3"/>
  <c r="K993" i="3" s="1"/>
  <c r="L993" i="3" s="1"/>
  <c r="E1054" i="3"/>
  <c r="L1054" i="3" s="1"/>
  <c r="E1130" i="3"/>
  <c r="L1130" i="3" s="1"/>
  <c r="I1162" i="3"/>
  <c r="K1162" i="3" s="1"/>
  <c r="L1162" i="3" s="1"/>
  <c r="E1258" i="3"/>
  <c r="I1263" i="3"/>
  <c r="K1263" i="3" s="1"/>
  <c r="L1263" i="3" s="1"/>
  <c r="E1311" i="3"/>
  <c r="L1311" i="3" s="1"/>
  <c r="I1357" i="3"/>
  <c r="K1357" i="3" s="1"/>
  <c r="L1357" i="3" s="1"/>
  <c r="E1373" i="3"/>
  <c r="L1373" i="3" s="1"/>
  <c r="I1400" i="3"/>
  <c r="K1400" i="3" s="1"/>
  <c r="L1400" i="3" s="1"/>
  <c r="E1415" i="3"/>
  <c r="L1429" i="3"/>
  <c r="I1460" i="3"/>
  <c r="K1460" i="3" s="1"/>
  <c r="L1460" i="3" s="1"/>
  <c r="I1468" i="3"/>
  <c r="K1468" i="3" s="1"/>
  <c r="E1570" i="3"/>
  <c r="L1570" i="3" s="1"/>
  <c r="I1595" i="3"/>
  <c r="K1595" i="3" s="1"/>
  <c r="L1595" i="3" s="1"/>
  <c r="L1641" i="3"/>
  <c r="L1661" i="3"/>
  <c r="D1371" i="4"/>
  <c r="F1376" i="4"/>
  <c r="F1416" i="4"/>
  <c r="D1451" i="4"/>
  <c r="D1475" i="4"/>
  <c r="D1483" i="4"/>
  <c r="H1509" i="4"/>
  <c r="D1531" i="4"/>
  <c r="D1579" i="4"/>
  <c r="D1595" i="4"/>
  <c r="D1628" i="4"/>
  <c r="H1663" i="4"/>
  <c r="H1672" i="4"/>
  <c r="I99" i="3"/>
  <c r="E262" i="3"/>
  <c r="L262" i="3" s="1"/>
  <c r="E334" i="3"/>
  <c r="L334" i="3" s="1"/>
  <c r="I383" i="3"/>
  <c r="K383" i="3" s="1"/>
  <c r="L383" i="3" s="1"/>
  <c r="E398" i="3"/>
  <c r="L398" i="3" s="1"/>
  <c r="I463" i="3"/>
  <c r="K463" i="3" s="1"/>
  <c r="L463" i="3" s="1"/>
  <c r="E558" i="3"/>
  <c r="L558" i="3" s="1"/>
  <c r="E572" i="3"/>
  <c r="L572" i="3" s="1"/>
  <c r="E604" i="3"/>
  <c r="L604" i="3" s="1"/>
  <c r="E612" i="3"/>
  <c r="L612" i="3" s="1"/>
  <c r="E620" i="3"/>
  <c r="L620" i="3" s="1"/>
  <c r="E628" i="3"/>
  <c r="L628" i="3" s="1"/>
  <c r="E656" i="3"/>
  <c r="I724" i="3"/>
  <c r="K724" i="3" s="1"/>
  <c r="L724" i="3" s="1"/>
  <c r="E823" i="3"/>
  <c r="L823" i="3" s="1"/>
  <c r="L877" i="3"/>
  <c r="E940" i="3"/>
  <c r="I949" i="3"/>
  <c r="K949" i="3" s="1"/>
  <c r="L949" i="3" s="1"/>
  <c r="I979" i="3"/>
  <c r="K979" i="3" s="1"/>
  <c r="I1086" i="3"/>
  <c r="L1170" i="3"/>
  <c r="I1208" i="3"/>
  <c r="K1208" i="3" s="1"/>
  <c r="L1208" i="3" s="1"/>
  <c r="I1218" i="3"/>
  <c r="K1218" i="3" s="1"/>
  <c r="L1218" i="3" s="1"/>
  <c r="I1244" i="3"/>
  <c r="K1244" i="3" s="1"/>
  <c r="L1244" i="3" s="1"/>
  <c r="L1304" i="3"/>
  <c r="E1319" i="3"/>
  <c r="L1415" i="3"/>
  <c r="L1476" i="3"/>
  <c r="E1500" i="3"/>
  <c r="L1500" i="3" s="1"/>
  <c r="E1516" i="3"/>
  <c r="L1516" i="3" s="1"/>
  <c r="E1524" i="3"/>
  <c r="E1531" i="3"/>
  <c r="L1531" i="3" s="1"/>
  <c r="I1563" i="3"/>
  <c r="K1563" i="3" s="1"/>
  <c r="L1563" i="3" s="1"/>
  <c r="L1614" i="3"/>
  <c r="L1619" i="3"/>
  <c r="L1627" i="3"/>
  <c r="L1646" i="3"/>
  <c r="L1671" i="3"/>
  <c r="I25" i="3"/>
  <c r="H25" i="4" s="1"/>
  <c r="E25" i="3"/>
  <c r="I47" i="3"/>
  <c r="G47" i="4" s="1"/>
  <c r="E47" i="3"/>
  <c r="I55" i="3"/>
  <c r="E55" i="4" s="1"/>
  <c r="E55" i="3"/>
  <c r="I63" i="3"/>
  <c r="E63" i="4" s="1"/>
  <c r="E63" i="3"/>
  <c r="I71" i="3"/>
  <c r="E71" i="3"/>
  <c r="I79" i="3"/>
  <c r="E79" i="3"/>
  <c r="I100" i="3"/>
  <c r="E100" i="3"/>
  <c r="E109" i="3"/>
  <c r="I109" i="3"/>
  <c r="I122" i="3"/>
  <c r="E122" i="4" s="1"/>
  <c r="E122" i="3"/>
  <c r="I160" i="3"/>
  <c r="E160" i="3"/>
  <c r="I180" i="3"/>
  <c r="H180" i="4" s="1"/>
  <c r="E180" i="3"/>
  <c r="I230" i="3"/>
  <c r="E230" i="3"/>
  <c r="I242" i="3"/>
  <c r="E242" i="3"/>
  <c r="I272" i="3"/>
  <c r="E272" i="3"/>
  <c r="I294" i="3"/>
  <c r="D294" i="4" s="1"/>
  <c r="E294" i="3"/>
  <c r="E315" i="3"/>
  <c r="I315" i="3"/>
  <c r="I33" i="3"/>
  <c r="E33" i="3"/>
  <c r="I80" i="3"/>
  <c r="K80" i="3" s="1"/>
  <c r="E80" i="3"/>
  <c r="I110" i="3"/>
  <c r="E110" i="3"/>
  <c r="E171" i="3"/>
  <c r="I171" i="3"/>
  <c r="H171" i="4" s="1"/>
  <c r="I231" i="3"/>
  <c r="E231" i="3"/>
  <c r="E243" i="3"/>
  <c r="I243" i="3"/>
  <c r="I254" i="3"/>
  <c r="E254" i="3"/>
  <c r="I263" i="3"/>
  <c r="E263" i="4" s="1"/>
  <c r="E263" i="3"/>
  <c r="I295" i="3"/>
  <c r="E295" i="4" s="1"/>
  <c r="E295" i="3"/>
  <c r="I41" i="3"/>
  <c r="K41" i="3" s="1"/>
  <c r="E41" i="3"/>
  <c r="I81" i="3"/>
  <c r="E81" i="3"/>
  <c r="I111" i="3"/>
  <c r="D111" i="4" s="1"/>
  <c r="E111" i="3"/>
  <c r="I172" i="3"/>
  <c r="K172" i="3" s="1"/>
  <c r="E172" i="3"/>
  <c r="I210" i="3"/>
  <c r="H210" i="4" s="1"/>
  <c r="E210" i="3"/>
  <c r="I232" i="3"/>
  <c r="E232" i="3"/>
  <c r="I255" i="3"/>
  <c r="E255" i="3"/>
  <c r="E283" i="3"/>
  <c r="I283" i="3"/>
  <c r="I336" i="3"/>
  <c r="D336" i="4" s="1"/>
  <c r="E336" i="3"/>
  <c r="L11" i="3"/>
  <c r="I49" i="3"/>
  <c r="E49" i="4" s="1"/>
  <c r="E49" i="3"/>
  <c r="I57" i="3"/>
  <c r="E57" i="3"/>
  <c r="I65" i="3"/>
  <c r="E65" i="3"/>
  <c r="I73" i="3"/>
  <c r="G73" i="4" s="1"/>
  <c r="E73" i="3"/>
  <c r="I91" i="3"/>
  <c r="E91" i="3"/>
  <c r="I112" i="3"/>
  <c r="E112" i="3"/>
  <c r="I142" i="3"/>
  <c r="H142" i="4" s="1"/>
  <c r="E142" i="3"/>
  <c r="E173" i="3"/>
  <c r="I173" i="3"/>
  <c r="I182" i="3"/>
  <c r="E182" i="3"/>
  <c r="I200" i="3"/>
  <c r="E200" i="3"/>
  <c r="E211" i="3"/>
  <c r="I211" i="3"/>
  <c r="I233" i="3"/>
  <c r="H233" i="4" s="1"/>
  <c r="E233" i="3"/>
  <c r="I92" i="3"/>
  <c r="F92" i="4" s="1"/>
  <c r="E92" i="3"/>
  <c r="I113" i="3"/>
  <c r="E113" i="3"/>
  <c r="I132" i="3"/>
  <c r="E132" i="3"/>
  <c r="I143" i="3"/>
  <c r="H143" i="4" s="1"/>
  <c r="E143" i="3"/>
  <c r="I183" i="3"/>
  <c r="E183" i="4" s="1"/>
  <c r="E183" i="3"/>
  <c r="I201" i="3"/>
  <c r="E201" i="3"/>
  <c r="I212" i="3"/>
  <c r="E212" i="3"/>
  <c r="I234" i="3"/>
  <c r="D234" i="4" s="1"/>
  <c r="E234" i="3"/>
  <c r="I297" i="3"/>
  <c r="D297" i="4" s="1"/>
  <c r="E297" i="3"/>
  <c r="E347" i="3"/>
  <c r="I347" i="3"/>
  <c r="G347" i="4" s="1"/>
  <c r="L27" i="3"/>
  <c r="I83" i="3"/>
  <c r="E83" i="3"/>
  <c r="E93" i="3"/>
  <c r="I93" i="3"/>
  <c r="F93" i="4" s="1"/>
  <c r="E125" i="3"/>
  <c r="I125" i="3"/>
  <c r="E133" i="3"/>
  <c r="I133" i="3"/>
  <c r="F133" i="4" s="1"/>
  <c r="I144" i="3"/>
  <c r="E144" i="3"/>
  <c r="E163" i="3"/>
  <c r="I163" i="3"/>
  <c r="I184" i="3"/>
  <c r="F184" i="4" s="1"/>
  <c r="E184" i="3"/>
  <c r="I202" i="3"/>
  <c r="E202" i="3"/>
  <c r="E213" i="3"/>
  <c r="I213" i="3"/>
  <c r="I223" i="3"/>
  <c r="E223" i="3"/>
  <c r="E235" i="3"/>
  <c r="I235" i="3"/>
  <c r="L4" i="3"/>
  <c r="L35" i="3"/>
  <c r="I84" i="3"/>
  <c r="E84" i="3"/>
  <c r="I94" i="3"/>
  <c r="E94" i="3"/>
  <c r="I134" i="3"/>
  <c r="E134" i="3"/>
  <c r="I145" i="3"/>
  <c r="E145" i="4" s="1"/>
  <c r="E145" i="3"/>
  <c r="I164" i="3"/>
  <c r="G164" i="4" s="1"/>
  <c r="E164" i="3"/>
  <c r="I214" i="3"/>
  <c r="E214" i="3"/>
  <c r="I224" i="3"/>
  <c r="G224" i="4" s="1"/>
  <c r="E224" i="3"/>
  <c r="I286" i="3"/>
  <c r="E286" i="3"/>
  <c r="I328" i="3"/>
  <c r="E328" i="3"/>
  <c r="I5" i="3"/>
  <c r="E5" i="3"/>
  <c r="L12" i="3"/>
  <c r="E85" i="3"/>
  <c r="I85" i="3"/>
  <c r="I115" i="3"/>
  <c r="E115" i="3"/>
  <c r="I135" i="3"/>
  <c r="E135" i="4" s="1"/>
  <c r="E135" i="3"/>
  <c r="I146" i="3"/>
  <c r="E146" i="3"/>
  <c r="I287" i="3"/>
  <c r="E287" i="4" s="1"/>
  <c r="E287" i="3"/>
  <c r="E299" i="3"/>
  <c r="I299" i="3"/>
  <c r="I13" i="3"/>
  <c r="E13" i="3"/>
  <c r="L51" i="3"/>
  <c r="L59" i="3"/>
  <c r="L67" i="3"/>
  <c r="I116" i="3"/>
  <c r="E116" i="3"/>
  <c r="I147" i="3"/>
  <c r="E147" i="3"/>
  <c r="E237" i="3"/>
  <c r="I237" i="3"/>
  <c r="E267" i="3"/>
  <c r="I267" i="3"/>
  <c r="I320" i="3"/>
  <c r="E320" i="4" s="1"/>
  <c r="E320" i="3"/>
  <c r="I21" i="3"/>
  <c r="E21" i="3"/>
  <c r="L28" i="3"/>
  <c r="I148" i="3"/>
  <c r="E148" i="3"/>
  <c r="I194" i="3"/>
  <c r="E194" i="3"/>
  <c r="I238" i="3"/>
  <c r="E238" i="3"/>
  <c r="I268" i="3"/>
  <c r="F268" i="4" s="1"/>
  <c r="E268" i="3"/>
  <c r="I29" i="3"/>
  <c r="E29" i="3"/>
  <c r="L36" i="3"/>
  <c r="I156" i="3"/>
  <c r="E156" i="3"/>
  <c r="I166" i="3"/>
  <c r="E166" i="3"/>
  <c r="E195" i="3"/>
  <c r="I195" i="3"/>
  <c r="I248" i="3"/>
  <c r="F248" i="4" s="1"/>
  <c r="E248" i="3"/>
  <c r="I278" i="3"/>
  <c r="F278" i="4" s="1"/>
  <c r="E278" i="3"/>
  <c r="I289" i="3"/>
  <c r="H289" i="4" s="1"/>
  <c r="E289" i="3"/>
  <c r="E331" i="3"/>
  <c r="I331" i="3"/>
  <c r="I360" i="3"/>
  <c r="E360" i="3"/>
  <c r="I7" i="3"/>
  <c r="E7" i="3"/>
  <c r="I37" i="3"/>
  <c r="E37" i="3"/>
  <c r="I97" i="3"/>
  <c r="E97" i="3"/>
  <c r="I118" i="3"/>
  <c r="E118" i="3"/>
  <c r="E157" i="3"/>
  <c r="I157" i="3"/>
  <c r="H157" i="4" s="1"/>
  <c r="I167" i="3"/>
  <c r="E167" i="4" s="1"/>
  <c r="E167" i="3"/>
  <c r="I249" i="3"/>
  <c r="E249" i="3"/>
  <c r="I15" i="3"/>
  <c r="D15" i="4" s="1"/>
  <c r="E15" i="3"/>
  <c r="I45" i="3"/>
  <c r="F45" i="4" s="1"/>
  <c r="E45" i="3"/>
  <c r="I53" i="3"/>
  <c r="E53" i="3"/>
  <c r="I61" i="3"/>
  <c r="E61" i="3"/>
  <c r="I69" i="3"/>
  <c r="E69" i="3"/>
  <c r="I77" i="3"/>
  <c r="E77" i="3"/>
  <c r="I98" i="3"/>
  <c r="E98" i="3"/>
  <c r="I168" i="3"/>
  <c r="E168" i="3"/>
  <c r="I177" i="3"/>
  <c r="G177" i="4" s="1"/>
  <c r="E177" i="3"/>
  <c r="I217" i="3"/>
  <c r="E217" i="3"/>
  <c r="I260" i="3"/>
  <c r="E260" i="3"/>
  <c r="I352" i="3"/>
  <c r="E352" i="3"/>
  <c r="I23" i="3"/>
  <c r="E23" i="3"/>
  <c r="I178" i="3"/>
  <c r="E178" i="3"/>
  <c r="I188" i="3"/>
  <c r="E188" i="3"/>
  <c r="E197" i="3"/>
  <c r="I197" i="3"/>
  <c r="I218" i="3"/>
  <c r="E218" i="3"/>
  <c r="I280" i="3"/>
  <c r="E280" i="3"/>
  <c r="E291" i="3"/>
  <c r="I291" i="3"/>
  <c r="E291" i="4" s="1"/>
  <c r="I9" i="3"/>
  <c r="E9" i="3"/>
  <c r="I31" i="3"/>
  <c r="E31" i="4" s="1"/>
  <c r="E31" i="3"/>
  <c r="L88" i="3"/>
  <c r="E107" i="3"/>
  <c r="I107" i="3"/>
  <c r="I120" i="3"/>
  <c r="E120" i="3"/>
  <c r="I139" i="3"/>
  <c r="E139" i="3"/>
  <c r="I207" i="3"/>
  <c r="E207" i="3"/>
  <c r="E219" i="3"/>
  <c r="I219" i="3"/>
  <c r="E251" i="3"/>
  <c r="I251" i="3"/>
  <c r="G251" i="4" s="1"/>
  <c r="I292" i="3"/>
  <c r="G292" i="4" s="1"/>
  <c r="E292" i="3"/>
  <c r="I17" i="3"/>
  <c r="E17" i="4" s="1"/>
  <c r="E17" i="3"/>
  <c r="I39" i="3"/>
  <c r="G39" i="4" s="1"/>
  <c r="E39" i="3"/>
  <c r="I108" i="3"/>
  <c r="H108" i="4" s="1"/>
  <c r="E108" i="3"/>
  <c r="I121" i="3"/>
  <c r="E121" i="3"/>
  <c r="I151" i="3"/>
  <c r="E151" i="3"/>
  <c r="I208" i="3"/>
  <c r="E208" i="3"/>
  <c r="E229" i="3"/>
  <c r="I229" i="3"/>
  <c r="F229" i="4" s="1"/>
  <c r="I252" i="3"/>
  <c r="E252" i="3"/>
  <c r="I119" i="3"/>
  <c r="E119" i="3"/>
  <c r="I154" i="3"/>
  <c r="E154" i="3"/>
  <c r="I162" i="3"/>
  <c r="E162" i="3"/>
  <c r="I196" i="3"/>
  <c r="G196" i="4" s="1"/>
  <c r="E196" i="3"/>
  <c r="I236" i="3"/>
  <c r="F236" i="4" s="1"/>
  <c r="E236" i="3"/>
  <c r="I281" i="3"/>
  <c r="E281" i="3"/>
  <c r="I308" i="3"/>
  <c r="E308" i="3"/>
  <c r="E393" i="3"/>
  <c r="I393" i="3"/>
  <c r="I406" i="3"/>
  <c r="E406" i="3"/>
  <c r="E413" i="3"/>
  <c r="I413" i="3"/>
  <c r="G413" i="4" s="1"/>
  <c r="I430" i="3"/>
  <c r="E430" i="3"/>
  <c r="E485" i="3"/>
  <c r="I485" i="3"/>
  <c r="E485" i="4" s="1"/>
  <c r="E519" i="3"/>
  <c r="I519" i="3"/>
  <c r="E535" i="3"/>
  <c r="I535" i="3"/>
  <c r="I780" i="3"/>
  <c r="E780" i="4" s="1"/>
  <c r="E780" i="3"/>
  <c r="E89" i="3"/>
  <c r="L89" i="3" s="1"/>
  <c r="E96" i="3"/>
  <c r="L96" i="3" s="1"/>
  <c r="E123" i="3"/>
  <c r="L123" i="3" s="1"/>
  <c r="I127" i="3"/>
  <c r="G127" i="4" s="1"/>
  <c r="E127" i="3"/>
  <c r="E150" i="3"/>
  <c r="L150" i="3" s="1"/>
  <c r="I175" i="3"/>
  <c r="E175" i="3"/>
  <c r="E192" i="3"/>
  <c r="L192" i="3" s="1"/>
  <c r="I209" i="3"/>
  <c r="G209" i="4" s="1"/>
  <c r="E209" i="3"/>
  <c r="E222" i="3"/>
  <c r="L222" i="3" s="1"/>
  <c r="I241" i="3"/>
  <c r="G241" i="4" s="1"/>
  <c r="E241" i="3"/>
  <c r="I256" i="3"/>
  <c r="E256" i="3"/>
  <c r="I266" i="3"/>
  <c r="E266" i="3"/>
  <c r="I271" i="3"/>
  <c r="E271" i="3"/>
  <c r="I276" i="3"/>
  <c r="E276" i="3"/>
  <c r="E302" i="3"/>
  <c r="L302" i="3" s="1"/>
  <c r="E357" i="3"/>
  <c r="I357" i="3"/>
  <c r="E357" i="4" s="1"/>
  <c r="I369" i="3"/>
  <c r="H369" i="4" s="1"/>
  <c r="E369" i="3"/>
  <c r="E375" i="3"/>
  <c r="I375" i="3"/>
  <c r="I382" i="3"/>
  <c r="E382" i="3"/>
  <c r="E419" i="3"/>
  <c r="I419" i="3"/>
  <c r="E461" i="3"/>
  <c r="I461" i="3"/>
  <c r="I520" i="3"/>
  <c r="E520" i="3"/>
  <c r="E543" i="3"/>
  <c r="I543" i="3"/>
  <c r="F543" i="4" s="1"/>
  <c r="E10" i="3"/>
  <c r="L10" i="3" s="1"/>
  <c r="E18" i="3"/>
  <c r="L18" i="3" s="1"/>
  <c r="E26" i="3"/>
  <c r="L26" i="3" s="1"/>
  <c r="E34" i="3"/>
  <c r="L34" i="3" s="1"/>
  <c r="E42" i="3"/>
  <c r="L42" i="3" s="1"/>
  <c r="E50" i="3"/>
  <c r="L50" i="3" s="1"/>
  <c r="E58" i="3"/>
  <c r="L58" i="3" s="1"/>
  <c r="E66" i="3"/>
  <c r="L66" i="3" s="1"/>
  <c r="E74" i="3"/>
  <c r="L74" i="3" s="1"/>
  <c r="E86" i="3"/>
  <c r="L86" i="3" s="1"/>
  <c r="E104" i="3"/>
  <c r="L104" i="3" s="1"/>
  <c r="E131" i="3"/>
  <c r="L131" i="3" s="1"/>
  <c r="E158" i="3"/>
  <c r="L158" i="3" s="1"/>
  <c r="I179" i="3"/>
  <c r="D179" i="4" s="1"/>
  <c r="E246" i="3"/>
  <c r="L246" i="3" s="1"/>
  <c r="E261" i="3"/>
  <c r="I261" i="3"/>
  <c r="G261" i="4" s="1"/>
  <c r="L326" i="3"/>
  <c r="E333" i="3"/>
  <c r="I333" i="3"/>
  <c r="H333" i="4" s="1"/>
  <c r="I345" i="3"/>
  <c r="E345" i="3"/>
  <c r="I351" i="3"/>
  <c r="E351" i="3"/>
  <c r="I363" i="3"/>
  <c r="I370" i="3"/>
  <c r="E370" i="3"/>
  <c r="I394" i="3"/>
  <c r="G394" i="4" s="1"/>
  <c r="E394" i="3"/>
  <c r="I439" i="3"/>
  <c r="I448" i="3"/>
  <c r="E448" i="4" s="1"/>
  <c r="E448" i="3"/>
  <c r="I462" i="3"/>
  <c r="E462" i="4" s="1"/>
  <c r="E462" i="3"/>
  <c r="E469" i="3"/>
  <c r="I469" i="3"/>
  <c r="E469" i="4" s="1"/>
  <c r="I486" i="3"/>
  <c r="D486" i="4" s="1"/>
  <c r="E486" i="3"/>
  <c r="L502" i="3"/>
  <c r="L510" i="3"/>
  <c r="I544" i="3"/>
  <c r="E544" i="3"/>
  <c r="I942" i="3"/>
  <c r="H942" i="4" s="1"/>
  <c r="E942" i="3"/>
  <c r="I205" i="3"/>
  <c r="I227" i="3"/>
  <c r="I282" i="3"/>
  <c r="E282" i="3"/>
  <c r="E309" i="3"/>
  <c r="I309" i="3"/>
  <c r="E309" i="4" s="1"/>
  <c r="I321" i="3"/>
  <c r="E321" i="4" s="1"/>
  <c r="E321" i="3"/>
  <c r="I327" i="3"/>
  <c r="F327" i="4" s="1"/>
  <c r="E327" i="3"/>
  <c r="I339" i="3"/>
  <c r="I346" i="3"/>
  <c r="G346" i="4" s="1"/>
  <c r="E346" i="3"/>
  <c r="I364" i="3"/>
  <c r="E364" i="3"/>
  <c r="E376" i="3"/>
  <c r="I376" i="3"/>
  <c r="L420" i="3"/>
  <c r="E440" i="3"/>
  <c r="E487" i="3"/>
  <c r="I487" i="3"/>
  <c r="E503" i="3"/>
  <c r="I503" i="3"/>
  <c r="E503" i="4" s="1"/>
  <c r="E511" i="3"/>
  <c r="I511" i="3"/>
  <c r="E511" i="4" s="1"/>
  <c r="E577" i="3"/>
  <c r="I577" i="3"/>
  <c r="G577" i="4" s="1"/>
  <c r="I727" i="3"/>
  <c r="E727" i="3"/>
  <c r="E277" i="3"/>
  <c r="I277" i="3"/>
  <c r="I303" i="3"/>
  <c r="E303" i="3"/>
  <c r="I322" i="3"/>
  <c r="F322" i="4" s="1"/>
  <c r="E322" i="3"/>
  <c r="I340" i="3"/>
  <c r="E340" i="3"/>
  <c r="E432" i="3"/>
  <c r="L432" i="3" s="1"/>
  <c r="L440" i="3"/>
  <c r="L456" i="3"/>
  <c r="I478" i="3"/>
  <c r="E478" i="3"/>
  <c r="I488" i="3"/>
  <c r="E488" i="3"/>
  <c r="I496" i="3"/>
  <c r="F496" i="4" s="1"/>
  <c r="E496" i="3"/>
  <c r="I512" i="3"/>
  <c r="E512" i="4" s="1"/>
  <c r="E512" i="3"/>
  <c r="I694" i="3"/>
  <c r="E694" i="4" s="1"/>
  <c r="E694" i="3"/>
  <c r="I90" i="3"/>
  <c r="E90" i="3"/>
  <c r="I124" i="3"/>
  <c r="E124" i="3"/>
  <c r="I159" i="3"/>
  <c r="E159" i="4" s="1"/>
  <c r="E159" i="3"/>
  <c r="I193" i="3"/>
  <c r="E193" i="3"/>
  <c r="I228" i="3"/>
  <c r="H228" i="4" s="1"/>
  <c r="E228" i="3"/>
  <c r="I247" i="3"/>
  <c r="F247" i="4" s="1"/>
  <c r="E247" i="3"/>
  <c r="I257" i="3"/>
  <c r="E257" i="3"/>
  <c r="I288" i="3"/>
  <c r="D288" i="4" s="1"/>
  <c r="E288" i="3"/>
  <c r="I298" i="3"/>
  <c r="D298" i="4" s="1"/>
  <c r="E298" i="3"/>
  <c r="I304" i="3"/>
  <c r="E304" i="3"/>
  <c r="I316" i="3"/>
  <c r="E316" i="3"/>
  <c r="E377" i="3"/>
  <c r="I377" i="3"/>
  <c r="I384" i="3"/>
  <c r="E384" i="4" s="1"/>
  <c r="E384" i="3"/>
  <c r="I400" i="3"/>
  <c r="E400" i="3"/>
  <c r="E441" i="3"/>
  <c r="I441" i="3"/>
  <c r="I464" i="3"/>
  <c r="E464" i="3"/>
  <c r="E563" i="3"/>
  <c r="I563" i="3"/>
  <c r="G563" i="4" s="1"/>
  <c r="I720" i="3"/>
  <c r="G720" i="4" s="1"/>
  <c r="E720" i="3"/>
  <c r="E8" i="3"/>
  <c r="L8" i="3" s="1"/>
  <c r="E16" i="3"/>
  <c r="L16" i="3" s="1"/>
  <c r="E24" i="3"/>
  <c r="L24" i="3" s="1"/>
  <c r="E32" i="3"/>
  <c r="L32" i="3" s="1"/>
  <c r="E40" i="3"/>
  <c r="L40" i="3" s="1"/>
  <c r="E48" i="3"/>
  <c r="L48" i="3" s="1"/>
  <c r="E56" i="3"/>
  <c r="L56" i="3" s="1"/>
  <c r="E64" i="3"/>
  <c r="L64" i="3" s="1"/>
  <c r="E72" i="3"/>
  <c r="L72" i="3" s="1"/>
  <c r="E136" i="3"/>
  <c r="L136" i="3" s="1"/>
  <c r="E206" i="3"/>
  <c r="L206" i="3" s="1"/>
  <c r="E293" i="3"/>
  <c r="I293" i="3"/>
  <c r="E310" i="3"/>
  <c r="L310" i="3" s="1"/>
  <c r="E365" i="3"/>
  <c r="I365" i="3"/>
  <c r="E401" i="3"/>
  <c r="I401" i="3"/>
  <c r="I408" i="3"/>
  <c r="E408" i="4" s="1"/>
  <c r="E408" i="3"/>
  <c r="E421" i="3"/>
  <c r="I421" i="3"/>
  <c r="G421" i="4" s="1"/>
  <c r="E433" i="3"/>
  <c r="I433" i="3"/>
  <c r="E531" i="3"/>
  <c r="I531" i="3"/>
  <c r="L546" i="3"/>
  <c r="I87" i="3"/>
  <c r="E87" i="3"/>
  <c r="I101" i="3"/>
  <c r="I105" i="3"/>
  <c r="E105" i="3"/>
  <c r="I140" i="3"/>
  <c r="E140" i="4" s="1"/>
  <c r="E140" i="3"/>
  <c r="I185" i="3"/>
  <c r="E185" i="3"/>
  <c r="I189" i="3"/>
  <c r="I215" i="3"/>
  <c r="D215" i="4" s="1"/>
  <c r="E215" i="3"/>
  <c r="I273" i="3"/>
  <c r="G273" i="4" s="1"/>
  <c r="E273" i="3"/>
  <c r="E341" i="3"/>
  <c r="I341" i="3"/>
  <c r="I353" i="3"/>
  <c r="E353" i="3"/>
  <c r="I359" i="3"/>
  <c r="E359" i="4" s="1"/>
  <c r="E359" i="3"/>
  <c r="I371" i="3"/>
  <c r="D371" i="4" s="1"/>
  <c r="I378" i="3"/>
  <c r="E378" i="4" s="1"/>
  <c r="E378" i="3"/>
  <c r="I389" i="3"/>
  <c r="G389" i="4" s="1"/>
  <c r="I395" i="3"/>
  <c r="I442" i="3"/>
  <c r="E442" i="3"/>
  <c r="E457" i="3"/>
  <c r="I457" i="3"/>
  <c r="G457" i="4" s="1"/>
  <c r="I480" i="3"/>
  <c r="H480" i="4" s="1"/>
  <c r="E480" i="3"/>
  <c r="E198" i="3"/>
  <c r="L198" i="3" s="1"/>
  <c r="I258" i="3"/>
  <c r="D258" i="4" s="1"/>
  <c r="E258" i="3"/>
  <c r="E317" i="3"/>
  <c r="I317" i="3"/>
  <c r="I329" i="3"/>
  <c r="F329" i="4" s="1"/>
  <c r="E329" i="3"/>
  <c r="I335" i="3"/>
  <c r="E335" i="3"/>
  <c r="I354" i="3"/>
  <c r="E354" i="3"/>
  <c r="I372" i="3"/>
  <c r="E372" i="3"/>
  <c r="I390" i="3"/>
  <c r="E390" i="3"/>
  <c r="E396" i="3"/>
  <c r="L396" i="3" s="1"/>
  <c r="L402" i="3"/>
  <c r="I409" i="3"/>
  <c r="F409" i="4" s="1"/>
  <c r="I422" i="3"/>
  <c r="E422" i="3"/>
  <c r="I434" i="3"/>
  <c r="E434" i="3"/>
  <c r="L514" i="3"/>
  <c r="I524" i="3"/>
  <c r="E524" i="3"/>
  <c r="L532" i="3"/>
  <c r="E539" i="3"/>
  <c r="I539" i="3"/>
  <c r="I571" i="3"/>
  <c r="E571" i="3"/>
  <c r="I712" i="3"/>
  <c r="G712" i="4" s="1"/>
  <c r="E712" i="3"/>
  <c r="E1582" i="4"/>
  <c r="I117" i="3"/>
  <c r="I181" i="3"/>
  <c r="E253" i="3"/>
  <c r="I253" i="3"/>
  <c r="I305" i="3"/>
  <c r="G305" i="4" s="1"/>
  <c r="E305" i="3"/>
  <c r="I311" i="3"/>
  <c r="E311" i="4" s="1"/>
  <c r="E311" i="3"/>
  <c r="I323" i="3"/>
  <c r="D323" i="4" s="1"/>
  <c r="I330" i="3"/>
  <c r="E330" i="3"/>
  <c r="I348" i="3"/>
  <c r="E348" i="3"/>
  <c r="E403" i="3"/>
  <c r="I403" i="3"/>
  <c r="E410" i="3"/>
  <c r="L410" i="3" s="1"/>
  <c r="I458" i="3"/>
  <c r="E458" i="3"/>
  <c r="I472" i="3"/>
  <c r="E472" i="3"/>
  <c r="E499" i="3"/>
  <c r="I499" i="3"/>
  <c r="E515" i="3"/>
  <c r="I515" i="3"/>
  <c r="I548" i="3"/>
  <c r="E548" i="3"/>
  <c r="E557" i="3"/>
  <c r="I557" i="3"/>
  <c r="G557" i="4" s="1"/>
  <c r="I106" i="3"/>
  <c r="E106" i="3"/>
  <c r="I129" i="3"/>
  <c r="E129" i="3"/>
  <c r="I186" i="3"/>
  <c r="E186" i="4" s="1"/>
  <c r="E186" i="3"/>
  <c r="I220" i="3"/>
  <c r="E220" i="3"/>
  <c r="I239" i="3"/>
  <c r="E239" i="3"/>
  <c r="I264" i="3"/>
  <c r="E264" i="3"/>
  <c r="I274" i="3"/>
  <c r="E274" i="3"/>
  <c r="I279" i="3"/>
  <c r="E279" i="3"/>
  <c r="I284" i="3"/>
  <c r="E284" i="3"/>
  <c r="I306" i="3"/>
  <c r="F306" i="4" s="1"/>
  <c r="E306" i="3"/>
  <c r="I312" i="3"/>
  <c r="E312" i="3"/>
  <c r="I324" i="3"/>
  <c r="G324" i="4" s="1"/>
  <c r="E324" i="3"/>
  <c r="E379" i="3"/>
  <c r="I379" i="3"/>
  <c r="I397" i="3"/>
  <c r="E397" i="4" s="1"/>
  <c r="E397" i="3"/>
  <c r="I416" i="3"/>
  <c r="E416" i="4" s="1"/>
  <c r="E416" i="3"/>
  <c r="E507" i="3"/>
  <c r="I507" i="3"/>
  <c r="E525" i="3"/>
  <c r="I525" i="3"/>
  <c r="G525" i="4" s="1"/>
  <c r="I540" i="3"/>
  <c r="E540" i="3"/>
  <c r="E102" i="3"/>
  <c r="L102" i="3" s="1"/>
  <c r="I114" i="3"/>
  <c r="E114" i="3"/>
  <c r="I137" i="3"/>
  <c r="E137" i="3"/>
  <c r="I169" i="3"/>
  <c r="E169" i="3"/>
  <c r="I199" i="3"/>
  <c r="E199" i="4" s="1"/>
  <c r="E199" i="3"/>
  <c r="E216" i="3"/>
  <c r="L216" i="3" s="1"/>
  <c r="I225" i="3"/>
  <c r="E225" i="3"/>
  <c r="I244" i="3"/>
  <c r="D244" i="4" s="1"/>
  <c r="E244" i="3"/>
  <c r="E269" i="3"/>
  <c r="I269" i="3"/>
  <c r="I300" i="3"/>
  <c r="E300" i="3"/>
  <c r="E318" i="3"/>
  <c r="L318" i="3" s="1"/>
  <c r="E373" i="3"/>
  <c r="I373" i="3"/>
  <c r="E373" i="4" s="1"/>
  <c r="E391" i="3"/>
  <c r="I391" i="3"/>
  <c r="I404" i="3"/>
  <c r="E404" i="3"/>
  <c r="E411" i="3"/>
  <c r="I411" i="3"/>
  <c r="I452" i="3"/>
  <c r="E452" i="4" s="1"/>
  <c r="E452" i="3"/>
  <c r="E473" i="3"/>
  <c r="I473" i="3"/>
  <c r="G473" i="4" s="1"/>
  <c r="L482" i="3"/>
  <c r="I492" i="3"/>
  <c r="E492" i="3"/>
  <c r="L500" i="3"/>
  <c r="I516" i="3"/>
  <c r="F516" i="4" s="1"/>
  <c r="E516" i="3"/>
  <c r="E549" i="3"/>
  <c r="I549" i="3"/>
  <c r="I706" i="3"/>
  <c r="G706" i="4" s="1"/>
  <c r="E706" i="3"/>
  <c r="I141" i="3"/>
  <c r="I203" i="3"/>
  <c r="I290" i="3"/>
  <c r="D290" i="4" s="1"/>
  <c r="E290" i="3"/>
  <c r="E349" i="3"/>
  <c r="I349" i="3"/>
  <c r="I361" i="3"/>
  <c r="E361" i="3"/>
  <c r="I367" i="3"/>
  <c r="E367" i="3"/>
  <c r="E380" i="3"/>
  <c r="E417" i="3"/>
  <c r="I417" i="3"/>
  <c r="I474" i="3"/>
  <c r="D474" i="4" s="1"/>
  <c r="E474" i="3"/>
  <c r="E483" i="3"/>
  <c r="I483" i="3"/>
  <c r="I508" i="3"/>
  <c r="G508" i="4" s="1"/>
  <c r="E508" i="3"/>
  <c r="I95" i="3"/>
  <c r="E95" i="3"/>
  <c r="I130" i="3"/>
  <c r="E130" i="3"/>
  <c r="I153" i="3"/>
  <c r="F153" i="4" s="1"/>
  <c r="E153" i="3"/>
  <c r="I161" i="3"/>
  <c r="E161" i="3"/>
  <c r="I191" i="3"/>
  <c r="E191" i="3"/>
  <c r="E221" i="3"/>
  <c r="I221" i="3"/>
  <c r="I240" i="3"/>
  <c r="E240" i="3"/>
  <c r="E285" i="3"/>
  <c r="I285" i="3"/>
  <c r="E325" i="3"/>
  <c r="I325" i="3"/>
  <c r="I337" i="3"/>
  <c r="E337" i="3"/>
  <c r="I343" i="3"/>
  <c r="E343" i="4" s="1"/>
  <c r="E343" i="3"/>
  <c r="I362" i="3"/>
  <c r="G362" i="4" s="1"/>
  <c r="E362" i="3"/>
  <c r="I368" i="3"/>
  <c r="E368" i="3"/>
  <c r="L380" i="3"/>
  <c r="I412" i="3"/>
  <c r="E412" i="3"/>
  <c r="E445" i="3"/>
  <c r="I445" i="3"/>
  <c r="D445" i="4" s="1"/>
  <c r="E493" i="3"/>
  <c r="I493" i="3"/>
  <c r="G493" i="4" s="1"/>
  <c r="E517" i="3"/>
  <c r="I517" i="3"/>
  <c r="I550" i="3"/>
  <c r="E550" i="3"/>
  <c r="I582" i="3"/>
  <c r="E582" i="3"/>
  <c r="I82" i="3"/>
  <c r="F82" i="4" s="1"/>
  <c r="E82" i="3"/>
  <c r="I103" i="3"/>
  <c r="E103" i="3"/>
  <c r="E126" i="3"/>
  <c r="L126" i="3" s="1"/>
  <c r="I138" i="3"/>
  <c r="E138" i="3"/>
  <c r="I170" i="3"/>
  <c r="E170" i="3"/>
  <c r="E174" i="3"/>
  <c r="L174" i="3" s="1"/>
  <c r="I204" i="3"/>
  <c r="E204" i="3"/>
  <c r="I226" i="3"/>
  <c r="E226" i="3"/>
  <c r="E245" i="3"/>
  <c r="I245" i="3"/>
  <c r="I265" i="3"/>
  <c r="E265" i="3"/>
  <c r="E270" i="3"/>
  <c r="L270" i="3" s="1"/>
  <c r="I296" i="3"/>
  <c r="H296" i="4" s="1"/>
  <c r="E296" i="3"/>
  <c r="E301" i="3"/>
  <c r="I301" i="3"/>
  <c r="I313" i="3"/>
  <c r="E313" i="3"/>
  <c r="I319" i="3"/>
  <c r="E319" i="3"/>
  <c r="I338" i="3"/>
  <c r="H338" i="4" s="1"/>
  <c r="E338" i="3"/>
  <c r="I344" i="3"/>
  <c r="E344" i="3"/>
  <c r="I356" i="3"/>
  <c r="E356" i="3"/>
  <c r="E374" i="3"/>
  <c r="L374" i="3" s="1"/>
  <c r="I381" i="3"/>
  <c r="E381" i="4" s="1"/>
  <c r="E381" i="3"/>
  <c r="I387" i="3"/>
  <c r="E387" i="3"/>
  <c r="E405" i="3"/>
  <c r="I405" i="3"/>
  <c r="D405" i="4" s="1"/>
  <c r="I424" i="3"/>
  <c r="E424" i="3"/>
  <c r="E437" i="3"/>
  <c r="I437" i="3"/>
  <c r="I446" i="3"/>
  <c r="E446" i="3"/>
  <c r="E453" i="3"/>
  <c r="I453" i="3"/>
  <c r="G453" i="4" s="1"/>
  <c r="I484" i="3"/>
  <c r="E484" i="3"/>
  <c r="E501" i="3"/>
  <c r="I501" i="3"/>
  <c r="G501" i="4" s="1"/>
  <c r="I598" i="3"/>
  <c r="F598" i="4" s="1"/>
  <c r="E598" i="3"/>
  <c r="E671" i="3"/>
  <c r="I671" i="3"/>
  <c r="E790" i="3"/>
  <c r="I790" i="3"/>
  <c r="E942" i="4"/>
  <c r="I250" i="3"/>
  <c r="E250" i="3"/>
  <c r="I275" i="3"/>
  <c r="I307" i="3"/>
  <c r="I314" i="3"/>
  <c r="E314" i="3"/>
  <c r="I332" i="3"/>
  <c r="E332" i="3"/>
  <c r="E350" i="3"/>
  <c r="L350" i="3" s="1"/>
  <c r="I392" i="3"/>
  <c r="E438" i="3"/>
  <c r="L438" i="3" s="1"/>
  <c r="I518" i="3"/>
  <c r="E518" i="3"/>
  <c r="L534" i="3"/>
  <c r="I552" i="3"/>
  <c r="E552" i="3"/>
  <c r="E567" i="3"/>
  <c r="I567" i="3"/>
  <c r="E490" i="3"/>
  <c r="L490" i="3" s="1"/>
  <c r="E522" i="3"/>
  <c r="L522" i="3" s="1"/>
  <c r="E554" i="3"/>
  <c r="L554" i="3" s="1"/>
  <c r="E632" i="3"/>
  <c r="L632" i="3" s="1"/>
  <c r="L648" i="3"/>
  <c r="E666" i="3"/>
  <c r="L666" i="3" s="1"/>
  <c r="I713" i="3"/>
  <c r="E713" i="3"/>
  <c r="I721" i="3"/>
  <c r="E721" i="3"/>
  <c r="I728" i="3"/>
  <c r="E728" i="3"/>
  <c r="E735" i="3"/>
  <c r="L735" i="3" s="1"/>
  <c r="I742" i="3"/>
  <c r="E742" i="3"/>
  <c r="L749" i="3"/>
  <c r="I765" i="3"/>
  <c r="E765" i="3"/>
  <c r="E772" i="3"/>
  <c r="I772" i="3"/>
  <c r="E828" i="3"/>
  <c r="I828" i="3"/>
  <c r="I654" i="3"/>
  <c r="E654" i="3"/>
  <c r="L683" i="3"/>
  <c r="L689" i="3"/>
  <c r="I743" i="3"/>
  <c r="E743" i="3"/>
  <c r="E750" i="3"/>
  <c r="I750" i="3"/>
  <c r="I757" i="3"/>
  <c r="E757" i="3"/>
  <c r="I773" i="3"/>
  <c r="E773" i="3"/>
  <c r="I781" i="3"/>
  <c r="E781" i="3"/>
  <c r="I791" i="3"/>
  <c r="G791" i="4" s="1"/>
  <c r="E791" i="3"/>
  <c r="I813" i="3"/>
  <c r="E813" i="3"/>
  <c r="I423" i="3"/>
  <c r="I451" i="3"/>
  <c r="E504" i="3"/>
  <c r="L504" i="3" s="1"/>
  <c r="E536" i="3"/>
  <c r="L536" i="3" s="1"/>
  <c r="I583" i="3"/>
  <c r="I599" i="3"/>
  <c r="G599" i="4" s="1"/>
  <c r="I637" i="3"/>
  <c r="L677" i="3"/>
  <c r="I695" i="3"/>
  <c r="F695" i="4" s="1"/>
  <c r="I722" i="3"/>
  <c r="E722" i="3"/>
  <c r="E798" i="3"/>
  <c r="I798" i="3"/>
  <c r="I881" i="3"/>
  <c r="E881" i="3"/>
  <c r="I481" i="3"/>
  <c r="G481" i="4" s="1"/>
  <c r="I513" i="3"/>
  <c r="I545" i="3"/>
  <c r="E616" i="3"/>
  <c r="L616" i="3" s="1"/>
  <c r="I638" i="3"/>
  <c r="E638" i="3"/>
  <c r="L643" i="3"/>
  <c r="L649" i="3"/>
  <c r="I678" i="3"/>
  <c r="E678" i="3"/>
  <c r="E696" i="3"/>
  <c r="L707" i="3"/>
  <c r="I714" i="3"/>
  <c r="E723" i="3"/>
  <c r="I723" i="3"/>
  <c r="I758" i="3"/>
  <c r="E814" i="3"/>
  <c r="I814" i="3"/>
  <c r="I847" i="3"/>
  <c r="E847" i="3"/>
  <c r="I991" i="3"/>
  <c r="H991" i="4" s="1"/>
  <c r="E991" i="3"/>
  <c r="I579" i="3"/>
  <c r="E579" i="4" s="1"/>
  <c r="E579" i="3"/>
  <c r="I595" i="3"/>
  <c r="E595" i="3"/>
  <c r="L696" i="3"/>
  <c r="E715" i="3"/>
  <c r="I715" i="3"/>
  <c r="E793" i="3"/>
  <c r="I793" i="3"/>
  <c r="I799" i="3"/>
  <c r="E799" i="3"/>
  <c r="I984" i="3"/>
  <c r="H984" i="4" s="1"/>
  <c r="E984" i="3"/>
  <c r="I491" i="3"/>
  <c r="I509" i="3"/>
  <c r="I523" i="3"/>
  <c r="L584" i="3"/>
  <c r="L600" i="3"/>
  <c r="I622" i="3"/>
  <c r="E622" i="3"/>
  <c r="I702" i="3"/>
  <c r="E702" i="3"/>
  <c r="E737" i="3"/>
  <c r="I737" i="3"/>
  <c r="I767" i="3"/>
  <c r="E767" i="3"/>
  <c r="I783" i="3"/>
  <c r="G783" i="4" s="1"/>
  <c r="E783" i="3"/>
  <c r="I800" i="3"/>
  <c r="E800" i="3"/>
  <c r="I901" i="3"/>
  <c r="E901" i="3"/>
  <c r="E428" i="3"/>
  <c r="L428" i="3" s="1"/>
  <c r="E528" i="3"/>
  <c r="L528" i="3" s="1"/>
  <c r="E560" i="3"/>
  <c r="L560" i="3" s="1"/>
  <c r="I574" i="3"/>
  <c r="E574" i="3"/>
  <c r="I639" i="3"/>
  <c r="L656" i="3"/>
  <c r="L661" i="3"/>
  <c r="E674" i="3"/>
  <c r="L674" i="3" s="1"/>
  <c r="I679" i="3"/>
  <c r="I730" i="3"/>
  <c r="G730" i="4" s="1"/>
  <c r="E730" i="3"/>
  <c r="I738" i="3"/>
  <c r="E738" i="3"/>
  <c r="I745" i="3"/>
  <c r="E745" i="3"/>
  <c r="I768" i="3"/>
  <c r="G768" i="4" s="1"/>
  <c r="E768" i="3"/>
  <c r="L807" i="3"/>
  <c r="L815" i="3"/>
  <c r="I590" i="3"/>
  <c r="E590" i="3"/>
  <c r="I606" i="3"/>
  <c r="E606" i="3"/>
  <c r="I662" i="3"/>
  <c r="E662" i="3"/>
  <c r="I746" i="3"/>
  <c r="E746" i="3"/>
  <c r="E466" i="3"/>
  <c r="L466" i="3" s="1"/>
  <c r="E470" i="3"/>
  <c r="L470" i="3" s="1"/>
  <c r="E506" i="3"/>
  <c r="L506" i="3" s="1"/>
  <c r="I551" i="3"/>
  <c r="E556" i="3"/>
  <c r="L556" i="3" s="1"/>
  <c r="I623" i="3"/>
  <c r="L680" i="3"/>
  <c r="I703" i="3"/>
  <c r="E717" i="3"/>
  <c r="I717" i="3"/>
  <c r="E731" i="3"/>
  <c r="I731" i="3"/>
  <c r="I776" i="3"/>
  <c r="E776" i="3"/>
  <c r="I785" i="3"/>
  <c r="E809" i="3"/>
  <c r="I809" i="3"/>
  <c r="E858" i="3"/>
  <c r="I858" i="3"/>
  <c r="I894" i="3"/>
  <c r="E894" i="3"/>
  <c r="I533" i="3"/>
  <c r="G533" i="4" s="1"/>
  <c r="I547" i="3"/>
  <c r="I565" i="3"/>
  <c r="L640" i="3"/>
  <c r="L651" i="3"/>
  <c r="L657" i="3"/>
  <c r="I686" i="3"/>
  <c r="E686" i="3"/>
  <c r="E704" i="3"/>
  <c r="L704" i="3" s="1"/>
  <c r="I739" i="3"/>
  <c r="I777" i="3"/>
  <c r="E777" i="3"/>
  <c r="L794" i="3"/>
  <c r="I841" i="3"/>
  <c r="E841" i="3"/>
  <c r="I575" i="3"/>
  <c r="I591" i="3"/>
  <c r="I607" i="3"/>
  <c r="G607" i="4" s="1"/>
  <c r="E624" i="3"/>
  <c r="I629" i="3"/>
  <c r="L645" i="3"/>
  <c r="E658" i="3"/>
  <c r="L658" i="3" s="1"/>
  <c r="I663" i="3"/>
  <c r="I732" i="3"/>
  <c r="E732" i="3"/>
  <c r="E740" i="3"/>
  <c r="L740" i="3" s="1"/>
  <c r="L753" i="3"/>
  <c r="I778" i="3"/>
  <c r="E778" i="3"/>
  <c r="L786" i="3"/>
  <c r="I818" i="3"/>
  <c r="E818" i="3"/>
  <c r="I921" i="3"/>
  <c r="E921" i="3"/>
  <c r="L624" i="3"/>
  <c r="I630" i="3"/>
  <c r="E630" i="3"/>
  <c r="I646" i="3"/>
  <c r="E646" i="3"/>
  <c r="I710" i="3"/>
  <c r="E710" i="3"/>
  <c r="I754" i="3"/>
  <c r="E754" i="3"/>
  <c r="I787" i="3"/>
  <c r="E787" i="3"/>
  <c r="I803" i="3"/>
  <c r="E803" i="3"/>
  <c r="E450" i="3"/>
  <c r="L450" i="3" s="1"/>
  <c r="E454" i="3"/>
  <c r="L454" i="3" s="1"/>
  <c r="I475" i="3"/>
  <c r="E498" i="3"/>
  <c r="L498" i="3" s="1"/>
  <c r="E530" i="3"/>
  <c r="L530" i="3" s="1"/>
  <c r="E562" i="3"/>
  <c r="L562" i="3" s="1"/>
  <c r="E576" i="3"/>
  <c r="L576" i="3" s="1"/>
  <c r="I587" i="3"/>
  <c r="E587" i="4" s="1"/>
  <c r="E587" i="3"/>
  <c r="E592" i="3"/>
  <c r="L592" i="3" s="1"/>
  <c r="I603" i="3"/>
  <c r="H603" i="4" s="1"/>
  <c r="E603" i="3"/>
  <c r="E608" i="3"/>
  <c r="L608" i="3" s="1"/>
  <c r="L641" i="3"/>
  <c r="L664" i="3"/>
  <c r="L669" i="3"/>
  <c r="E682" i="3"/>
  <c r="L682" i="3" s="1"/>
  <c r="I687" i="3"/>
  <c r="F687" i="4" s="1"/>
  <c r="I711" i="3"/>
  <c r="E711" i="3"/>
  <c r="I726" i="3"/>
  <c r="E726" i="3"/>
  <c r="I755" i="3"/>
  <c r="E755" i="3"/>
  <c r="E762" i="3"/>
  <c r="I762" i="3"/>
  <c r="I788" i="3"/>
  <c r="E788" i="3"/>
  <c r="I819" i="3"/>
  <c r="E819" i="3"/>
  <c r="I581" i="3"/>
  <c r="I597" i="3"/>
  <c r="I613" i="3"/>
  <c r="I670" i="3"/>
  <c r="E670" i="3"/>
  <c r="L699" i="3"/>
  <c r="L705" i="3"/>
  <c r="L719" i="3"/>
  <c r="I763" i="3"/>
  <c r="E763" i="4" s="1"/>
  <c r="E763" i="3"/>
  <c r="L770" i="3"/>
  <c r="I789" i="3"/>
  <c r="E789" i="3"/>
  <c r="L810" i="3"/>
  <c r="I835" i="3"/>
  <c r="E835" i="3"/>
  <c r="I467" i="3"/>
  <c r="I614" i="3"/>
  <c r="E614" i="3"/>
  <c r="L625" i="3"/>
  <c r="I631" i="3"/>
  <c r="I647" i="3"/>
  <c r="L688" i="3"/>
  <c r="L748" i="3"/>
  <c r="I756" i="3"/>
  <c r="E756" i="3"/>
  <c r="I764" i="3"/>
  <c r="E764" i="3"/>
  <c r="I771" i="3"/>
  <c r="E771" i="3"/>
  <c r="I779" i="3"/>
  <c r="E779" i="3"/>
  <c r="I824" i="3"/>
  <c r="E824" i="4" s="1"/>
  <c r="E824" i="3"/>
  <c r="I864" i="3"/>
  <c r="E864" i="3"/>
  <c r="E870" i="3"/>
  <c r="I870" i="3"/>
  <c r="E882" i="3"/>
  <c r="I882" i="3"/>
  <c r="I887" i="3"/>
  <c r="E887" i="3"/>
  <c r="I976" i="3"/>
  <c r="E976" i="3"/>
  <c r="I1005" i="3"/>
  <c r="E1005" i="3"/>
  <c r="I1030" i="3"/>
  <c r="E1030" i="3"/>
  <c r="I1046" i="3"/>
  <c r="E1046" i="4" s="1"/>
  <c r="E1046" i="3"/>
  <c r="I1195" i="3"/>
  <c r="G1195" i="4" s="1"/>
  <c r="E1195" i="3"/>
  <c r="E1228" i="3"/>
  <c r="I1228" i="3"/>
  <c r="E1228" i="4" s="1"/>
  <c r="L805" i="3"/>
  <c r="I825" i="3"/>
  <c r="E825" i="3"/>
  <c r="L829" i="3"/>
  <c r="E853" i="3"/>
  <c r="L853" i="3" s="1"/>
  <c r="I859" i="3"/>
  <c r="E859" i="3"/>
  <c r="I865" i="3"/>
  <c r="E865" i="3"/>
  <c r="I876" i="3"/>
  <c r="E876" i="4" s="1"/>
  <c r="L908" i="3"/>
  <c r="E915" i="3"/>
  <c r="I915" i="3"/>
  <c r="G915" i="4" s="1"/>
  <c r="E922" i="3"/>
  <c r="I922" i="3"/>
  <c r="I928" i="3"/>
  <c r="F928" i="4" s="1"/>
  <c r="I977" i="3"/>
  <c r="E977" i="3"/>
  <c r="E998" i="3"/>
  <c r="I998" i="3"/>
  <c r="E998" i="4" s="1"/>
  <c r="I766" i="3"/>
  <c r="E806" i="3"/>
  <c r="I806" i="3"/>
  <c r="E830" i="3"/>
  <c r="I830" i="3"/>
  <c r="E871" i="3"/>
  <c r="L871" i="3" s="1"/>
  <c r="I888" i="3"/>
  <c r="E888" i="3"/>
  <c r="I895" i="3"/>
  <c r="E895" i="3"/>
  <c r="I902" i="3"/>
  <c r="H902" i="4" s="1"/>
  <c r="I909" i="3"/>
  <c r="E909" i="3"/>
  <c r="I929" i="3"/>
  <c r="E929" i="3"/>
  <c r="I889" i="3"/>
  <c r="E889" i="3"/>
  <c r="I896" i="3"/>
  <c r="E896" i="3"/>
  <c r="I936" i="3"/>
  <c r="E936" i="3"/>
  <c r="E978" i="3"/>
  <c r="I978" i="3"/>
  <c r="I1006" i="3"/>
  <c r="H1006" i="4" s="1"/>
  <c r="E1006" i="3"/>
  <c r="I1032" i="3"/>
  <c r="E1032" i="3"/>
  <c r="I1040" i="3"/>
  <c r="E1040" i="3"/>
  <c r="E1156" i="3"/>
  <c r="I1156" i="3"/>
  <c r="G1156" i="4" s="1"/>
  <c r="I747" i="3"/>
  <c r="E747" i="3"/>
  <c r="I760" i="3"/>
  <c r="E760" i="3"/>
  <c r="I795" i="3"/>
  <c r="E795" i="3"/>
  <c r="I811" i="3"/>
  <c r="E811" i="3"/>
  <c r="E831" i="3"/>
  <c r="L831" i="3" s="1"/>
  <c r="I842" i="3"/>
  <c r="I848" i="3"/>
  <c r="E848" i="3"/>
  <c r="E854" i="3"/>
  <c r="I854" i="3"/>
  <c r="H854" i="4" s="1"/>
  <c r="I883" i="3"/>
  <c r="E883" i="3"/>
  <c r="I937" i="3"/>
  <c r="G937" i="4" s="1"/>
  <c r="E937" i="3"/>
  <c r="L950" i="3"/>
  <c r="L1013" i="3"/>
  <c r="I1102" i="3"/>
  <c r="G1102" i="4" s="1"/>
  <c r="E1102" i="3"/>
  <c r="E611" i="3"/>
  <c r="L611" i="3" s="1"/>
  <c r="E619" i="3"/>
  <c r="L619" i="3" s="1"/>
  <c r="E627" i="3"/>
  <c r="L627" i="3" s="1"/>
  <c r="I744" i="3"/>
  <c r="E744" i="4" s="1"/>
  <c r="E744" i="3"/>
  <c r="E837" i="3"/>
  <c r="L837" i="3" s="1"/>
  <c r="I843" i="3"/>
  <c r="E843" i="3"/>
  <c r="I849" i="3"/>
  <c r="G849" i="4" s="1"/>
  <c r="E849" i="3"/>
  <c r="I860" i="3"/>
  <c r="I884" i="3"/>
  <c r="E884" i="3"/>
  <c r="L923" i="3"/>
  <c r="I965" i="3"/>
  <c r="E965" i="3"/>
  <c r="I971" i="3"/>
  <c r="G971" i="4" s="1"/>
  <c r="E971" i="3"/>
  <c r="I816" i="3"/>
  <c r="E816" i="3"/>
  <c r="E821" i="3"/>
  <c r="L821" i="3" s="1"/>
  <c r="E855" i="3"/>
  <c r="L855" i="3" s="1"/>
  <c r="I866" i="3"/>
  <c r="I872" i="3"/>
  <c r="E872" i="3"/>
  <c r="E878" i="3"/>
  <c r="I878" i="3"/>
  <c r="E890" i="3"/>
  <c r="I890" i="3"/>
  <c r="L903" i="3"/>
  <c r="I910" i="3"/>
  <c r="E924" i="3"/>
  <c r="L924" i="3" s="1"/>
  <c r="E938" i="3"/>
  <c r="I938" i="3"/>
  <c r="I944" i="3"/>
  <c r="L957" i="3"/>
  <c r="L979" i="3"/>
  <c r="I1187" i="3"/>
  <c r="E1187" i="3"/>
  <c r="I784" i="3"/>
  <c r="E784" i="3"/>
  <c r="I817" i="3"/>
  <c r="E817" i="3"/>
  <c r="I867" i="3"/>
  <c r="E867" i="3"/>
  <c r="I873" i="3"/>
  <c r="E873" i="3"/>
  <c r="I904" i="3"/>
  <c r="E904" i="3"/>
  <c r="I911" i="3"/>
  <c r="E911" i="3"/>
  <c r="I958" i="3"/>
  <c r="E958" i="3"/>
  <c r="I980" i="3"/>
  <c r="E980" i="3"/>
  <c r="I1008" i="3"/>
  <c r="E1008" i="3"/>
  <c r="E1035" i="3"/>
  <c r="I1035" i="3"/>
  <c r="I1085" i="3"/>
  <c r="G1085" i="4" s="1"/>
  <c r="E1085" i="3"/>
  <c r="E1316" i="3"/>
  <c r="I1316" i="3"/>
  <c r="D1316" i="4" s="1"/>
  <c r="E716" i="3"/>
  <c r="L716" i="3" s="1"/>
  <c r="E733" i="3"/>
  <c r="L733" i="3" s="1"/>
  <c r="E751" i="3"/>
  <c r="L751" i="3" s="1"/>
  <c r="E761" i="3"/>
  <c r="L761" i="3" s="1"/>
  <c r="E796" i="3"/>
  <c r="L796" i="3" s="1"/>
  <c r="I812" i="3"/>
  <c r="H812" i="4" s="1"/>
  <c r="I827" i="3"/>
  <c r="E827" i="4" s="1"/>
  <c r="E827" i="3"/>
  <c r="I832" i="3"/>
  <c r="G832" i="4" s="1"/>
  <c r="E832" i="3"/>
  <c r="E838" i="3"/>
  <c r="I838" i="3"/>
  <c r="E898" i="3"/>
  <c r="I898" i="3"/>
  <c r="I931" i="3"/>
  <c r="E931" i="3"/>
  <c r="I981" i="3"/>
  <c r="E981" i="3"/>
  <c r="E987" i="3"/>
  <c r="I987" i="3"/>
  <c r="G987" i="4" s="1"/>
  <c r="I1001" i="3"/>
  <c r="F1001" i="4" s="1"/>
  <c r="E1001" i="3"/>
  <c r="I1174" i="3"/>
  <c r="F1174" i="4" s="1"/>
  <c r="E1174" i="3"/>
  <c r="E736" i="3"/>
  <c r="L736" i="3" s="1"/>
  <c r="I774" i="3"/>
  <c r="I792" i="3"/>
  <c r="E792" i="3"/>
  <c r="E822" i="3"/>
  <c r="I822" i="3"/>
  <c r="I833" i="3"/>
  <c r="E833" i="3"/>
  <c r="I844" i="3"/>
  <c r="I885" i="3"/>
  <c r="E918" i="3"/>
  <c r="L918" i="3" s="1"/>
  <c r="I925" i="3"/>
  <c r="I988" i="3"/>
  <c r="E988" i="3"/>
  <c r="I1021" i="3"/>
  <c r="E1021" i="3"/>
  <c r="I1242" i="3"/>
  <c r="E1242" i="3"/>
  <c r="I808" i="3"/>
  <c r="E808" i="3"/>
  <c r="I856" i="3"/>
  <c r="E856" i="3"/>
  <c r="E862" i="3"/>
  <c r="I862" i="3"/>
  <c r="I905" i="3"/>
  <c r="E905" i="3"/>
  <c r="I926" i="3"/>
  <c r="E926" i="4" s="1"/>
  <c r="E926" i="3"/>
  <c r="E932" i="3"/>
  <c r="L932" i="3" s="1"/>
  <c r="L939" i="3"/>
  <c r="I967" i="3"/>
  <c r="E967" i="4" s="1"/>
  <c r="E967" i="3"/>
  <c r="I989" i="3"/>
  <c r="F989" i="4" s="1"/>
  <c r="E989" i="3"/>
  <c r="I851" i="3"/>
  <c r="E851" i="3"/>
  <c r="I857" i="3"/>
  <c r="E857" i="3"/>
  <c r="E906" i="3"/>
  <c r="I906" i="3"/>
  <c r="I919" i="3"/>
  <c r="E919" i="3"/>
  <c r="E995" i="3"/>
  <c r="I995" i="3"/>
  <c r="I1022" i="3"/>
  <c r="E1022" i="3"/>
  <c r="I1028" i="3"/>
  <c r="E1028" i="3"/>
  <c r="E1050" i="3"/>
  <c r="I1050" i="3"/>
  <c r="D1050" i="4" s="1"/>
  <c r="I1070" i="3"/>
  <c r="E1070" i="3"/>
  <c r="E1092" i="3"/>
  <c r="I1092" i="3"/>
  <c r="E863" i="3"/>
  <c r="L863" i="3" s="1"/>
  <c r="I874" i="3"/>
  <c r="I892" i="3"/>
  <c r="H892" i="4" s="1"/>
  <c r="L899" i="3"/>
  <c r="I913" i="3"/>
  <c r="E913" i="3"/>
  <c r="I933" i="3"/>
  <c r="E933" i="3"/>
  <c r="L940" i="3"/>
  <c r="L953" i="3"/>
  <c r="E960" i="3"/>
  <c r="I960" i="3"/>
  <c r="I974" i="3"/>
  <c r="E974" i="4" s="1"/>
  <c r="E974" i="3"/>
  <c r="E1003" i="3"/>
  <c r="I1003" i="3"/>
  <c r="E1138" i="3"/>
  <c r="I1138" i="3"/>
  <c r="E1138" i="4" s="1"/>
  <c r="I752" i="3"/>
  <c r="E752" i="4" s="1"/>
  <c r="E752" i="3"/>
  <c r="E782" i="3"/>
  <c r="I782" i="3"/>
  <c r="E869" i="3"/>
  <c r="L869" i="3" s="1"/>
  <c r="I875" i="3"/>
  <c r="E875" i="3"/>
  <c r="I880" i="3"/>
  <c r="I900" i="3"/>
  <c r="E900" i="3"/>
  <c r="I934" i="3"/>
  <c r="E934" i="3"/>
  <c r="I947" i="3"/>
  <c r="E947" i="3"/>
  <c r="I983" i="3"/>
  <c r="E983" i="3"/>
  <c r="I1235" i="3"/>
  <c r="D1235" i="4" s="1"/>
  <c r="E1235" i="3"/>
  <c r="E797" i="3"/>
  <c r="L797" i="3" s="1"/>
  <c r="I834" i="3"/>
  <c r="I840" i="3"/>
  <c r="E840" i="3"/>
  <c r="E846" i="3"/>
  <c r="I846" i="3"/>
  <c r="I893" i="3"/>
  <c r="I907" i="3"/>
  <c r="E907" i="3"/>
  <c r="I920" i="3"/>
  <c r="E920" i="3"/>
  <c r="I941" i="3"/>
  <c r="L990" i="3"/>
  <c r="I1045" i="3"/>
  <c r="E1045" i="3"/>
  <c r="I1052" i="3"/>
  <c r="E1052" i="3"/>
  <c r="I1077" i="3"/>
  <c r="E1077" i="3"/>
  <c r="L1036" i="3"/>
  <c r="E1105" i="3"/>
  <c r="L1105" i="3" s="1"/>
  <c r="E1188" i="3"/>
  <c r="I1188" i="3"/>
  <c r="E1196" i="3"/>
  <c r="I1196" i="3"/>
  <c r="E1243" i="3"/>
  <c r="I1243" i="3"/>
  <c r="I1002" i="3"/>
  <c r="H1002" i="4" s="1"/>
  <c r="E1017" i="3"/>
  <c r="L1017" i="3" s="1"/>
  <c r="I1063" i="3"/>
  <c r="D1063" i="4" s="1"/>
  <c r="E1063" i="3"/>
  <c r="E1073" i="3"/>
  <c r="L1073" i="3" s="1"/>
  <c r="I1096" i="3"/>
  <c r="G1096" i="4" s="1"/>
  <c r="E1096" i="3"/>
  <c r="E1115" i="3"/>
  <c r="I1115" i="3"/>
  <c r="H1115" i="4" s="1"/>
  <c r="E1215" i="3"/>
  <c r="I1215" i="3"/>
  <c r="E1215" i="4" s="1"/>
  <c r="E1222" i="3"/>
  <c r="L1222" i="3" s="1"/>
  <c r="E1303" i="3"/>
  <c r="I1303" i="3"/>
  <c r="E1310" i="3"/>
  <c r="I1310" i="3"/>
  <c r="E1310" i="4" s="1"/>
  <c r="E964" i="3"/>
  <c r="L964" i="3" s="1"/>
  <c r="I999" i="3"/>
  <c r="H999" i="4" s="1"/>
  <c r="E999" i="3"/>
  <c r="L1009" i="3"/>
  <c r="L1261" i="3"/>
  <c r="E1285" i="3"/>
  <c r="I1285" i="3"/>
  <c r="I1370" i="3"/>
  <c r="H1370" i="4" s="1"/>
  <c r="E1370" i="3"/>
  <c r="I1397" i="3"/>
  <c r="E1397" i="4" s="1"/>
  <c r="E1397" i="3"/>
  <c r="I951" i="3"/>
  <c r="E951" i="3"/>
  <c r="E1033" i="3"/>
  <c r="L1033" i="3" s="1"/>
  <c r="I1069" i="3"/>
  <c r="H1069" i="4" s="1"/>
  <c r="E1069" i="3"/>
  <c r="I1101" i="3"/>
  <c r="H1101" i="4" s="1"/>
  <c r="E1101" i="3"/>
  <c r="E1127" i="3"/>
  <c r="L1127" i="3" s="1"/>
  <c r="E1132" i="3"/>
  <c r="I1132" i="3"/>
  <c r="G1132" i="4" s="1"/>
  <c r="I1157" i="3"/>
  <c r="E1157" i="3"/>
  <c r="I1183" i="3"/>
  <c r="E1183" i="3"/>
  <c r="I1216" i="3"/>
  <c r="E1216" i="3"/>
  <c r="I1262" i="3"/>
  <c r="F1262" i="4" s="1"/>
  <c r="E1262" i="3"/>
  <c r="E1269" i="3"/>
  <c r="I1269" i="3"/>
  <c r="F1269" i="4" s="1"/>
  <c r="I1325" i="3"/>
  <c r="G1325" i="4" s="1"/>
  <c r="E1325" i="3"/>
  <c r="I1158" i="3"/>
  <c r="G1158" i="4" s="1"/>
  <c r="E1158" i="3"/>
  <c r="I1197" i="3"/>
  <c r="E1197" i="3"/>
  <c r="I1209" i="3"/>
  <c r="E1209" i="3"/>
  <c r="E1286" i="3"/>
  <c r="I1286" i="3"/>
  <c r="H1286" i="4" s="1"/>
  <c r="I1326" i="3"/>
  <c r="E1326" i="3"/>
  <c r="E1355" i="3"/>
  <c r="I1355" i="3"/>
  <c r="I935" i="3"/>
  <c r="E935" i="3"/>
  <c r="I975" i="3"/>
  <c r="E975" i="3"/>
  <c r="I1007" i="3"/>
  <c r="E1007" i="3"/>
  <c r="I1055" i="3"/>
  <c r="E1055" i="3"/>
  <c r="I1059" i="3"/>
  <c r="G1059" i="4" s="1"/>
  <c r="E1064" i="3"/>
  <c r="L1064" i="3" s="1"/>
  <c r="I1088" i="3"/>
  <c r="E1088" i="3"/>
  <c r="E1097" i="3"/>
  <c r="L1097" i="3" s="1"/>
  <c r="L1111" i="3"/>
  <c r="I1116" i="3"/>
  <c r="G1116" i="4" s="1"/>
  <c r="I1144" i="3"/>
  <c r="I1151" i="3"/>
  <c r="E1151" i="3"/>
  <c r="I1177" i="3"/>
  <c r="F1177" i="4" s="1"/>
  <c r="E1177" i="3"/>
  <c r="L1184" i="3"/>
  <c r="E1190" i="3"/>
  <c r="L1190" i="3" s="1"/>
  <c r="E1203" i="3"/>
  <c r="L1203" i="3" s="1"/>
  <c r="I1217" i="3"/>
  <c r="D1217" i="4" s="1"/>
  <c r="E1217" i="3"/>
  <c r="I1224" i="3"/>
  <c r="E1224" i="4" s="1"/>
  <c r="E1224" i="3"/>
  <c r="I1237" i="3"/>
  <c r="E1237" i="3"/>
  <c r="E1251" i="3"/>
  <c r="L1251" i="3" s="1"/>
  <c r="E1270" i="3"/>
  <c r="L1270" i="3" s="1"/>
  <c r="L1278" i="3"/>
  <c r="E1287" i="3"/>
  <c r="L1287" i="3" s="1"/>
  <c r="I1299" i="3"/>
  <c r="E1299" i="3"/>
  <c r="E1312" i="3"/>
  <c r="L1312" i="3" s="1"/>
  <c r="L1334" i="3"/>
  <c r="E948" i="3"/>
  <c r="L948" i="3" s="1"/>
  <c r="E996" i="3"/>
  <c r="L996" i="3" s="1"/>
  <c r="E1060" i="3"/>
  <c r="L1060" i="3" s="1"/>
  <c r="I1112" i="3"/>
  <c r="F1112" i="4" s="1"/>
  <c r="E1112" i="3"/>
  <c r="I1117" i="3"/>
  <c r="E1117" i="3"/>
  <c r="E1145" i="3"/>
  <c r="I1145" i="3"/>
  <c r="E1145" i="4" s="1"/>
  <c r="I1152" i="3"/>
  <c r="E1152" i="3"/>
  <c r="I1210" i="3"/>
  <c r="E1210" i="3"/>
  <c r="E1238" i="3"/>
  <c r="L1238" i="3" s="1"/>
  <c r="E1356" i="3"/>
  <c r="I1356" i="3"/>
  <c r="E1356" i="4" s="1"/>
  <c r="I1093" i="3"/>
  <c r="E1093" i="3"/>
  <c r="I1118" i="3"/>
  <c r="F1118" i="4" s="1"/>
  <c r="E1118" i="3"/>
  <c r="I1140" i="3"/>
  <c r="E1140" i="3"/>
  <c r="E1204" i="3"/>
  <c r="I1204" i="3"/>
  <c r="G1204" i="4" s="1"/>
  <c r="I1211" i="3"/>
  <c r="E1211" i="3"/>
  <c r="I1245" i="3"/>
  <c r="E1245" i="4" s="1"/>
  <c r="E1245" i="3"/>
  <c r="E1252" i="3"/>
  <c r="I1252" i="3"/>
  <c r="E1252" i="4" s="1"/>
  <c r="E945" i="3"/>
  <c r="L945" i="3" s="1"/>
  <c r="E952" i="3"/>
  <c r="L952" i="3" s="1"/>
  <c r="I1015" i="3"/>
  <c r="E1015" i="3"/>
  <c r="I1034" i="3"/>
  <c r="I1047" i="3"/>
  <c r="E1047" i="3"/>
  <c r="L1079" i="3"/>
  <c r="E1107" i="3"/>
  <c r="I1107" i="3"/>
  <c r="G1107" i="4" s="1"/>
  <c r="I1123" i="3"/>
  <c r="G1123" i="4" s="1"/>
  <c r="E1123" i="3"/>
  <c r="I1134" i="3"/>
  <c r="E1134" i="3"/>
  <c r="I1159" i="3"/>
  <c r="E1199" i="3"/>
  <c r="I1199" i="3"/>
  <c r="E1199" i="4" s="1"/>
  <c r="I1239" i="3"/>
  <c r="E1239" i="4" s="1"/>
  <c r="E1239" i="3"/>
  <c r="E1246" i="3"/>
  <c r="I1246" i="3"/>
  <c r="I1253" i="3"/>
  <c r="E1253" i="3"/>
  <c r="L1258" i="3"/>
  <c r="I1272" i="3"/>
  <c r="E1272" i="3"/>
  <c r="I1294" i="3"/>
  <c r="E1294" i="3"/>
  <c r="I959" i="3"/>
  <c r="E959" i="4" s="1"/>
  <c r="E959" i="3"/>
  <c r="I962" i="3"/>
  <c r="L972" i="3"/>
  <c r="I1011" i="3"/>
  <c r="I1023" i="3"/>
  <c r="E1023" i="3"/>
  <c r="I1051" i="3"/>
  <c r="I1080" i="3"/>
  <c r="E1080" i="3"/>
  <c r="L1225" i="3"/>
  <c r="I1240" i="3"/>
  <c r="G1240" i="4" s="1"/>
  <c r="E1240" i="3"/>
  <c r="E1247" i="3"/>
  <c r="I1247" i="3"/>
  <c r="I1254" i="3"/>
  <c r="F1254" i="4" s="1"/>
  <c r="E1254" i="3"/>
  <c r="I1273" i="3"/>
  <c r="D1273" i="4" s="1"/>
  <c r="E1273" i="3"/>
  <c r="I1474" i="3"/>
  <c r="H1474" i="4" s="1"/>
  <c r="E1474" i="3"/>
  <c r="I914" i="3"/>
  <c r="E969" i="3"/>
  <c r="L969" i="3" s="1"/>
  <c r="L1004" i="3"/>
  <c r="I1019" i="3"/>
  <c r="I1031" i="3"/>
  <c r="E1031" i="3"/>
  <c r="I1039" i="3"/>
  <c r="E1039" i="3"/>
  <c r="I1075" i="3"/>
  <c r="F1075" i="4" s="1"/>
  <c r="I1084" i="3"/>
  <c r="G1084" i="4" s="1"/>
  <c r="I1141" i="3"/>
  <c r="G1141" i="4" s="1"/>
  <c r="I1179" i="3"/>
  <c r="H1179" i="4" s="1"/>
  <c r="E1179" i="3"/>
  <c r="I1200" i="3"/>
  <c r="D1200" i="4" s="1"/>
  <c r="E1200" i="3"/>
  <c r="E1219" i="3"/>
  <c r="L1219" i="3" s="1"/>
  <c r="I1264" i="3"/>
  <c r="E1295" i="3"/>
  <c r="L1295" i="3" s="1"/>
  <c r="I1329" i="3"/>
  <c r="E1329" i="3"/>
  <c r="I1119" i="3"/>
  <c r="G1119" i="4" s="1"/>
  <c r="E1119" i="3"/>
  <c r="I1173" i="3"/>
  <c r="E1173" i="4" s="1"/>
  <c r="E1173" i="3"/>
  <c r="E1180" i="3"/>
  <c r="I1180" i="3"/>
  <c r="E1180" i="4" s="1"/>
  <c r="I1248" i="3"/>
  <c r="E1248" i="4" s="1"/>
  <c r="E1248" i="3"/>
  <c r="I1265" i="3"/>
  <c r="E1265" i="3"/>
  <c r="I1281" i="3"/>
  <c r="E1281" i="3"/>
  <c r="E1330" i="3"/>
  <c r="I1330" i="3"/>
  <c r="E956" i="3"/>
  <c r="L956" i="3" s="1"/>
  <c r="E1012" i="3"/>
  <c r="L1012" i="3" s="1"/>
  <c r="E1016" i="3"/>
  <c r="L1016" i="3" s="1"/>
  <c r="I1124" i="3"/>
  <c r="G1124" i="4" s="1"/>
  <c r="I1129" i="3"/>
  <c r="I1147" i="3"/>
  <c r="E1147" i="4" s="1"/>
  <c r="I1154" i="3"/>
  <c r="E1154" i="3"/>
  <c r="I1193" i="3"/>
  <c r="E1193" i="3"/>
  <c r="E1206" i="3"/>
  <c r="I1206" i="3"/>
  <c r="G1206" i="4" s="1"/>
  <c r="I1227" i="3"/>
  <c r="E1227" i="3"/>
  <c r="I1233" i="3"/>
  <c r="G1233" i="4" s="1"/>
  <c r="E1233" i="3"/>
  <c r="E1255" i="3"/>
  <c r="L1255" i="3" s="1"/>
  <c r="I1290" i="3"/>
  <c r="D1290" i="4" s="1"/>
  <c r="E1290" i="3"/>
  <c r="I1321" i="3"/>
  <c r="G1321" i="4" s="1"/>
  <c r="E1321" i="3"/>
  <c r="E1338" i="3"/>
  <c r="I1338" i="3"/>
  <c r="I927" i="3"/>
  <c r="E927" i="3"/>
  <c r="I943" i="3"/>
  <c r="E943" i="3"/>
  <c r="E1020" i="3"/>
  <c r="L1020" i="3" s="1"/>
  <c r="E1024" i="3"/>
  <c r="L1024" i="3" s="1"/>
  <c r="I1072" i="3"/>
  <c r="H1072" i="4" s="1"/>
  <c r="E1072" i="3"/>
  <c r="E1081" i="3"/>
  <c r="L1081" i="3" s="1"/>
  <c r="I1104" i="3"/>
  <c r="D1104" i="4" s="1"/>
  <c r="E1104" i="3"/>
  <c r="I1109" i="3"/>
  <c r="F1109" i="4" s="1"/>
  <c r="E1109" i="3"/>
  <c r="I1125" i="3"/>
  <c r="E1125" i="3"/>
  <c r="I1136" i="3"/>
  <c r="E1136" i="4" s="1"/>
  <c r="E1136" i="3"/>
  <c r="I1148" i="3"/>
  <c r="E1148" i="3"/>
  <c r="I1155" i="3"/>
  <c r="E1155" i="3"/>
  <c r="L1181" i="3"/>
  <c r="I1213" i="3"/>
  <c r="E1213" i="3"/>
  <c r="E1234" i="3"/>
  <c r="L1234" i="3" s="1"/>
  <c r="I1275" i="3"/>
  <c r="E1275" i="3"/>
  <c r="E1360" i="3"/>
  <c r="I1360" i="3"/>
  <c r="E1360" i="4" s="1"/>
  <c r="I1394" i="3"/>
  <c r="G1394" i="4" s="1"/>
  <c r="E1394" i="3"/>
  <c r="L1044" i="3"/>
  <c r="I1067" i="3"/>
  <c r="I1076" i="3"/>
  <c r="F1076" i="4" s="1"/>
  <c r="I1099" i="3"/>
  <c r="E1137" i="3"/>
  <c r="I1137" i="3"/>
  <c r="I1194" i="3"/>
  <c r="E1194" i="3"/>
  <c r="L1214" i="3"/>
  <c r="I1221" i="3"/>
  <c r="G1221" i="4" s="1"/>
  <c r="E1221" i="3"/>
  <c r="L1309" i="3"/>
  <c r="I1361" i="3"/>
  <c r="H1361" i="4" s="1"/>
  <c r="E1361" i="3"/>
  <c r="I1395" i="3"/>
  <c r="E1395" i="3"/>
  <c r="I1445" i="3"/>
  <c r="E1445" i="3"/>
  <c r="L1385" i="3"/>
  <c r="I1401" i="3"/>
  <c r="E1401" i="3"/>
  <c r="I1406" i="3"/>
  <c r="H1406" i="4" s="1"/>
  <c r="E1406" i="3"/>
  <c r="L1439" i="3"/>
  <c r="E1452" i="3"/>
  <c r="I1452" i="3"/>
  <c r="G1452" i="4" s="1"/>
  <c r="I1488" i="3"/>
  <c r="H1488" i="4" s="1"/>
  <c r="E1488" i="3"/>
  <c r="I1496" i="3"/>
  <c r="E1496" i="3"/>
  <c r="E1503" i="3"/>
  <c r="I1503" i="3"/>
  <c r="I1518" i="3"/>
  <c r="E1518" i="3"/>
  <c r="E1527" i="3"/>
  <c r="I1527" i="3"/>
  <c r="D1527" i="4" s="1"/>
  <c r="E1150" i="3"/>
  <c r="L1150" i="3" s="1"/>
  <c r="I1212" i="3"/>
  <c r="G1212" i="4" s="1"/>
  <c r="E1241" i="3"/>
  <c r="L1241" i="3" s="1"/>
  <c r="E1282" i="3"/>
  <c r="L1282" i="3" s="1"/>
  <c r="E1308" i="3"/>
  <c r="I1308" i="3"/>
  <c r="G1308" i="4" s="1"/>
  <c r="E1407" i="3"/>
  <c r="I1407" i="3"/>
  <c r="D1407" i="4" s="1"/>
  <c r="I1413" i="3"/>
  <c r="D1413" i="4" s="1"/>
  <c r="E1413" i="3"/>
  <c r="E1440" i="3"/>
  <c r="I1440" i="3"/>
  <c r="I1461" i="3"/>
  <c r="G1461" i="4" s="1"/>
  <c r="E1461" i="3"/>
  <c r="L1468" i="3"/>
  <c r="E1482" i="3"/>
  <c r="L1482" i="3" s="1"/>
  <c r="I1534" i="3"/>
  <c r="E1534" i="3"/>
  <c r="I1453" i="3"/>
  <c r="H1453" i="4" s="1"/>
  <c r="E1453" i="3"/>
  <c r="I1469" i="3"/>
  <c r="D1469" i="4" s="1"/>
  <c r="E1469" i="3"/>
  <c r="I1520" i="3"/>
  <c r="H1520" i="4" s="1"/>
  <c r="E1520" i="3"/>
  <c r="E1547" i="3"/>
  <c r="I1547" i="3"/>
  <c r="F1547" i="4" s="1"/>
  <c r="E1348" i="3"/>
  <c r="I1348" i="3"/>
  <c r="E1408" i="3"/>
  <c r="I1408" i="3"/>
  <c r="I1441" i="3"/>
  <c r="E1441" i="3"/>
  <c r="E1454" i="3"/>
  <c r="I1454" i="3"/>
  <c r="D1454" i="4" s="1"/>
  <c r="L1313" i="3"/>
  <c r="I1331" i="3"/>
  <c r="E1331" i="3"/>
  <c r="E1335" i="3"/>
  <c r="L1335" i="3" s="1"/>
  <c r="E1344" i="3"/>
  <c r="L1344" i="3" s="1"/>
  <c r="E1366" i="3"/>
  <c r="L1366" i="3" s="1"/>
  <c r="E1381" i="3"/>
  <c r="L1381" i="3" s="1"/>
  <c r="I1414" i="3"/>
  <c r="E1414" i="3"/>
  <c r="I1433" i="3"/>
  <c r="G1433" i="4" s="1"/>
  <c r="E1433" i="3"/>
  <c r="L1462" i="3"/>
  <c r="I1266" i="3"/>
  <c r="F1266" i="4" s="1"/>
  <c r="E1279" i="3"/>
  <c r="L1279" i="3" s="1"/>
  <c r="I1283" i="3"/>
  <c r="I1314" i="3"/>
  <c r="E1314" i="3"/>
  <c r="E1327" i="3"/>
  <c r="L1327" i="3" s="1"/>
  <c r="I1339" i="3"/>
  <c r="L1402" i="3"/>
  <c r="L1427" i="3"/>
  <c r="E1434" i="3"/>
  <c r="I1434" i="3"/>
  <c r="E1442" i="3"/>
  <c r="I1491" i="3"/>
  <c r="E1491" i="3"/>
  <c r="I1499" i="3"/>
  <c r="H1499" i="4" s="1"/>
  <c r="E1499" i="3"/>
  <c r="E1505" i="3"/>
  <c r="L1505" i="3" s="1"/>
  <c r="E1560" i="3"/>
  <c r="L1560" i="3" s="1"/>
  <c r="I1169" i="3"/>
  <c r="H1169" i="4" s="1"/>
  <c r="E1169" i="3"/>
  <c r="I1288" i="3"/>
  <c r="E1288" i="3"/>
  <c r="I1362" i="3"/>
  <c r="E1362" i="3"/>
  <c r="I1382" i="3"/>
  <c r="E1382" i="3"/>
  <c r="L1442" i="3"/>
  <c r="I1514" i="3"/>
  <c r="E1514" i="3"/>
  <c r="E1542" i="3"/>
  <c r="I1542" i="3"/>
  <c r="E1542" i="4" s="1"/>
  <c r="I1566" i="3"/>
  <c r="E1566" i="3"/>
  <c r="E1160" i="3"/>
  <c r="L1160" i="3" s="1"/>
  <c r="E1163" i="3"/>
  <c r="L1163" i="3" s="1"/>
  <c r="E1166" i="3"/>
  <c r="L1166" i="3" s="1"/>
  <c r="I1175" i="3"/>
  <c r="E1191" i="3"/>
  <c r="L1191" i="3" s="1"/>
  <c r="E1207" i="3"/>
  <c r="L1207" i="3" s="1"/>
  <c r="E1223" i="3"/>
  <c r="L1223" i="3" s="1"/>
  <c r="I1229" i="3"/>
  <c r="H1229" i="4" s="1"/>
  <c r="E1271" i="3"/>
  <c r="L1271" i="3" s="1"/>
  <c r="I1305" i="3"/>
  <c r="G1305" i="4" s="1"/>
  <c r="E1305" i="3"/>
  <c r="E1323" i="3"/>
  <c r="L1323" i="3" s="1"/>
  <c r="I1340" i="3"/>
  <c r="G1340" i="4" s="1"/>
  <c r="E1349" i="3"/>
  <c r="L1349" i="3" s="1"/>
  <c r="I1410" i="3"/>
  <c r="E1410" i="3"/>
  <c r="E1456" i="3"/>
  <c r="I1456" i="3"/>
  <c r="I1523" i="3"/>
  <c r="E1523" i="3"/>
  <c r="L1598" i="3"/>
  <c r="L1139" i="3"/>
  <c r="E1220" i="3"/>
  <c r="I1220" i="3"/>
  <c r="G1220" i="4" s="1"/>
  <c r="I1226" i="3"/>
  <c r="I1318" i="3"/>
  <c r="E1318" i="4" s="1"/>
  <c r="E1332" i="3"/>
  <c r="I1332" i="3"/>
  <c r="G1332" i="4" s="1"/>
  <c r="I1477" i="3"/>
  <c r="F1477" i="4" s="1"/>
  <c r="E1477" i="3"/>
  <c r="I1284" i="3"/>
  <c r="D1284" i="4" s="1"/>
  <c r="E1336" i="3"/>
  <c r="L1336" i="3" s="1"/>
  <c r="E1358" i="3"/>
  <c r="L1358" i="3" s="1"/>
  <c r="I1367" i="3"/>
  <c r="K1367" i="3" s="1"/>
  <c r="L1367" i="3" s="1"/>
  <c r="I1377" i="3"/>
  <c r="E1377" i="3"/>
  <c r="I1392" i="3"/>
  <c r="L1422" i="3"/>
  <c r="L1443" i="3"/>
  <c r="E1478" i="3"/>
  <c r="I1478" i="3"/>
  <c r="D1478" i="4" s="1"/>
  <c r="L1537" i="3"/>
  <c r="I1236" i="3"/>
  <c r="L1289" i="3"/>
  <c r="I1293" i="3"/>
  <c r="D1293" i="4" s="1"/>
  <c r="I1301" i="3"/>
  <c r="E1341" i="3"/>
  <c r="L1341" i="3" s="1"/>
  <c r="I1368" i="3"/>
  <c r="E1368" i="3"/>
  <c r="I1393" i="3"/>
  <c r="K1393" i="3" s="1"/>
  <c r="E1393" i="3"/>
  <c r="I1417" i="3"/>
  <c r="D1417" i="4" s="1"/>
  <c r="E1417" i="3"/>
  <c r="I1423" i="3"/>
  <c r="E1423" i="4" s="1"/>
  <c r="E1423" i="3"/>
  <c r="I1458" i="3"/>
  <c r="E1458" i="3"/>
  <c r="E1324" i="3"/>
  <c r="I1324" i="3"/>
  <c r="E1424" i="3"/>
  <c r="I1424" i="3"/>
  <c r="I1437" i="3"/>
  <c r="E1437" i="3"/>
  <c r="I1450" i="3"/>
  <c r="E1450" i="3"/>
  <c r="I1466" i="3"/>
  <c r="F1466" i="4" s="1"/>
  <c r="E1466" i="3"/>
  <c r="E1485" i="3"/>
  <c r="I1485" i="3"/>
  <c r="E1485" i="4" s="1"/>
  <c r="I1550" i="3"/>
  <c r="F1550" i="4" s="1"/>
  <c r="E1550" i="3"/>
  <c r="I1569" i="3"/>
  <c r="H1569" i="4" s="1"/>
  <c r="E1569" i="3"/>
  <c r="I1277" i="3"/>
  <c r="E1277" i="3"/>
  <c r="L1319" i="3"/>
  <c r="I1337" i="3"/>
  <c r="E1337" i="3"/>
  <c r="E1346" i="3"/>
  <c r="L1346" i="3" s="1"/>
  <c r="L1350" i="3"/>
  <c r="E1364" i="3"/>
  <c r="I1364" i="3"/>
  <c r="H1364" i="4" s="1"/>
  <c r="E1378" i="3"/>
  <c r="L1378" i="3" s="1"/>
  <c r="I1459" i="3"/>
  <c r="E1459" i="3"/>
  <c r="E1126" i="3"/>
  <c r="L1126" i="3" s="1"/>
  <c r="I1161" i="3"/>
  <c r="H1161" i="4" s="1"/>
  <c r="E1186" i="3"/>
  <c r="L1186" i="3" s="1"/>
  <c r="I1192" i="3"/>
  <c r="F1192" i="4" s="1"/>
  <c r="I1268" i="3"/>
  <c r="I1351" i="3"/>
  <c r="E1351" i="3"/>
  <c r="I1359" i="3"/>
  <c r="D1359" i="4" s="1"/>
  <c r="I1384" i="3"/>
  <c r="I1418" i="3"/>
  <c r="E1418" i="4" s="1"/>
  <c r="E1425" i="3"/>
  <c r="L1425" i="3" s="1"/>
  <c r="E1480" i="3"/>
  <c r="I1480" i="3"/>
  <c r="G1480" i="4" s="1"/>
  <c r="I1576" i="3"/>
  <c r="E1576" i="3"/>
  <c r="I1189" i="3"/>
  <c r="G1189" i="4" s="1"/>
  <c r="I1302" i="3"/>
  <c r="F1302" i="4" s="1"/>
  <c r="I1342" i="3"/>
  <c r="E1342" i="3"/>
  <c r="I1369" i="3"/>
  <c r="E1369" i="3"/>
  <c r="I1379" i="3"/>
  <c r="D1379" i="4" s="1"/>
  <c r="E1379" i="3"/>
  <c r="E1495" i="3"/>
  <c r="I1495" i="3"/>
  <c r="D1495" i="4" s="1"/>
  <c r="E1431" i="3"/>
  <c r="L1431" i="3" s="1"/>
  <c r="L1536" i="3"/>
  <c r="I1546" i="3"/>
  <c r="G1546" i="4" s="1"/>
  <c r="E1546" i="3"/>
  <c r="E1465" i="3"/>
  <c r="L1465" i="3" s="1"/>
  <c r="I1490" i="3"/>
  <c r="F1490" i="4" s="1"/>
  <c r="E1502" i="3"/>
  <c r="L1502" i="3" s="1"/>
  <c r="I1519" i="3"/>
  <c r="I1532" i="3"/>
  <c r="G1532" i="4" s="1"/>
  <c r="E1532" i="3"/>
  <c r="E1541" i="3"/>
  <c r="L1541" i="3" s="1"/>
  <c r="L1554" i="3"/>
  <c r="I1589" i="3"/>
  <c r="E1589" i="3"/>
  <c r="I1404" i="3"/>
  <c r="D1404" i="4" s="1"/>
  <c r="E1421" i="3"/>
  <c r="L1421" i="3" s="1"/>
  <c r="I1494" i="3"/>
  <c r="G1494" i="4" s="1"/>
  <c r="I1605" i="3"/>
  <c r="H1605" i="4" s="1"/>
  <c r="E1605" i="3"/>
  <c r="L1615" i="3"/>
  <c r="E1435" i="3"/>
  <c r="L1435" i="3" s="1"/>
  <c r="I1448" i="3"/>
  <c r="I1472" i="3"/>
  <c r="G1472" i="4" s="1"/>
  <c r="I1486" i="3"/>
  <c r="I1506" i="3"/>
  <c r="D1506" i="4" s="1"/>
  <c r="L1524" i="3"/>
  <c r="I1555" i="3"/>
  <c r="I1574" i="3"/>
  <c r="E1574" i="4" s="1"/>
  <c r="E1574" i="3"/>
  <c r="I1590" i="3"/>
  <c r="E1590" i="3"/>
  <c r="E1511" i="3"/>
  <c r="I1511" i="3"/>
  <c r="E1511" i="4" s="1"/>
  <c r="L1533" i="3"/>
  <c r="E1585" i="3"/>
  <c r="L1585" i="3" s="1"/>
  <c r="E1601" i="3"/>
  <c r="L1601" i="3" s="1"/>
  <c r="I1606" i="3"/>
  <c r="D1606" i="4" s="1"/>
  <c r="E1606" i="3"/>
  <c r="E1405" i="3"/>
  <c r="L1405" i="3" s="1"/>
  <c r="E1449" i="3"/>
  <c r="L1449" i="3" s="1"/>
  <c r="E1473" i="3"/>
  <c r="L1473" i="3" s="1"/>
  <c r="I1487" i="3"/>
  <c r="D1487" i="4" s="1"/>
  <c r="I1507" i="3"/>
  <c r="E1507" i="4" s="1"/>
  <c r="L1621" i="3"/>
  <c r="L1643" i="3"/>
  <c r="I1432" i="3"/>
  <c r="F1432" i="4" s="1"/>
  <c r="E1463" i="3"/>
  <c r="L1463" i="3" s="1"/>
  <c r="E1512" i="3"/>
  <c r="L1512" i="3" s="1"/>
  <c r="L1552" i="3"/>
  <c r="I1586" i="3"/>
  <c r="E1586" i="3"/>
  <c r="I1602" i="3"/>
  <c r="E1602" i="3"/>
  <c r="E1492" i="3"/>
  <c r="L1492" i="3" s="1"/>
  <c r="E1521" i="3"/>
  <c r="L1521" i="3" s="1"/>
  <c r="I1562" i="3"/>
  <c r="E1562" i="3"/>
  <c r="I1436" i="3"/>
  <c r="G1436" i="4" s="1"/>
  <c r="E1467" i="3"/>
  <c r="L1467" i="3" s="1"/>
  <c r="E1508" i="3"/>
  <c r="L1508" i="3" s="1"/>
  <c r="E1513" i="3"/>
  <c r="L1513" i="3" s="1"/>
  <c r="E1517" i="3"/>
  <c r="L1517" i="3" s="1"/>
  <c r="I1539" i="3"/>
  <c r="H1539" i="4" s="1"/>
  <c r="L1544" i="3"/>
  <c r="E1557" i="3"/>
  <c r="L1557" i="3" s="1"/>
  <c r="E1571" i="3"/>
  <c r="I1571" i="3"/>
  <c r="E1592" i="3"/>
  <c r="L1592" i="3" s="1"/>
  <c r="L1608" i="3"/>
  <c r="E1587" i="3"/>
  <c r="I1587" i="3"/>
  <c r="I1380" i="3"/>
  <c r="D1380" i="4" s="1"/>
  <c r="I1396" i="3"/>
  <c r="E1396" i="4" s="1"/>
  <c r="E1457" i="3"/>
  <c r="L1457" i="3" s="1"/>
  <c r="I1497" i="3"/>
  <c r="E1497" i="4" s="1"/>
  <c r="E1497" i="3"/>
  <c r="I1501" i="3"/>
  <c r="E1501" i="3"/>
  <c r="I1522" i="3"/>
  <c r="I1577" i="3"/>
  <c r="E1577" i="3"/>
  <c r="I1593" i="3"/>
  <c r="E1593" i="3"/>
  <c r="E1297" i="3"/>
  <c r="L1297" i="3" s="1"/>
  <c r="I1526" i="3"/>
  <c r="E1526" i="4" s="1"/>
  <c r="I1549" i="3"/>
  <c r="E1549" i="3"/>
  <c r="I1609" i="3"/>
  <c r="H1609" i="4" s="1"/>
  <c r="E1609" i="3"/>
  <c r="I1260" i="3"/>
  <c r="I1420" i="3"/>
  <c r="D1420" i="4" s="1"/>
  <c r="I1464" i="3"/>
  <c r="E1464" i="4" s="1"/>
  <c r="I1558" i="3"/>
  <c r="D1558" i="4" s="1"/>
  <c r="L1650" i="3"/>
  <c r="E1568" i="3"/>
  <c r="L1568" i="3" s="1"/>
  <c r="E1584" i="3"/>
  <c r="L1584" i="3" s="1"/>
  <c r="E1600" i="3"/>
  <c r="L1600" i="3" s="1"/>
  <c r="I1603" i="3"/>
  <c r="F1603" i="4" s="1"/>
  <c r="E1565" i="3"/>
  <c r="L1565" i="3" s="1"/>
  <c r="E1578" i="3"/>
  <c r="L1578" i="3" s="1"/>
  <c r="E1581" i="3"/>
  <c r="L1581" i="3" s="1"/>
  <c r="E1594" i="3"/>
  <c r="L1594" i="3" s="1"/>
  <c r="E1597" i="3"/>
  <c r="L1597" i="3" s="1"/>
  <c r="E1484" i="3"/>
  <c r="L1484" i="3" s="1"/>
  <c r="L1642" i="3"/>
  <c r="E1400" i="4" l="1"/>
  <c r="H1292" i="4"/>
  <c r="H649" i="4"/>
  <c r="G815" i="4"/>
  <c r="G609" i="4"/>
  <c r="H994" i="4"/>
  <c r="E1504" i="4"/>
  <c r="D1091" i="4"/>
  <c r="E707" i="4"/>
  <c r="G11" i="4"/>
  <c r="D11" i="4"/>
  <c r="F1037" i="4"/>
  <c r="D76" i="4"/>
  <c r="E1074" i="4"/>
  <c r="D1121" i="4"/>
  <c r="G1121" i="4"/>
  <c r="F1121" i="4"/>
  <c r="E1427" i="4"/>
  <c r="E1559" i="4"/>
  <c r="G1292" i="4"/>
  <c r="G1027" i="4"/>
  <c r="F994" i="4"/>
  <c r="D649" i="4"/>
  <c r="F1504" i="4"/>
  <c r="H1504" i="4"/>
  <c r="G1374" i="4"/>
  <c r="G707" i="4"/>
  <c r="F1374" i="4"/>
  <c r="E633" i="4"/>
  <c r="E1567" i="4"/>
  <c r="H76" i="4"/>
  <c r="F1029" i="4"/>
  <c r="E477" i="4"/>
  <c r="H1114" i="4"/>
  <c r="E1121" i="4"/>
  <c r="E1098" i="4"/>
  <c r="G649" i="4"/>
  <c r="G1091" i="4"/>
  <c r="H707" i="4"/>
  <c r="H1121" i="4"/>
  <c r="F912" i="4"/>
  <c r="E912" i="4"/>
  <c r="D1559" i="4"/>
  <c r="F1292" i="4"/>
  <c r="E1292" i="4"/>
  <c r="F966" i="4"/>
  <c r="F708" i="4"/>
  <c r="H609" i="4"/>
  <c r="D680" i="4"/>
  <c r="D1412" i="4"/>
  <c r="E1545" i="4"/>
  <c r="G1304" i="4"/>
  <c r="E1004" i="4"/>
  <c r="H1181" i="4"/>
  <c r="F633" i="4"/>
  <c r="G1387" i="4"/>
  <c r="E807" i="4"/>
  <c r="G510" i="4"/>
  <c r="F1181" i="4"/>
  <c r="F510" i="4"/>
  <c r="D1567" i="4"/>
  <c r="F11" i="4"/>
  <c r="G1443" i="4"/>
  <c r="E1029" i="4"/>
  <c r="G76" i="4"/>
  <c r="F1443" i="4"/>
  <c r="H1037" i="4"/>
  <c r="D729" i="4"/>
  <c r="D699" i="4"/>
  <c r="F680" i="4"/>
  <c r="D609" i="4"/>
  <c r="E1422" i="4"/>
  <c r="L1504" i="3"/>
  <c r="G1446" i="4"/>
  <c r="E1181" i="4"/>
  <c r="D1181" i="4"/>
  <c r="H1004" i="4"/>
  <c r="E1304" i="4"/>
  <c r="H259" i="4"/>
  <c r="F1004" i="4"/>
  <c r="F685" i="4"/>
  <c r="E729" i="4"/>
  <c r="E11" i="4"/>
  <c r="D1037" i="4"/>
  <c r="H685" i="4"/>
  <c r="D1354" i="4"/>
  <c r="D689" i="4"/>
  <c r="L708" i="3"/>
  <c r="L52" i="3"/>
  <c r="E1535" i="4"/>
  <c r="D1529" i="4"/>
  <c r="E1387" i="4"/>
  <c r="D1387" i="4"/>
  <c r="D60" i="4"/>
  <c r="E685" i="4"/>
  <c r="H1074" i="4"/>
  <c r="H1029" i="4"/>
  <c r="D477" i="4"/>
  <c r="F770" i="4"/>
  <c r="F1375" i="4"/>
  <c r="H633" i="4"/>
  <c r="G1567" i="4"/>
  <c r="E1037" i="4"/>
  <c r="D685" i="4"/>
  <c r="F1567" i="4"/>
  <c r="D1074" i="4"/>
  <c r="D1029" i="4"/>
  <c r="H11" i="4"/>
  <c r="E1071" i="4"/>
  <c r="E748" i="4"/>
  <c r="G1529" i="4"/>
  <c r="G1439" i="4"/>
  <c r="F1529" i="4"/>
  <c r="F1439" i="4"/>
  <c r="E1439" i="4"/>
  <c r="G617" i="4"/>
  <c r="F1322" i="4"/>
  <c r="D946" i="4"/>
  <c r="F559" i="4"/>
  <c r="D36" i="4"/>
  <c r="E617" i="4"/>
  <c r="D1322" i="4"/>
  <c r="H617" i="4"/>
  <c r="H559" i="4"/>
  <c r="L1393" i="3"/>
  <c r="E1551" i="4"/>
  <c r="E1388" i="4"/>
  <c r="H1178" i="4"/>
  <c r="D917" i="4"/>
  <c r="D759" i="4"/>
  <c r="F688" i="4"/>
  <c r="D645" i="4"/>
  <c r="E1363" i="4"/>
  <c r="E994" i="4"/>
  <c r="G689" i="4"/>
  <c r="D994" i="4"/>
  <c r="F1545" i="4"/>
  <c r="H1422" i="4"/>
  <c r="E1529" i="4"/>
  <c r="G1422" i="4"/>
  <c r="E1375" i="4"/>
  <c r="E1225" i="4"/>
  <c r="G677" i="4"/>
  <c r="G259" i="4"/>
  <c r="F1412" i="4"/>
  <c r="H1375" i="4"/>
  <c r="F1304" i="4"/>
  <c r="F621" i="4"/>
  <c r="F555" i="4"/>
  <c r="G1375" i="4"/>
  <c r="G1225" i="4"/>
  <c r="G1004" i="4"/>
  <c r="E677" i="4"/>
  <c r="E259" i="4"/>
  <c r="F60" i="4"/>
  <c r="H1390" i="4"/>
  <c r="H1374" i="4"/>
  <c r="H1304" i="4"/>
  <c r="H1098" i="4"/>
  <c r="F946" i="4"/>
  <c r="D707" i="4"/>
  <c r="D633" i="4"/>
  <c r="D617" i="4"/>
  <c r="D559" i="4"/>
  <c r="D259" i="4"/>
  <c r="H1276" i="4"/>
  <c r="G1276" i="4"/>
  <c r="D1551" i="4"/>
  <c r="F1388" i="4"/>
  <c r="H1582" i="4"/>
  <c r="H1025" i="4"/>
  <c r="L930" i="3"/>
  <c r="G1178" i="4"/>
  <c r="E950" i="4"/>
  <c r="E642" i="4"/>
  <c r="F683" i="4"/>
  <c r="F609" i="4"/>
  <c r="H1439" i="4"/>
  <c r="G1545" i="4"/>
  <c r="G1504" i="4"/>
  <c r="G1412" i="4"/>
  <c r="E946" i="4"/>
  <c r="G559" i="4"/>
  <c r="F259" i="4"/>
  <c r="F1422" i="4"/>
  <c r="F1390" i="4"/>
  <c r="D1375" i="4"/>
  <c r="H1225" i="4"/>
  <c r="F707" i="4"/>
  <c r="F617" i="4"/>
  <c r="H510" i="4"/>
  <c r="E1374" i="4"/>
  <c r="G1181" i="4"/>
  <c r="G946" i="4"/>
  <c r="E559" i="4"/>
  <c r="G60" i="4"/>
  <c r="E60" i="4"/>
  <c r="D1390" i="4"/>
  <c r="D1374" i="4"/>
  <c r="D1304" i="4"/>
  <c r="D1098" i="4"/>
  <c r="H807" i="4"/>
  <c r="H677" i="4"/>
  <c r="H621" i="4"/>
  <c r="H573" i="4"/>
  <c r="H555" i="4"/>
  <c r="F36" i="4"/>
  <c r="E1280" i="4"/>
  <c r="H1388" i="4"/>
  <c r="E1276" i="4"/>
  <c r="D1476" i="4"/>
  <c r="D625" i="4"/>
  <c r="H569" i="4"/>
  <c r="G1128" i="4"/>
  <c r="E680" i="4"/>
  <c r="H1551" i="4"/>
  <c r="H680" i="4"/>
  <c r="L994" i="3"/>
  <c r="L609" i="3"/>
  <c r="H1529" i="4"/>
  <c r="D1439" i="4"/>
  <c r="H1412" i="4"/>
  <c r="L1387" i="3"/>
  <c r="L259" i="3"/>
  <c r="G1390" i="4"/>
  <c r="G1322" i="4"/>
  <c r="G621" i="4"/>
  <c r="G555" i="4"/>
  <c r="H36" i="4"/>
  <c r="H1387" i="4"/>
  <c r="D1225" i="4"/>
  <c r="H946" i="4"/>
  <c r="F677" i="4"/>
  <c r="D510" i="4"/>
  <c r="L1374" i="3"/>
  <c r="L1091" i="3"/>
  <c r="E1390" i="4"/>
  <c r="E1322" i="4"/>
  <c r="E621" i="4"/>
  <c r="E555" i="4"/>
  <c r="G36" i="4"/>
  <c r="E36" i="4"/>
  <c r="L573" i="3"/>
  <c r="F1387" i="4"/>
  <c r="H1322" i="4"/>
  <c r="F1225" i="4"/>
  <c r="F1091" i="4"/>
  <c r="D807" i="4"/>
  <c r="D677" i="4"/>
  <c r="D621" i="4"/>
  <c r="D573" i="4"/>
  <c r="D555" i="4"/>
  <c r="H60" i="4"/>
  <c r="G1228" i="4"/>
  <c r="F1542" i="4"/>
  <c r="K99" i="3"/>
  <c r="L99" i="3" s="1"/>
  <c r="F99" i="4"/>
  <c r="H99" i="4"/>
  <c r="H1372" i="4"/>
  <c r="G1468" i="4"/>
  <c r="K1172" i="3"/>
  <c r="L1172" i="3" s="1"/>
  <c r="D1172" i="4"/>
  <c r="F1172" i="4"/>
  <c r="K701" i="3"/>
  <c r="L701" i="3" s="1"/>
  <c r="E701" i="4"/>
  <c r="K693" i="3"/>
  <c r="L693" i="3" s="1"/>
  <c r="E693" i="4"/>
  <c r="K615" i="3"/>
  <c r="L615" i="3" s="1"/>
  <c r="H615" i="4"/>
  <c r="G1278" i="4"/>
  <c r="K1416" i="3"/>
  <c r="L1416" i="3" s="1"/>
  <c r="G1416" i="4"/>
  <c r="E1579" i="4"/>
  <c r="F479" i="4"/>
  <c r="E527" i="4"/>
  <c r="F1165" i="4"/>
  <c r="H497" i="4"/>
  <c r="E804" i="4"/>
  <c r="G497" i="4"/>
  <c r="F1049" i="4"/>
  <c r="E385" i="4"/>
  <c r="D753" i="4"/>
  <c r="D1231" i="4"/>
  <c r="E1083" i="4"/>
  <c r="K1095" i="3"/>
  <c r="L1095" i="3" s="1"/>
  <c r="G1095" i="4"/>
  <c r="D1095" i="4"/>
  <c r="H1095" i="4"/>
  <c r="E1095" i="4"/>
  <c r="K1583" i="3"/>
  <c r="L1583" i="3" s="1"/>
  <c r="G1583" i="4"/>
  <c r="E1583" i="4"/>
  <c r="F1583" i="4"/>
  <c r="D1583" i="4"/>
  <c r="H1583" i="4"/>
  <c r="K1525" i="3"/>
  <c r="L1525" i="3" s="1"/>
  <c r="D1525" i="4"/>
  <c r="G1525" i="4"/>
  <c r="H1525" i="4"/>
  <c r="F1525" i="4"/>
  <c r="E1525" i="4"/>
  <c r="F1095" i="4"/>
  <c r="F1497" i="4"/>
  <c r="E599" i="4"/>
  <c r="G942" i="4"/>
  <c r="K1086" i="3"/>
  <c r="L1086" i="3" s="1"/>
  <c r="E1086" i="4"/>
  <c r="G1086" i="4"/>
  <c r="K741" i="3"/>
  <c r="L741" i="3" s="1"/>
  <c r="H741" i="4"/>
  <c r="K1053" i="3"/>
  <c r="L1053" i="3" s="1"/>
  <c r="F1053" i="4"/>
  <c r="K775" i="3"/>
  <c r="L775" i="3" s="1"/>
  <c r="G775" i="4"/>
  <c r="G1460" i="4"/>
  <c r="K561" i="3"/>
  <c r="L561" i="3" s="1"/>
  <c r="D561" i="4"/>
  <c r="G1198" i="4"/>
  <c r="K1061" i="3"/>
  <c r="L1061" i="3" s="1"/>
  <c r="G1061" i="4"/>
  <c r="D1061" i="4"/>
  <c r="E1061" i="4"/>
  <c r="K734" i="3"/>
  <c r="L734" i="3" s="1"/>
  <c r="F734" i="4"/>
  <c r="F1563" i="4"/>
  <c r="H1280" i="4"/>
  <c r="D1026" i="4"/>
  <c r="G4" i="4"/>
  <c r="F553" i="4"/>
  <c r="H1162" i="4"/>
  <c r="D479" i="4"/>
  <c r="G753" i="4"/>
  <c r="G489" i="4"/>
  <c r="H1575" i="4"/>
  <c r="F1041" i="4"/>
  <c r="E673" i="4"/>
  <c r="D553" i="4"/>
  <c r="H88" i="4"/>
  <c r="G1083" i="4"/>
  <c r="K1131" i="3"/>
  <c r="L1131" i="3" s="1"/>
  <c r="D1131" i="4"/>
  <c r="E1131" i="4"/>
  <c r="H1131" i="4"/>
  <c r="G1131" i="4"/>
  <c r="K1014" i="3"/>
  <c r="L1014" i="3" s="1"/>
  <c r="G1014" i="4"/>
  <c r="D1014" i="4"/>
  <c r="E1014" i="4"/>
  <c r="F1014" i="4"/>
  <c r="H1014" i="4"/>
  <c r="K968" i="3"/>
  <c r="L968" i="3" s="1"/>
  <c r="G968" i="4"/>
  <c r="H968" i="4"/>
  <c r="F968" i="4"/>
  <c r="E968" i="4"/>
  <c r="D968" i="4"/>
  <c r="F1308" i="4"/>
  <c r="H1310" i="4"/>
  <c r="E47" i="4"/>
  <c r="D209" i="4"/>
  <c r="D1563" i="4"/>
  <c r="K1058" i="3"/>
  <c r="L1058" i="3" s="1"/>
  <c r="F1058" i="4"/>
  <c r="H1444" i="4"/>
  <c r="K75" i="3"/>
  <c r="L75" i="3" s="1"/>
  <c r="H75" i="4"/>
  <c r="G1244" i="4"/>
  <c r="K43" i="3"/>
  <c r="L43" i="3" s="1"/>
  <c r="F43" i="4"/>
  <c r="F1444" i="4"/>
  <c r="E1460" i="4"/>
  <c r="K1094" i="3"/>
  <c r="L1094" i="3" s="1"/>
  <c r="G1094" i="4"/>
  <c r="K415" i="3"/>
  <c r="L415" i="3" s="1"/>
  <c r="G415" i="4"/>
  <c r="G1371" i="4"/>
  <c r="D1278" i="4"/>
  <c r="E655" i="4"/>
  <c r="H593" i="4"/>
  <c r="F537" i="4"/>
  <c r="F1133" i="4"/>
  <c r="D407" i="4"/>
  <c r="E724" i="4"/>
  <c r="F529" i="4"/>
  <c r="H1559" i="4"/>
  <c r="F993" i="4"/>
  <c r="E665" i="4"/>
  <c r="H1172" i="4"/>
  <c r="D537" i="4"/>
  <c r="G99" i="4"/>
  <c r="F541" i="4"/>
  <c r="D427" i="4"/>
  <c r="H479" i="4"/>
  <c r="G1364" i="4"/>
  <c r="G378" i="4"/>
  <c r="F295" i="4"/>
  <c r="K187" i="3"/>
  <c r="L187" i="3" s="1"/>
  <c r="E187" i="4"/>
  <c r="F187" i="4"/>
  <c r="E1444" i="4"/>
  <c r="E1100" i="4"/>
  <c r="K1042" i="3"/>
  <c r="L1042" i="3" s="1"/>
  <c r="H1042" i="4"/>
  <c r="G1334" i="4"/>
  <c r="K1018" i="3"/>
  <c r="L1018" i="3" s="1"/>
  <c r="E1018" i="4"/>
  <c r="F527" i="4"/>
  <c r="E615" i="4"/>
  <c r="H537" i="4"/>
  <c r="H705" i="4"/>
  <c r="G1218" i="4"/>
  <c r="G505" i="4"/>
  <c r="F521" i="4"/>
  <c r="E425" i="4"/>
  <c r="D897" i="4"/>
  <c r="H67" i="4"/>
  <c r="F1244" i="4"/>
  <c r="F399" i="4"/>
  <c r="D589" i="4"/>
  <c r="K697" i="3"/>
  <c r="L697" i="3" s="1"/>
  <c r="G697" i="4"/>
  <c r="D697" i="4"/>
  <c r="E697" i="4"/>
  <c r="F697" i="4"/>
  <c r="H697" i="4"/>
  <c r="K165" i="3"/>
  <c r="L165" i="3" s="1"/>
  <c r="G165" i="4"/>
  <c r="D165" i="4"/>
  <c r="H165" i="4"/>
  <c r="F165" i="4"/>
  <c r="E165" i="4"/>
  <c r="F1131" i="4"/>
  <c r="F1535" i="4"/>
  <c r="H1438" i="4"/>
  <c r="F1317" i="4"/>
  <c r="D1178" i="4"/>
  <c r="H1128" i="4"/>
  <c r="H1078" i="4"/>
  <c r="D1025" i="4"/>
  <c r="H985" i="4"/>
  <c r="F950" i="4"/>
  <c r="F820" i="4"/>
  <c r="H769" i="4"/>
  <c r="F748" i="4"/>
  <c r="H675" i="4"/>
  <c r="D569" i="4"/>
  <c r="G1354" i="4"/>
  <c r="E1153" i="4"/>
  <c r="E1111" i="4"/>
  <c r="G1025" i="4"/>
  <c r="G985" i="4"/>
  <c r="E930" i="4"/>
  <c r="E770" i="4"/>
  <c r="E708" i="4"/>
  <c r="E688" i="4"/>
  <c r="E640" i="4"/>
  <c r="G569" i="4"/>
  <c r="L68" i="3"/>
  <c r="H1535" i="4"/>
  <c r="F1476" i="4"/>
  <c r="F1354" i="4"/>
  <c r="F1178" i="4"/>
  <c r="D1139" i="4"/>
  <c r="H1111" i="4"/>
  <c r="F1078" i="4"/>
  <c r="D950" i="4"/>
  <c r="H820" i="4"/>
  <c r="D770" i="4"/>
  <c r="D748" i="4"/>
  <c r="D642" i="4"/>
  <c r="H610" i="4"/>
  <c r="G1551" i="4"/>
  <c r="E1438" i="4"/>
  <c r="E1182" i="4"/>
  <c r="E1078" i="4"/>
  <c r="G1010" i="4"/>
  <c r="G966" i="4"/>
  <c r="G820" i="4"/>
  <c r="E759" i="4"/>
  <c r="G680" i="4"/>
  <c r="E645" i="4"/>
  <c r="G610" i="4"/>
  <c r="G566" i="4"/>
  <c r="H566" i="4"/>
  <c r="F495" i="4"/>
  <c r="D388" i="4"/>
  <c r="H44" i="4"/>
  <c r="E465" i="4"/>
  <c r="G14" i="4"/>
  <c r="F68" i="4"/>
  <c r="H465" i="4"/>
  <c r="F388" i="4"/>
  <c r="G443" i="4"/>
  <c r="E68" i="4"/>
  <c r="D176" i="4"/>
  <c r="D44" i="4"/>
  <c r="F1599" i="4"/>
  <c r="F1363" i="4"/>
  <c r="H1182" i="4"/>
  <c r="F1153" i="4"/>
  <c r="D1128" i="4"/>
  <c r="D1078" i="4"/>
  <c r="D985" i="4"/>
  <c r="F930" i="4"/>
  <c r="D769" i="4"/>
  <c r="D675" i="4"/>
  <c r="F640" i="4"/>
  <c r="E1599" i="4"/>
  <c r="G1476" i="4"/>
  <c r="E1317" i="4"/>
  <c r="E1139" i="4"/>
  <c r="G917" i="4"/>
  <c r="G769" i="4"/>
  <c r="G699" i="4"/>
  <c r="G625" i="4"/>
  <c r="E568" i="4"/>
  <c r="D1535" i="4"/>
  <c r="F1438" i="4"/>
  <c r="H1317" i="4"/>
  <c r="H1153" i="4"/>
  <c r="D1111" i="4"/>
  <c r="H1071" i="4"/>
  <c r="H966" i="4"/>
  <c r="H930" i="4"/>
  <c r="D820" i="4"/>
  <c r="F769" i="4"/>
  <c r="H708" i="4"/>
  <c r="F689" i="4"/>
  <c r="F649" i="4"/>
  <c r="H640" i="4"/>
  <c r="D610" i="4"/>
  <c r="G1535" i="4"/>
  <c r="G1363" i="4"/>
  <c r="E1178" i="4"/>
  <c r="E1128" i="4"/>
  <c r="G1071" i="4"/>
  <c r="G994" i="4"/>
  <c r="G950" i="4"/>
  <c r="E815" i="4"/>
  <c r="G748" i="4"/>
  <c r="E689" i="4"/>
  <c r="E675" i="4"/>
  <c r="G642" i="4"/>
  <c r="E609" i="4"/>
  <c r="F569" i="4"/>
  <c r="D566" i="4"/>
  <c r="F465" i="4"/>
  <c r="H176" i="4"/>
  <c r="D14" i="4"/>
  <c r="E443" i="4"/>
  <c r="G68" i="4"/>
  <c r="F176" i="4"/>
  <c r="F502" i="4"/>
  <c r="D465" i="4"/>
  <c r="E502" i="4"/>
  <c r="E388" i="4"/>
  <c r="E52" i="4"/>
  <c r="H14" i="4"/>
  <c r="H1476" i="4"/>
  <c r="H1354" i="4"/>
  <c r="D1182" i="4"/>
  <c r="F1139" i="4"/>
  <c r="F1111" i="4"/>
  <c r="F1071" i="4"/>
  <c r="F1010" i="4"/>
  <c r="H917" i="4"/>
  <c r="H759" i="4"/>
  <c r="H699" i="4"/>
  <c r="H689" i="4"/>
  <c r="H645" i="4"/>
  <c r="H625" i="4"/>
  <c r="L642" i="3"/>
  <c r="L568" i="3"/>
  <c r="G1438" i="4"/>
  <c r="G1182" i="4"/>
  <c r="G1078" i="4"/>
  <c r="E1010" i="4"/>
  <c r="E966" i="4"/>
  <c r="E820" i="4"/>
  <c r="G759" i="4"/>
  <c r="G645" i="4"/>
  <c r="E610" i="4"/>
  <c r="L443" i="3"/>
  <c r="H1599" i="4"/>
  <c r="F1582" i="4"/>
  <c r="H1363" i="4"/>
  <c r="D1317" i="4"/>
  <c r="D1153" i="4"/>
  <c r="D1071" i="4"/>
  <c r="H1010" i="4"/>
  <c r="F985" i="4"/>
  <c r="D966" i="4"/>
  <c r="D930" i="4"/>
  <c r="F815" i="4"/>
  <c r="F759" i="4"/>
  <c r="D708" i="4"/>
  <c r="H688" i="4"/>
  <c r="F645" i="4"/>
  <c r="D640" i="4"/>
  <c r="G1599" i="4"/>
  <c r="E1354" i="4"/>
  <c r="G1153" i="4"/>
  <c r="G1111" i="4"/>
  <c r="E1025" i="4"/>
  <c r="E985" i="4"/>
  <c r="G930" i="4"/>
  <c r="G770" i="4"/>
  <c r="G708" i="4"/>
  <c r="G688" i="4"/>
  <c r="E653" i="4"/>
  <c r="G640" i="4"/>
  <c r="E569" i="4"/>
  <c r="H568" i="4"/>
  <c r="H502" i="4"/>
  <c r="F443" i="4"/>
  <c r="D68" i="4"/>
  <c r="F52" i="4"/>
  <c r="G388" i="4"/>
  <c r="G52" i="4"/>
  <c r="H495" i="4"/>
  <c r="H443" i="4"/>
  <c r="G495" i="4"/>
  <c r="E176" i="4"/>
  <c r="E44" i="4"/>
  <c r="H68" i="4"/>
  <c r="F44" i="4"/>
  <c r="G675" i="4"/>
  <c r="D1599" i="4"/>
  <c r="D1363" i="4"/>
  <c r="F1182" i="4"/>
  <c r="H1139" i="4"/>
  <c r="F1128" i="4"/>
  <c r="F1025" i="4"/>
  <c r="D1010" i="4"/>
  <c r="H950" i="4"/>
  <c r="F917" i="4"/>
  <c r="H770" i="4"/>
  <c r="H748" i="4"/>
  <c r="F699" i="4"/>
  <c r="D688" i="4"/>
  <c r="F675" i="4"/>
  <c r="H642" i="4"/>
  <c r="F625" i="4"/>
  <c r="E1476" i="4"/>
  <c r="G1317" i="4"/>
  <c r="G1139" i="4"/>
  <c r="E917" i="4"/>
  <c r="E769" i="4"/>
  <c r="E699" i="4"/>
  <c r="E683" i="4"/>
  <c r="E649" i="4"/>
  <c r="E625" i="4"/>
  <c r="G568" i="4"/>
  <c r="D568" i="4"/>
  <c r="D502" i="4"/>
  <c r="H388" i="4"/>
  <c r="D52" i="4"/>
  <c r="E495" i="4"/>
  <c r="G176" i="4"/>
  <c r="G44" i="4"/>
  <c r="D495" i="4"/>
  <c r="D443" i="4"/>
  <c r="G465" i="4"/>
  <c r="E14" i="4"/>
  <c r="H52" i="4"/>
  <c r="F14" i="4"/>
  <c r="E493" i="4"/>
  <c r="G1543" i="4"/>
  <c r="G1100" i="4"/>
  <c r="E1468" i="4"/>
  <c r="F1579" i="4"/>
  <c r="F1307" i="4"/>
  <c r="D1042" i="4"/>
  <c r="F615" i="4"/>
  <c r="E719" i="4"/>
  <c r="G12" i="4"/>
  <c r="F601" i="4"/>
  <c r="D1168" i="4"/>
  <c r="F724" i="4"/>
  <c r="H505" i="4"/>
  <c r="E836" i="4"/>
  <c r="G521" i="4"/>
  <c r="F585" i="4"/>
  <c r="F1057" i="4"/>
  <c r="E705" i="4"/>
  <c r="E449" i="4"/>
  <c r="D1218" i="4"/>
  <c r="H923" i="4"/>
  <c r="D585" i="4"/>
  <c r="H187" i="4"/>
  <c r="F407" i="4"/>
  <c r="G355" i="4"/>
  <c r="F427" i="4"/>
  <c r="F355" i="4"/>
  <c r="E88" i="4"/>
  <c r="E427" i="4"/>
  <c r="H1198" i="4"/>
  <c r="D923" i="4"/>
  <c r="H429" i="4"/>
  <c r="G1110" i="4"/>
  <c r="E850" i="4"/>
  <c r="H1058" i="4"/>
  <c r="F661" i="4"/>
  <c r="E1094" i="4"/>
  <c r="E741" i="4"/>
  <c r="D541" i="4"/>
  <c r="F1083" i="4"/>
  <c r="D693" i="4"/>
  <c r="E1595" i="4"/>
  <c r="D719" i="4"/>
  <c r="E681" i="4"/>
  <c r="D1202" i="4"/>
  <c r="H152" i="4"/>
  <c r="E355" i="4"/>
  <c r="E709" i="4"/>
  <c r="D669" i="4"/>
  <c r="F1543" i="4"/>
  <c r="F1428" i="4"/>
  <c r="H1110" i="4"/>
  <c r="H709" i="4"/>
  <c r="D355" i="4"/>
  <c r="H471" i="4"/>
  <c r="D140" i="4"/>
  <c r="E1428" i="4"/>
  <c r="E1563" i="4"/>
  <c r="D986" i="4"/>
  <c r="H681" i="4"/>
  <c r="E1205" i="4"/>
  <c r="F505" i="4"/>
  <c r="G1263" i="4"/>
  <c r="D1162" i="4"/>
  <c r="G75" i="4"/>
  <c r="F75" i="4"/>
  <c r="G152" i="4"/>
  <c r="D1108" i="4"/>
  <c r="H701" i="4"/>
  <c r="D187" i="4"/>
  <c r="H1026" i="4"/>
  <c r="H455" i="4"/>
  <c r="D1053" i="4"/>
  <c r="G1400" i="4"/>
  <c r="G142" i="4"/>
  <c r="G1357" i="4"/>
  <c r="G1444" i="4"/>
  <c r="G1043" i="4"/>
  <c r="F1372" i="4"/>
  <c r="D970" i="4"/>
  <c r="E479" i="4"/>
  <c r="H489" i="4"/>
  <c r="F449" i="4"/>
  <c r="H1057" i="4"/>
  <c r="H673" i="4"/>
  <c r="D399" i="4"/>
  <c r="G1202" i="4"/>
  <c r="G705" i="4"/>
  <c r="G449" i="4"/>
  <c r="F497" i="4"/>
  <c r="H1543" i="4"/>
  <c r="F953" i="4"/>
  <c r="G1231" i="4"/>
  <c r="E641" i="4"/>
  <c r="E794" i="4"/>
  <c r="H1108" i="4"/>
  <c r="D705" i="4"/>
  <c r="D529" i="4"/>
  <c r="H59" i="4"/>
  <c r="G979" i="4"/>
  <c r="G67" i="4"/>
  <c r="F3" i="4"/>
  <c r="F1108" i="4"/>
  <c r="F67" i="4"/>
  <c r="E1043" i="4"/>
  <c r="G88" i="4"/>
  <c r="D1468" i="4"/>
  <c r="D1100" i="4"/>
  <c r="H693" i="4"/>
  <c r="F152" i="4"/>
  <c r="G1053" i="4"/>
  <c r="H1371" i="4"/>
  <c r="H1018" i="4"/>
  <c r="F431" i="4"/>
  <c r="G1058" i="4"/>
  <c r="E669" i="4"/>
  <c r="H447" i="4"/>
  <c r="F1042" i="4"/>
  <c r="H527" i="4"/>
  <c r="G1376" i="4"/>
  <c r="G1550" i="4"/>
  <c r="E41" i="4"/>
  <c r="H1468" i="4"/>
  <c r="G1428" i="4"/>
  <c r="D1607" i="4"/>
  <c r="F1300" i="4"/>
  <c r="E1372" i="4"/>
  <c r="H1208" i="4"/>
  <c r="F1320" i="4"/>
  <c r="H868" i="4"/>
  <c r="E1208" i="4"/>
  <c r="E471" i="4"/>
  <c r="D471" i="4"/>
  <c r="F385" i="4"/>
  <c r="H1049" i="4"/>
  <c r="H665" i="4"/>
  <c r="H385" i="4"/>
  <c r="E1165" i="4"/>
  <c r="G681" i="4"/>
  <c r="G425" i="4"/>
  <c r="F489" i="4"/>
  <c r="F1402" i="4"/>
  <c r="F897" i="4"/>
  <c r="E1218" i="4"/>
  <c r="E601" i="4"/>
  <c r="G655" i="4"/>
  <c r="H1100" i="4"/>
  <c r="H691" i="4"/>
  <c r="D521" i="4"/>
  <c r="H51" i="4"/>
  <c r="G939" i="4"/>
  <c r="G59" i="4"/>
  <c r="E43" i="4"/>
  <c r="F1100" i="4"/>
  <c r="F59" i="4"/>
  <c r="E1027" i="4"/>
  <c r="E67" i="4"/>
  <c r="D1460" i="4"/>
  <c r="H1094" i="4"/>
  <c r="D691" i="4"/>
  <c r="H149" i="4"/>
  <c r="G997" i="4"/>
  <c r="H1347" i="4"/>
  <c r="F997" i="4"/>
  <c r="H4" i="4"/>
  <c r="E1053" i="4"/>
  <c r="E661" i="4"/>
  <c r="D429" i="4"/>
  <c r="F1026" i="4"/>
  <c r="H463" i="4"/>
  <c r="E1371" i="4"/>
  <c r="E1169" i="4"/>
  <c r="E516" i="4"/>
  <c r="H1124" i="4"/>
  <c r="H248" i="4"/>
  <c r="H1460" i="4"/>
  <c r="D1575" i="4"/>
  <c r="E1300" i="4"/>
  <c r="D1198" i="4"/>
  <c r="D1307" i="4"/>
  <c r="H852" i="4"/>
  <c r="G1205" i="4"/>
  <c r="E463" i="4"/>
  <c r="D463" i="4"/>
  <c r="H1041" i="4"/>
  <c r="D655" i="4"/>
  <c r="D383" i="4"/>
  <c r="G1162" i="4"/>
  <c r="G673" i="4"/>
  <c r="G385" i="4"/>
  <c r="F425" i="4"/>
  <c r="D1357" i="4"/>
  <c r="D868" i="4"/>
  <c r="E1202" i="4"/>
  <c r="E593" i="4"/>
  <c r="G527" i="4"/>
  <c r="H1068" i="4"/>
  <c r="D681" i="4"/>
  <c r="D505" i="4"/>
  <c r="H43" i="4"/>
  <c r="G923" i="4"/>
  <c r="G51" i="4"/>
  <c r="E27" i="4"/>
  <c r="F1068" i="4"/>
  <c r="F51" i="4"/>
  <c r="E979" i="4"/>
  <c r="E51" i="4"/>
  <c r="D1444" i="4"/>
  <c r="H1086" i="4"/>
  <c r="H669" i="4"/>
  <c r="D67" i="4"/>
  <c r="G949" i="4"/>
  <c r="F1334" i="4"/>
  <c r="H986" i="4"/>
  <c r="G1042" i="4"/>
  <c r="E589" i="4"/>
  <c r="H407" i="4"/>
  <c r="F1018" i="4"/>
  <c r="H431" i="4"/>
  <c r="E1347" i="4"/>
  <c r="D1116" i="4"/>
  <c r="F503" i="4"/>
  <c r="H41" i="4"/>
  <c r="G1372" i="4"/>
  <c r="F1280" i="4"/>
  <c r="D850" i="4"/>
  <c r="E1168" i="4"/>
  <c r="E455" i="4"/>
  <c r="D455" i="4"/>
  <c r="D1376" i="4"/>
  <c r="H993" i="4"/>
  <c r="H641" i="4"/>
  <c r="F4" i="4"/>
  <c r="E1133" i="4"/>
  <c r="G665" i="4"/>
  <c r="E28" i="4"/>
  <c r="D20" i="4"/>
  <c r="D852" i="4"/>
  <c r="E1162" i="4"/>
  <c r="E585" i="4"/>
  <c r="G471" i="4"/>
  <c r="D1057" i="4"/>
  <c r="D673" i="4"/>
  <c r="D497" i="4"/>
  <c r="H35" i="4"/>
  <c r="E734" i="4"/>
  <c r="G43" i="4"/>
  <c r="E19" i="4"/>
  <c r="F1043" i="4"/>
  <c r="F35" i="4"/>
  <c r="E939" i="4"/>
  <c r="D99" i="4"/>
  <c r="D1428" i="4"/>
  <c r="D1068" i="4"/>
  <c r="H661" i="4"/>
  <c r="D43" i="4"/>
  <c r="G741" i="4"/>
  <c r="H1307" i="4"/>
  <c r="H970" i="4"/>
  <c r="G1026" i="4"/>
  <c r="E541" i="4"/>
  <c r="F386" i="4"/>
  <c r="D997" i="4"/>
  <c r="H415" i="4"/>
  <c r="G1320" i="4"/>
  <c r="H780" i="4"/>
  <c r="G1300" i="4"/>
  <c r="D1263" i="4"/>
  <c r="F1208" i="4"/>
  <c r="H836" i="4"/>
  <c r="G1165" i="4"/>
  <c r="E447" i="4"/>
  <c r="H449" i="4"/>
  <c r="F1357" i="4"/>
  <c r="H953" i="4"/>
  <c r="D615" i="4"/>
  <c r="F641" i="4"/>
  <c r="G1057" i="4"/>
  <c r="G641" i="4"/>
  <c r="E20" i="4"/>
  <c r="D12" i="4"/>
  <c r="H1263" i="4"/>
  <c r="D836" i="4"/>
  <c r="E1057" i="4"/>
  <c r="E561" i="4"/>
  <c r="F383" i="4"/>
  <c r="D1049" i="4"/>
  <c r="D665" i="4"/>
  <c r="D489" i="4"/>
  <c r="H27" i="4"/>
  <c r="G691" i="4"/>
  <c r="G35" i="4"/>
  <c r="E3" i="4"/>
  <c r="F1027" i="4"/>
  <c r="F27" i="4"/>
  <c r="E923" i="4"/>
  <c r="F88" i="4"/>
  <c r="D1388" i="4"/>
  <c r="H1061" i="4"/>
  <c r="D659" i="4"/>
  <c r="D27" i="4"/>
  <c r="G709" i="4"/>
  <c r="F1278" i="4"/>
  <c r="F949" i="4"/>
  <c r="G1018" i="4"/>
  <c r="E429" i="4"/>
  <c r="E386" i="4"/>
  <c r="F986" i="4"/>
  <c r="H399" i="4"/>
  <c r="E1307" i="4"/>
  <c r="D1603" i="4"/>
  <c r="H1428" i="4"/>
  <c r="E1244" i="4"/>
  <c r="F1598" i="4"/>
  <c r="H1416" i="4"/>
  <c r="H1205" i="4"/>
  <c r="D810" i="4"/>
  <c r="G1133" i="4"/>
  <c r="E431" i="4"/>
  <c r="D447" i="4"/>
  <c r="D1320" i="4"/>
  <c r="H897" i="4"/>
  <c r="H601" i="4"/>
  <c r="D28" i="4"/>
  <c r="G1049" i="4"/>
  <c r="G601" i="4"/>
  <c r="E12" i="4"/>
  <c r="D4" i="4"/>
  <c r="H1231" i="4"/>
  <c r="D804" i="4"/>
  <c r="E1049" i="4"/>
  <c r="E553" i="4"/>
  <c r="H1043" i="4"/>
  <c r="H659" i="4"/>
  <c r="H459" i="4"/>
  <c r="H19" i="4"/>
  <c r="G659" i="4"/>
  <c r="G27" i="4"/>
  <c r="D51" i="4"/>
  <c r="F979" i="4"/>
  <c r="F19" i="4"/>
  <c r="E691" i="4"/>
  <c r="D75" i="4"/>
  <c r="D1372" i="4"/>
  <c r="H1053" i="4"/>
  <c r="D651" i="4"/>
  <c r="G149" i="4"/>
  <c r="G701" i="4"/>
  <c r="F1198" i="4"/>
  <c r="H850" i="4"/>
  <c r="G1347" i="4"/>
  <c r="E997" i="4"/>
  <c r="G386" i="4"/>
  <c r="F471" i="4"/>
  <c r="F970" i="4"/>
  <c r="H383" i="4"/>
  <c r="G1280" i="4"/>
  <c r="F135" i="4"/>
  <c r="F1400" i="4"/>
  <c r="E1357" i="4"/>
  <c r="D1402" i="4"/>
  <c r="E1607" i="4"/>
  <c r="D1543" i="4"/>
  <c r="E1172" i="4"/>
  <c r="H1595" i="4"/>
  <c r="E1598" i="4"/>
  <c r="H1400" i="4"/>
  <c r="D1171" i="4"/>
  <c r="H804" i="4"/>
  <c r="G868" i="4"/>
  <c r="E415" i="4"/>
  <c r="D431" i="4"/>
  <c r="F868" i="4"/>
  <c r="H585" i="4"/>
  <c r="F415" i="4"/>
  <c r="G1041" i="4"/>
  <c r="G593" i="4"/>
  <c r="E4" i="4"/>
  <c r="E986" i="4"/>
  <c r="F1218" i="4"/>
  <c r="F753" i="4"/>
  <c r="E1041" i="4"/>
  <c r="E537" i="4"/>
  <c r="D1041" i="4"/>
  <c r="H651" i="4"/>
  <c r="D449" i="4"/>
  <c r="H3" i="4"/>
  <c r="G651" i="4"/>
  <c r="G19" i="4"/>
  <c r="D35" i="4"/>
  <c r="F939" i="4"/>
  <c r="E99" i="4"/>
  <c r="E659" i="4"/>
  <c r="D3" i="4"/>
  <c r="H1334" i="4"/>
  <c r="D1043" i="4"/>
  <c r="D643" i="4"/>
  <c r="F589" i="4"/>
  <c r="G693" i="4"/>
  <c r="H1171" i="4"/>
  <c r="H810" i="4"/>
  <c r="E1334" i="4"/>
  <c r="G986" i="4"/>
  <c r="E149" i="4"/>
  <c r="H12" i="4"/>
  <c r="D949" i="4"/>
  <c r="E1026" i="4"/>
  <c r="G1208" i="4"/>
  <c r="F47" i="4"/>
  <c r="E1575" i="4"/>
  <c r="E1263" i="4"/>
  <c r="H1537" i="4"/>
  <c r="E1108" i="4"/>
  <c r="H1579" i="4"/>
  <c r="G1595" i="4"/>
  <c r="H1376" i="4"/>
  <c r="F1168" i="4"/>
  <c r="D794" i="4"/>
  <c r="G852" i="4"/>
  <c r="E407" i="4"/>
  <c r="H425" i="4"/>
  <c r="D1280" i="4"/>
  <c r="F852" i="4"/>
  <c r="H561" i="4"/>
  <c r="G993" i="4"/>
  <c r="G585" i="4"/>
  <c r="F705" i="4"/>
  <c r="G447" i="4"/>
  <c r="D1205" i="4"/>
  <c r="H734" i="4"/>
  <c r="E993" i="4"/>
  <c r="E529" i="4"/>
  <c r="H1027" i="4"/>
  <c r="H643" i="4"/>
  <c r="H435" i="4"/>
  <c r="F429" i="4"/>
  <c r="G643" i="4"/>
  <c r="G3" i="4"/>
  <c r="E152" i="4"/>
  <c r="F923" i="4"/>
  <c r="E75" i="4"/>
  <c r="E651" i="4"/>
  <c r="F669" i="4"/>
  <c r="D1300" i="4"/>
  <c r="D1027" i="4"/>
  <c r="D635" i="4"/>
  <c r="G431" i="4"/>
  <c r="G669" i="4"/>
  <c r="F1110" i="4"/>
  <c r="H794" i="4"/>
  <c r="G1307" i="4"/>
  <c r="G970" i="4"/>
  <c r="D741" i="4"/>
  <c r="F1171" i="4"/>
  <c r="F850" i="4"/>
  <c r="G463" i="4"/>
  <c r="E1171" i="4"/>
  <c r="H1598" i="4"/>
  <c r="G1598" i="4"/>
  <c r="H1563" i="4"/>
  <c r="G1579" i="4"/>
  <c r="F1371" i="4"/>
  <c r="H1165" i="4"/>
  <c r="F775" i="4"/>
  <c r="G836" i="4"/>
  <c r="E399" i="4"/>
  <c r="D415" i="4"/>
  <c r="H1218" i="4"/>
  <c r="F836" i="4"/>
  <c r="H553" i="4"/>
  <c r="G953" i="4"/>
  <c r="G561" i="4"/>
  <c r="F681" i="4"/>
  <c r="F455" i="4"/>
  <c r="F1202" i="4"/>
  <c r="D724" i="4"/>
  <c r="E953" i="4"/>
  <c r="E521" i="4"/>
  <c r="D993" i="4"/>
  <c r="D641" i="4"/>
  <c r="H427" i="4"/>
  <c r="D152" i="4"/>
  <c r="G635" i="4"/>
  <c r="F659" i="4"/>
  <c r="H386" i="4"/>
  <c r="D734" i="4"/>
  <c r="E59" i="4"/>
  <c r="E643" i="4"/>
  <c r="F149" i="4"/>
  <c r="D1292" i="4"/>
  <c r="H997" i="4"/>
  <c r="H589" i="4"/>
  <c r="G407" i="4"/>
  <c r="G661" i="4"/>
  <c r="F1094" i="4"/>
  <c r="F741" i="4"/>
  <c r="E1278" i="4"/>
  <c r="E949" i="4"/>
  <c r="H719" i="4"/>
  <c r="H1168" i="4"/>
  <c r="F810" i="4"/>
  <c r="G383" i="4"/>
  <c r="E810" i="4"/>
  <c r="F1286" i="4"/>
  <c r="H1248" i="4"/>
  <c r="E327" i="4"/>
  <c r="F373" i="4"/>
  <c r="H1357" i="4"/>
  <c r="H1402" i="4"/>
  <c r="H1607" i="4"/>
  <c r="G1607" i="4"/>
  <c r="F1607" i="4"/>
  <c r="E1231" i="4"/>
  <c r="G1537" i="4"/>
  <c r="F1537" i="4"/>
  <c r="D1537" i="4"/>
  <c r="G1563" i="4"/>
  <c r="D1598" i="4"/>
  <c r="F1347" i="4"/>
  <c r="H1133" i="4"/>
  <c r="H724" i="4"/>
  <c r="G804" i="4"/>
  <c r="E383" i="4"/>
  <c r="F28" i="4"/>
  <c r="D1208" i="4"/>
  <c r="F804" i="4"/>
  <c r="H529" i="4"/>
  <c r="G897" i="4"/>
  <c r="G553" i="4"/>
  <c r="F673" i="4"/>
  <c r="D386" i="4"/>
  <c r="D1165" i="4"/>
  <c r="E897" i="4"/>
  <c r="E505" i="4"/>
  <c r="F1263" i="4"/>
  <c r="H979" i="4"/>
  <c r="H635" i="4"/>
  <c r="D425" i="4"/>
  <c r="D88" i="4"/>
  <c r="G459" i="4"/>
  <c r="F643" i="4"/>
  <c r="G615" i="4"/>
  <c r="F691" i="4"/>
  <c r="E35" i="4"/>
  <c r="E635" i="4"/>
  <c r="D149" i="4"/>
  <c r="H1278" i="4"/>
  <c r="D979" i="4"/>
  <c r="H541" i="4"/>
  <c r="F447" i="4"/>
  <c r="G589" i="4"/>
  <c r="F1086" i="4"/>
  <c r="F709" i="4"/>
  <c r="E1198" i="4"/>
  <c r="G850" i="4"/>
  <c r="D701" i="4"/>
  <c r="D1110" i="4"/>
  <c r="F794" i="4"/>
  <c r="H20" i="4"/>
  <c r="G719" i="4"/>
  <c r="E215" i="4"/>
  <c r="D1347" i="4"/>
  <c r="D1400" i="4"/>
  <c r="G1575" i="4"/>
  <c r="F1575" i="4"/>
  <c r="H1300" i="4"/>
  <c r="G1172" i="4"/>
  <c r="F1468" i="4"/>
  <c r="E1537" i="4"/>
  <c r="F1595" i="4"/>
  <c r="D1334" i="4"/>
  <c r="D1083" i="4"/>
  <c r="F719" i="4"/>
  <c r="E775" i="4"/>
  <c r="G28" i="4"/>
  <c r="F20" i="4"/>
  <c r="F1205" i="4"/>
  <c r="D775" i="4"/>
  <c r="D527" i="4"/>
  <c r="E868" i="4"/>
  <c r="G537" i="4"/>
  <c r="F665" i="4"/>
  <c r="F1162" i="4"/>
  <c r="E753" i="4"/>
  <c r="E497" i="4"/>
  <c r="H1244" i="4"/>
  <c r="D953" i="4"/>
  <c r="D601" i="4"/>
  <c r="D385" i="4"/>
  <c r="G1168" i="4"/>
  <c r="G435" i="4"/>
  <c r="F635" i="4"/>
  <c r="G399" i="4"/>
  <c r="F651" i="4"/>
  <c r="D59" i="4"/>
  <c r="E459" i="4"/>
  <c r="E970" i="4"/>
  <c r="D1276" i="4"/>
  <c r="H949" i="4"/>
  <c r="D459" i="4"/>
  <c r="G541" i="4"/>
  <c r="H1083" i="4"/>
  <c r="F701" i="4"/>
  <c r="G1171" i="4"/>
  <c r="G810" i="4"/>
  <c r="D661" i="4"/>
  <c r="D1094" i="4"/>
  <c r="H775" i="4"/>
  <c r="G479" i="4"/>
  <c r="E501" i="4"/>
  <c r="D309" i="4"/>
  <c r="E1543" i="4"/>
  <c r="G1108" i="4"/>
  <c r="F1460" i="4"/>
  <c r="H1320" i="4"/>
  <c r="D1058" i="4"/>
  <c r="F655" i="4"/>
  <c r="G724" i="4"/>
  <c r="G20" i="4"/>
  <c r="F12" i="4"/>
  <c r="H1202" i="4"/>
  <c r="H753" i="4"/>
  <c r="H521" i="4"/>
  <c r="E852" i="4"/>
  <c r="G529" i="4"/>
  <c r="F593" i="4"/>
  <c r="D1133" i="4"/>
  <c r="G734" i="4"/>
  <c r="E489" i="4"/>
  <c r="F1231" i="4"/>
  <c r="H939" i="4"/>
  <c r="D593" i="4"/>
  <c r="H355" i="4"/>
  <c r="E1042" i="4"/>
  <c r="G427" i="4"/>
  <c r="F435" i="4"/>
  <c r="H28" i="4"/>
  <c r="F459" i="4"/>
  <c r="D19" i="4"/>
  <c r="E435" i="4"/>
  <c r="G455" i="4"/>
  <c r="D1244" i="4"/>
  <c r="D939" i="4"/>
  <c r="D435" i="4"/>
  <c r="G429" i="4"/>
  <c r="F1061" i="4"/>
  <c r="F693" i="4"/>
  <c r="E1110" i="4"/>
  <c r="G794" i="4"/>
  <c r="H655" i="4"/>
  <c r="D1086" i="4"/>
  <c r="D709" i="4"/>
  <c r="F463" i="4"/>
  <c r="K1408" i="3"/>
  <c r="L1408" i="3" s="1"/>
  <c r="G1408" i="4"/>
  <c r="H1408" i="4"/>
  <c r="D1408" i="4"/>
  <c r="F1408" i="4"/>
  <c r="K779" i="3"/>
  <c r="L779" i="3" s="1"/>
  <c r="H779" i="4"/>
  <c r="D779" i="4"/>
  <c r="F779" i="4"/>
  <c r="E779" i="4"/>
  <c r="K245" i="3"/>
  <c r="L245" i="3" s="1"/>
  <c r="D245" i="4"/>
  <c r="F245" i="4"/>
  <c r="G245" i="4"/>
  <c r="E245" i="4"/>
  <c r="H245" i="4"/>
  <c r="K1589" i="3"/>
  <c r="L1589" i="3" s="1"/>
  <c r="D1589" i="4"/>
  <c r="E1589" i="4"/>
  <c r="G1589" i="4"/>
  <c r="H1589" i="4"/>
  <c r="K1603" i="3"/>
  <c r="L1603" i="3" s="1"/>
  <c r="G1603" i="4"/>
  <c r="H1603" i="4"/>
  <c r="E1603" i="4"/>
  <c r="K1593" i="3"/>
  <c r="L1593" i="3" s="1"/>
  <c r="D1593" i="4"/>
  <c r="G1593" i="4"/>
  <c r="K1486" i="3"/>
  <c r="L1486" i="3" s="1"/>
  <c r="D1486" i="4"/>
  <c r="F1486" i="4"/>
  <c r="E1486" i="4"/>
  <c r="G1486" i="4"/>
  <c r="K1384" i="3"/>
  <c r="L1384" i="3" s="1"/>
  <c r="E1384" i="4"/>
  <c r="G1384" i="4"/>
  <c r="H1384" i="4"/>
  <c r="F1384" i="4"/>
  <c r="K1450" i="3"/>
  <c r="L1450" i="3" s="1"/>
  <c r="H1450" i="4"/>
  <c r="G1450" i="4"/>
  <c r="E1450" i="4"/>
  <c r="F1450" i="4"/>
  <c r="D1450" i="4"/>
  <c r="K1392" i="3"/>
  <c r="L1392" i="3" s="1"/>
  <c r="D1392" i="4"/>
  <c r="E1392" i="4"/>
  <c r="H1392" i="4"/>
  <c r="F1392" i="4"/>
  <c r="K1229" i="3"/>
  <c r="L1229" i="3" s="1"/>
  <c r="G1229" i="4"/>
  <c r="F1229" i="4"/>
  <c r="D1229" i="4"/>
  <c r="E1229" i="4"/>
  <c r="K1491" i="3"/>
  <c r="L1491" i="3" s="1"/>
  <c r="E1491" i="4"/>
  <c r="F1491" i="4"/>
  <c r="K1441" i="3"/>
  <c r="L1441" i="3" s="1"/>
  <c r="F1441" i="4"/>
  <c r="D1441" i="4"/>
  <c r="G1441" i="4"/>
  <c r="E1441" i="4"/>
  <c r="K1534" i="3"/>
  <c r="L1534" i="3" s="1"/>
  <c r="D1534" i="4"/>
  <c r="G1534" i="4"/>
  <c r="F1534" i="4"/>
  <c r="K1194" i="3"/>
  <c r="L1194" i="3" s="1"/>
  <c r="F1194" i="4"/>
  <c r="E1194" i="4"/>
  <c r="G1194" i="4"/>
  <c r="D1194" i="4"/>
  <c r="H1194" i="4"/>
  <c r="K1213" i="3"/>
  <c r="L1213" i="3" s="1"/>
  <c r="F1213" i="4"/>
  <c r="E1213" i="4"/>
  <c r="H1213" i="4"/>
  <c r="G1213" i="4"/>
  <c r="K1031" i="3"/>
  <c r="L1031" i="3" s="1"/>
  <c r="H1031" i="4"/>
  <c r="G1031" i="4"/>
  <c r="E1031" i="4"/>
  <c r="F1031" i="4"/>
  <c r="K1211" i="3"/>
  <c r="L1211" i="3" s="1"/>
  <c r="G1211" i="4"/>
  <c r="F1211" i="4"/>
  <c r="D1211" i="4"/>
  <c r="H1211" i="4"/>
  <c r="K1055" i="3"/>
  <c r="L1055" i="3" s="1"/>
  <c r="F1055" i="4"/>
  <c r="D1055" i="4"/>
  <c r="H1055" i="4"/>
  <c r="G1055" i="4"/>
  <c r="K1209" i="3"/>
  <c r="L1209" i="3" s="1"/>
  <c r="G1209" i="4"/>
  <c r="F1209" i="4"/>
  <c r="H1209" i="4"/>
  <c r="D1209" i="4"/>
  <c r="E1209" i="4"/>
  <c r="K1216" i="3"/>
  <c r="L1216" i="3" s="1"/>
  <c r="G1216" i="4"/>
  <c r="D1216" i="4"/>
  <c r="F1216" i="4"/>
  <c r="E1216" i="4"/>
  <c r="K1303" i="3"/>
  <c r="L1303" i="3" s="1"/>
  <c r="F1303" i="4"/>
  <c r="H1303" i="4"/>
  <c r="G1303" i="4"/>
  <c r="K983" i="3"/>
  <c r="L983" i="3" s="1"/>
  <c r="D983" i="4"/>
  <c r="G983" i="4"/>
  <c r="E983" i="4"/>
  <c r="F983" i="4"/>
  <c r="H983" i="4"/>
  <c r="K919" i="3"/>
  <c r="L919" i="3" s="1"/>
  <c r="D919" i="4"/>
  <c r="F919" i="4"/>
  <c r="E919" i="4"/>
  <c r="G919" i="4"/>
  <c r="H919" i="4"/>
  <c r="K925" i="3"/>
  <c r="L925" i="3" s="1"/>
  <c r="F925" i="4"/>
  <c r="E925" i="4"/>
  <c r="H925" i="4"/>
  <c r="K987" i="3"/>
  <c r="L987" i="3" s="1"/>
  <c r="H987" i="4"/>
  <c r="D987" i="4"/>
  <c r="E987" i="4"/>
  <c r="K958" i="3"/>
  <c r="L958" i="3" s="1"/>
  <c r="D958" i="4"/>
  <c r="F958" i="4"/>
  <c r="G958" i="4"/>
  <c r="H958" i="4"/>
  <c r="K1187" i="3"/>
  <c r="L1187" i="3" s="1"/>
  <c r="F1187" i="4"/>
  <c r="D1187" i="4"/>
  <c r="H1187" i="4"/>
  <c r="E1187" i="4"/>
  <c r="K843" i="3"/>
  <c r="L843" i="3" s="1"/>
  <c r="F843" i="4"/>
  <c r="D843" i="4"/>
  <c r="H843" i="4"/>
  <c r="E843" i="4"/>
  <c r="K883" i="3"/>
  <c r="L883" i="3" s="1"/>
  <c r="D883" i="4"/>
  <c r="F883" i="4"/>
  <c r="H883" i="4"/>
  <c r="G883" i="4"/>
  <c r="E883" i="4"/>
  <c r="K766" i="3"/>
  <c r="L766" i="3" s="1"/>
  <c r="G766" i="4"/>
  <c r="D766" i="4"/>
  <c r="H766" i="4"/>
  <c r="F766" i="4"/>
  <c r="E766" i="4"/>
  <c r="K865" i="3"/>
  <c r="L865" i="3" s="1"/>
  <c r="D865" i="4"/>
  <c r="H865" i="4"/>
  <c r="G865" i="4"/>
  <c r="F865" i="4"/>
  <c r="E865" i="4"/>
  <c r="K1030" i="3"/>
  <c r="L1030" i="3" s="1"/>
  <c r="F1030" i="4"/>
  <c r="H1030" i="4"/>
  <c r="D1030" i="4"/>
  <c r="G1030" i="4"/>
  <c r="K467" i="3"/>
  <c r="L467" i="3" s="1"/>
  <c r="F467" i="4"/>
  <c r="E467" i="4"/>
  <c r="H467" i="4"/>
  <c r="D467" i="4"/>
  <c r="G467" i="4"/>
  <c r="K711" i="3"/>
  <c r="L711" i="3" s="1"/>
  <c r="H711" i="4"/>
  <c r="G711" i="4"/>
  <c r="D711" i="4"/>
  <c r="E711" i="4"/>
  <c r="F711" i="4"/>
  <c r="K475" i="3"/>
  <c r="L475" i="3" s="1"/>
  <c r="G475" i="4"/>
  <c r="F475" i="4"/>
  <c r="H475" i="4"/>
  <c r="E475" i="4"/>
  <c r="D475" i="4"/>
  <c r="K630" i="3"/>
  <c r="L630" i="3" s="1"/>
  <c r="F630" i="4"/>
  <c r="H630" i="4"/>
  <c r="G630" i="4"/>
  <c r="D630" i="4"/>
  <c r="E630" i="4"/>
  <c r="K767" i="3"/>
  <c r="L767" i="3" s="1"/>
  <c r="D767" i="4"/>
  <c r="H767" i="4"/>
  <c r="E767" i="4"/>
  <c r="F767" i="4"/>
  <c r="G767" i="4"/>
  <c r="K583" i="3"/>
  <c r="L583" i="3" s="1"/>
  <c r="H583" i="4"/>
  <c r="D583" i="4"/>
  <c r="F583" i="4"/>
  <c r="E583" i="4"/>
  <c r="G583" i="4"/>
  <c r="K750" i="3"/>
  <c r="L750" i="3" s="1"/>
  <c r="D750" i="4"/>
  <c r="G750" i="4"/>
  <c r="H750" i="4"/>
  <c r="F750" i="4"/>
  <c r="E750" i="4"/>
  <c r="K567" i="3"/>
  <c r="L567" i="3" s="1"/>
  <c r="D567" i="4"/>
  <c r="E567" i="4"/>
  <c r="G567" i="4"/>
  <c r="H567" i="4"/>
  <c r="F567" i="4"/>
  <c r="E1367" i="4"/>
  <c r="H1417" i="4"/>
  <c r="F1316" i="4"/>
  <c r="K221" i="3"/>
  <c r="L221" i="3" s="1"/>
  <c r="G221" i="4"/>
  <c r="H221" i="4"/>
  <c r="E221" i="4"/>
  <c r="D221" i="4"/>
  <c r="F221" i="4"/>
  <c r="E1436" i="4"/>
  <c r="D1532" i="4"/>
  <c r="G1558" i="4"/>
  <c r="D1254" i="4"/>
  <c r="G1200" i="4"/>
  <c r="K365" i="3"/>
  <c r="L365" i="3" s="1"/>
  <c r="H365" i="4"/>
  <c r="G365" i="4"/>
  <c r="D365" i="4"/>
  <c r="E365" i="4"/>
  <c r="K252" i="3"/>
  <c r="L252" i="3" s="1"/>
  <c r="H252" i="4"/>
  <c r="G252" i="4"/>
  <c r="E252" i="4"/>
  <c r="F252" i="4"/>
  <c r="D252" i="4"/>
  <c r="F1104" i="4"/>
  <c r="E695" i="4"/>
  <c r="D1384" i="4"/>
  <c r="F1199" i="4"/>
  <c r="G959" i="4"/>
  <c r="F145" i="4"/>
  <c r="F365" i="4"/>
  <c r="K1571" i="3"/>
  <c r="L1571" i="3" s="1"/>
  <c r="F1571" i="4"/>
  <c r="D1571" i="4"/>
  <c r="E1571" i="4"/>
  <c r="H1571" i="4"/>
  <c r="G1571" i="4"/>
  <c r="K1401" i="3"/>
  <c r="L1401" i="3" s="1"/>
  <c r="G1401" i="4"/>
  <c r="D1401" i="4"/>
  <c r="F1401" i="4"/>
  <c r="H1401" i="4"/>
  <c r="K1243" i="3"/>
  <c r="L1243" i="3" s="1"/>
  <c r="D1243" i="4"/>
  <c r="H1243" i="4"/>
  <c r="E1243" i="4"/>
  <c r="F1243" i="4"/>
  <c r="K799" i="3"/>
  <c r="L799" i="3" s="1"/>
  <c r="D799" i="4"/>
  <c r="G799" i="4"/>
  <c r="H799" i="4"/>
  <c r="E799" i="4"/>
  <c r="F799" i="4"/>
  <c r="K356" i="3"/>
  <c r="L356" i="3" s="1"/>
  <c r="F356" i="4"/>
  <c r="D356" i="4"/>
  <c r="E356" i="4"/>
  <c r="G356" i="4"/>
  <c r="H356" i="4"/>
  <c r="K1577" i="3"/>
  <c r="L1577" i="3" s="1"/>
  <c r="F1577" i="4"/>
  <c r="E1577" i="4"/>
  <c r="K1448" i="3"/>
  <c r="L1448" i="3" s="1"/>
  <c r="F1448" i="4"/>
  <c r="G1448" i="4"/>
  <c r="E1448" i="4"/>
  <c r="K1519" i="3"/>
  <c r="L1519" i="3" s="1"/>
  <c r="G1519" i="4"/>
  <c r="F1519" i="4"/>
  <c r="H1519" i="4"/>
  <c r="D1519" i="4"/>
  <c r="K1337" i="3"/>
  <c r="L1337" i="3" s="1"/>
  <c r="D1337" i="4"/>
  <c r="F1337" i="4"/>
  <c r="K1437" i="3"/>
  <c r="L1437" i="3" s="1"/>
  <c r="H1437" i="4"/>
  <c r="F1437" i="4"/>
  <c r="D1437" i="4"/>
  <c r="G1437" i="4"/>
  <c r="K1377" i="3"/>
  <c r="L1377" i="3" s="1"/>
  <c r="E1377" i="4"/>
  <c r="D1377" i="4"/>
  <c r="G1377" i="4"/>
  <c r="K1233" i="3"/>
  <c r="L1233" i="3" s="1"/>
  <c r="D1233" i="4"/>
  <c r="F1233" i="4"/>
  <c r="K1329" i="3"/>
  <c r="L1329" i="3" s="1"/>
  <c r="G1329" i="4"/>
  <c r="E1329" i="4"/>
  <c r="H1329" i="4"/>
  <c r="K1253" i="3"/>
  <c r="L1253" i="3" s="1"/>
  <c r="E1253" i="4"/>
  <c r="G1253" i="4"/>
  <c r="H1253" i="4"/>
  <c r="F1253" i="4"/>
  <c r="K1007" i="3"/>
  <c r="L1007" i="3" s="1"/>
  <c r="H1007" i="4"/>
  <c r="D1007" i="4"/>
  <c r="G1007" i="4"/>
  <c r="E1007" i="4"/>
  <c r="F1007" i="4"/>
  <c r="K1183" i="3"/>
  <c r="L1183" i="3" s="1"/>
  <c r="D1183" i="4"/>
  <c r="G1183" i="4"/>
  <c r="F1183" i="4"/>
  <c r="K947" i="3"/>
  <c r="L947" i="3" s="1"/>
  <c r="F947" i="4"/>
  <c r="H947" i="4"/>
  <c r="D947" i="4"/>
  <c r="E947" i="4"/>
  <c r="K1092" i="3"/>
  <c r="L1092" i="3" s="1"/>
  <c r="F1092" i="4"/>
  <c r="E1092" i="4"/>
  <c r="H1092" i="4"/>
  <c r="D1092" i="4"/>
  <c r="K905" i="3"/>
  <c r="L905" i="3" s="1"/>
  <c r="H905" i="4"/>
  <c r="D905" i="4"/>
  <c r="G905" i="4"/>
  <c r="E905" i="4"/>
  <c r="K885" i="3"/>
  <c r="L885" i="3" s="1"/>
  <c r="H885" i="4"/>
  <c r="D885" i="4"/>
  <c r="F885" i="4"/>
  <c r="G885" i="4"/>
  <c r="K1040" i="3"/>
  <c r="L1040" i="3" s="1"/>
  <c r="G1040" i="4"/>
  <c r="D1040" i="4"/>
  <c r="F1040" i="4"/>
  <c r="H1040" i="4"/>
  <c r="E1040" i="4"/>
  <c r="K859" i="3"/>
  <c r="L859" i="3" s="1"/>
  <c r="D859" i="4"/>
  <c r="F859" i="4"/>
  <c r="G859" i="4"/>
  <c r="H859" i="4"/>
  <c r="E859" i="4"/>
  <c r="K1005" i="3"/>
  <c r="L1005" i="3" s="1"/>
  <c r="F1005" i="4"/>
  <c r="D1005" i="4"/>
  <c r="G1005" i="4"/>
  <c r="E1005" i="4"/>
  <c r="K629" i="3"/>
  <c r="L629" i="3" s="1"/>
  <c r="E629" i="4"/>
  <c r="F629" i="4"/>
  <c r="D629" i="4"/>
  <c r="H629" i="4"/>
  <c r="G629" i="4"/>
  <c r="K793" i="3"/>
  <c r="L793" i="3" s="1"/>
  <c r="D793" i="4"/>
  <c r="H793" i="4"/>
  <c r="E793" i="4"/>
  <c r="G793" i="4"/>
  <c r="K814" i="3"/>
  <c r="L814" i="3" s="1"/>
  <c r="G814" i="4"/>
  <c r="D814" i="4"/>
  <c r="F814" i="4"/>
  <c r="H814" i="4"/>
  <c r="E814" i="4"/>
  <c r="K513" i="3"/>
  <c r="L513" i="3" s="1"/>
  <c r="F513" i="4"/>
  <c r="E513" i="4"/>
  <c r="G513" i="4"/>
  <c r="H513" i="4"/>
  <c r="D513" i="4"/>
  <c r="K742" i="3"/>
  <c r="L742" i="3" s="1"/>
  <c r="G742" i="4"/>
  <c r="H742" i="4"/>
  <c r="F742" i="4"/>
  <c r="D742" i="4"/>
  <c r="E742" i="4"/>
  <c r="G1356" i="4"/>
  <c r="E1119" i="4"/>
  <c r="H1593" i="4"/>
  <c r="F1404" i="4"/>
  <c r="H1305" i="4"/>
  <c r="K368" i="3"/>
  <c r="L368" i="3" s="1"/>
  <c r="G368" i="4"/>
  <c r="D368" i="4"/>
  <c r="E368" i="4"/>
  <c r="H368" i="4"/>
  <c r="E1404" i="4"/>
  <c r="K367" i="3"/>
  <c r="L367" i="3" s="1"/>
  <c r="E367" i="4"/>
  <c r="F367" i="4"/>
  <c r="D367" i="4"/>
  <c r="H367" i="4"/>
  <c r="G367" i="4"/>
  <c r="H1486" i="4"/>
  <c r="K239" i="3"/>
  <c r="L239" i="3" s="1"/>
  <c r="H239" i="4"/>
  <c r="E239" i="4"/>
  <c r="G239" i="4"/>
  <c r="F239" i="4"/>
  <c r="D239" i="4"/>
  <c r="K253" i="3"/>
  <c r="L253" i="3" s="1"/>
  <c r="E253" i="4"/>
  <c r="H253" i="4"/>
  <c r="D253" i="4"/>
  <c r="F253" i="4"/>
  <c r="G253" i="4"/>
  <c r="E1262" i="4"/>
  <c r="K571" i="3"/>
  <c r="L571" i="3" s="1"/>
  <c r="F571" i="4"/>
  <c r="D571" i="4"/>
  <c r="H571" i="4"/>
  <c r="G571" i="4"/>
  <c r="E571" i="4"/>
  <c r="H1216" i="4"/>
  <c r="E1123" i="4"/>
  <c r="D1547" i="4"/>
  <c r="F1200" i="4"/>
  <c r="E1408" i="4"/>
  <c r="D1448" i="4"/>
  <c r="H1290" i="4"/>
  <c r="K53" i="3"/>
  <c r="L53" i="3" s="1"/>
  <c r="H53" i="4"/>
  <c r="E53" i="4"/>
  <c r="G53" i="4"/>
  <c r="D53" i="4"/>
  <c r="F53" i="4"/>
  <c r="F905" i="4"/>
  <c r="F1119" i="4"/>
  <c r="H1102" i="4"/>
  <c r="K1019" i="3"/>
  <c r="L1019" i="3" s="1"/>
  <c r="H1019" i="4"/>
  <c r="E1019" i="4"/>
  <c r="D1019" i="4"/>
  <c r="F1019" i="4"/>
  <c r="K1003" i="3"/>
  <c r="L1003" i="3" s="1"/>
  <c r="H1003" i="4"/>
  <c r="F1003" i="4"/>
  <c r="K545" i="3"/>
  <c r="L545" i="3" s="1"/>
  <c r="H545" i="4"/>
  <c r="D545" i="4"/>
  <c r="F545" i="4"/>
  <c r="E545" i="4"/>
  <c r="G545" i="4"/>
  <c r="K1522" i="3"/>
  <c r="L1522" i="3" s="1"/>
  <c r="E1522" i="4"/>
  <c r="G1522" i="4"/>
  <c r="D1522" i="4"/>
  <c r="H1522" i="4"/>
  <c r="F1522" i="4"/>
  <c r="K1351" i="3"/>
  <c r="L1351" i="3" s="1"/>
  <c r="F1351" i="4"/>
  <c r="H1351" i="4"/>
  <c r="G1351" i="4"/>
  <c r="K1424" i="3"/>
  <c r="L1424" i="3" s="1"/>
  <c r="E1424" i="4"/>
  <c r="H1424" i="4"/>
  <c r="K1368" i="3"/>
  <c r="L1368" i="3" s="1"/>
  <c r="E1368" i="4"/>
  <c r="G1368" i="4"/>
  <c r="H1368" i="4"/>
  <c r="F1368" i="4"/>
  <c r="D1368" i="4"/>
  <c r="K1434" i="3"/>
  <c r="L1434" i="3" s="1"/>
  <c r="H1434" i="4"/>
  <c r="G1434" i="4"/>
  <c r="E1434" i="4"/>
  <c r="F1434" i="4"/>
  <c r="D1434" i="4"/>
  <c r="K1099" i="3"/>
  <c r="L1099" i="3" s="1"/>
  <c r="F1099" i="4"/>
  <c r="G1099" i="4"/>
  <c r="H1099" i="4"/>
  <c r="D1099" i="4"/>
  <c r="K1080" i="3"/>
  <c r="L1080" i="3" s="1"/>
  <c r="H1080" i="4"/>
  <c r="E1080" i="4"/>
  <c r="D1080" i="4"/>
  <c r="F1080" i="4"/>
  <c r="K1246" i="3"/>
  <c r="L1246" i="3" s="1"/>
  <c r="F1246" i="4"/>
  <c r="H1246" i="4"/>
  <c r="D1246" i="4"/>
  <c r="K1197" i="3"/>
  <c r="L1197" i="3" s="1"/>
  <c r="D1197" i="4"/>
  <c r="H1197" i="4"/>
  <c r="E1197" i="4"/>
  <c r="G1197" i="4"/>
  <c r="K1370" i="3"/>
  <c r="L1370" i="3" s="1"/>
  <c r="D1370" i="4"/>
  <c r="E1370" i="4"/>
  <c r="G1370" i="4"/>
  <c r="K1196" i="3"/>
  <c r="L1196" i="3" s="1"/>
  <c r="D1196" i="4"/>
  <c r="F1196" i="4"/>
  <c r="H1196" i="4"/>
  <c r="K920" i="3"/>
  <c r="L920" i="3" s="1"/>
  <c r="H920" i="4"/>
  <c r="D920" i="4"/>
  <c r="G920" i="4"/>
  <c r="F920" i="4"/>
  <c r="E920" i="4"/>
  <c r="K862" i="3"/>
  <c r="L862" i="3" s="1"/>
  <c r="D862" i="4"/>
  <c r="H862" i="4"/>
  <c r="G862" i="4"/>
  <c r="E862" i="4"/>
  <c r="F862" i="4"/>
  <c r="K844" i="3"/>
  <c r="L844" i="3" s="1"/>
  <c r="F844" i="4"/>
  <c r="H844" i="4"/>
  <c r="D844" i="4"/>
  <c r="K981" i="3"/>
  <c r="L981" i="3" s="1"/>
  <c r="G981" i="4"/>
  <c r="H981" i="4"/>
  <c r="D981" i="4"/>
  <c r="F981" i="4"/>
  <c r="K911" i="3"/>
  <c r="L911" i="3" s="1"/>
  <c r="D911" i="4"/>
  <c r="F911" i="4"/>
  <c r="G911" i="4"/>
  <c r="E911" i="4"/>
  <c r="H911" i="4"/>
  <c r="K944" i="3"/>
  <c r="L944" i="3" s="1"/>
  <c r="H944" i="4"/>
  <c r="E944" i="4"/>
  <c r="F944" i="4"/>
  <c r="G944" i="4"/>
  <c r="D944" i="4"/>
  <c r="K816" i="3"/>
  <c r="L816" i="3" s="1"/>
  <c r="F816" i="4"/>
  <c r="D816" i="4"/>
  <c r="H816" i="4"/>
  <c r="G816" i="4"/>
  <c r="E816" i="4"/>
  <c r="K744" i="3"/>
  <c r="L744" i="3" s="1"/>
  <c r="H744" i="4"/>
  <c r="F744" i="4"/>
  <c r="D744" i="4"/>
  <c r="G744" i="4"/>
  <c r="K929" i="3"/>
  <c r="L929" i="3" s="1"/>
  <c r="D929" i="4"/>
  <c r="E929" i="4"/>
  <c r="F929" i="4"/>
  <c r="H929" i="4"/>
  <c r="G929" i="4"/>
  <c r="K998" i="3"/>
  <c r="L998" i="3" s="1"/>
  <c r="D998" i="4"/>
  <c r="G998" i="4"/>
  <c r="F998" i="4"/>
  <c r="H998" i="4"/>
  <c r="K771" i="3"/>
  <c r="L771" i="3" s="1"/>
  <c r="D771" i="4"/>
  <c r="F771" i="4"/>
  <c r="E771" i="4"/>
  <c r="H771" i="4"/>
  <c r="G771" i="4"/>
  <c r="K835" i="3"/>
  <c r="L835" i="3" s="1"/>
  <c r="F835" i="4"/>
  <c r="D835" i="4"/>
  <c r="H835" i="4"/>
  <c r="E835" i="4"/>
  <c r="G835" i="4"/>
  <c r="K581" i="3"/>
  <c r="L581" i="3" s="1"/>
  <c r="F581" i="4"/>
  <c r="H581" i="4"/>
  <c r="D581" i="4"/>
  <c r="G581" i="4"/>
  <c r="E581" i="4"/>
  <c r="K921" i="3"/>
  <c r="L921" i="3" s="1"/>
  <c r="D921" i="4"/>
  <c r="H921" i="4"/>
  <c r="F921" i="4"/>
  <c r="G921" i="4"/>
  <c r="K565" i="3"/>
  <c r="L565" i="3" s="1"/>
  <c r="H565" i="4"/>
  <c r="F565" i="4"/>
  <c r="D565" i="4"/>
  <c r="G565" i="4"/>
  <c r="E565" i="4"/>
  <c r="K703" i="3"/>
  <c r="L703" i="3" s="1"/>
  <c r="H703" i="4"/>
  <c r="D703" i="4"/>
  <c r="F703" i="4"/>
  <c r="G703" i="4"/>
  <c r="K590" i="3"/>
  <c r="L590" i="3" s="1"/>
  <c r="D590" i="4"/>
  <c r="F590" i="4"/>
  <c r="H590" i="4"/>
  <c r="G590" i="4"/>
  <c r="K639" i="3"/>
  <c r="L639" i="3" s="1"/>
  <c r="G639" i="4"/>
  <c r="H639" i="4"/>
  <c r="E639" i="4"/>
  <c r="D639" i="4"/>
  <c r="F639" i="4"/>
  <c r="K481" i="3"/>
  <c r="L481" i="3" s="1"/>
  <c r="F481" i="4"/>
  <c r="D481" i="4"/>
  <c r="E481" i="4"/>
  <c r="H481" i="4"/>
  <c r="K451" i="3"/>
  <c r="L451" i="3" s="1"/>
  <c r="E451" i="4"/>
  <c r="H451" i="4"/>
  <c r="D451" i="4"/>
  <c r="F451" i="4"/>
  <c r="G451" i="4"/>
  <c r="K743" i="3"/>
  <c r="L743" i="3" s="1"/>
  <c r="D743" i="4"/>
  <c r="H743" i="4"/>
  <c r="E743" i="4"/>
  <c r="F743" i="4"/>
  <c r="G743" i="4"/>
  <c r="K552" i="3"/>
  <c r="L552" i="3" s="1"/>
  <c r="F552" i="4"/>
  <c r="H552" i="4"/>
  <c r="D552" i="4"/>
  <c r="E552" i="4"/>
  <c r="G552" i="4"/>
  <c r="E1519" i="4"/>
  <c r="E1351" i="4"/>
  <c r="K344" i="3"/>
  <c r="L344" i="3" s="1"/>
  <c r="F344" i="4"/>
  <c r="D344" i="4"/>
  <c r="E344" i="4"/>
  <c r="H344" i="4"/>
  <c r="G344" i="4"/>
  <c r="H1577" i="4"/>
  <c r="H1393" i="4"/>
  <c r="D1303" i="4"/>
  <c r="K191" i="3"/>
  <c r="L191" i="3" s="1"/>
  <c r="F191" i="4"/>
  <c r="H191" i="4"/>
  <c r="D191" i="4"/>
  <c r="E191" i="4"/>
  <c r="E1212" i="4"/>
  <c r="H1478" i="4"/>
  <c r="H1507" i="4"/>
  <c r="K472" i="3"/>
  <c r="L472" i="3" s="1"/>
  <c r="H472" i="4"/>
  <c r="G472" i="4"/>
  <c r="D472" i="4"/>
  <c r="F472" i="4"/>
  <c r="E472" i="4"/>
  <c r="E1246" i="4"/>
  <c r="H1200" i="4"/>
  <c r="E1099" i="4"/>
  <c r="F1520" i="4"/>
  <c r="D1432" i="4"/>
  <c r="K370" i="3"/>
  <c r="L370" i="3" s="1"/>
  <c r="G370" i="4"/>
  <c r="F370" i="4"/>
  <c r="H370" i="4"/>
  <c r="E370" i="4"/>
  <c r="D370" i="4"/>
  <c r="K219" i="3"/>
  <c r="L219" i="3" s="1"/>
  <c r="D219" i="4"/>
  <c r="G219" i="4"/>
  <c r="F219" i="4"/>
  <c r="H219" i="4"/>
  <c r="E219" i="4"/>
  <c r="K217" i="3"/>
  <c r="L217" i="3" s="1"/>
  <c r="G217" i="4"/>
  <c r="F217" i="4"/>
  <c r="H217" i="4"/>
  <c r="E217" i="4"/>
  <c r="D217" i="4"/>
  <c r="K238" i="3"/>
  <c r="L238" i="3" s="1"/>
  <c r="F238" i="4"/>
  <c r="E238" i="4"/>
  <c r="H238" i="4"/>
  <c r="G238" i="4"/>
  <c r="F1059" i="4"/>
  <c r="H1005" i="4"/>
  <c r="K33" i="3"/>
  <c r="L33" i="3" s="1"/>
  <c r="F33" i="4"/>
  <c r="D33" i="4"/>
  <c r="G33" i="4"/>
  <c r="E33" i="4"/>
  <c r="H33" i="4"/>
  <c r="K250" i="3"/>
  <c r="L250" i="3" s="1"/>
  <c r="F250" i="4"/>
  <c r="H250" i="4"/>
  <c r="E250" i="4"/>
  <c r="D250" i="4"/>
  <c r="G250" i="4"/>
  <c r="K1586" i="3"/>
  <c r="L1586" i="3" s="1"/>
  <c r="F1586" i="4"/>
  <c r="E1586" i="4"/>
  <c r="G1586" i="4"/>
  <c r="D1586" i="4"/>
  <c r="K1606" i="3"/>
  <c r="L1606" i="3" s="1"/>
  <c r="E1606" i="4"/>
  <c r="F1606" i="4"/>
  <c r="G1606" i="4"/>
  <c r="K1369" i="3"/>
  <c r="L1369" i="3" s="1"/>
  <c r="E1369" i="4"/>
  <c r="F1369" i="4"/>
  <c r="K1382" i="3"/>
  <c r="L1382" i="3" s="1"/>
  <c r="G1382" i="4"/>
  <c r="E1382" i="4"/>
  <c r="H1382" i="4"/>
  <c r="K1433" i="3"/>
  <c r="L1433" i="3" s="1"/>
  <c r="H1433" i="4"/>
  <c r="E1433" i="4"/>
  <c r="K1047" i="3"/>
  <c r="L1047" i="3" s="1"/>
  <c r="H1047" i="4"/>
  <c r="D1047" i="4"/>
  <c r="G1047" i="4"/>
  <c r="E1047" i="4"/>
  <c r="K1490" i="3"/>
  <c r="L1490" i="3" s="1"/>
  <c r="D1490" i="4"/>
  <c r="H1490" i="4"/>
  <c r="E1490" i="4"/>
  <c r="K1268" i="3"/>
  <c r="L1268" i="3" s="1"/>
  <c r="F1268" i="4"/>
  <c r="H1268" i="4"/>
  <c r="K1523" i="3"/>
  <c r="L1523" i="3" s="1"/>
  <c r="H1523" i="4"/>
  <c r="G1523" i="4"/>
  <c r="D1523" i="4"/>
  <c r="E1523" i="4"/>
  <c r="K1175" i="3"/>
  <c r="L1175" i="3" s="1"/>
  <c r="D1175" i="4"/>
  <c r="G1175" i="4"/>
  <c r="F1175" i="4"/>
  <c r="H1175" i="4"/>
  <c r="K1348" i="3"/>
  <c r="L1348" i="3" s="1"/>
  <c r="H1348" i="4"/>
  <c r="K1461" i="3"/>
  <c r="L1461" i="3" s="1"/>
  <c r="E1461" i="4"/>
  <c r="F1461" i="4"/>
  <c r="D1461" i="4"/>
  <c r="K1518" i="3"/>
  <c r="L1518" i="3" s="1"/>
  <c r="F1518" i="4"/>
  <c r="G1518" i="4"/>
  <c r="E1518" i="4"/>
  <c r="H1518" i="4"/>
  <c r="D1518" i="4"/>
  <c r="K1445" i="3"/>
  <c r="L1445" i="3" s="1"/>
  <c r="H1445" i="4"/>
  <c r="F1445" i="4"/>
  <c r="E1445" i="4"/>
  <c r="D1445" i="4"/>
  <c r="G1445" i="4"/>
  <c r="K1076" i="3"/>
  <c r="L1076" i="3" s="1"/>
  <c r="E1076" i="4"/>
  <c r="H1076" i="4"/>
  <c r="D1076" i="4"/>
  <c r="K1155" i="3"/>
  <c r="L1155" i="3" s="1"/>
  <c r="F1155" i="4"/>
  <c r="H1155" i="4"/>
  <c r="E1155" i="4"/>
  <c r="G1155" i="4"/>
  <c r="K1227" i="3"/>
  <c r="L1227" i="3" s="1"/>
  <c r="E1227" i="4"/>
  <c r="G1227" i="4"/>
  <c r="F1227" i="4"/>
  <c r="D1227" i="4"/>
  <c r="K1281" i="3"/>
  <c r="L1281" i="3" s="1"/>
  <c r="H1281" i="4"/>
  <c r="D1281" i="4"/>
  <c r="G1281" i="4"/>
  <c r="F1281" i="4"/>
  <c r="K1264" i="3"/>
  <c r="L1264" i="3" s="1"/>
  <c r="H1264" i="4"/>
  <c r="E1264" i="4"/>
  <c r="F1264" i="4"/>
  <c r="D1264" i="4"/>
  <c r="K914" i="3"/>
  <c r="L914" i="3" s="1"/>
  <c r="G914" i="4"/>
  <c r="F914" i="4"/>
  <c r="E914" i="4"/>
  <c r="K1051" i="3"/>
  <c r="L1051" i="3" s="1"/>
  <c r="E1051" i="4"/>
  <c r="D1051" i="4"/>
  <c r="H1051" i="4"/>
  <c r="F1051" i="4"/>
  <c r="K1034" i="3"/>
  <c r="L1034" i="3" s="1"/>
  <c r="H1034" i="4"/>
  <c r="F1034" i="4"/>
  <c r="E1034" i="4"/>
  <c r="D1034" i="4"/>
  <c r="G1034" i="4"/>
  <c r="K1140" i="3"/>
  <c r="L1140" i="3" s="1"/>
  <c r="H1140" i="4"/>
  <c r="D1140" i="4"/>
  <c r="G1140" i="4"/>
  <c r="F1140" i="4"/>
  <c r="K1210" i="3"/>
  <c r="L1210" i="3" s="1"/>
  <c r="D1210" i="4"/>
  <c r="H1210" i="4"/>
  <c r="F1210" i="4"/>
  <c r="E1210" i="4"/>
  <c r="G1210" i="4"/>
  <c r="K1177" i="3"/>
  <c r="L1177" i="3" s="1"/>
  <c r="H1177" i="4"/>
  <c r="G1177" i="4"/>
  <c r="D1177" i="4"/>
  <c r="E1177" i="4"/>
  <c r="K975" i="3"/>
  <c r="L975" i="3" s="1"/>
  <c r="G975" i="4"/>
  <c r="E975" i="4"/>
  <c r="D975" i="4"/>
  <c r="H975" i="4"/>
  <c r="K1157" i="3"/>
  <c r="L1157" i="3" s="1"/>
  <c r="G1157" i="4"/>
  <c r="E1157" i="4"/>
  <c r="F1157" i="4"/>
  <c r="D1157" i="4"/>
  <c r="K1215" i="3"/>
  <c r="L1215" i="3" s="1"/>
  <c r="F1215" i="4"/>
  <c r="H1215" i="4"/>
  <c r="G1215" i="4"/>
  <c r="D1215" i="4"/>
  <c r="K934" i="3"/>
  <c r="L934" i="3" s="1"/>
  <c r="D934" i="4"/>
  <c r="F934" i="4"/>
  <c r="E934" i="4"/>
  <c r="G934" i="4"/>
  <c r="H934" i="4"/>
  <c r="K974" i="3"/>
  <c r="L974" i="3" s="1"/>
  <c r="F974" i="4"/>
  <c r="G974" i="4"/>
  <c r="H974" i="4"/>
  <c r="D974" i="4"/>
  <c r="K857" i="3"/>
  <c r="L857" i="3" s="1"/>
  <c r="H857" i="4"/>
  <c r="E857" i="4"/>
  <c r="D857" i="4"/>
  <c r="F857" i="4"/>
  <c r="G857" i="4"/>
  <c r="K938" i="3"/>
  <c r="L938" i="3" s="1"/>
  <c r="F938" i="4"/>
  <c r="H938" i="4"/>
  <c r="G938" i="4"/>
  <c r="D938" i="4"/>
  <c r="E938" i="4"/>
  <c r="K848" i="3"/>
  <c r="L848" i="3" s="1"/>
  <c r="H848" i="4"/>
  <c r="D848" i="4"/>
  <c r="F848" i="4"/>
  <c r="E848" i="4"/>
  <c r="G848" i="4"/>
  <c r="K1032" i="3"/>
  <c r="L1032" i="3" s="1"/>
  <c r="G1032" i="4"/>
  <c r="D1032" i="4"/>
  <c r="F1032" i="4"/>
  <c r="H1032" i="4"/>
  <c r="E1032" i="4"/>
  <c r="K976" i="3"/>
  <c r="L976" i="3" s="1"/>
  <c r="E976" i="4"/>
  <c r="F976" i="4"/>
  <c r="D976" i="4"/>
  <c r="G976" i="4"/>
  <c r="H976" i="4"/>
  <c r="K607" i="3"/>
  <c r="L607" i="3" s="1"/>
  <c r="H607" i="4"/>
  <c r="D607" i="4"/>
  <c r="E607" i="4"/>
  <c r="F607" i="4"/>
  <c r="K547" i="3"/>
  <c r="L547" i="3" s="1"/>
  <c r="H547" i="4"/>
  <c r="D547" i="4"/>
  <c r="F547" i="4"/>
  <c r="G547" i="4"/>
  <c r="E547" i="4"/>
  <c r="K702" i="3"/>
  <c r="L702" i="3" s="1"/>
  <c r="D702" i="4"/>
  <c r="F702" i="4"/>
  <c r="H702" i="4"/>
  <c r="G702" i="4"/>
  <c r="K758" i="3"/>
  <c r="L758" i="3" s="1"/>
  <c r="D758" i="4"/>
  <c r="G758" i="4"/>
  <c r="H758" i="4"/>
  <c r="F758" i="4"/>
  <c r="E758" i="4"/>
  <c r="K423" i="3"/>
  <c r="L423" i="3" s="1"/>
  <c r="G423" i="4"/>
  <c r="D423" i="4"/>
  <c r="F423" i="4"/>
  <c r="H423" i="4"/>
  <c r="E423" i="4"/>
  <c r="G1348" i="4"/>
  <c r="G1092" i="4"/>
  <c r="E958" i="4"/>
  <c r="K446" i="3"/>
  <c r="L446" i="3" s="1"/>
  <c r="G446" i="4"/>
  <c r="H446" i="4"/>
  <c r="F446" i="4"/>
  <c r="D446" i="4"/>
  <c r="E446" i="4"/>
  <c r="K226" i="3"/>
  <c r="L226" i="3" s="1"/>
  <c r="H226" i="4"/>
  <c r="D226" i="4"/>
  <c r="E226" i="4"/>
  <c r="G226" i="4"/>
  <c r="F226" i="4"/>
  <c r="F1380" i="4"/>
  <c r="G1393" i="4"/>
  <c r="E1204" i="4"/>
  <c r="F1433" i="4"/>
  <c r="D1268" i="4"/>
  <c r="G1454" i="4"/>
  <c r="K181" i="3"/>
  <c r="L181" i="3" s="1"/>
  <c r="H181" i="4"/>
  <c r="D181" i="4"/>
  <c r="F181" i="4"/>
  <c r="G181" i="4"/>
  <c r="E181" i="4"/>
  <c r="G1243" i="4"/>
  <c r="F1523" i="4"/>
  <c r="D1174" i="4"/>
  <c r="K353" i="3"/>
  <c r="L353" i="3" s="1"/>
  <c r="E353" i="4"/>
  <c r="F353" i="4"/>
  <c r="G353" i="4"/>
  <c r="H353" i="4"/>
  <c r="D353" i="4"/>
  <c r="K87" i="3"/>
  <c r="L87" i="3" s="1"/>
  <c r="H87" i="4"/>
  <c r="D87" i="4"/>
  <c r="G87" i="4"/>
  <c r="F87" i="4"/>
  <c r="D1491" i="4"/>
  <c r="H1157" i="4"/>
  <c r="K400" i="3"/>
  <c r="L400" i="3" s="1"/>
  <c r="D400" i="4"/>
  <c r="H400" i="4"/>
  <c r="G400" i="4"/>
  <c r="F400" i="4"/>
  <c r="E400" i="4"/>
  <c r="D1424" i="4"/>
  <c r="G1490" i="4"/>
  <c r="F1370" i="4"/>
  <c r="F1047" i="4"/>
  <c r="H1266" i="4"/>
  <c r="F987" i="4"/>
  <c r="D1003" i="4"/>
  <c r="H914" i="4"/>
  <c r="E87" i="4"/>
  <c r="K1532" i="3"/>
  <c r="L1532" i="3" s="1"/>
  <c r="E1532" i="4"/>
  <c r="H1532" i="4"/>
  <c r="K737" i="3"/>
  <c r="L737" i="3" s="1"/>
  <c r="E737" i="4"/>
  <c r="F737" i="4"/>
  <c r="D737" i="4"/>
  <c r="H737" i="4"/>
  <c r="G737" i="4"/>
  <c r="K145" i="3"/>
  <c r="L145" i="3" s="1"/>
  <c r="H145" i="4"/>
  <c r="D145" i="4"/>
  <c r="G145" i="4"/>
  <c r="K1539" i="3"/>
  <c r="L1539" i="3" s="1"/>
  <c r="F1539" i="4"/>
  <c r="D1539" i="4"/>
  <c r="G1539" i="4"/>
  <c r="K1277" i="3"/>
  <c r="L1277" i="3" s="1"/>
  <c r="F1277" i="4"/>
  <c r="D1277" i="4"/>
  <c r="E1277" i="4"/>
  <c r="G1277" i="4"/>
  <c r="H1277" i="4"/>
  <c r="K1456" i="3"/>
  <c r="L1456" i="3" s="1"/>
  <c r="H1456" i="4"/>
  <c r="F1456" i="4"/>
  <c r="D1456" i="4"/>
  <c r="G1456" i="4"/>
  <c r="E1456" i="4"/>
  <c r="K1362" i="3"/>
  <c r="L1362" i="3" s="1"/>
  <c r="H1362" i="4"/>
  <c r="G1362" i="4"/>
  <c r="D1362" i="4"/>
  <c r="F1362" i="4"/>
  <c r="K1414" i="3"/>
  <c r="L1414" i="3" s="1"/>
  <c r="F1414" i="4"/>
  <c r="E1414" i="4"/>
  <c r="D1414" i="4"/>
  <c r="H1414" i="4"/>
  <c r="K1440" i="3"/>
  <c r="L1440" i="3" s="1"/>
  <c r="F1440" i="4"/>
  <c r="D1440" i="4"/>
  <c r="E1440" i="4"/>
  <c r="G1440" i="4"/>
  <c r="H1440" i="4"/>
  <c r="K1503" i="3"/>
  <c r="L1503" i="3" s="1"/>
  <c r="F1503" i="4"/>
  <c r="H1503" i="4"/>
  <c r="K1067" i="3"/>
  <c r="L1067" i="3" s="1"/>
  <c r="E1067" i="4"/>
  <c r="D1067" i="4"/>
  <c r="H1067" i="4"/>
  <c r="F1067" i="4"/>
  <c r="K1206" i="3"/>
  <c r="L1206" i="3" s="1"/>
  <c r="E1206" i="4"/>
  <c r="H1206" i="4"/>
  <c r="D1206" i="4"/>
  <c r="F1206" i="4"/>
  <c r="K1299" i="3"/>
  <c r="L1299" i="3" s="1"/>
  <c r="F1299" i="4"/>
  <c r="E1299" i="4"/>
  <c r="G1299" i="4"/>
  <c r="H1299" i="4"/>
  <c r="K1158" i="3"/>
  <c r="L1158" i="3" s="1"/>
  <c r="F1158" i="4"/>
  <c r="H1158" i="4"/>
  <c r="E1158" i="4"/>
  <c r="K1132" i="3"/>
  <c r="L1132" i="3" s="1"/>
  <c r="H1132" i="4"/>
  <c r="D1132" i="4"/>
  <c r="F1132" i="4"/>
  <c r="E1132" i="4"/>
  <c r="K1285" i="3"/>
  <c r="L1285" i="3" s="1"/>
  <c r="F1285" i="4"/>
  <c r="D1285" i="4"/>
  <c r="G1285" i="4"/>
  <c r="H1285" i="4"/>
  <c r="K1188" i="3"/>
  <c r="L1188" i="3" s="1"/>
  <c r="D1188" i="4"/>
  <c r="F1188" i="4"/>
  <c r="H1188" i="4"/>
  <c r="E1188" i="4"/>
  <c r="K907" i="3"/>
  <c r="L907" i="3" s="1"/>
  <c r="F907" i="4"/>
  <c r="H907" i="4"/>
  <c r="E907" i="4"/>
  <c r="D907" i="4"/>
  <c r="G907" i="4"/>
  <c r="K960" i="3"/>
  <c r="L960" i="3" s="1"/>
  <c r="H960" i="4"/>
  <c r="E960" i="4"/>
  <c r="F960" i="4"/>
  <c r="D960" i="4"/>
  <c r="G960" i="4"/>
  <c r="K1070" i="3"/>
  <c r="L1070" i="3" s="1"/>
  <c r="E1070" i="4"/>
  <c r="F1070" i="4"/>
  <c r="H1070" i="4"/>
  <c r="D1070" i="4"/>
  <c r="K833" i="3"/>
  <c r="L833" i="3" s="1"/>
  <c r="D833" i="4"/>
  <c r="E833" i="4"/>
  <c r="F833" i="4"/>
  <c r="G833" i="4"/>
  <c r="K931" i="3"/>
  <c r="L931" i="3" s="1"/>
  <c r="F931" i="4"/>
  <c r="H931" i="4"/>
  <c r="G931" i="4"/>
  <c r="E931" i="4"/>
  <c r="K1316" i="3"/>
  <c r="L1316" i="3" s="1"/>
  <c r="E1316" i="4"/>
  <c r="H1316" i="4"/>
  <c r="K904" i="3"/>
  <c r="L904" i="3" s="1"/>
  <c r="H904" i="4"/>
  <c r="F904" i="4"/>
  <c r="E904" i="4"/>
  <c r="D904" i="4"/>
  <c r="K842" i="3"/>
  <c r="L842" i="3" s="1"/>
  <c r="H842" i="4"/>
  <c r="F842" i="4"/>
  <c r="E842" i="4"/>
  <c r="D842" i="4"/>
  <c r="G842" i="4"/>
  <c r="K909" i="3"/>
  <c r="L909" i="3" s="1"/>
  <c r="E909" i="4"/>
  <c r="H909" i="4"/>
  <c r="D909" i="4"/>
  <c r="G909" i="4"/>
  <c r="K764" i="3"/>
  <c r="L764" i="3" s="1"/>
  <c r="D764" i="4"/>
  <c r="E764" i="4"/>
  <c r="G764" i="4"/>
  <c r="H764" i="4"/>
  <c r="F764" i="4"/>
  <c r="K803" i="3"/>
  <c r="L803" i="3" s="1"/>
  <c r="F803" i="4"/>
  <c r="H803" i="4"/>
  <c r="D803" i="4"/>
  <c r="G803" i="4"/>
  <c r="E803" i="4"/>
  <c r="K818" i="3"/>
  <c r="L818" i="3" s="1"/>
  <c r="H818" i="4"/>
  <c r="E818" i="4"/>
  <c r="G818" i="4"/>
  <c r="F818" i="4"/>
  <c r="K591" i="3"/>
  <c r="L591" i="3" s="1"/>
  <c r="D591" i="4"/>
  <c r="F591" i="4"/>
  <c r="H591" i="4"/>
  <c r="E591" i="4"/>
  <c r="G591" i="4"/>
  <c r="K533" i="3"/>
  <c r="L533" i="3" s="1"/>
  <c r="D533" i="4"/>
  <c r="H533" i="4"/>
  <c r="F533" i="4"/>
  <c r="E533" i="4"/>
  <c r="K623" i="3"/>
  <c r="L623" i="3" s="1"/>
  <c r="H623" i="4"/>
  <c r="D623" i="4"/>
  <c r="G623" i="4"/>
  <c r="E623" i="4"/>
  <c r="F623" i="4"/>
  <c r="K574" i="3"/>
  <c r="L574" i="3" s="1"/>
  <c r="D574" i="4"/>
  <c r="F574" i="4"/>
  <c r="H574" i="4"/>
  <c r="G574" i="4"/>
  <c r="E574" i="4"/>
  <c r="K723" i="3"/>
  <c r="L723" i="3" s="1"/>
  <c r="H723" i="4"/>
  <c r="D723" i="4"/>
  <c r="F723" i="4"/>
  <c r="G723" i="4"/>
  <c r="E723" i="4"/>
  <c r="K881" i="3"/>
  <c r="L881" i="3" s="1"/>
  <c r="D881" i="4"/>
  <c r="H881" i="4"/>
  <c r="G881" i="4"/>
  <c r="E881" i="4"/>
  <c r="F881" i="4"/>
  <c r="K728" i="3"/>
  <c r="L728" i="3" s="1"/>
  <c r="F728" i="4"/>
  <c r="D728" i="4"/>
  <c r="H728" i="4"/>
  <c r="G728" i="4"/>
  <c r="E728" i="4"/>
  <c r="E1503" i="4"/>
  <c r="G947" i="4"/>
  <c r="K437" i="3"/>
  <c r="L437" i="3" s="1"/>
  <c r="D437" i="4"/>
  <c r="F437" i="4"/>
  <c r="H437" i="4"/>
  <c r="E437" i="4"/>
  <c r="G437" i="4"/>
  <c r="K338" i="3"/>
  <c r="L338" i="3" s="1"/>
  <c r="E338" i="4"/>
  <c r="F338" i="4"/>
  <c r="G338" i="4"/>
  <c r="D338" i="4"/>
  <c r="F1532" i="4"/>
  <c r="H1377" i="4"/>
  <c r="K582" i="3"/>
  <c r="L582" i="3" s="1"/>
  <c r="D582" i="4"/>
  <c r="F582" i="4"/>
  <c r="H582" i="4"/>
  <c r="G582" i="4"/>
  <c r="E582" i="4"/>
  <c r="K161" i="3"/>
  <c r="L161" i="3" s="1"/>
  <c r="E161" i="4"/>
  <c r="F161" i="4"/>
  <c r="G161" i="4"/>
  <c r="H161" i="4"/>
  <c r="D161" i="4"/>
  <c r="G1369" i="4"/>
  <c r="E1196" i="4"/>
  <c r="G1414" i="4"/>
  <c r="G1070" i="4"/>
  <c r="H1491" i="4"/>
  <c r="H1227" i="4"/>
  <c r="K458" i="3"/>
  <c r="L458" i="3" s="1"/>
  <c r="H458" i="4"/>
  <c r="E458" i="4"/>
  <c r="F458" i="4"/>
  <c r="D458" i="4"/>
  <c r="G458" i="4"/>
  <c r="K117" i="3"/>
  <c r="L117" i="3" s="1"/>
  <c r="E117" i="4"/>
  <c r="G117" i="4"/>
  <c r="H117" i="4"/>
  <c r="F117" i="4"/>
  <c r="D117" i="4"/>
  <c r="D1158" i="4"/>
  <c r="E1539" i="4"/>
  <c r="F1488" i="4"/>
  <c r="D1155" i="4"/>
  <c r="H1367" i="4"/>
  <c r="G1527" i="4"/>
  <c r="F991" i="4"/>
  <c r="K280" i="3"/>
  <c r="L280" i="3" s="1"/>
  <c r="E280" i="4"/>
  <c r="H280" i="4"/>
  <c r="D280" i="4"/>
  <c r="F280" i="4"/>
  <c r="G280" i="4"/>
  <c r="D1224" i="4"/>
  <c r="F849" i="4"/>
  <c r="K166" i="3"/>
  <c r="L166" i="3" s="1"/>
  <c r="E166" i="4"/>
  <c r="H166" i="4"/>
  <c r="G166" i="4"/>
  <c r="F166" i="4"/>
  <c r="D166" i="4"/>
  <c r="D931" i="4"/>
  <c r="F909" i="4"/>
  <c r="K717" i="3"/>
  <c r="L717" i="3" s="1"/>
  <c r="H717" i="4"/>
  <c r="D717" i="4"/>
  <c r="F717" i="4"/>
  <c r="G717" i="4"/>
  <c r="E717" i="4"/>
  <c r="K1501" i="3"/>
  <c r="L1501" i="3" s="1"/>
  <c r="E1501" i="4"/>
  <c r="H1501" i="4"/>
  <c r="F1501" i="4"/>
  <c r="D1501" i="4"/>
  <c r="G1501" i="4"/>
  <c r="K1342" i="3"/>
  <c r="L1342" i="3" s="1"/>
  <c r="E1342" i="4"/>
  <c r="F1342" i="4"/>
  <c r="K1301" i="3"/>
  <c r="L1301" i="3" s="1"/>
  <c r="H1301" i="4"/>
  <c r="D1301" i="4"/>
  <c r="F1301" i="4"/>
  <c r="E1301" i="4"/>
  <c r="G1301" i="4"/>
  <c r="K1547" i="3"/>
  <c r="L1547" i="3" s="1"/>
  <c r="H1547" i="4"/>
  <c r="E1547" i="4"/>
  <c r="G1547" i="4"/>
  <c r="K1148" i="3"/>
  <c r="L1148" i="3" s="1"/>
  <c r="E1148" i="4"/>
  <c r="H1148" i="4"/>
  <c r="D1148" i="4"/>
  <c r="F1148" i="4"/>
  <c r="K1265" i="3"/>
  <c r="L1265" i="3" s="1"/>
  <c r="E1265" i="4"/>
  <c r="H1265" i="4"/>
  <c r="D1265" i="4"/>
  <c r="G1265" i="4"/>
  <c r="F1265" i="4"/>
  <c r="K1474" i="3"/>
  <c r="L1474" i="3" s="1"/>
  <c r="F1474" i="4"/>
  <c r="E1474" i="4"/>
  <c r="G1474" i="4"/>
  <c r="K1023" i="3"/>
  <c r="L1023" i="3" s="1"/>
  <c r="G1023" i="4"/>
  <c r="H1023" i="4"/>
  <c r="E1023" i="4"/>
  <c r="F1023" i="4"/>
  <c r="D1023" i="4"/>
  <c r="K1239" i="3"/>
  <c r="L1239" i="3" s="1"/>
  <c r="D1239" i="4"/>
  <c r="G1239" i="4"/>
  <c r="F1239" i="4"/>
  <c r="H1239" i="4"/>
  <c r="K1015" i="3"/>
  <c r="L1015" i="3" s="1"/>
  <c r="G1015" i="4"/>
  <c r="H1015" i="4"/>
  <c r="E1015" i="4"/>
  <c r="F1015" i="4"/>
  <c r="D1015" i="4"/>
  <c r="K1118" i="3"/>
  <c r="L1118" i="3" s="1"/>
  <c r="H1118" i="4"/>
  <c r="G1118" i="4"/>
  <c r="E1118" i="4"/>
  <c r="D1118" i="4"/>
  <c r="K1151" i="3"/>
  <c r="L1151" i="3" s="1"/>
  <c r="G1151" i="4"/>
  <c r="F1151" i="4"/>
  <c r="H1151" i="4"/>
  <c r="D1151" i="4"/>
  <c r="K935" i="3"/>
  <c r="L935" i="3" s="1"/>
  <c r="G935" i="4"/>
  <c r="H935" i="4"/>
  <c r="D935" i="4"/>
  <c r="F935" i="4"/>
  <c r="E935" i="4"/>
  <c r="K1115" i="3"/>
  <c r="L1115" i="3" s="1"/>
  <c r="F1115" i="4"/>
  <c r="E1115" i="4"/>
  <c r="D1115" i="4"/>
  <c r="K893" i="3"/>
  <c r="L893" i="3" s="1"/>
  <c r="H893" i="4"/>
  <c r="E893" i="4"/>
  <c r="D893" i="4"/>
  <c r="G893" i="4"/>
  <c r="F893" i="4"/>
  <c r="K900" i="3"/>
  <c r="L900" i="3" s="1"/>
  <c r="H900" i="4"/>
  <c r="F900" i="4"/>
  <c r="G900" i="4"/>
  <c r="E900" i="4"/>
  <c r="D900" i="4"/>
  <c r="K1050" i="3"/>
  <c r="L1050" i="3" s="1"/>
  <c r="H1050" i="4"/>
  <c r="F1050" i="4"/>
  <c r="E1050" i="4"/>
  <c r="K851" i="3"/>
  <c r="L851" i="3" s="1"/>
  <c r="F851" i="4"/>
  <c r="D851" i="4"/>
  <c r="H851" i="4"/>
  <c r="G851" i="4"/>
  <c r="E851" i="4"/>
  <c r="K856" i="3"/>
  <c r="L856" i="3" s="1"/>
  <c r="D856" i="4"/>
  <c r="F856" i="4"/>
  <c r="H856" i="4"/>
  <c r="E856" i="4"/>
  <c r="G856" i="4"/>
  <c r="K822" i="3"/>
  <c r="L822" i="3" s="1"/>
  <c r="F822" i="4"/>
  <c r="G822" i="4"/>
  <c r="D822" i="4"/>
  <c r="H822" i="4"/>
  <c r="E822" i="4"/>
  <c r="K898" i="3"/>
  <c r="L898" i="3" s="1"/>
  <c r="H898" i="4"/>
  <c r="D898" i="4"/>
  <c r="G898" i="4"/>
  <c r="E898" i="4"/>
  <c r="F898" i="4"/>
  <c r="K971" i="3"/>
  <c r="L971" i="3" s="1"/>
  <c r="H971" i="4"/>
  <c r="D971" i="4"/>
  <c r="E971" i="4"/>
  <c r="F971" i="4"/>
  <c r="K1006" i="3"/>
  <c r="L1006" i="3" s="1"/>
  <c r="F1006" i="4"/>
  <c r="D1006" i="4"/>
  <c r="E1006" i="4"/>
  <c r="G1006" i="4"/>
  <c r="K902" i="3"/>
  <c r="L902" i="3" s="1"/>
  <c r="D902" i="4"/>
  <c r="F902" i="4"/>
  <c r="E902" i="4"/>
  <c r="G902" i="4"/>
  <c r="K977" i="3"/>
  <c r="L977" i="3" s="1"/>
  <c r="D977" i="4"/>
  <c r="G977" i="4"/>
  <c r="E977" i="4"/>
  <c r="H977" i="4"/>
  <c r="F977" i="4"/>
  <c r="K825" i="3"/>
  <c r="L825" i="3" s="1"/>
  <c r="D825" i="4"/>
  <c r="E825" i="4"/>
  <c r="F825" i="4"/>
  <c r="G825" i="4"/>
  <c r="H825" i="4"/>
  <c r="K887" i="3"/>
  <c r="L887" i="3" s="1"/>
  <c r="G887" i="4"/>
  <c r="D887" i="4"/>
  <c r="H887" i="4"/>
  <c r="F887" i="4"/>
  <c r="K789" i="3"/>
  <c r="L789" i="3" s="1"/>
  <c r="E789" i="4"/>
  <c r="H789" i="4"/>
  <c r="F789" i="4"/>
  <c r="G789" i="4"/>
  <c r="D789" i="4"/>
  <c r="K819" i="3"/>
  <c r="L819" i="3" s="1"/>
  <c r="D819" i="4"/>
  <c r="F819" i="4"/>
  <c r="H819" i="4"/>
  <c r="G819" i="4"/>
  <c r="E819" i="4"/>
  <c r="K575" i="3"/>
  <c r="L575" i="3" s="1"/>
  <c r="D575" i="4"/>
  <c r="E575" i="4"/>
  <c r="G575" i="4"/>
  <c r="H575" i="4"/>
  <c r="F575" i="4"/>
  <c r="K622" i="3"/>
  <c r="L622" i="3" s="1"/>
  <c r="F622" i="4"/>
  <c r="H622" i="4"/>
  <c r="G622" i="4"/>
  <c r="D622" i="4"/>
  <c r="E622" i="4"/>
  <c r="K715" i="3"/>
  <c r="L715" i="3" s="1"/>
  <c r="D715" i="4"/>
  <c r="F715" i="4"/>
  <c r="H715" i="4"/>
  <c r="G715" i="4"/>
  <c r="E715" i="4"/>
  <c r="K798" i="3"/>
  <c r="L798" i="3" s="1"/>
  <c r="D798" i="4"/>
  <c r="F798" i="4"/>
  <c r="E798" i="4"/>
  <c r="G798" i="4"/>
  <c r="K518" i="3"/>
  <c r="L518" i="3" s="1"/>
  <c r="D518" i="4"/>
  <c r="H518" i="4"/>
  <c r="E518" i="4"/>
  <c r="G518" i="4"/>
  <c r="F518" i="4"/>
  <c r="E1495" i="4"/>
  <c r="G1076" i="4"/>
  <c r="K204" i="3"/>
  <c r="L204" i="3" s="1"/>
  <c r="F204" i="4"/>
  <c r="D204" i="4"/>
  <c r="G204" i="4"/>
  <c r="H204" i="4"/>
  <c r="E204" i="4"/>
  <c r="H1369" i="4"/>
  <c r="K343" i="3"/>
  <c r="L343" i="3" s="1"/>
  <c r="G343" i="4"/>
  <c r="H343" i="4"/>
  <c r="F343" i="4"/>
  <c r="E1364" i="4"/>
  <c r="K404" i="3"/>
  <c r="L404" i="3" s="1"/>
  <c r="F404" i="4"/>
  <c r="E404" i="4"/>
  <c r="D404" i="4"/>
  <c r="G404" i="4"/>
  <c r="H404" i="4"/>
  <c r="K199" i="3"/>
  <c r="L199" i="3" s="1"/>
  <c r="D199" i="4"/>
  <c r="G199" i="4"/>
  <c r="F199" i="4"/>
  <c r="H199" i="4"/>
  <c r="E1401" i="4"/>
  <c r="F1454" i="4"/>
  <c r="G1187" i="4"/>
  <c r="H1461" i="4"/>
  <c r="D1123" i="4"/>
  <c r="E1437" i="4"/>
  <c r="E1506" i="4"/>
  <c r="K162" i="3"/>
  <c r="L162" i="3" s="1"/>
  <c r="F162" i="4"/>
  <c r="E162" i="4"/>
  <c r="D162" i="4"/>
  <c r="H162" i="4"/>
  <c r="G162" i="4"/>
  <c r="K151" i="3"/>
  <c r="L151" i="3" s="1"/>
  <c r="H151" i="4"/>
  <c r="D151" i="4"/>
  <c r="G151" i="4"/>
  <c r="F151" i="4"/>
  <c r="E151" i="4"/>
  <c r="F975" i="4"/>
  <c r="E1063" i="4"/>
  <c r="H798" i="4"/>
  <c r="K81" i="3"/>
  <c r="L81" i="3" s="1"/>
  <c r="H81" i="4"/>
  <c r="G81" i="4"/>
  <c r="E81" i="4"/>
  <c r="F81" i="4"/>
  <c r="D81" i="4"/>
  <c r="K1558" i="3"/>
  <c r="L1558" i="3" s="1"/>
  <c r="F1558" i="4"/>
  <c r="E1558" i="4"/>
  <c r="K1192" i="3"/>
  <c r="L1192" i="3" s="1"/>
  <c r="H1192" i="4"/>
  <c r="E1192" i="4"/>
  <c r="D1192" i="4"/>
  <c r="G1192" i="4"/>
  <c r="K1464" i="3"/>
  <c r="L1464" i="3" s="1"/>
  <c r="H1464" i="4"/>
  <c r="F1464" i="4"/>
  <c r="D1464" i="4"/>
  <c r="G1464" i="4"/>
  <c r="K1605" i="3"/>
  <c r="L1605" i="3" s="1"/>
  <c r="F1605" i="4"/>
  <c r="E1605" i="4"/>
  <c r="G1605" i="4"/>
  <c r="K1302" i="3"/>
  <c r="L1302" i="3" s="1"/>
  <c r="H1302" i="4"/>
  <c r="D1302" i="4"/>
  <c r="E1302" i="4"/>
  <c r="K1284" i="3"/>
  <c r="L1284" i="3" s="1"/>
  <c r="F1284" i="4"/>
  <c r="E1284" i="4"/>
  <c r="K1395" i="3"/>
  <c r="L1395" i="3" s="1"/>
  <c r="H1395" i="4"/>
  <c r="E1395" i="4"/>
  <c r="D1395" i="4"/>
  <c r="K1420" i="3"/>
  <c r="L1420" i="3" s="1"/>
  <c r="E1420" i="4"/>
  <c r="H1420" i="4"/>
  <c r="K1497" i="3"/>
  <c r="L1497" i="3" s="1"/>
  <c r="D1497" i="4"/>
  <c r="K1511" i="3"/>
  <c r="L1511" i="3" s="1"/>
  <c r="G1511" i="4"/>
  <c r="F1511" i="4"/>
  <c r="H1511" i="4"/>
  <c r="K1189" i="3"/>
  <c r="L1189" i="3" s="1"/>
  <c r="H1189" i="4"/>
  <c r="E1189" i="4"/>
  <c r="F1189" i="4"/>
  <c r="K1161" i="3"/>
  <c r="L1161" i="3" s="1"/>
  <c r="G1161" i="4"/>
  <c r="D1161" i="4"/>
  <c r="E1161" i="4"/>
  <c r="F1161" i="4"/>
  <c r="K1569" i="3"/>
  <c r="L1569" i="3" s="1"/>
  <c r="F1569" i="4"/>
  <c r="K1324" i="3"/>
  <c r="L1324" i="3" s="1"/>
  <c r="E1324" i="4"/>
  <c r="H1324" i="4"/>
  <c r="D1324" i="4"/>
  <c r="F1324" i="4"/>
  <c r="K1293" i="3"/>
  <c r="L1293" i="3" s="1"/>
  <c r="F1293" i="4"/>
  <c r="E1293" i="4"/>
  <c r="G1293" i="4"/>
  <c r="K1288" i="3"/>
  <c r="L1288" i="3" s="1"/>
  <c r="D1288" i="4"/>
  <c r="H1288" i="4"/>
  <c r="E1288" i="4"/>
  <c r="G1288" i="4"/>
  <c r="F1288" i="4"/>
  <c r="K1339" i="3"/>
  <c r="L1339" i="3" s="1"/>
  <c r="G1339" i="4"/>
  <c r="D1339" i="4"/>
  <c r="K943" i="3"/>
  <c r="L943" i="3" s="1"/>
  <c r="D943" i="4"/>
  <c r="H943" i="4"/>
  <c r="F943" i="4"/>
  <c r="G943" i="4"/>
  <c r="E943" i="4"/>
  <c r="K1200" i="3"/>
  <c r="L1200" i="3" s="1"/>
  <c r="E1200" i="4"/>
  <c r="K1011" i="3"/>
  <c r="L1011" i="3" s="1"/>
  <c r="H1011" i="4"/>
  <c r="E1011" i="4"/>
  <c r="D1011" i="4"/>
  <c r="F1011" i="4"/>
  <c r="K1199" i="3"/>
  <c r="L1199" i="3" s="1"/>
  <c r="H1199" i="4"/>
  <c r="G1199" i="4"/>
  <c r="D1199" i="4"/>
  <c r="K1152" i="3"/>
  <c r="L1152" i="3" s="1"/>
  <c r="E1152" i="4"/>
  <c r="D1152" i="4"/>
  <c r="G1152" i="4"/>
  <c r="H1152" i="4"/>
  <c r="F1152" i="4"/>
  <c r="K1144" i="3"/>
  <c r="L1144" i="3" s="1"/>
  <c r="E1144" i="4"/>
  <c r="D1144" i="4"/>
  <c r="G1144" i="4"/>
  <c r="H1144" i="4"/>
  <c r="F1144" i="4"/>
  <c r="K1355" i="3"/>
  <c r="L1355" i="3" s="1"/>
  <c r="F1355" i="4"/>
  <c r="H1355" i="4"/>
  <c r="K846" i="3"/>
  <c r="L846" i="3" s="1"/>
  <c r="D846" i="4"/>
  <c r="F846" i="4"/>
  <c r="G846" i="4"/>
  <c r="E846" i="4"/>
  <c r="H846" i="4"/>
  <c r="K880" i="3"/>
  <c r="L880" i="3" s="1"/>
  <c r="F880" i="4"/>
  <c r="H880" i="4"/>
  <c r="D880" i="4"/>
  <c r="E880" i="4"/>
  <c r="G880" i="4"/>
  <c r="K873" i="3"/>
  <c r="L873" i="3" s="1"/>
  <c r="D873" i="4"/>
  <c r="H873" i="4"/>
  <c r="G873" i="4"/>
  <c r="F873" i="4"/>
  <c r="E873" i="4"/>
  <c r="K910" i="3"/>
  <c r="L910" i="3" s="1"/>
  <c r="D910" i="4"/>
  <c r="F910" i="4"/>
  <c r="H910" i="4"/>
  <c r="E910" i="4"/>
  <c r="G910" i="4"/>
  <c r="K978" i="3"/>
  <c r="L978" i="3" s="1"/>
  <c r="F978" i="4"/>
  <c r="E978" i="4"/>
  <c r="D978" i="4"/>
  <c r="G978" i="4"/>
  <c r="H978" i="4"/>
  <c r="K882" i="3"/>
  <c r="L882" i="3" s="1"/>
  <c r="G882" i="4"/>
  <c r="F882" i="4"/>
  <c r="E882" i="4"/>
  <c r="H882" i="4"/>
  <c r="D882" i="4"/>
  <c r="K756" i="3"/>
  <c r="L756" i="3" s="1"/>
  <c r="H756" i="4"/>
  <c r="D756" i="4"/>
  <c r="F756" i="4"/>
  <c r="K787" i="3"/>
  <c r="L787" i="3" s="1"/>
  <c r="F787" i="4"/>
  <c r="H787" i="4"/>
  <c r="D787" i="4"/>
  <c r="G787" i="4"/>
  <c r="E787" i="4"/>
  <c r="K894" i="3"/>
  <c r="L894" i="3" s="1"/>
  <c r="D894" i="4"/>
  <c r="F894" i="4"/>
  <c r="E894" i="4"/>
  <c r="G894" i="4"/>
  <c r="H894" i="4"/>
  <c r="K551" i="3"/>
  <c r="L551" i="3" s="1"/>
  <c r="D551" i="4"/>
  <c r="H551" i="4"/>
  <c r="F551" i="4"/>
  <c r="G551" i="4"/>
  <c r="K714" i="3"/>
  <c r="L714" i="3" s="1"/>
  <c r="F714" i="4"/>
  <c r="H714" i="4"/>
  <c r="D714" i="4"/>
  <c r="E714" i="4"/>
  <c r="G714" i="4"/>
  <c r="K813" i="3"/>
  <c r="L813" i="3" s="1"/>
  <c r="F813" i="4"/>
  <c r="E813" i="4"/>
  <c r="H813" i="4"/>
  <c r="D813" i="4"/>
  <c r="G813" i="4"/>
  <c r="K721" i="3"/>
  <c r="L721" i="3" s="1"/>
  <c r="D721" i="4"/>
  <c r="E721" i="4"/>
  <c r="H721" i="4"/>
  <c r="F721" i="4"/>
  <c r="G721" i="4"/>
  <c r="E1487" i="4"/>
  <c r="G1324" i="4"/>
  <c r="G1196" i="4"/>
  <c r="K790" i="3"/>
  <c r="L790" i="3" s="1"/>
  <c r="D790" i="4"/>
  <c r="F790" i="4"/>
  <c r="G790" i="4"/>
  <c r="E790" i="4"/>
  <c r="H790" i="4"/>
  <c r="K319" i="3"/>
  <c r="L319" i="3" s="1"/>
  <c r="H319" i="4"/>
  <c r="D319" i="4"/>
  <c r="F319" i="4"/>
  <c r="G319" i="4"/>
  <c r="E319" i="4"/>
  <c r="D1511" i="4"/>
  <c r="D1367" i="4"/>
  <c r="K549" i="3"/>
  <c r="L549" i="3" s="1"/>
  <c r="F549" i="4"/>
  <c r="H549" i="4"/>
  <c r="G549" i="4"/>
  <c r="D549" i="4"/>
  <c r="E549" i="4"/>
  <c r="K391" i="3"/>
  <c r="L391" i="3" s="1"/>
  <c r="F391" i="4"/>
  <c r="E391" i="4"/>
  <c r="H391" i="4"/>
  <c r="G391" i="4"/>
  <c r="E1393" i="4"/>
  <c r="D1433" i="4"/>
  <c r="K377" i="3"/>
  <c r="L377" i="3" s="1"/>
  <c r="H377" i="4"/>
  <c r="E377" i="4"/>
  <c r="F377" i="4"/>
  <c r="G377" i="4"/>
  <c r="D377" i="4"/>
  <c r="G1503" i="4"/>
  <c r="F967" i="4"/>
  <c r="E1055" i="4"/>
  <c r="F1197" i="4"/>
  <c r="K168" i="3"/>
  <c r="L168" i="3" s="1"/>
  <c r="F168" i="4"/>
  <c r="D168" i="4"/>
  <c r="H168" i="4"/>
  <c r="G168" i="4"/>
  <c r="E168" i="4"/>
  <c r="F793" i="4"/>
  <c r="G843" i="4"/>
  <c r="K336" i="3"/>
  <c r="L336" i="3" s="1"/>
  <c r="E336" i="4"/>
  <c r="F336" i="4"/>
  <c r="H336" i="4"/>
  <c r="G336" i="4"/>
  <c r="G191" i="4"/>
  <c r="K1137" i="3"/>
  <c r="L1137" i="3" s="1"/>
  <c r="D1137" i="4"/>
  <c r="E1137" i="4"/>
  <c r="F1137" i="4"/>
  <c r="H1137" i="4"/>
  <c r="K1496" i="3"/>
  <c r="L1496" i="3" s="1"/>
  <c r="F1496" i="4"/>
  <c r="G1496" i="4"/>
  <c r="E1496" i="4"/>
  <c r="H1496" i="4"/>
  <c r="K1193" i="3"/>
  <c r="L1193" i="3" s="1"/>
  <c r="F1193" i="4"/>
  <c r="H1193" i="4"/>
  <c r="D1193" i="4"/>
  <c r="E1193" i="4"/>
  <c r="G1193" i="4"/>
  <c r="K1093" i="3"/>
  <c r="L1093" i="3" s="1"/>
  <c r="G1093" i="4"/>
  <c r="D1093" i="4"/>
  <c r="F1093" i="4"/>
  <c r="H1093" i="4"/>
  <c r="E1093" i="4"/>
  <c r="K1145" i="3"/>
  <c r="L1145" i="3" s="1"/>
  <c r="G1145" i="4"/>
  <c r="D1145" i="4"/>
  <c r="F1145" i="4"/>
  <c r="H1145" i="4"/>
  <c r="K1116" i="3"/>
  <c r="L1116" i="3" s="1"/>
  <c r="F1116" i="4"/>
  <c r="E1116" i="4"/>
  <c r="H1116" i="4"/>
  <c r="K808" i="3"/>
  <c r="L808" i="3" s="1"/>
  <c r="H808" i="4"/>
  <c r="F808" i="4"/>
  <c r="D808" i="4"/>
  <c r="G808" i="4"/>
  <c r="E808" i="4"/>
  <c r="K838" i="3"/>
  <c r="L838" i="3" s="1"/>
  <c r="D838" i="4"/>
  <c r="F838" i="4"/>
  <c r="G838" i="4"/>
  <c r="H838" i="4"/>
  <c r="K1085" i="3"/>
  <c r="L1085" i="3" s="1"/>
  <c r="D1085" i="4"/>
  <c r="F1085" i="4"/>
  <c r="H1085" i="4"/>
  <c r="E1085" i="4"/>
  <c r="K965" i="3"/>
  <c r="L965" i="3" s="1"/>
  <c r="G965" i="4"/>
  <c r="H965" i="4"/>
  <c r="D965" i="4"/>
  <c r="F965" i="4"/>
  <c r="K1102" i="3"/>
  <c r="L1102" i="3" s="1"/>
  <c r="D1102" i="4"/>
  <c r="E1102" i="4"/>
  <c r="F1102" i="4"/>
  <c r="K811" i="3"/>
  <c r="L811" i="3" s="1"/>
  <c r="F811" i="4"/>
  <c r="H811" i="4"/>
  <c r="G811" i="4"/>
  <c r="D811" i="4"/>
  <c r="E811" i="4"/>
  <c r="K895" i="3"/>
  <c r="L895" i="3" s="1"/>
  <c r="G895" i="4"/>
  <c r="D895" i="4"/>
  <c r="E895" i="4"/>
  <c r="H895" i="4"/>
  <c r="K928" i="3"/>
  <c r="L928" i="3" s="1"/>
  <c r="D928" i="4"/>
  <c r="G928" i="4"/>
  <c r="H928" i="4"/>
  <c r="K788" i="3"/>
  <c r="L788" i="3" s="1"/>
  <c r="F788" i="4"/>
  <c r="E788" i="4"/>
  <c r="G788" i="4"/>
  <c r="H788" i="4"/>
  <c r="D788" i="4"/>
  <c r="K603" i="3"/>
  <c r="L603" i="3" s="1"/>
  <c r="D603" i="4"/>
  <c r="F603" i="4"/>
  <c r="E603" i="4"/>
  <c r="G603" i="4"/>
  <c r="K778" i="3"/>
  <c r="L778" i="3" s="1"/>
  <c r="H778" i="4"/>
  <c r="G778" i="4"/>
  <c r="F778" i="4"/>
  <c r="D778" i="4"/>
  <c r="E778" i="4"/>
  <c r="K841" i="3"/>
  <c r="L841" i="3" s="1"/>
  <c r="H841" i="4"/>
  <c r="D841" i="4"/>
  <c r="E841" i="4"/>
  <c r="F841" i="4"/>
  <c r="G841" i="4"/>
  <c r="K858" i="3"/>
  <c r="L858" i="3" s="1"/>
  <c r="F858" i="4"/>
  <c r="H858" i="4"/>
  <c r="E858" i="4"/>
  <c r="D858" i="4"/>
  <c r="G858" i="4"/>
  <c r="K768" i="3"/>
  <c r="L768" i="3" s="1"/>
  <c r="F768" i="4"/>
  <c r="D768" i="4"/>
  <c r="H768" i="4"/>
  <c r="E768" i="4"/>
  <c r="K654" i="3"/>
  <c r="L654" i="3" s="1"/>
  <c r="F654" i="4"/>
  <c r="H654" i="4"/>
  <c r="G654" i="4"/>
  <c r="D654" i="4"/>
  <c r="E654" i="4"/>
  <c r="K392" i="3"/>
  <c r="L392" i="3" s="1"/>
  <c r="G392" i="4"/>
  <c r="H392" i="4"/>
  <c r="D392" i="4"/>
  <c r="F392" i="4"/>
  <c r="E392" i="4"/>
  <c r="G1316" i="4"/>
  <c r="G1188" i="4"/>
  <c r="G1051" i="4"/>
  <c r="K424" i="3"/>
  <c r="L424" i="3" s="1"/>
  <c r="F424" i="4"/>
  <c r="D424" i="4"/>
  <c r="H424" i="4"/>
  <c r="G424" i="4"/>
  <c r="E424" i="4"/>
  <c r="D1503" i="4"/>
  <c r="K517" i="3"/>
  <c r="L517" i="3" s="1"/>
  <c r="D517" i="4"/>
  <c r="F517" i="4"/>
  <c r="H517" i="4"/>
  <c r="E517" i="4"/>
  <c r="G517" i="4"/>
  <c r="K337" i="3"/>
  <c r="L337" i="3" s="1"/>
  <c r="E337" i="4"/>
  <c r="F337" i="4"/>
  <c r="H337" i="4"/>
  <c r="D337" i="4"/>
  <c r="E1348" i="4"/>
  <c r="F1393" i="4"/>
  <c r="G1342" i="4"/>
  <c r="G1115" i="4"/>
  <c r="K335" i="3"/>
  <c r="L335" i="3" s="1"/>
  <c r="G335" i="4"/>
  <c r="H335" i="4"/>
  <c r="E335" i="4"/>
  <c r="F335" i="4"/>
  <c r="D335" i="4"/>
  <c r="K433" i="3"/>
  <c r="L433" i="3" s="1"/>
  <c r="D433" i="4"/>
  <c r="H433" i="4"/>
  <c r="F433" i="4"/>
  <c r="E433" i="4"/>
  <c r="G433" i="4"/>
  <c r="D1253" i="4"/>
  <c r="D914" i="4"/>
  <c r="K139" i="3"/>
  <c r="L139" i="3" s="1"/>
  <c r="E139" i="4"/>
  <c r="F139" i="4"/>
  <c r="H139" i="4"/>
  <c r="D139" i="4"/>
  <c r="G139" i="4"/>
  <c r="E991" i="4"/>
  <c r="H1138" i="4"/>
  <c r="E838" i="4"/>
  <c r="K115" i="3"/>
  <c r="L115" i="3" s="1"/>
  <c r="F115" i="4"/>
  <c r="H115" i="4"/>
  <c r="D115" i="4"/>
  <c r="G115" i="4"/>
  <c r="E115" i="4"/>
  <c r="K243" i="3"/>
  <c r="L243" i="3" s="1"/>
  <c r="F243" i="4"/>
  <c r="E243" i="4"/>
  <c r="H243" i="4"/>
  <c r="D243" i="4"/>
  <c r="G243" i="4"/>
  <c r="D391" i="4"/>
  <c r="K906" i="3"/>
  <c r="L906" i="3" s="1"/>
  <c r="D906" i="4"/>
  <c r="G906" i="4"/>
  <c r="E906" i="4"/>
  <c r="F906" i="4"/>
  <c r="H906" i="4"/>
  <c r="K854" i="3"/>
  <c r="L854" i="3" s="1"/>
  <c r="D854" i="4"/>
  <c r="G854" i="4"/>
  <c r="F854" i="4"/>
  <c r="E854" i="4"/>
  <c r="K847" i="3"/>
  <c r="L847" i="3" s="1"/>
  <c r="D847" i="4"/>
  <c r="E847" i="4"/>
  <c r="G847" i="4"/>
  <c r="K453" i="3"/>
  <c r="L453" i="3" s="1"/>
  <c r="D453" i="4"/>
  <c r="H453" i="4"/>
  <c r="F453" i="4"/>
  <c r="E453" i="4"/>
  <c r="K379" i="3"/>
  <c r="L379" i="3" s="1"/>
  <c r="F379" i="4"/>
  <c r="G379" i="4"/>
  <c r="E379" i="4"/>
  <c r="D379" i="4"/>
  <c r="H379" i="4"/>
  <c r="K1546" i="3"/>
  <c r="L1546" i="3" s="1"/>
  <c r="E1546" i="4"/>
  <c r="H1546" i="4"/>
  <c r="D1546" i="4"/>
  <c r="K1477" i="3"/>
  <c r="L1477" i="3" s="1"/>
  <c r="D1477" i="4"/>
  <c r="G1477" i="4"/>
  <c r="H1477" i="4"/>
  <c r="E1477" i="4"/>
  <c r="K1413" i="3"/>
  <c r="L1413" i="3" s="1"/>
  <c r="E1413" i="4"/>
  <c r="G1413" i="4"/>
  <c r="F1413" i="4"/>
  <c r="H1413" i="4"/>
  <c r="K1361" i="3"/>
  <c r="L1361" i="3" s="1"/>
  <c r="E1361" i="4"/>
  <c r="F1361" i="4"/>
  <c r="G1361" i="4"/>
  <c r="D1361" i="4"/>
  <c r="K1136" i="3"/>
  <c r="L1136" i="3" s="1"/>
  <c r="D1136" i="4"/>
  <c r="G1136" i="4"/>
  <c r="F1136" i="4"/>
  <c r="H1136" i="4"/>
  <c r="K1396" i="3"/>
  <c r="L1396" i="3" s="1"/>
  <c r="H1396" i="4"/>
  <c r="D1396" i="4"/>
  <c r="F1396" i="4"/>
  <c r="K1494" i="3"/>
  <c r="L1494" i="3" s="1"/>
  <c r="H1494" i="4"/>
  <c r="D1494" i="4"/>
  <c r="F1494" i="4"/>
  <c r="K1576" i="3"/>
  <c r="L1576" i="3" s="1"/>
  <c r="E1576" i="4"/>
  <c r="F1576" i="4"/>
  <c r="G1576" i="4"/>
  <c r="H1576" i="4"/>
  <c r="D1576" i="4"/>
  <c r="K1550" i="3"/>
  <c r="L1550" i="3" s="1"/>
  <c r="D1550" i="4"/>
  <c r="E1550" i="4"/>
  <c r="H1550" i="4"/>
  <c r="K1236" i="3"/>
  <c r="L1236" i="3" s="1"/>
  <c r="F1236" i="4"/>
  <c r="H1236" i="4"/>
  <c r="E1236" i="4"/>
  <c r="G1236" i="4"/>
  <c r="D1236" i="4"/>
  <c r="K1410" i="3"/>
  <c r="L1410" i="3" s="1"/>
  <c r="G1410" i="4"/>
  <c r="E1410" i="4"/>
  <c r="F1410" i="4"/>
  <c r="D1410" i="4"/>
  <c r="H1410" i="4"/>
  <c r="K1566" i="3"/>
  <c r="L1566" i="3" s="1"/>
  <c r="G1566" i="4"/>
  <c r="D1566" i="4"/>
  <c r="F1566" i="4"/>
  <c r="E1566" i="4"/>
  <c r="K1169" i="3"/>
  <c r="L1169" i="3" s="1"/>
  <c r="G1169" i="4"/>
  <c r="F1169" i="4"/>
  <c r="K1520" i="3"/>
  <c r="L1520" i="3" s="1"/>
  <c r="G1520" i="4"/>
  <c r="D1520" i="4"/>
  <c r="E1520" i="4"/>
  <c r="K1407" i="3"/>
  <c r="L1407" i="3" s="1"/>
  <c r="G1407" i="4"/>
  <c r="H1407" i="4"/>
  <c r="F1407" i="4"/>
  <c r="K1394" i="3"/>
  <c r="L1394" i="3" s="1"/>
  <c r="F1394" i="4"/>
  <c r="H1394" i="4"/>
  <c r="E1394" i="4"/>
  <c r="D1394" i="4"/>
  <c r="K927" i="3"/>
  <c r="L927" i="3" s="1"/>
  <c r="D927" i="4"/>
  <c r="G927" i="4"/>
  <c r="H927" i="4"/>
  <c r="F927" i="4"/>
  <c r="E927" i="4"/>
  <c r="K1248" i="3"/>
  <c r="L1248" i="3" s="1"/>
  <c r="G1248" i="4"/>
  <c r="D1248" i="4"/>
  <c r="K1179" i="3"/>
  <c r="L1179" i="3" s="1"/>
  <c r="F1179" i="4"/>
  <c r="D1179" i="4"/>
  <c r="E1179" i="4"/>
  <c r="G1179" i="4"/>
  <c r="K1273" i="3"/>
  <c r="L1273" i="3" s="1"/>
  <c r="E1273" i="4"/>
  <c r="H1273" i="4"/>
  <c r="F1273" i="4"/>
  <c r="K962" i="3"/>
  <c r="L962" i="3" s="1"/>
  <c r="H962" i="4"/>
  <c r="F962" i="4"/>
  <c r="D962" i="4"/>
  <c r="K1325" i="3"/>
  <c r="L1325" i="3" s="1"/>
  <c r="H1325" i="4"/>
  <c r="F1325" i="4"/>
  <c r="D1325" i="4"/>
  <c r="E1325" i="4"/>
  <c r="K1101" i="3"/>
  <c r="L1101" i="3" s="1"/>
  <c r="G1101" i="4"/>
  <c r="D1101" i="4"/>
  <c r="E1101" i="4"/>
  <c r="F1101" i="4"/>
  <c r="K1096" i="3"/>
  <c r="L1096" i="3" s="1"/>
  <c r="H1096" i="4"/>
  <c r="E1096" i="4"/>
  <c r="D1096" i="4"/>
  <c r="F1096" i="4"/>
  <c r="K875" i="3"/>
  <c r="L875" i="3" s="1"/>
  <c r="F875" i="4"/>
  <c r="H875" i="4"/>
  <c r="G875" i="4"/>
  <c r="E875" i="4"/>
  <c r="D875" i="4"/>
  <c r="K1028" i="3"/>
  <c r="L1028" i="3" s="1"/>
  <c r="D1028" i="4"/>
  <c r="E1028" i="4"/>
  <c r="G1028" i="4"/>
  <c r="H1028" i="4"/>
  <c r="K989" i="3"/>
  <c r="L989" i="3" s="1"/>
  <c r="E989" i="4"/>
  <c r="G989" i="4"/>
  <c r="H989" i="4"/>
  <c r="D989" i="4"/>
  <c r="K792" i="3"/>
  <c r="L792" i="3" s="1"/>
  <c r="H792" i="4"/>
  <c r="F792" i="4"/>
  <c r="D792" i="4"/>
  <c r="G792" i="4"/>
  <c r="E792" i="4"/>
  <c r="K1035" i="3"/>
  <c r="L1035" i="3" s="1"/>
  <c r="H1035" i="4"/>
  <c r="E1035" i="4"/>
  <c r="D1035" i="4"/>
  <c r="F1035" i="4"/>
  <c r="K867" i="3"/>
  <c r="L867" i="3" s="1"/>
  <c r="H867" i="4"/>
  <c r="D867" i="4"/>
  <c r="G867" i="4"/>
  <c r="E867" i="4"/>
  <c r="F867" i="4"/>
  <c r="K890" i="3"/>
  <c r="L890" i="3" s="1"/>
  <c r="F890" i="4"/>
  <c r="E890" i="4"/>
  <c r="H890" i="4"/>
  <c r="D890" i="4"/>
  <c r="K922" i="3"/>
  <c r="L922" i="3" s="1"/>
  <c r="E922" i="4"/>
  <c r="H922" i="4"/>
  <c r="G922" i="4"/>
  <c r="D922" i="4"/>
  <c r="K1228" i="3"/>
  <c r="L1228" i="3" s="1"/>
  <c r="H1228" i="4"/>
  <c r="D1228" i="4"/>
  <c r="K870" i="3"/>
  <c r="L870" i="3" s="1"/>
  <c r="F870" i="4"/>
  <c r="H870" i="4"/>
  <c r="G870" i="4"/>
  <c r="E870" i="4"/>
  <c r="D870" i="4"/>
  <c r="K763" i="3"/>
  <c r="L763" i="3" s="1"/>
  <c r="F763" i="4"/>
  <c r="H763" i="4"/>
  <c r="D763" i="4"/>
  <c r="G763" i="4"/>
  <c r="K762" i="3"/>
  <c r="L762" i="3" s="1"/>
  <c r="D762" i="4"/>
  <c r="E762" i="4"/>
  <c r="H762" i="4"/>
  <c r="G762" i="4"/>
  <c r="F762" i="4"/>
  <c r="K523" i="3"/>
  <c r="L523" i="3" s="1"/>
  <c r="E523" i="4"/>
  <c r="F523" i="4"/>
  <c r="G523" i="4"/>
  <c r="D523" i="4"/>
  <c r="H523" i="4"/>
  <c r="K722" i="3"/>
  <c r="L722" i="3" s="1"/>
  <c r="F722" i="4"/>
  <c r="D722" i="4"/>
  <c r="H722" i="4"/>
  <c r="E722" i="4"/>
  <c r="G722" i="4"/>
  <c r="K791" i="3"/>
  <c r="L791" i="3" s="1"/>
  <c r="H791" i="4"/>
  <c r="E791" i="4"/>
  <c r="D791" i="4"/>
  <c r="F791" i="4"/>
  <c r="K713" i="3"/>
  <c r="L713" i="3" s="1"/>
  <c r="H713" i="4"/>
  <c r="D713" i="4"/>
  <c r="F713" i="4"/>
  <c r="E713" i="4"/>
  <c r="G713" i="4"/>
  <c r="E1183" i="4"/>
  <c r="K671" i="3"/>
  <c r="L671" i="3" s="1"/>
  <c r="F671" i="4"/>
  <c r="H671" i="4"/>
  <c r="G671" i="4"/>
  <c r="D671" i="4"/>
  <c r="E671" i="4"/>
  <c r="K405" i="3"/>
  <c r="L405" i="3" s="1"/>
  <c r="H405" i="4"/>
  <c r="F405" i="4"/>
  <c r="E405" i="4"/>
  <c r="G405" i="4"/>
  <c r="K313" i="3"/>
  <c r="L313" i="3" s="1"/>
  <c r="G313" i="4"/>
  <c r="D313" i="4"/>
  <c r="H313" i="4"/>
  <c r="F313" i="4"/>
  <c r="E313" i="4"/>
  <c r="K170" i="3"/>
  <c r="L170" i="3" s="1"/>
  <c r="F170" i="4"/>
  <c r="E170" i="4"/>
  <c r="H170" i="4"/>
  <c r="D170" i="4"/>
  <c r="G170" i="4"/>
  <c r="H1497" i="4"/>
  <c r="K325" i="3"/>
  <c r="L325" i="3" s="1"/>
  <c r="D325" i="4"/>
  <c r="E325" i="4"/>
  <c r="H325" i="4"/>
  <c r="F325" i="4"/>
  <c r="G325" i="4"/>
  <c r="K130" i="3"/>
  <c r="L130" i="3" s="1"/>
  <c r="E130" i="4"/>
  <c r="G130" i="4"/>
  <c r="F130" i="4"/>
  <c r="H130" i="4"/>
  <c r="D130" i="4"/>
  <c r="G1337" i="4"/>
  <c r="E1337" i="4"/>
  <c r="K129" i="3"/>
  <c r="L129" i="3" s="1"/>
  <c r="D129" i="4"/>
  <c r="H129" i="4"/>
  <c r="E129" i="4"/>
  <c r="F129" i="4"/>
  <c r="G129" i="4"/>
  <c r="D1393" i="4"/>
  <c r="D1169" i="4"/>
  <c r="E1534" i="4"/>
  <c r="H1448" i="4"/>
  <c r="G1424" i="4"/>
  <c r="F1424" i="4"/>
  <c r="E1285" i="4"/>
  <c r="D1213" i="4"/>
  <c r="G1367" i="4"/>
  <c r="F895" i="4"/>
  <c r="G779" i="4"/>
  <c r="K85" i="3"/>
  <c r="L85" i="3" s="1"/>
  <c r="D85" i="4"/>
  <c r="H85" i="4"/>
  <c r="E85" i="4"/>
  <c r="F85" i="4"/>
  <c r="G85" i="4"/>
  <c r="K211" i="3"/>
  <c r="L211" i="3" s="1"/>
  <c r="D211" i="4"/>
  <c r="G211" i="4"/>
  <c r="H211" i="4"/>
  <c r="E211" i="4"/>
  <c r="F211" i="4"/>
  <c r="D925" i="4"/>
  <c r="D343" i="4"/>
  <c r="K1602" i="3"/>
  <c r="L1602" i="3" s="1"/>
  <c r="H1602" i="4"/>
  <c r="F1602" i="4"/>
  <c r="E1602" i="4"/>
  <c r="G1602" i="4"/>
  <c r="K1527" i="3"/>
  <c r="L1527" i="3" s="1"/>
  <c r="E1527" i="4"/>
  <c r="F1527" i="4"/>
  <c r="H1527" i="4"/>
  <c r="K606" i="3"/>
  <c r="L606" i="3" s="1"/>
  <c r="F606" i="4"/>
  <c r="H606" i="4"/>
  <c r="G606" i="4"/>
  <c r="D606" i="4"/>
  <c r="E606" i="4"/>
  <c r="K1590" i="3"/>
  <c r="L1590" i="3" s="1"/>
  <c r="F1590" i="4"/>
  <c r="E1590" i="4"/>
  <c r="H1590" i="4"/>
  <c r="G1590" i="4"/>
  <c r="D1590" i="4"/>
  <c r="K1332" i="3"/>
  <c r="L1332" i="3" s="1"/>
  <c r="H1332" i="4"/>
  <c r="K1314" i="3"/>
  <c r="L1314" i="3" s="1"/>
  <c r="D1314" i="4"/>
  <c r="H1314" i="4"/>
  <c r="F1314" i="4"/>
  <c r="G1314" i="4"/>
  <c r="E1314" i="4"/>
  <c r="K1488" i="3"/>
  <c r="L1488" i="3" s="1"/>
  <c r="G1488" i="4"/>
  <c r="D1488" i="4"/>
  <c r="E1488" i="4"/>
  <c r="K1360" i="3"/>
  <c r="L1360" i="3" s="1"/>
  <c r="G1360" i="4"/>
  <c r="H1360" i="4"/>
  <c r="F1360" i="4"/>
  <c r="D1360" i="4"/>
  <c r="K1125" i="3"/>
  <c r="L1125" i="3" s="1"/>
  <c r="F1125" i="4"/>
  <c r="D1125" i="4"/>
  <c r="H1125" i="4"/>
  <c r="G1125" i="4"/>
  <c r="K1338" i="3"/>
  <c r="L1338" i="3" s="1"/>
  <c r="D1338" i="4"/>
  <c r="H1338" i="4"/>
  <c r="F1338" i="4"/>
  <c r="E1338" i="4"/>
  <c r="G1338" i="4"/>
  <c r="K1154" i="3"/>
  <c r="L1154" i="3" s="1"/>
  <c r="E1154" i="4"/>
  <c r="G1154" i="4"/>
  <c r="D1154" i="4"/>
  <c r="H1154" i="4"/>
  <c r="F1154" i="4"/>
  <c r="K1180" i="3"/>
  <c r="L1180" i="3" s="1"/>
  <c r="F1180" i="4"/>
  <c r="H1180" i="4"/>
  <c r="K1141" i="3"/>
  <c r="L1141" i="3" s="1"/>
  <c r="E1141" i="4"/>
  <c r="F1141" i="4"/>
  <c r="D1141" i="4"/>
  <c r="H1141" i="4"/>
  <c r="K1159" i="3"/>
  <c r="L1159" i="3" s="1"/>
  <c r="G1159" i="4"/>
  <c r="F1159" i="4"/>
  <c r="H1159" i="4"/>
  <c r="D1159" i="4"/>
  <c r="K1252" i="3"/>
  <c r="L1252" i="3" s="1"/>
  <c r="F1252" i="4"/>
  <c r="H1252" i="4"/>
  <c r="D1252" i="4"/>
  <c r="K1269" i="3"/>
  <c r="L1269" i="3" s="1"/>
  <c r="D1269" i="4"/>
  <c r="E1269" i="4"/>
  <c r="G1269" i="4"/>
  <c r="K840" i="3"/>
  <c r="L840" i="3" s="1"/>
  <c r="H840" i="4"/>
  <c r="D840" i="4"/>
  <c r="F840" i="4"/>
  <c r="E840" i="4"/>
  <c r="G840" i="4"/>
  <c r="K933" i="3"/>
  <c r="L933" i="3" s="1"/>
  <c r="G933" i="4"/>
  <c r="H933" i="4"/>
  <c r="D933" i="4"/>
  <c r="F933" i="4"/>
  <c r="E933" i="4"/>
  <c r="K774" i="3"/>
  <c r="L774" i="3" s="1"/>
  <c r="G774" i="4"/>
  <c r="D774" i="4"/>
  <c r="H774" i="4"/>
  <c r="F774" i="4"/>
  <c r="K795" i="3"/>
  <c r="L795" i="3" s="1"/>
  <c r="F795" i="4"/>
  <c r="H795" i="4"/>
  <c r="D795" i="4"/>
  <c r="G795" i="4"/>
  <c r="E795" i="4"/>
  <c r="K936" i="3"/>
  <c r="L936" i="3" s="1"/>
  <c r="H936" i="4"/>
  <c r="E936" i="4"/>
  <c r="F936" i="4"/>
  <c r="D936" i="4"/>
  <c r="G936" i="4"/>
  <c r="K888" i="3"/>
  <c r="L888" i="3" s="1"/>
  <c r="F888" i="4"/>
  <c r="H888" i="4"/>
  <c r="D888" i="4"/>
  <c r="E888" i="4"/>
  <c r="G888" i="4"/>
  <c r="K754" i="3"/>
  <c r="L754" i="3" s="1"/>
  <c r="D754" i="4"/>
  <c r="H754" i="4"/>
  <c r="E754" i="4"/>
  <c r="G754" i="4"/>
  <c r="F754" i="4"/>
  <c r="K809" i="3"/>
  <c r="L809" i="3" s="1"/>
  <c r="E809" i="4"/>
  <c r="H809" i="4"/>
  <c r="D809" i="4"/>
  <c r="F809" i="4"/>
  <c r="G809" i="4"/>
  <c r="K745" i="3"/>
  <c r="L745" i="3" s="1"/>
  <c r="E745" i="4"/>
  <c r="F745" i="4"/>
  <c r="D745" i="4"/>
  <c r="H745" i="4"/>
  <c r="K901" i="3"/>
  <c r="L901" i="3" s="1"/>
  <c r="E901" i="4"/>
  <c r="H901" i="4"/>
  <c r="D901" i="4"/>
  <c r="G901" i="4"/>
  <c r="F901" i="4"/>
  <c r="K509" i="3"/>
  <c r="L509" i="3" s="1"/>
  <c r="H509" i="4"/>
  <c r="D509" i="4"/>
  <c r="F509" i="4"/>
  <c r="E509" i="4"/>
  <c r="G509" i="4"/>
  <c r="K695" i="3"/>
  <c r="L695" i="3" s="1"/>
  <c r="H695" i="4"/>
  <c r="D695" i="4"/>
  <c r="G695" i="4"/>
  <c r="K828" i="3"/>
  <c r="L828" i="3" s="1"/>
  <c r="H828" i="4"/>
  <c r="D828" i="4"/>
  <c r="E828" i="4"/>
  <c r="E1303" i="4"/>
  <c r="G1180" i="4"/>
  <c r="G1035" i="4"/>
  <c r="K301" i="3"/>
  <c r="L301" i="3" s="1"/>
  <c r="F301" i="4"/>
  <c r="H301" i="4"/>
  <c r="G301" i="4"/>
  <c r="E301" i="4"/>
  <c r="D301" i="4"/>
  <c r="D1351" i="4"/>
  <c r="E1332" i="4"/>
  <c r="K483" i="3"/>
  <c r="L483" i="3" s="1"/>
  <c r="G483" i="4"/>
  <c r="F483" i="4"/>
  <c r="E483" i="4"/>
  <c r="D483" i="4"/>
  <c r="H483" i="4"/>
  <c r="K141" i="3"/>
  <c r="L141" i="3" s="1"/>
  <c r="F141" i="4"/>
  <c r="E141" i="4"/>
  <c r="G141" i="4"/>
  <c r="H141" i="4"/>
  <c r="D141" i="4"/>
  <c r="F1377" i="4"/>
  <c r="E1321" i="4"/>
  <c r="F1382" i="4"/>
  <c r="K348" i="3"/>
  <c r="L348" i="3" s="1"/>
  <c r="H348" i="4"/>
  <c r="D348" i="4"/>
  <c r="E348" i="4"/>
  <c r="F348" i="4"/>
  <c r="G348" i="4"/>
  <c r="G1067" i="4"/>
  <c r="F1395" i="4"/>
  <c r="G1392" i="4"/>
  <c r="K303" i="3"/>
  <c r="L303" i="3" s="1"/>
  <c r="F303" i="4"/>
  <c r="E303" i="4"/>
  <c r="D303" i="4"/>
  <c r="G303" i="4"/>
  <c r="H303" i="4"/>
  <c r="D1189" i="4"/>
  <c r="E1362" i="4"/>
  <c r="K119" i="3"/>
  <c r="L119" i="3" s="1"/>
  <c r="H119" i="4"/>
  <c r="G119" i="4"/>
  <c r="E119" i="4"/>
  <c r="D119" i="4"/>
  <c r="F119" i="4"/>
  <c r="E774" i="4"/>
  <c r="E1140" i="4"/>
  <c r="K65" i="3"/>
  <c r="L65" i="3" s="1"/>
  <c r="E65" i="4"/>
  <c r="F65" i="4"/>
  <c r="H65" i="4"/>
  <c r="D65" i="4"/>
  <c r="G65" i="4"/>
  <c r="G890" i="4"/>
  <c r="F922" i="4"/>
  <c r="H833" i="4"/>
  <c r="K1379" i="3"/>
  <c r="L1379" i="3" s="1"/>
  <c r="E1379" i="4"/>
  <c r="F1379" i="4"/>
  <c r="H1379" i="4"/>
  <c r="K1072" i="3"/>
  <c r="L1072" i="3" s="1"/>
  <c r="E1072" i="4"/>
  <c r="F1072" i="4"/>
  <c r="D1072" i="4"/>
  <c r="G1072" i="4"/>
  <c r="K1204" i="3"/>
  <c r="L1204" i="3" s="1"/>
  <c r="D1204" i="4"/>
  <c r="F1204" i="4"/>
  <c r="K1260" i="3"/>
  <c r="L1260" i="3" s="1"/>
  <c r="F1260" i="4"/>
  <c r="D1260" i="4"/>
  <c r="E1260" i="4"/>
  <c r="H1260" i="4"/>
  <c r="K1609" i="3"/>
  <c r="L1609" i="3" s="1"/>
  <c r="F1609" i="4"/>
  <c r="E1609" i="4"/>
  <c r="G1609" i="4"/>
  <c r="K1436" i="3"/>
  <c r="L1436" i="3" s="1"/>
  <c r="D1436" i="4"/>
  <c r="H1436" i="4"/>
  <c r="K1480" i="3"/>
  <c r="L1480" i="3" s="1"/>
  <c r="D1480" i="4"/>
  <c r="E1480" i="4"/>
  <c r="H1480" i="4"/>
  <c r="F1480" i="4"/>
  <c r="K1458" i="3"/>
  <c r="L1458" i="3" s="1"/>
  <c r="E1458" i="4"/>
  <c r="G1458" i="4"/>
  <c r="H1458" i="4"/>
  <c r="F1458" i="4"/>
  <c r="D1458" i="4"/>
  <c r="K1340" i="3"/>
  <c r="L1340" i="3" s="1"/>
  <c r="E1340" i="4"/>
  <c r="H1340" i="4"/>
  <c r="D1340" i="4"/>
  <c r="K1331" i="3"/>
  <c r="L1331" i="3" s="1"/>
  <c r="G1331" i="4"/>
  <c r="D1331" i="4"/>
  <c r="E1331" i="4"/>
  <c r="F1331" i="4"/>
  <c r="K1452" i="3"/>
  <c r="L1452" i="3" s="1"/>
  <c r="D1452" i="4"/>
  <c r="F1452" i="4"/>
  <c r="H1452" i="4"/>
  <c r="K1147" i="3"/>
  <c r="L1147" i="3" s="1"/>
  <c r="H1147" i="4"/>
  <c r="G1147" i="4"/>
  <c r="F1147" i="4"/>
  <c r="D1147" i="4"/>
  <c r="K1084" i="3"/>
  <c r="L1084" i="3" s="1"/>
  <c r="F1084" i="4"/>
  <c r="E1084" i="4"/>
  <c r="H1084" i="4"/>
  <c r="D1084" i="4"/>
  <c r="K1254" i="3"/>
  <c r="L1254" i="3" s="1"/>
  <c r="G1254" i="4"/>
  <c r="E1254" i="4"/>
  <c r="K1117" i="3"/>
  <c r="L1117" i="3" s="1"/>
  <c r="F1117" i="4"/>
  <c r="D1117" i="4"/>
  <c r="H1117" i="4"/>
  <c r="G1117" i="4"/>
  <c r="K1237" i="3"/>
  <c r="L1237" i="3" s="1"/>
  <c r="H1237" i="4"/>
  <c r="G1237" i="4"/>
  <c r="F1237" i="4"/>
  <c r="D1237" i="4"/>
  <c r="E1237" i="4"/>
  <c r="K1326" i="3"/>
  <c r="L1326" i="3" s="1"/>
  <c r="E1326" i="4"/>
  <c r="F1326" i="4"/>
  <c r="H1326" i="4"/>
  <c r="D1326" i="4"/>
  <c r="G1326" i="4"/>
  <c r="K1069" i="3"/>
  <c r="L1069" i="3" s="1"/>
  <c r="G1069" i="4"/>
  <c r="D1069" i="4"/>
  <c r="F1069" i="4"/>
  <c r="E1069" i="4"/>
  <c r="K1077" i="3"/>
  <c r="L1077" i="3" s="1"/>
  <c r="G1077" i="4"/>
  <c r="D1077" i="4"/>
  <c r="F1077" i="4"/>
  <c r="H1077" i="4"/>
  <c r="E1077" i="4"/>
  <c r="K834" i="3"/>
  <c r="L834" i="3" s="1"/>
  <c r="H834" i="4"/>
  <c r="E834" i="4"/>
  <c r="D834" i="4"/>
  <c r="G834" i="4"/>
  <c r="K782" i="3"/>
  <c r="L782" i="3" s="1"/>
  <c r="F782" i="4"/>
  <c r="G782" i="4"/>
  <c r="E782" i="4"/>
  <c r="D782" i="4"/>
  <c r="H782" i="4"/>
  <c r="K1022" i="3"/>
  <c r="L1022" i="3" s="1"/>
  <c r="F1022" i="4"/>
  <c r="H1022" i="4"/>
  <c r="D1022" i="4"/>
  <c r="G1022" i="4"/>
  <c r="K967" i="3"/>
  <c r="L967" i="3" s="1"/>
  <c r="G967" i="4"/>
  <c r="D967" i="4"/>
  <c r="H967" i="4"/>
  <c r="K1242" i="3"/>
  <c r="L1242" i="3" s="1"/>
  <c r="D1242" i="4"/>
  <c r="H1242" i="4"/>
  <c r="F1242" i="4"/>
  <c r="K832" i="3"/>
  <c r="L832" i="3" s="1"/>
  <c r="H832" i="4"/>
  <c r="D832" i="4"/>
  <c r="F832" i="4"/>
  <c r="K878" i="3"/>
  <c r="L878" i="3" s="1"/>
  <c r="D878" i="4"/>
  <c r="F878" i="4"/>
  <c r="G878" i="4"/>
  <c r="H878" i="4"/>
  <c r="E878" i="4"/>
  <c r="K884" i="3"/>
  <c r="L884" i="3" s="1"/>
  <c r="F884" i="4"/>
  <c r="G884" i="4"/>
  <c r="E884" i="4"/>
  <c r="D884" i="4"/>
  <c r="H884" i="4"/>
  <c r="K915" i="3"/>
  <c r="L915" i="3" s="1"/>
  <c r="F915" i="4"/>
  <c r="E915" i="4"/>
  <c r="H915" i="4"/>
  <c r="D915" i="4"/>
  <c r="K647" i="3"/>
  <c r="L647" i="3" s="1"/>
  <c r="G647" i="4"/>
  <c r="D647" i="4"/>
  <c r="H647" i="4"/>
  <c r="E647" i="4"/>
  <c r="F647" i="4"/>
  <c r="K587" i="3"/>
  <c r="L587" i="3" s="1"/>
  <c r="D587" i="4"/>
  <c r="F587" i="4"/>
  <c r="H587" i="4"/>
  <c r="K777" i="3"/>
  <c r="L777" i="3" s="1"/>
  <c r="D777" i="4"/>
  <c r="H777" i="4"/>
  <c r="E777" i="4"/>
  <c r="F777" i="4"/>
  <c r="G777" i="4"/>
  <c r="K491" i="3"/>
  <c r="L491" i="3" s="1"/>
  <c r="F491" i="4"/>
  <c r="G491" i="4"/>
  <c r="H491" i="4"/>
  <c r="E491" i="4"/>
  <c r="D491" i="4"/>
  <c r="K595" i="3"/>
  <c r="L595" i="3" s="1"/>
  <c r="D595" i="4"/>
  <c r="F595" i="4"/>
  <c r="H595" i="4"/>
  <c r="E595" i="4"/>
  <c r="G595" i="4"/>
  <c r="K678" i="3"/>
  <c r="L678" i="3" s="1"/>
  <c r="D678" i="4"/>
  <c r="F678" i="4"/>
  <c r="H678" i="4"/>
  <c r="G678" i="4"/>
  <c r="E678" i="4"/>
  <c r="K781" i="3"/>
  <c r="L781" i="3" s="1"/>
  <c r="D781" i="4"/>
  <c r="H781" i="4"/>
  <c r="F781" i="4"/>
  <c r="E781" i="4"/>
  <c r="G781" i="4"/>
  <c r="K332" i="3"/>
  <c r="L332" i="3" s="1"/>
  <c r="G332" i="4"/>
  <c r="H332" i="4"/>
  <c r="F332" i="4"/>
  <c r="G1420" i="4"/>
  <c r="G1284" i="4"/>
  <c r="E1175" i="4"/>
  <c r="E1030" i="4"/>
  <c r="K138" i="3"/>
  <c r="L138" i="3" s="1"/>
  <c r="H138" i="4"/>
  <c r="E138" i="4"/>
  <c r="G138" i="4"/>
  <c r="F138" i="4"/>
  <c r="F1348" i="4"/>
  <c r="K95" i="3"/>
  <c r="L95" i="3" s="1"/>
  <c r="D95" i="4"/>
  <c r="F95" i="4"/>
  <c r="H95" i="4"/>
  <c r="G95" i="4"/>
  <c r="E95" i="4"/>
  <c r="H1606" i="4"/>
  <c r="D1348" i="4"/>
  <c r="G1302" i="4"/>
  <c r="K106" i="3"/>
  <c r="L106" i="3" s="1"/>
  <c r="H106" i="4"/>
  <c r="E106" i="4"/>
  <c r="F106" i="4"/>
  <c r="G106" i="4"/>
  <c r="D106" i="4"/>
  <c r="D1369" i="4"/>
  <c r="E1494" i="4"/>
  <c r="G1050" i="4"/>
  <c r="K434" i="3"/>
  <c r="L434" i="3" s="1"/>
  <c r="F434" i="4"/>
  <c r="H434" i="4"/>
  <c r="E434" i="4"/>
  <c r="G434" i="4"/>
  <c r="D434" i="4"/>
  <c r="K317" i="3"/>
  <c r="L317" i="3" s="1"/>
  <c r="D317" i="4"/>
  <c r="E317" i="4"/>
  <c r="F317" i="4"/>
  <c r="H317" i="4"/>
  <c r="G317" i="4"/>
  <c r="D1382" i="4"/>
  <c r="K442" i="3"/>
  <c r="L442" i="3" s="1"/>
  <c r="F442" i="4"/>
  <c r="E442" i="4"/>
  <c r="H442" i="4"/>
  <c r="G442" i="4"/>
  <c r="D442" i="4"/>
  <c r="K189" i="3"/>
  <c r="L189" i="3" s="1"/>
  <c r="H189" i="4"/>
  <c r="E189" i="4"/>
  <c r="F189" i="4"/>
  <c r="D189" i="4"/>
  <c r="G189" i="4"/>
  <c r="E1355" i="4"/>
  <c r="D1355" i="4"/>
  <c r="G1242" i="4"/>
  <c r="H1183" i="4"/>
  <c r="E1242" i="4"/>
  <c r="D1602" i="4"/>
  <c r="F847" i="4"/>
  <c r="E887" i="4"/>
  <c r="E844" i="4"/>
  <c r="K97" i="3"/>
  <c r="L97" i="3" s="1"/>
  <c r="H97" i="4"/>
  <c r="G97" i="4"/>
  <c r="E97" i="4"/>
  <c r="F97" i="4"/>
  <c r="D97" i="4"/>
  <c r="F1367" i="4"/>
  <c r="K147" i="3"/>
  <c r="L147" i="3" s="1"/>
  <c r="E147" i="4"/>
  <c r="F147" i="4"/>
  <c r="H147" i="4"/>
  <c r="D147" i="4"/>
  <c r="G147" i="4"/>
  <c r="E702" i="4"/>
  <c r="G1137" i="4"/>
  <c r="E885" i="4"/>
  <c r="H847" i="4"/>
  <c r="D138" i="4"/>
  <c r="F828" i="4"/>
  <c r="K1472" i="3"/>
  <c r="L1472" i="3" s="1"/>
  <c r="E1472" i="4"/>
  <c r="H1472" i="4"/>
  <c r="F1472" i="4"/>
  <c r="D1472" i="4"/>
  <c r="K1380" i="3"/>
  <c r="L1380" i="3" s="1"/>
  <c r="H1380" i="4"/>
  <c r="E1380" i="4"/>
  <c r="K1432" i="3"/>
  <c r="L1432" i="3" s="1"/>
  <c r="E1432" i="4"/>
  <c r="G1432" i="4"/>
  <c r="H1432" i="4"/>
  <c r="K1404" i="3"/>
  <c r="L1404" i="3" s="1"/>
  <c r="H1404" i="4"/>
  <c r="K1459" i="3"/>
  <c r="L1459" i="3" s="1"/>
  <c r="F1459" i="4"/>
  <c r="D1459" i="4"/>
  <c r="H1459" i="4"/>
  <c r="G1459" i="4"/>
  <c r="E1459" i="4"/>
  <c r="K1485" i="3"/>
  <c r="L1485" i="3" s="1"/>
  <c r="F1485" i="4"/>
  <c r="D1485" i="4"/>
  <c r="H1485" i="4"/>
  <c r="K1478" i="3"/>
  <c r="L1478" i="3" s="1"/>
  <c r="F1478" i="4"/>
  <c r="E1478" i="4"/>
  <c r="G1478" i="4"/>
  <c r="K1542" i="3"/>
  <c r="L1542" i="3" s="1"/>
  <c r="D1542" i="4"/>
  <c r="G1542" i="4"/>
  <c r="H1542" i="4"/>
  <c r="K1283" i="3"/>
  <c r="L1283" i="3" s="1"/>
  <c r="G1283" i="4"/>
  <c r="E1283" i="4"/>
  <c r="H1283" i="4"/>
  <c r="D1283" i="4"/>
  <c r="K1308" i="3"/>
  <c r="L1308" i="3" s="1"/>
  <c r="H1308" i="4"/>
  <c r="D1308" i="4"/>
  <c r="K959" i="3"/>
  <c r="L959" i="3" s="1"/>
  <c r="D959" i="4"/>
  <c r="H959" i="4"/>
  <c r="F959" i="4"/>
  <c r="K1549" i="3"/>
  <c r="L1549" i="3" s="1"/>
  <c r="E1549" i="4"/>
  <c r="H1549" i="4"/>
  <c r="G1549" i="4"/>
  <c r="F1549" i="4"/>
  <c r="K1587" i="3"/>
  <c r="L1587" i="3" s="1"/>
  <c r="G1587" i="4"/>
  <c r="D1587" i="4"/>
  <c r="E1587" i="4"/>
  <c r="F1587" i="4"/>
  <c r="K1574" i="3"/>
  <c r="L1574" i="3" s="1"/>
  <c r="H1574" i="4"/>
  <c r="G1574" i="4"/>
  <c r="D1574" i="4"/>
  <c r="F1574" i="4"/>
  <c r="K1318" i="3"/>
  <c r="L1318" i="3" s="1"/>
  <c r="F1318" i="4"/>
  <c r="H1318" i="4"/>
  <c r="G1318" i="4"/>
  <c r="D1318" i="4"/>
  <c r="K1469" i="3"/>
  <c r="L1469" i="3" s="1"/>
  <c r="G1469" i="4"/>
  <c r="H1469" i="4"/>
  <c r="E1469" i="4"/>
  <c r="F1469" i="4"/>
  <c r="K1109" i="3"/>
  <c r="L1109" i="3" s="1"/>
  <c r="H1109" i="4"/>
  <c r="D1109" i="4"/>
  <c r="G1109" i="4"/>
  <c r="E1109" i="4"/>
  <c r="K1129" i="3"/>
  <c r="L1129" i="3" s="1"/>
  <c r="D1129" i="4"/>
  <c r="E1129" i="4"/>
  <c r="F1129" i="4"/>
  <c r="H1129" i="4"/>
  <c r="G1129" i="4"/>
  <c r="K1075" i="3"/>
  <c r="L1075" i="3" s="1"/>
  <c r="G1075" i="4"/>
  <c r="D1075" i="4"/>
  <c r="H1075" i="4"/>
  <c r="E1075" i="4"/>
  <c r="K1247" i="3"/>
  <c r="L1247" i="3" s="1"/>
  <c r="D1247" i="4"/>
  <c r="G1247" i="4"/>
  <c r="F1247" i="4"/>
  <c r="H1247" i="4"/>
  <c r="K1134" i="3"/>
  <c r="L1134" i="3" s="1"/>
  <c r="F1134" i="4"/>
  <c r="G1134" i="4"/>
  <c r="H1134" i="4"/>
  <c r="E1134" i="4"/>
  <c r="D1134" i="4"/>
  <c r="K1356" i="3"/>
  <c r="L1356" i="3" s="1"/>
  <c r="D1356" i="4"/>
  <c r="F1356" i="4"/>
  <c r="H1356" i="4"/>
  <c r="K1088" i="3"/>
  <c r="L1088" i="3" s="1"/>
  <c r="H1088" i="4"/>
  <c r="E1088" i="4"/>
  <c r="D1088" i="4"/>
  <c r="F1088" i="4"/>
  <c r="G1088" i="4"/>
  <c r="K1286" i="3"/>
  <c r="L1286" i="3" s="1"/>
  <c r="D1286" i="4"/>
  <c r="E1286" i="4"/>
  <c r="K999" i="3"/>
  <c r="L999" i="3" s="1"/>
  <c r="D999" i="4"/>
  <c r="G999" i="4"/>
  <c r="E999" i="4"/>
  <c r="F999" i="4"/>
  <c r="K1063" i="3"/>
  <c r="L1063" i="3" s="1"/>
  <c r="G1063" i="4"/>
  <c r="F1063" i="4"/>
  <c r="H1063" i="4"/>
  <c r="K913" i="3"/>
  <c r="L913" i="3" s="1"/>
  <c r="H913" i="4"/>
  <c r="F913" i="4"/>
  <c r="D913" i="4"/>
  <c r="G913" i="4"/>
  <c r="K995" i="3"/>
  <c r="L995" i="3" s="1"/>
  <c r="H995" i="4"/>
  <c r="F995" i="4"/>
  <c r="G995" i="4"/>
  <c r="D995" i="4"/>
  <c r="E995" i="4"/>
  <c r="K1008" i="3"/>
  <c r="L1008" i="3" s="1"/>
  <c r="F1008" i="4"/>
  <c r="D1008" i="4"/>
  <c r="H1008" i="4"/>
  <c r="E1008" i="4"/>
  <c r="K817" i="3"/>
  <c r="L817" i="3" s="1"/>
  <c r="E817" i="4"/>
  <c r="H817" i="4"/>
  <c r="D817" i="4"/>
  <c r="F817" i="4"/>
  <c r="G817" i="4"/>
  <c r="K860" i="3"/>
  <c r="L860" i="3" s="1"/>
  <c r="F860" i="4"/>
  <c r="D860" i="4"/>
  <c r="E860" i="4"/>
  <c r="G860" i="4"/>
  <c r="H860" i="4"/>
  <c r="K760" i="3"/>
  <c r="L760" i="3" s="1"/>
  <c r="D760" i="4"/>
  <c r="H760" i="4"/>
  <c r="F760" i="4"/>
  <c r="E760" i="4"/>
  <c r="G760" i="4"/>
  <c r="K896" i="3"/>
  <c r="L896" i="3" s="1"/>
  <c r="F896" i="4"/>
  <c r="H896" i="4"/>
  <c r="E896" i="4"/>
  <c r="D896" i="4"/>
  <c r="K830" i="3"/>
  <c r="L830" i="3" s="1"/>
  <c r="D830" i="4"/>
  <c r="F830" i="4"/>
  <c r="G830" i="4"/>
  <c r="H830" i="4"/>
  <c r="E830" i="4"/>
  <c r="K1195" i="3"/>
  <c r="L1195" i="3" s="1"/>
  <c r="F1195" i="4"/>
  <c r="D1195" i="4"/>
  <c r="H1195" i="4"/>
  <c r="E1195" i="4"/>
  <c r="K864" i="3"/>
  <c r="L864" i="3" s="1"/>
  <c r="F864" i="4"/>
  <c r="H864" i="4"/>
  <c r="D864" i="4"/>
  <c r="E864" i="4"/>
  <c r="G864" i="4"/>
  <c r="K631" i="3"/>
  <c r="L631" i="3" s="1"/>
  <c r="H631" i="4"/>
  <c r="G631" i="4"/>
  <c r="D631" i="4"/>
  <c r="E631" i="4"/>
  <c r="F631" i="4"/>
  <c r="K755" i="3"/>
  <c r="L755" i="3" s="1"/>
  <c r="F755" i="4"/>
  <c r="H755" i="4"/>
  <c r="D755" i="4"/>
  <c r="G755" i="4"/>
  <c r="E755" i="4"/>
  <c r="K710" i="3"/>
  <c r="L710" i="3" s="1"/>
  <c r="D710" i="4"/>
  <c r="F710" i="4"/>
  <c r="H710" i="4"/>
  <c r="E710" i="4"/>
  <c r="G710" i="4"/>
  <c r="K732" i="3"/>
  <c r="L732" i="3" s="1"/>
  <c r="D732" i="4"/>
  <c r="G732" i="4"/>
  <c r="H732" i="4"/>
  <c r="F732" i="4"/>
  <c r="E732" i="4"/>
  <c r="K739" i="3"/>
  <c r="L739" i="3" s="1"/>
  <c r="H739" i="4"/>
  <c r="D739" i="4"/>
  <c r="F739" i="4"/>
  <c r="G739" i="4"/>
  <c r="E739" i="4"/>
  <c r="K785" i="3"/>
  <c r="L785" i="3" s="1"/>
  <c r="D785" i="4"/>
  <c r="H785" i="4"/>
  <c r="E785" i="4"/>
  <c r="F785" i="4"/>
  <c r="K746" i="3"/>
  <c r="L746" i="3" s="1"/>
  <c r="E746" i="4"/>
  <c r="F746" i="4"/>
  <c r="G746" i="4"/>
  <c r="H746" i="4"/>
  <c r="D746" i="4"/>
  <c r="K738" i="3"/>
  <c r="L738" i="3" s="1"/>
  <c r="F738" i="4"/>
  <c r="H738" i="4"/>
  <c r="D738" i="4"/>
  <c r="E738" i="4"/>
  <c r="K800" i="3"/>
  <c r="L800" i="3" s="1"/>
  <c r="H800" i="4"/>
  <c r="F800" i="4"/>
  <c r="D800" i="4"/>
  <c r="G800" i="4"/>
  <c r="E800" i="4"/>
  <c r="K772" i="3"/>
  <c r="L772" i="3" s="1"/>
  <c r="F772" i="4"/>
  <c r="D772" i="4"/>
  <c r="E772" i="4"/>
  <c r="G772" i="4"/>
  <c r="H772" i="4"/>
  <c r="E1407" i="4"/>
  <c r="G1268" i="4"/>
  <c r="E1159" i="4"/>
  <c r="E1022" i="4"/>
  <c r="K598" i="3"/>
  <c r="L598" i="3" s="1"/>
  <c r="G598" i="4"/>
  <c r="D598" i="4"/>
  <c r="E598" i="4"/>
  <c r="H598" i="4"/>
  <c r="K387" i="3"/>
  <c r="L387" i="3" s="1"/>
  <c r="G387" i="4"/>
  <c r="E387" i="4"/>
  <c r="F387" i="4"/>
  <c r="D387" i="4"/>
  <c r="H387" i="4"/>
  <c r="H1441" i="4"/>
  <c r="F1340" i="4"/>
  <c r="K445" i="3"/>
  <c r="L445" i="3" s="1"/>
  <c r="F445" i="4"/>
  <c r="H445" i="4"/>
  <c r="E445" i="4"/>
  <c r="G445" i="4"/>
  <c r="K285" i="3"/>
  <c r="L285" i="3" s="1"/>
  <c r="G285" i="4"/>
  <c r="E285" i="4"/>
  <c r="D285" i="4"/>
  <c r="F285" i="4"/>
  <c r="H285" i="4"/>
  <c r="G1577" i="4"/>
  <c r="E1308" i="4"/>
  <c r="F1593" i="4"/>
  <c r="H1342" i="4"/>
  <c r="K114" i="3"/>
  <c r="L114" i="3" s="1"/>
  <c r="D114" i="4"/>
  <c r="H114" i="4"/>
  <c r="E114" i="4"/>
  <c r="F114" i="4"/>
  <c r="G114" i="4"/>
  <c r="G1286" i="4"/>
  <c r="K279" i="3"/>
  <c r="L279" i="3" s="1"/>
  <c r="G279" i="4"/>
  <c r="F279" i="4"/>
  <c r="H279" i="4"/>
  <c r="D279" i="4"/>
  <c r="E279" i="4"/>
  <c r="D1609" i="4"/>
  <c r="H1339" i="4"/>
  <c r="G1491" i="4"/>
  <c r="E981" i="4"/>
  <c r="D1342" i="4"/>
  <c r="E1339" i="4"/>
  <c r="D1299" i="4"/>
  <c r="K304" i="3"/>
  <c r="L304" i="3" s="1"/>
  <c r="H304" i="4"/>
  <c r="D304" i="4"/>
  <c r="G304" i="4"/>
  <c r="F304" i="4"/>
  <c r="E304" i="4"/>
  <c r="K124" i="3"/>
  <c r="L124" i="3" s="1"/>
  <c r="F124" i="4"/>
  <c r="H124" i="4"/>
  <c r="G124" i="4"/>
  <c r="D124" i="4"/>
  <c r="E124" i="4"/>
  <c r="H1119" i="4"/>
  <c r="D818" i="4"/>
  <c r="G844" i="4"/>
  <c r="D1031" i="4"/>
  <c r="G785" i="4"/>
  <c r="G1008" i="4"/>
  <c r="G738" i="4"/>
  <c r="F834" i="4"/>
  <c r="G337" i="4"/>
  <c r="F368" i="4"/>
  <c r="K1397" i="3"/>
  <c r="L1397" i="3" s="1"/>
  <c r="D1397" i="4"/>
  <c r="F1397" i="4"/>
  <c r="G1397" i="4"/>
  <c r="H1397" i="4"/>
  <c r="K1507" i="3"/>
  <c r="L1507" i="3" s="1"/>
  <c r="G1507" i="4"/>
  <c r="D1507" i="4"/>
  <c r="F1507" i="4"/>
  <c r="K1423" i="3"/>
  <c r="L1423" i="3" s="1"/>
  <c r="G1423" i="4"/>
  <c r="H1423" i="4"/>
  <c r="F1423" i="4"/>
  <c r="K1266" i="3"/>
  <c r="L1266" i="3" s="1"/>
  <c r="G1266" i="4"/>
  <c r="E1266" i="4"/>
  <c r="D1266" i="4"/>
  <c r="K1454" i="3"/>
  <c r="L1454" i="3" s="1"/>
  <c r="H1454" i="4"/>
  <c r="E1454" i="4"/>
  <c r="K1221" i="3"/>
  <c r="L1221" i="3" s="1"/>
  <c r="F1221" i="4"/>
  <c r="D1221" i="4"/>
  <c r="E1221" i="4"/>
  <c r="H1221" i="4"/>
  <c r="K1275" i="3"/>
  <c r="L1275" i="3" s="1"/>
  <c r="F1275" i="4"/>
  <c r="G1275" i="4"/>
  <c r="H1275" i="4"/>
  <c r="D1275" i="4"/>
  <c r="E1275" i="4"/>
  <c r="K1321" i="3"/>
  <c r="L1321" i="3" s="1"/>
  <c r="D1321" i="4"/>
  <c r="K1124" i="3"/>
  <c r="L1124" i="3" s="1"/>
  <c r="D1124" i="4"/>
  <c r="F1124" i="4"/>
  <c r="E1124" i="4"/>
  <c r="K1173" i="3"/>
  <c r="L1173" i="3" s="1"/>
  <c r="H1173" i="4"/>
  <c r="G1173" i="4"/>
  <c r="F1173" i="4"/>
  <c r="D1173" i="4"/>
  <c r="K1294" i="3"/>
  <c r="L1294" i="3" s="1"/>
  <c r="H1294" i="4"/>
  <c r="G1294" i="4"/>
  <c r="E1294" i="4"/>
  <c r="F1294" i="4"/>
  <c r="K1245" i="3"/>
  <c r="L1245" i="3" s="1"/>
  <c r="G1245" i="4"/>
  <c r="H1245" i="4"/>
  <c r="F1245" i="4"/>
  <c r="D1245" i="4"/>
  <c r="K1112" i="3"/>
  <c r="L1112" i="3" s="1"/>
  <c r="D1112" i="4"/>
  <c r="G1112" i="4"/>
  <c r="H1112" i="4"/>
  <c r="E1112" i="4"/>
  <c r="K1224" i="3"/>
  <c r="L1224" i="3" s="1"/>
  <c r="G1224" i="4"/>
  <c r="H1224" i="4"/>
  <c r="F1224" i="4"/>
  <c r="K1262" i="3"/>
  <c r="L1262" i="3" s="1"/>
  <c r="D1262" i="4"/>
  <c r="G1262" i="4"/>
  <c r="H1262" i="4"/>
  <c r="K1052" i="3"/>
  <c r="L1052" i="3" s="1"/>
  <c r="H1052" i="4"/>
  <c r="F1052" i="4"/>
  <c r="D1052" i="4"/>
  <c r="E1052" i="4"/>
  <c r="G1052" i="4"/>
  <c r="K1021" i="3"/>
  <c r="L1021" i="3" s="1"/>
  <c r="F1021" i="4"/>
  <c r="D1021" i="4"/>
  <c r="H1021" i="4"/>
  <c r="E1021" i="4"/>
  <c r="G1021" i="4"/>
  <c r="K1174" i="3"/>
  <c r="L1174" i="3" s="1"/>
  <c r="G1174" i="4"/>
  <c r="E1174" i="4"/>
  <c r="H1174" i="4"/>
  <c r="K827" i="3"/>
  <c r="L827" i="3" s="1"/>
  <c r="H827" i="4"/>
  <c r="D827" i="4"/>
  <c r="F827" i="4"/>
  <c r="G827" i="4"/>
  <c r="K984" i="3"/>
  <c r="L984" i="3" s="1"/>
  <c r="E984" i="4"/>
  <c r="F984" i="4"/>
  <c r="G984" i="4"/>
  <c r="D984" i="4"/>
  <c r="K579" i="3"/>
  <c r="L579" i="3" s="1"/>
  <c r="D579" i="4"/>
  <c r="F579" i="4"/>
  <c r="H579" i="4"/>
  <c r="G579" i="4"/>
  <c r="K637" i="3"/>
  <c r="L637" i="3" s="1"/>
  <c r="F637" i="4"/>
  <c r="D637" i="4"/>
  <c r="H637" i="4"/>
  <c r="E637" i="4"/>
  <c r="G637" i="4"/>
  <c r="K773" i="3"/>
  <c r="L773" i="3" s="1"/>
  <c r="H773" i="4"/>
  <c r="F773" i="4"/>
  <c r="E773" i="4"/>
  <c r="G773" i="4"/>
  <c r="D773" i="4"/>
  <c r="K314" i="3"/>
  <c r="L314" i="3" s="1"/>
  <c r="D314" i="4"/>
  <c r="H314" i="4"/>
  <c r="F314" i="4"/>
  <c r="E314" i="4"/>
  <c r="G314" i="4"/>
  <c r="G1404" i="4"/>
  <c r="G1260" i="4"/>
  <c r="G1019" i="4"/>
  <c r="F1436" i="4"/>
  <c r="H1337" i="4"/>
  <c r="G1569" i="4"/>
  <c r="K474" i="3"/>
  <c r="L474" i="3" s="1"/>
  <c r="E474" i="4"/>
  <c r="F474" i="4"/>
  <c r="H474" i="4"/>
  <c r="G474" i="4"/>
  <c r="H1566" i="4"/>
  <c r="D1332" i="4"/>
  <c r="K492" i="3"/>
  <c r="L492" i="3" s="1"/>
  <c r="D492" i="4"/>
  <c r="H492" i="4"/>
  <c r="F492" i="4"/>
  <c r="G492" i="4"/>
  <c r="E492" i="4"/>
  <c r="K300" i="3"/>
  <c r="L300" i="3" s="1"/>
  <c r="G300" i="4"/>
  <c r="F300" i="4"/>
  <c r="E300" i="4"/>
  <c r="H300" i="4"/>
  <c r="D300" i="4"/>
  <c r="E1281" i="4"/>
  <c r="H1587" i="4"/>
  <c r="H1331" i="4"/>
  <c r="K548" i="3"/>
  <c r="L548" i="3" s="1"/>
  <c r="F548" i="4"/>
  <c r="D548" i="4"/>
  <c r="H548" i="4"/>
  <c r="E548" i="4"/>
  <c r="G548" i="4"/>
  <c r="G1395" i="4"/>
  <c r="E965" i="4"/>
  <c r="F1339" i="4"/>
  <c r="G1264" i="4"/>
  <c r="H1293" i="4"/>
  <c r="F1589" i="4"/>
  <c r="E1125" i="4"/>
  <c r="D1605" i="4"/>
  <c r="D1474" i="4"/>
  <c r="G828" i="4"/>
  <c r="F1028" i="4"/>
  <c r="E756" i="4"/>
  <c r="E590" i="4"/>
  <c r="E1003" i="4"/>
  <c r="K202" i="3"/>
  <c r="L202" i="3" s="1"/>
  <c r="E202" i="4"/>
  <c r="G202" i="4"/>
  <c r="D202" i="4"/>
  <c r="F202" i="4"/>
  <c r="H202" i="4"/>
  <c r="E928" i="4"/>
  <c r="K315" i="3"/>
  <c r="L315" i="3" s="1"/>
  <c r="F315" i="4"/>
  <c r="E315" i="4"/>
  <c r="G315" i="4"/>
  <c r="D315" i="4"/>
  <c r="H315" i="4"/>
  <c r="K109" i="3"/>
  <c r="L109" i="3" s="1"/>
  <c r="F109" i="4"/>
  <c r="G109" i="4"/>
  <c r="H109" i="4"/>
  <c r="D109" i="4"/>
  <c r="E109" i="4"/>
  <c r="E332" i="4"/>
  <c r="K1359" i="3"/>
  <c r="L1359" i="3" s="1"/>
  <c r="E1359" i="4"/>
  <c r="F1359" i="4"/>
  <c r="H1359" i="4"/>
  <c r="G1359" i="4"/>
  <c r="K1330" i="3"/>
  <c r="L1330" i="3" s="1"/>
  <c r="D1330" i="4"/>
  <c r="H1330" i="4"/>
  <c r="F1330" i="4"/>
  <c r="E1330" i="4"/>
  <c r="G1330" i="4"/>
  <c r="K941" i="3"/>
  <c r="L941" i="3" s="1"/>
  <c r="D941" i="4"/>
  <c r="G941" i="4"/>
  <c r="H941" i="4"/>
  <c r="F941" i="4"/>
  <c r="E941" i="4"/>
  <c r="K687" i="3"/>
  <c r="L687" i="3" s="1"/>
  <c r="D687" i="4"/>
  <c r="G687" i="4"/>
  <c r="H687" i="4"/>
  <c r="E687" i="4"/>
  <c r="K1562" i="3"/>
  <c r="L1562" i="3" s="1"/>
  <c r="F1562" i="4"/>
  <c r="E1562" i="4"/>
  <c r="G1562" i="4"/>
  <c r="D1562" i="4"/>
  <c r="H1562" i="4"/>
  <c r="K1495" i="3"/>
  <c r="L1495" i="3" s="1"/>
  <c r="F1495" i="4"/>
  <c r="H1495" i="4"/>
  <c r="G1495" i="4"/>
  <c r="K1466" i="3"/>
  <c r="L1466" i="3" s="1"/>
  <c r="E1466" i="4"/>
  <c r="G1466" i="4"/>
  <c r="H1466" i="4"/>
  <c r="K1226" i="3"/>
  <c r="L1226" i="3" s="1"/>
  <c r="E1226" i="4"/>
  <c r="D1226" i="4"/>
  <c r="H1226" i="4"/>
  <c r="F1226" i="4"/>
  <c r="G1226" i="4"/>
  <c r="K1305" i="3"/>
  <c r="L1305" i="3" s="1"/>
  <c r="F1305" i="4"/>
  <c r="E1305" i="4"/>
  <c r="K1499" i="3"/>
  <c r="L1499" i="3" s="1"/>
  <c r="G1499" i="4"/>
  <c r="D1499" i="4"/>
  <c r="E1499" i="4"/>
  <c r="F1499" i="4"/>
  <c r="K1453" i="3"/>
  <c r="L1453" i="3" s="1"/>
  <c r="F1453" i="4"/>
  <c r="E1453" i="4"/>
  <c r="D1453" i="4"/>
  <c r="G1453" i="4"/>
  <c r="K1104" i="3"/>
  <c r="L1104" i="3" s="1"/>
  <c r="G1104" i="4"/>
  <c r="H1104" i="4"/>
  <c r="E1104" i="4"/>
  <c r="K1039" i="3"/>
  <c r="L1039" i="3" s="1"/>
  <c r="D1039" i="4"/>
  <c r="H1039" i="4"/>
  <c r="G1039" i="4"/>
  <c r="E1039" i="4"/>
  <c r="F1039" i="4"/>
  <c r="K1123" i="3"/>
  <c r="L1123" i="3" s="1"/>
  <c r="H1123" i="4"/>
  <c r="F1123" i="4"/>
  <c r="K1059" i="3"/>
  <c r="L1059" i="3" s="1"/>
  <c r="E1059" i="4"/>
  <c r="D1059" i="4"/>
  <c r="H1059" i="4"/>
  <c r="K1310" i="3"/>
  <c r="L1310" i="3" s="1"/>
  <c r="F1310" i="4"/>
  <c r="G1310" i="4"/>
  <c r="D1310" i="4"/>
  <c r="K1002" i="3"/>
  <c r="L1002" i="3" s="1"/>
  <c r="F1002" i="4"/>
  <c r="E1002" i="4"/>
  <c r="D1002" i="4"/>
  <c r="G1002" i="4"/>
  <c r="K752" i="3"/>
  <c r="L752" i="3" s="1"/>
  <c r="D752" i="4"/>
  <c r="H752" i="4"/>
  <c r="F752" i="4"/>
  <c r="G752" i="4"/>
  <c r="K892" i="3"/>
  <c r="L892" i="3" s="1"/>
  <c r="F892" i="4"/>
  <c r="G892" i="4"/>
  <c r="E892" i="4"/>
  <c r="D892" i="4"/>
  <c r="K980" i="3"/>
  <c r="L980" i="3" s="1"/>
  <c r="G980" i="4"/>
  <c r="H980" i="4"/>
  <c r="E980" i="4"/>
  <c r="F980" i="4"/>
  <c r="D980" i="4"/>
  <c r="K784" i="3"/>
  <c r="L784" i="3" s="1"/>
  <c r="F784" i="4"/>
  <c r="D784" i="4"/>
  <c r="G784" i="4"/>
  <c r="H784" i="4"/>
  <c r="E784" i="4"/>
  <c r="K872" i="3"/>
  <c r="L872" i="3" s="1"/>
  <c r="H872" i="4"/>
  <c r="D872" i="4"/>
  <c r="E872" i="4"/>
  <c r="G872" i="4"/>
  <c r="F872" i="4"/>
  <c r="K849" i="3"/>
  <c r="L849" i="3" s="1"/>
  <c r="H849" i="4"/>
  <c r="D849" i="4"/>
  <c r="E849" i="4"/>
  <c r="K937" i="3"/>
  <c r="L937" i="3" s="1"/>
  <c r="D937" i="4"/>
  <c r="H937" i="4"/>
  <c r="E937" i="4"/>
  <c r="F937" i="4"/>
  <c r="K747" i="3"/>
  <c r="L747" i="3" s="1"/>
  <c r="F747" i="4"/>
  <c r="H747" i="4"/>
  <c r="D747" i="4"/>
  <c r="G747" i="4"/>
  <c r="E747" i="4"/>
  <c r="K889" i="3"/>
  <c r="L889" i="3" s="1"/>
  <c r="D889" i="4"/>
  <c r="H889" i="4"/>
  <c r="G889" i="4"/>
  <c r="E889" i="4"/>
  <c r="F889" i="4"/>
  <c r="K806" i="3"/>
  <c r="L806" i="3" s="1"/>
  <c r="D806" i="4"/>
  <c r="F806" i="4"/>
  <c r="H806" i="4"/>
  <c r="E806" i="4"/>
  <c r="G806" i="4"/>
  <c r="K876" i="3"/>
  <c r="L876" i="3" s="1"/>
  <c r="F876" i="4"/>
  <c r="G876" i="4"/>
  <c r="D876" i="4"/>
  <c r="H876" i="4"/>
  <c r="K1046" i="3"/>
  <c r="L1046" i="3" s="1"/>
  <c r="H1046" i="4"/>
  <c r="F1046" i="4"/>
  <c r="D1046" i="4"/>
  <c r="G1046" i="4"/>
  <c r="K824" i="3"/>
  <c r="L824" i="3" s="1"/>
  <c r="F824" i="4"/>
  <c r="D824" i="4"/>
  <c r="H824" i="4"/>
  <c r="G824" i="4"/>
  <c r="K670" i="3"/>
  <c r="L670" i="3" s="1"/>
  <c r="D670" i="4"/>
  <c r="F670" i="4"/>
  <c r="H670" i="4"/>
  <c r="G670" i="4"/>
  <c r="E670" i="4"/>
  <c r="K726" i="3"/>
  <c r="L726" i="3" s="1"/>
  <c r="H726" i="4"/>
  <c r="G726" i="4"/>
  <c r="F726" i="4"/>
  <c r="D726" i="4"/>
  <c r="E726" i="4"/>
  <c r="K646" i="3"/>
  <c r="L646" i="3" s="1"/>
  <c r="F646" i="4"/>
  <c r="H646" i="4"/>
  <c r="G646" i="4"/>
  <c r="D646" i="4"/>
  <c r="E646" i="4"/>
  <c r="K776" i="3"/>
  <c r="L776" i="3" s="1"/>
  <c r="F776" i="4"/>
  <c r="D776" i="4"/>
  <c r="H776" i="4"/>
  <c r="G776" i="4"/>
  <c r="E776" i="4"/>
  <c r="K730" i="3"/>
  <c r="L730" i="3" s="1"/>
  <c r="F730" i="4"/>
  <c r="H730" i="4"/>
  <c r="D730" i="4"/>
  <c r="E730" i="4"/>
  <c r="K783" i="3"/>
  <c r="L783" i="3" s="1"/>
  <c r="D783" i="4"/>
  <c r="H783" i="4"/>
  <c r="E783" i="4"/>
  <c r="F783" i="4"/>
  <c r="K307" i="3"/>
  <c r="L307" i="3" s="1"/>
  <c r="F307" i="4"/>
  <c r="E307" i="4"/>
  <c r="D307" i="4"/>
  <c r="G307" i="4"/>
  <c r="H307" i="4"/>
  <c r="G1396" i="4"/>
  <c r="G1252" i="4"/>
  <c r="E1151" i="4"/>
  <c r="G1011" i="4"/>
  <c r="K381" i="3"/>
  <c r="L381" i="3" s="1"/>
  <c r="F381" i="4"/>
  <c r="H381" i="4"/>
  <c r="D381" i="4"/>
  <c r="G381" i="4"/>
  <c r="K103" i="3"/>
  <c r="L103" i="3" s="1"/>
  <c r="D103" i="4"/>
  <c r="H103" i="4"/>
  <c r="G103" i="4"/>
  <c r="E103" i="4"/>
  <c r="F103" i="4"/>
  <c r="D1423" i="4"/>
  <c r="F1332" i="4"/>
  <c r="G1497" i="4"/>
  <c r="G1273" i="4"/>
  <c r="H1558" i="4"/>
  <c r="F1329" i="4"/>
  <c r="E1593" i="4"/>
  <c r="G1246" i="4"/>
  <c r="D1577" i="4"/>
  <c r="D1329" i="4"/>
  <c r="G1379" i="4"/>
  <c r="G962" i="4"/>
  <c r="D1294" i="4"/>
  <c r="H1269" i="4"/>
  <c r="H1586" i="4"/>
  <c r="K487" i="3"/>
  <c r="L487" i="3" s="1"/>
  <c r="G487" i="4"/>
  <c r="H487" i="4"/>
  <c r="F487" i="4"/>
  <c r="D487" i="4"/>
  <c r="E487" i="4"/>
  <c r="E1117" i="4"/>
  <c r="D1549" i="4"/>
  <c r="K175" i="3"/>
  <c r="L175" i="3" s="1"/>
  <c r="E175" i="4"/>
  <c r="D175" i="4"/>
  <c r="H175" i="4"/>
  <c r="G175" i="4"/>
  <c r="F175" i="4"/>
  <c r="K308" i="3"/>
  <c r="L308" i="3" s="1"/>
  <c r="G308" i="4"/>
  <c r="E308" i="4"/>
  <c r="F308" i="4"/>
  <c r="H308" i="4"/>
  <c r="D308" i="4"/>
  <c r="D1466" i="4"/>
  <c r="G756" i="4"/>
  <c r="G745" i="4"/>
  <c r="E921" i="4"/>
  <c r="H1284" i="4"/>
  <c r="G587" i="4"/>
  <c r="H1233" i="4"/>
  <c r="G904" i="4"/>
  <c r="H1254" i="4"/>
  <c r="K212" i="3"/>
  <c r="L212" i="3" s="1"/>
  <c r="E212" i="4"/>
  <c r="H212" i="4"/>
  <c r="D212" i="4"/>
  <c r="F212" i="4"/>
  <c r="G212" i="4"/>
  <c r="G925" i="4"/>
  <c r="G1080" i="4"/>
  <c r="D332" i="4"/>
  <c r="D238" i="4"/>
  <c r="K597" i="3"/>
  <c r="L597" i="3" s="1"/>
  <c r="F597" i="4"/>
  <c r="D597" i="4"/>
  <c r="H597" i="4"/>
  <c r="G597" i="4"/>
  <c r="E597" i="4"/>
  <c r="K1526" i="3"/>
  <c r="L1526" i="3" s="1"/>
  <c r="D1526" i="4"/>
  <c r="G1526" i="4"/>
  <c r="F1526" i="4"/>
  <c r="H1526" i="4"/>
  <c r="K1555" i="3"/>
  <c r="L1555" i="3" s="1"/>
  <c r="F1555" i="4"/>
  <c r="H1555" i="4"/>
  <c r="D1555" i="4"/>
  <c r="E1555" i="4"/>
  <c r="G1555" i="4"/>
  <c r="K1364" i="3"/>
  <c r="L1364" i="3" s="1"/>
  <c r="D1364" i="4"/>
  <c r="F1364" i="4"/>
  <c r="K1487" i="3"/>
  <c r="L1487" i="3" s="1"/>
  <c r="F1487" i="4"/>
  <c r="H1487" i="4"/>
  <c r="G1487" i="4"/>
  <c r="K1514" i="3"/>
  <c r="L1514" i="3" s="1"/>
  <c r="E1514" i="4"/>
  <c r="G1514" i="4"/>
  <c r="D1514" i="4"/>
  <c r="H1514" i="4"/>
  <c r="F1514" i="4"/>
  <c r="K1235" i="3"/>
  <c r="L1235" i="3" s="1"/>
  <c r="H1235" i="4"/>
  <c r="E1235" i="4"/>
  <c r="G1235" i="4"/>
  <c r="F1235" i="4"/>
  <c r="K1506" i="3"/>
  <c r="L1506" i="3" s="1"/>
  <c r="G1506" i="4"/>
  <c r="H1506" i="4"/>
  <c r="F1506" i="4"/>
  <c r="K1418" i="3"/>
  <c r="L1418" i="3" s="1"/>
  <c r="G1418" i="4"/>
  <c r="F1418" i="4"/>
  <c r="D1418" i="4"/>
  <c r="H1418" i="4"/>
  <c r="K1417" i="3"/>
  <c r="L1417" i="3" s="1"/>
  <c r="G1417" i="4"/>
  <c r="E1417" i="4"/>
  <c r="F1417" i="4"/>
  <c r="K1220" i="3"/>
  <c r="L1220" i="3" s="1"/>
  <c r="H1220" i="4"/>
  <c r="E1220" i="4"/>
  <c r="D1220" i="4"/>
  <c r="F1220" i="4"/>
  <c r="K1212" i="3"/>
  <c r="L1212" i="3" s="1"/>
  <c r="H1212" i="4"/>
  <c r="D1212" i="4"/>
  <c r="F1212" i="4"/>
  <c r="K1406" i="3"/>
  <c r="L1406" i="3" s="1"/>
  <c r="F1406" i="4"/>
  <c r="G1406" i="4"/>
  <c r="D1406" i="4"/>
  <c r="E1406" i="4"/>
  <c r="K1290" i="3"/>
  <c r="L1290" i="3" s="1"/>
  <c r="F1290" i="4"/>
  <c r="G1290" i="4"/>
  <c r="E1290" i="4"/>
  <c r="K1119" i="3"/>
  <c r="L1119" i="3" s="1"/>
  <c r="D1119" i="4"/>
  <c r="K1240" i="3"/>
  <c r="L1240" i="3" s="1"/>
  <c r="F1240" i="4"/>
  <c r="E1240" i="4"/>
  <c r="D1240" i="4"/>
  <c r="H1240" i="4"/>
  <c r="K1272" i="3"/>
  <c r="L1272" i="3" s="1"/>
  <c r="D1272" i="4"/>
  <c r="H1272" i="4"/>
  <c r="E1272" i="4"/>
  <c r="F1272" i="4"/>
  <c r="G1272" i="4"/>
  <c r="K1107" i="3"/>
  <c r="L1107" i="3" s="1"/>
  <c r="D1107" i="4"/>
  <c r="E1107" i="4"/>
  <c r="F1107" i="4"/>
  <c r="H1107" i="4"/>
  <c r="K1217" i="3"/>
  <c r="L1217" i="3" s="1"/>
  <c r="G1217" i="4"/>
  <c r="F1217" i="4"/>
  <c r="H1217" i="4"/>
  <c r="E1217" i="4"/>
  <c r="K951" i="3"/>
  <c r="L951" i="3" s="1"/>
  <c r="D951" i="4"/>
  <c r="H951" i="4"/>
  <c r="F951" i="4"/>
  <c r="G951" i="4"/>
  <c r="E951" i="4"/>
  <c r="K1045" i="3"/>
  <c r="L1045" i="3" s="1"/>
  <c r="F1045" i="4"/>
  <c r="H1045" i="4"/>
  <c r="D1045" i="4"/>
  <c r="E1045" i="4"/>
  <c r="G1045" i="4"/>
  <c r="K1138" i="3"/>
  <c r="L1138" i="3" s="1"/>
  <c r="G1138" i="4"/>
  <c r="D1138" i="4"/>
  <c r="F1138" i="4"/>
  <c r="K874" i="3"/>
  <c r="L874" i="3" s="1"/>
  <c r="H874" i="4"/>
  <c r="F874" i="4"/>
  <c r="E874" i="4"/>
  <c r="D874" i="4"/>
  <c r="G874" i="4"/>
  <c r="K926" i="3"/>
  <c r="L926" i="3" s="1"/>
  <c r="F926" i="4"/>
  <c r="G926" i="4"/>
  <c r="H926" i="4"/>
  <c r="D926" i="4"/>
  <c r="K988" i="3"/>
  <c r="L988" i="3" s="1"/>
  <c r="F988" i="4"/>
  <c r="G988" i="4"/>
  <c r="H988" i="4"/>
  <c r="D988" i="4"/>
  <c r="K1001" i="3"/>
  <c r="L1001" i="3" s="1"/>
  <c r="H1001" i="4"/>
  <c r="G1001" i="4"/>
  <c r="E1001" i="4"/>
  <c r="D1001" i="4"/>
  <c r="K812" i="3"/>
  <c r="L812" i="3" s="1"/>
  <c r="F812" i="4"/>
  <c r="D812" i="4"/>
  <c r="E812" i="4"/>
  <c r="G812" i="4"/>
  <c r="K866" i="3"/>
  <c r="L866" i="3" s="1"/>
  <c r="F866" i="4"/>
  <c r="H866" i="4"/>
  <c r="E866" i="4"/>
  <c r="D866" i="4"/>
  <c r="G866" i="4"/>
  <c r="K1156" i="3"/>
  <c r="L1156" i="3" s="1"/>
  <c r="E1156" i="4"/>
  <c r="H1156" i="4"/>
  <c r="D1156" i="4"/>
  <c r="F1156" i="4"/>
  <c r="K614" i="3"/>
  <c r="L614" i="3" s="1"/>
  <c r="F614" i="4"/>
  <c r="H614" i="4"/>
  <c r="G614" i="4"/>
  <c r="D614" i="4"/>
  <c r="E614" i="4"/>
  <c r="K613" i="3"/>
  <c r="L613" i="3" s="1"/>
  <c r="F613" i="4"/>
  <c r="D613" i="4"/>
  <c r="H613" i="4"/>
  <c r="G613" i="4"/>
  <c r="E613" i="4"/>
  <c r="K663" i="3"/>
  <c r="L663" i="3" s="1"/>
  <c r="F663" i="4"/>
  <c r="G663" i="4"/>
  <c r="D663" i="4"/>
  <c r="H663" i="4"/>
  <c r="E663" i="4"/>
  <c r="K686" i="3"/>
  <c r="L686" i="3" s="1"/>
  <c r="D686" i="4"/>
  <c r="F686" i="4"/>
  <c r="H686" i="4"/>
  <c r="G686" i="4"/>
  <c r="E686" i="4"/>
  <c r="K731" i="3"/>
  <c r="L731" i="3" s="1"/>
  <c r="H731" i="4"/>
  <c r="D731" i="4"/>
  <c r="F731" i="4"/>
  <c r="G731" i="4"/>
  <c r="E731" i="4"/>
  <c r="K662" i="3"/>
  <c r="L662" i="3" s="1"/>
  <c r="D662" i="4"/>
  <c r="F662" i="4"/>
  <c r="H662" i="4"/>
  <c r="G662" i="4"/>
  <c r="E662" i="4"/>
  <c r="K679" i="3"/>
  <c r="L679" i="3" s="1"/>
  <c r="F679" i="4"/>
  <c r="D679" i="4"/>
  <c r="G679" i="4"/>
  <c r="H679" i="4"/>
  <c r="E679" i="4"/>
  <c r="K991" i="3"/>
  <c r="L991" i="3" s="1"/>
  <c r="D991" i="4"/>
  <c r="G991" i="4"/>
  <c r="K638" i="3"/>
  <c r="L638" i="3" s="1"/>
  <c r="F638" i="4"/>
  <c r="H638" i="4"/>
  <c r="G638" i="4"/>
  <c r="D638" i="4"/>
  <c r="E638" i="4"/>
  <c r="K599" i="3"/>
  <c r="L599" i="3" s="1"/>
  <c r="H599" i="4"/>
  <c r="F599" i="4"/>
  <c r="D599" i="4"/>
  <c r="K757" i="3"/>
  <c r="L757" i="3" s="1"/>
  <c r="F757" i="4"/>
  <c r="H757" i="4"/>
  <c r="G757" i="4"/>
  <c r="E757" i="4"/>
  <c r="D757" i="4"/>
  <c r="K765" i="3"/>
  <c r="L765" i="3" s="1"/>
  <c r="F765" i="4"/>
  <c r="G765" i="4"/>
  <c r="E765" i="4"/>
  <c r="D765" i="4"/>
  <c r="H765" i="4"/>
  <c r="K275" i="3"/>
  <c r="L275" i="3" s="1"/>
  <c r="F275" i="4"/>
  <c r="G275" i="4"/>
  <c r="D275" i="4"/>
  <c r="E275" i="4"/>
  <c r="H275" i="4"/>
  <c r="G1380" i="4"/>
  <c r="E1247" i="4"/>
  <c r="G1148" i="4"/>
  <c r="G1003" i="4"/>
  <c r="F1420" i="4"/>
  <c r="H1321" i="4"/>
  <c r="K412" i="3"/>
  <c r="L412" i="3" s="1"/>
  <c r="F412" i="4"/>
  <c r="E412" i="4"/>
  <c r="D412" i="4"/>
  <c r="G412" i="4"/>
  <c r="H412" i="4"/>
  <c r="K240" i="3"/>
  <c r="L240" i="3" s="1"/>
  <c r="H240" i="4"/>
  <c r="D240" i="4"/>
  <c r="G240" i="4"/>
  <c r="E240" i="4"/>
  <c r="F240" i="4"/>
  <c r="E1452" i="4"/>
  <c r="E1268" i="4"/>
  <c r="H1534" i="4"/>
  <c r="F1321" i="4"/>
  <c r="E1569" i="4"/>
  <c r="E1233" i="4"/>
  <c r="D1569" i="4"/>
  <c r="D1305" i="4"/>
  <c r="G1355" i="4"/>
  <c r="F1283" i="4"/>
  <c r="E1211" i="4"/>
  <c r="F1248" i="4"/>
  <c r="G1485" i="4"/>
  <c r="K488" i="3"/>
  <c r="L488" i="3" s="1"/>
  <c r="H488" i="4"/>
  <c r="G488" i="4"/>
  <c r="D488" i="4"/>
  <c r="F488" i="4"/>
  <c r="E488" i="4"/>
  <c r="D1496" i="4"/>
  <c r="E988" i="4"/>
  <c r="F1546" i="4"/>
  <c r="K535" i="3"/>
  <c r="L535" i="3" s="1"/>
  <c r="F535" i="4"/>
  <c r="G535" i="4"/>
  <c r="H535" i="4"/>
  <c r="D535" i="4"/>
  <c r="E535" i="4"/>
  <c r="E703" i="4"/>
  <c r="K23" i="3"/>
  <c r="L23" i="3" s="1"/>
  <c r="E23" i="4"/>
  <c r="D23" i="4"/>
  <c r="F23" i="4"/>
  <c r="H23" i="4"/>
  <c r="G23" i="4"/>
  <c r="E913" i="4"/>
  <c r="H1204" i="4"/>
  <c r="F1228" i="4"/>
  <c r="G896" i="4"/>
  <c r="D1180" i="4"/>
  <c r="E832" i="4"/>
  <c r="E962" i="4"/>
  <c r="E551" i="4"/>
  <c r="K361" i="3"/>
  <c r="L361" i="3" s="1"/>
  <c r="E361" i="4"/>
  <c r="F361" i="4"/>
  <c r="G361" i="4"/>
  <c r="H361" i="4"/>
  <c r="D361" i="4"/>
  <c r="K473" i="3"/>
  <c r="L473" i="3" s="1"/>
  <c r="D473" i="4"/>
  <c r="E473" i="4"/>
  <c r="H473" i="4"/>
  <c r="K269" i="3"/>
  <c r="L269" i="3" s="1"/>
  <c r="G269" i="4"/>
  <c r="E269" i="4"/>
  <c r="H269" i="4"/>
  <c r="D269" i="4"/>
  <c r="F269" i="4"/>
  <c r="K515" i="3"/>
  <c r="L515" i="3" s="1"/>
  <c r="D515" i="4"/>
  <c r="F515" i="4"/>
  <c r="G515" i="4"/>
  <c r="K330" i="3"/>
  <c r="L330" i="3" s="1"/>
  <c r="E330" i="4"/>
  <c r="F330" i="4"/>
  <c r="G330" i="4"/>
  <c r="H330" i="4"/>
  <c r="D330" i="4"/>
  <c r="K539" i="3"/>
  <c r="L539" i="3" s="1"/>
  <c r="H539" i="4"/>
  <c r="D539" i="4"/>
  <c r="F539" i="4"/>
  <c r="G539" i="4"/>
  <c r="K390" i="3"/>
  <c r="L390" i="3" s="1"/>
  <c r="D390" i="4"/>
  <c r="E390" i="4"/>
  <c r="G390" i="4"/>
  <c r="H390" i="4"/>
  <c r="K341" i="3"/>
  <c r="L341" i="3" s="1"/>
  <c r="F341" i="4"/>
  <c r="D341" i="4"/>
  <c r="G341" i="4"/>
  <c r="H341" i="4"/>
  <c r="K298" i="3"/>
  <c r="L298" i="3" s="1"/>
  <c r="H298" i="4"/>
  <c r="E298" i="4"/>
  <c r="F298" i="4"/>
  <c r="G298" i="4"/>
  <c r="K90" i="3"/>
  <c r="L90" i="3" s="1"/>
  <c r="E90" i="4"/>
  <c r="H90" i="4"/>
  <c r="F90" i="4"/>
  <c r="G90" i="4"/>
  <c r="K478" i="3"/>
  <c r="L478" i="3" s="1"/>
  <c r="H478" i="4"/>
  <c r="E478" i="4"/>
  <c r="F478" i="4"/>
  <c r="G478" i="4"/>
  <c r="D478" i="4"/>
  <c r="K282" i="3"/>
  <c r="L282" i="3" s="1"/>
  <c r="E282" i="4"/>
  <c r="D282" i="4"/>
  <c r="G282" i="4"/>
  <c r="H282" i="4"/>
  <c r="F282" i="4"/>
  <c r="K544" i="3"/>
  <c r="L544" i="3" s="1"/>
  <c r="F544" i="4"/>
  <c r="H544" i="4"/>
  <c r="K363" i="3"/>
  <c r="L363" i="3" s="1"/>
  <c r="E363" i="4"/>
  <c r="H363" i="4"/>
  <c r="D363" i="4"/>
  <c r="K520" i="3"/>
  <c r="L520" i="3" s="1"/>
  <c r="F520" i="4"/>
  <c r="H520" i="4"/>
  <c r="D520" i="4"/>
  <c r="K276" i="3"/>
  <c r="L276" i="3" s="1"/>
  <c r="E276" i="4"/>
  <c r="D276" i="4"/>
  <c r="G276" i="4"/>
  <c r="H276" i="4"/>
  <c r="K120" i="3"/>
  <c r="L120" i="3" s="1"/>
  <c r="E120" i="4"/>
  <c r="H120" i="4"/>
  <c r="F120" i="4"/>
  <c r="D120" i="4"/>
  <c r="K218" i="3"/>
  <c r="L218" i="3" s="1"/>
  <c r="D218" i="4"/>
  <c r="E218" i="4"/>
  <c r="G218" i="4"/>
  <c r="F218" i="4"/>
  <c r="H218" i="4"/>
  <c r="K194" i="3"/>
  <c r="L194" i="3" s="1"/>
  <c r="E194" i="4"/>
  <c r="G194" i="4"/>
  <c r="H194" i="4"/>
  <c r="F194" i="4"/>
  <c r="E520" i="4"/>
  <c r="K283" i="3"/>
  <c r="L283" i="3" s="1"/>
  <c r="F283" i="4"/>
  <c r="G283" i="4"/>
  <c r="H283" i="4"/>
  <c r="D283" i="4"/>
  <c r="E283" i="4"/>
  <c r="H292" i="4"/>
  <c r="G520" i="4"/>
  <c r="F288" i="4"/>
  <c r="H290" i="4"/>
  <c r="H327" i="4"/>
  <c r="F234" i="4"/>
  <c r="K349" i="3"/>
  <c r="L349" i="3" s="1"/>
  <c r="F349" i="4"/>
  <c r="G349" i="4"/>
  <c r="D349" i="4"/>
  <c r="H349" i="4"/>
  <c r="K324" i="3"/>
  <c r="L324" i="3" s="1"/>
  <c r="D324" i="4"/>
  <c r="E324" i="4"/>
  <c r="K220" i="3"/>
  <c r="L220" i="3" s="1"/>
  <c r="F220" i="4"/>
  <c r="E220" i="4"/>
  <c r="H220" i="4"/>
  <c r="D220" i="4"/>
  <c r="G220" i="4"/>
  <c r="K323" i="3"/>
  <c r="L323" i="3" s="1"/>
  <c r="F323" i="4"/>
  <c r="E323" i="4"/>
  <c r="H323" i="4"/>
  <c r="G323" i="4"/>
  <c r="K293" i="3"/>
  <c r="L293" i="3" s="1"/>
  <c r="H293" i="4"/>
  <c r="G293" i="4"/>
  <c r="F293" i="4"/>
  <c r="E293" i="4"/>
  <c r="D293" i="4"/>
  <c r="K464" i="3"/>
  <c r="L464" i="3" s="1"/>
  <c r="G464" i="4"/>
  <c r="D464" i="4"/>
  <c r="F464" i="4"/>
  <c r="K227" i="3"/>
  <c r="L227" i="3" s="1"/>
  <c r="E227" i="4"/>
  <c r="H227" i="4"/>
  <c r="D227" i="4"/>
  <c r="G227" i="4"/>
  <c r="F227" i="4"/>
  <c r="K461" i="3"/>
  <c r="L461" i="3" s="1"/>
  <c r="D461" i="4"/>
  <c r="E461" i="4"/>
  <c r="H461" i="4"/>
  <c r="F461" i="4"/>
  <c r="K127" i="3"/>
  <c r="L127" i="3" s="1"/>
  <c r="D127" i="4"/>
  <c r="F127" i="4"/>
  <c r="H127" i="4"/>
  <c r="K519" i="3"/>
  <c r="L519" i="3" s="1"/>
  <c r="D519" i="4"/>
  <c r="E519" i="4"/>
  <c r="G519" i="4"/>
  <c r="H519" i="4"/>
  <c r="K281" i="3"/>
  <c r="L281" i="3" s="1"/>
  <c r="H281" i="4"/>
  <c r="F281" i="4"/>
  <c r="G281" i="4"/>
  <c r="E281" i="4"/>
  <c r="D281" i="4"/>
  <c r="K121" i="3"/>
  <c r="L121" i="3" s="1"/>
  <c r="H121" i="4"/>
  <c r="D121" i="4"/>
  <c r="G121" i="4"/>
  <c r="E121" i="4"/>
  <c r="F121" i="4"/>
  <c r="K107" i="3"/>
  <c r="L107" i="3" s="1"/>
  <c r="F107" i="4"/>
  <c r="D107" i="4"/>
  <c r="G107" i="4"/>
  <c r="H107" i="4"/>
  <c r="E107" i="4"/>
  <c r="K197" i="3"/>
  <c r="L197" i="3" s="1"/>
  <c r="G197" i="4"/>
  <c r="H197" i="4"/>
  <c r="E197" i="4"/>
  <c r="D197" i="4"/>
  <c r="F197" i="4"/>
  <c r="K98" i="3"/>
  <c r="L98" i="3" s="1"/>
  <c r="E98" i="4"/>
  <c r="F98" i="4"/>
  <c r="G98" i="4"/>
  <c r="K37" i="3"/>
  <c r="L37" i="3" s="1"/>
  <c r="E37" i="4"/>
  <c r="H37" i="4"/>
  <c r="G37" i="4"/>
  <c r="D37" i="4"/>
  <c r="F37" i="4"/>
  <c r="K156" i="3"/>
  <c r="L156" i="3" s="1"/>
  <c r="D156" i="4"/>
  <c r="E156" i="4"/>
  <c r="F156" i="4"/>
  <c r="G156" i="4"/>
  <c r="K134" i="3"/>
  <c r="L134" i="3" s="1"/>
  <c r="D134" i="4"/>
  <c r="F134" i="4"/>
  <c r="E134" i="4"/>
  <c r="G134" i="4"/>
  <c r="H134" i="4"/>
  <c r="E563" i="4"/>
  <c r="K184" i="3"/>
  <c r="L184" i="3" s="1"/>
  <c r="H184" i="4"/>
  <c r="G184" i="4"/>
  <c r="D184" i="4"/>
  <c r="K201" i="3"/>
  <c r="L201" i="3" s="1"/>
  <c r="H201" i="4"/>
  <c r="F201" i="4"/>
  <c r="E201" i="4"/>
  <c r="D201" i="4"/>
  <c r="G201" i="4"/>
  <c r="E720" i="4"/>
  <c r="K200" i="3"/>
  <c r="L200" i="3" s="1"/>
  <c r="E200" i="4"/>
  <c r="F200" i="4"/>
  <c r="D200" i="4"/>
  <c r="G200" i="4"/>
  <c r="H200" i="4"/>
  <c r="K57" i="3"/>
  <c r="L57" i="3" s="1"/>
  <c r="H57" i="4"/>
  <c r="E57" i="4"/>
  <c r="F57" i="4"/>
  <c r="D57" i="4"/>
  <c r="G57" i="4"/>
  <c r="K231" i="3"/>
  <c r="L231" i="3" s="1"/>
  <c r="D231" i="4"/>
  <c r="G231" i="4"/>
  <c r="F231" i="4"/>
  <c r="K294" i="3"/>
  <c r="L294" i="3" s="1"/>
  <c r="E294" i="4"/>
  <c r="H294" i="4"/>
  <c r="F294" i="4"/>
  <c r="G294" i="4"/>
  <c r="K100" i="3"/>
  <c r="L100" i="3" s="1"/>
  <c r="F100" i="4"/>
  <c r="E100" i="4"/>
  <c r="D100" i="4"/>
  <c r="E543" i="4"/>
  <c r="F241" i="4"/>
  <c r="H515" i="4"/>
  <c r="E515" i="4"/>
  <c r="D224" i="4"/>
  <c r="H231" i="4"/>
  <c r="K372" i="3"/>
  <c r="L372" i="3" s="1"/>
  <c r="G372" i="4"/>
  <c r="H372" i="4"/>
  <c r="F372" i="4"/>
  <c r="D372" i="4"/>
  <c r="E372" i="4"/>
  <c r="K480" i="3"/>
  <c r="L480" i="3" s="1"/>
  <c r="G480" i="4"/>
  <c r="D480" i="4"/>
  <c r="F480" i="4"/>
  <c r="K441" i="3"/>
  <c r="L441" i="3" s="1"/>
  <c r="E441" i="4"/>
  <c r="D441" i="4"/>
  <c r="F441" i="4"/>
  <c r="K288" i="3"/>
  <c r="L288" i="3" s="1"/>
  <c r="E288" i="4"/>
  <c r="H288" i="4"/>
  <c r="K376" i="3"/>
  <c r="L376" i="3" s="1"/>
  <c r="D376" i="4"/>
  <c r="F376" i="4"/>
  <c r="H376" i="4"/>
  <c r="G376" i="4"/>
  <c r="E376" i="4"/>
  <c r="K205" i="3"/>
  <c r="L205" i="3" s="1"/>
  <c r="G205" i="4"/>
  <c r="E205" i="4"/>
  <c r="D205" i="4"/>
  <c r="H205" i="4"/>
  <c r="F205" i="4"/>
  <c r="K351" i="3"/>
  <c r="L351" i="3" s="1"/>
  <c r="D351" i="4"/>
  <c r="H351" i="4"/>
  <c r="G351" i="4"/>
  <c r="K271" i="3"/>
  <c r="L271" i="3" s="1"/>
  <c r="G271" i="4"/>
  <c r="D271" i="4"/>
  <c r="H271" i="4"/>
  <c r="E271" i="4"/>
  <c r="F271" i="4"/>
  <c r="G441" i="4"/>
  <c r="K148" i="3"/>
  <c r="L148" i="3" s="1"/>
  <c r="D148" i="4"/>
  <c r="E148" i="4"/>
  <c r="F148" i="4"/>
  <c r="H148" i="4"/>
  <c r="G148" i="4"/>
  <c r="K116" i="3"/>
  <c r="L116" i="3" s="1"/>
  <c r="G116" i="4"/>
  <c r="H116" i="4"/>
  <c r="F116" i="4"/>
  <c r="E116" i="4"/>
  <c r="D116" i="4"/>
  <c r="K163" i="3"/>
  <c r="L163" i="3" s="1"/>
  <c r="G163" i="4"/>
  <c r="F163" i="4"/>
  <c r="E163" i="4"/>
  <c r="H163" i="4"/>
  <c r="K171" i="3"/>
  <c r="L171" i="3" s="1"/>
  <c r="D171" i="4"/>
  <c r="G171" i="4"/>
  <c r="F171" i="4"/>
  <c r="E171" i="4"/>
  <c r="F287" i="4"/>
  <c r="E268" i="4"/>
  <c r="D163" i="4"/>
  <c r="K452" i="3"/>
  <c r="L452" i="3" s="1"/>
  <c r="H452" i="4"/>
  <c r="F452" i="4"/>
  <c r="G452" i="4"/>
  <c r="D452" i="4"/>
  <c r="K244" i="3"/>
  <c r="L244" i="3" s="1"/>
  <c r="F244" i="4"/>
  <c r="G244" i="4"/>
  <c r="E244" i="4"/>
  <c r="K312" i="3"/>
  <c r="L312" i="3" s="1"/>
  <c r="H312" i="4"/>
  <c r="D312" i="4"/>
  <c r="G312" i="4"/>
  <c r="F312" i="4"/>
  <c r="E312" i="4"/>
  <c r="K499" i="3"/>
  <c r="L499" i="3" s="1"/>
  <c r="F499" i="4"/>
  <c r="G499" i="4"/>
  <c r="H499" i="4"/>
  <c r="E499" i="4"/>
  <c r="K311" i="3"/>
  <c r="L311" i="3" s="1"/>
  <c r="F311" i="4"/>
  <c r="D311" i="4"/>
  <c r="H311" i="4"/>
  <c r="G311" i="4"/>
  <c r="K457" i="3"/>
  <c r="L457" i="3" s="1"/>
  <c r="D457" i="4"/>
  <c r="E457" i="4"/>
  <c r="H457" i="4"/>
  <c r="K273" i="3"/>
  <c r="L273" i="3" s="1"/>
  <c r="E273" i="4"/>
  <c r="F273" i="4"/>
  <c r="D273" i="4"/>
  <c r="K419" i="3"/>
  <c r="L419" i="3" s="1"/>
  <c r="H419" i="4"/>
  <c r="D419" i="4"/>
  <c r="G419" i="4"/>
  <c r="F419" i="4"/>
  <c r="K485" i="3"/>
  <c r="L485" i="3" s="1"/>
  <c r="D485" i="4"/>
  <c r="F485" i="4"/>
  <c r="H485" i="4"/>
  <c r="K108" i="3"/>
  <c r="L108" i="3" s="1"/>
  <c r="G108" i="4"/>
  <c r="E108" i="4"/>
  <c r="D108" i="4"/>
  <c r="F108" i="4"/>
  <c r="K77" i="3"/>
  <c r="L77" i="3" s="1"/>
  <c r="H77" i="4"/>
  <c r="E77" i="4"/>
  <c r="D77" i="4"/>
  <c r="F77" i="4"/>
  <c r="G77" i="4"/>
  <c r="K7" i="3"/>
  <c r="L7" i="3" s="1"/>
  <c r="E7" i="4"/>
  <c r="H7" i="4"/>
  <c r="F7" i="4"/>
  <c r="G7" i="4"/>
  <c r="D7" i="4"/>
  <c r="K360" i="3"/>
  <c r="L360" i="3" s="1"/>
  <c r="F360" i="4"/>
  <c r="D360" i="4"/>
  <c r="E360" i="4"/>
  <c r="H360" i="4"/>
  <c r="K5" i="3"/>
  <c r="L5" i="3" s="1"/>
  <c r="F5" i="4"/>
  <c r="D5" i="4"/>
  <c r="G5" i="4"/>
  <c r="H5" i="4"/>
  <c r="E5" i="4"/>
  <c r="K94" i="3"/>
  <c r="L94" i="3" s="1"/>
  <c r="G94" i="4"/>
  <c r="D94" i="4"/>
  <c r="H94" i="4"/>
  <c r="E94" i="4"/>
  <c r="F94" i="4"/>
  <c r="K183" i="3"/>
  <c r="L183" i="3" s="1"/>
  <c r="F183" i="4"/>
  <c r="H183" i="4"/>
  <c r="D183" i="4"/>
  <c r="G183" i="4"/>
  <c r="E712" i="4"/>
  <c r="K182" i="3"/>
  <c r="L182" i="3" s="1"/>
  <c r="H182" i="4"/>
  <c r="E182" i="4"/>
  <c r="G182" i="4"/>
  <c r="D182" i="4"/>
  <c r="K49" i="3"/>
  <c r="L49" i="3" s="1"/>
  <c r="F49" i="4"/>
  <c r="D49" i="4"/>
  <c r="H49" i="4"/>
  <c r="G49" i="4"/>
  <c r="K255" i="3"/>
  <c r="L255" i="3" s="1"/>
  <c r="F255" i="4"/>
  <c r="H255" i="4"/>
  <c r="D255" i="4"/>
  <c r="K272" i="3"/>
  <c r="L272" i="3" s="1"/>
  <c r="H272" i="4"/>
  <c r="E272" i="4"/>
  <c r="D272" i="4"/>
  <c r="F272" i="4"/>
  <c r="G272" i="4"/>
  <c r="K79" i="3"/>
  <c r="L79" i="3" s="1"/>
  <c r="G79" i="4"/>
  <c r="E79" i="4"/>
  <c r="F79" i="4"/>
  <c r="D79" i="4"/>
  <c r="E419" i="4"/>
  <c r="K290" i="3"/>
  <c r="L290" i="3" s="1"/>
  <c r="E290" i="4"/>
  <c r="G290" i="4"/>
  <c r="F290" i="4"/>
  <c r="K540" i="3"/>
  <c r="L540" i="3" s="1"/>
  <c r="H540" i="4"/>
  <c r="G540" i="4"/>
  <c r="D540" i="4"/>
  <c r="K186" i="3"/>
  <c r="L186" i="3" s="1"/>
  <c r="D186" i="4"/>
  <c r="F186" i="4"/>
  <c r="H186" i="4"/>
  <c r="K524" i="3"/>
  <c r="L524" i="3" s="1"/>
  <c r="H524" i="4"/>
  <c r="G524" i="4"/>
  <c r="D524" i="4"/>
  <c r="K354" i="3"/>
  <c r="L354" i="3" s="1"/>
  <c r="D354" i="4"/>
  <c r="F354" i="4"/>
  <c r="E354" i="4"/>
  <c r="H354" i="4"/>
  <c r="K531" i="3"/>
  <c r="L531" i="3" s="1"/>
  <c r="H531" i="4"/>
  <c r="D531" i="4"/>
  <c r="F531" i="4"/>
  <c r="G531" i="4"/>
  <c r="K257" i="3"/>
  <c r="L257" i="3" s="1"/>
  <c r="F257" i="4"/>
  <c r="E257" i="4"/>
  <c r="D257" i="4"/>
  <c r="G257" i="4"/>
  <c r="K486" i="3"/>
  <c r="L486" i="3" s="1"/>
  <c r="E486" i="4"/>
  <c r="H486" i="4"/>
  <c r="F486" i="4"/>
  <c r="G486" i="4"/>
  <c r="K345" i="3"/>
  <c r="L345" i="3" s="1"/>
  <c r="E345" i="4"/>
  <c r="G345" i="4"/>
  <c r="F345" i="4"/>
  <c r="H345" i="4"/>
  <c r="D345" i="4"/>
  <c r="K266" i="3"/>
  <c r="L266" i="3" s="1"/>
  <c r="E266" i="4"/>
  <c r="G266" i="4"/>
  <c r="F266" i="4"/>
  <c r="H266" i="4"/>
  <c r="D266" i="4"/>
  <c r="K236" i="3"/>
  <c r="L236" i="3" s="1"/>
  <c r="G236" i="4"/>
  <c r="E236" i="4"/>
  <c r="H236" i="4"/>
  <c r="D236" i="4"/>
  <c r="K188" i="3"/>
  <c r="L188" i="3" s="1"/>
  <c r="H188" i="4"/>
  <c r="G188" i="4"/>
  <c r="D188" i="4"/>
  <c r="E188" i="4"/>
  <c r="K331" i="3"/>
  <c r="L331" i="3" s="1"/>
  <c r="D331" i="4"/>
  <c r="F331" i="4"/>
  <c r="E331" i="4"/>
  <c r="G331" i="4"/>
  <c r="H331" i="4"/>
  <c r="K29" i="3"/>
  <c r="L29" i="3" s="1"/>
  <c r="E29" i="4"/>
  <c r="H29" i="4"/>
  <c r="F29" i="4"/>
  <c r="G29" i="4"/>
  <c r="D29" i="4"/>
  <c r="K328" i="3"/>
  <c r="L328" i="3" s="1"/>
  <c r="E328" i="4"/>
  <c r="F328" i="4"/>
  <c r="D328" i="4"/>
  <c r="H328" i="4"/>
  <c r="G328" i="4"/>
  <c r="G544" i="4"/>
  <c r="K173" i="3"/>
  <c r="L173" i="3" s="1"/>
  <c r="H173" i="4"/>
  <c r="F173" i="4"/>
  <c r="D173" i="4"/>
  <c r="E173" i="4"/>
  <c r="G173" i="4"/>
  <c r="G354" i="4"/>
  <c r="G363" i="4"/>
  <c r="G360" i="4"/>
  <c r="H98" i="4"/>
  <c r="K508" i="3"/>
  <c r="L508" i="3" s="1"/>
  <c r="D508" i="4"/>
  <c r="F508" i="4"/>
  <c r="K203" i="3"/>
  <c r="L203" i="3" s="1"/>
  <c r="G203" i="4"/>
  <c r="F203" i="4"/>
  <c r="D203" i="4"/>
  <c r="H203" i="4"/>
  <c r="E203" i="4"/>
  <c r="K411" i="3"/>
  <c r="L411" i="3" s="1"/>
  <c r="D411" i="4"/>
  <c r="F411" i="4"/>
  <c r="G411" i="4"/>
  <c r="E411" i="4"/>
  <c r="K225" i="3"/>
  <c r="L225" i="3" s="1"/>
  <c r="H225" i="4"/>
  <c r="G225" i="4"/>
  <c r="D225" i="4"/>
  <c r="F225" i="4"/>
  <c r="E225" i="4"/>
  <c r="K525" i="3"/>
  <c r="L525" i="3" s="1"/>
  <c r="H525" i="4"/>
  <c r="E525" i="4"/>
  <c r="D525" i="4"/>
  <c r="K306" i="3"/>
  <c r="L306" i="3" s="1"/>
  <c r="D306" i="4"/>
  <c r="H306" i="4"/>
  <c r="E306" i="4"/>
  <c r="G306" i="4"/>
  <c r="K305" i="3"/>
  <c r="L305" i="3" s="1"/>
  <c r="H305" i="4"/>
  <c r="F305" i="4"/>
  <c r="D305" i="4"/>
  <c r="E305" i="4"/>
  <c r="K215" i="3"/>
  <c r="L215" i="3" s="1"/>
  <c r="G215" i="4"/>
  <c r="F215" i="4"/>
  <c r="H215" i="4"/>
  <c r="K340" i="3"/>
  <c r="L340" i="3" s="1"/>
  <c r="E340" i="4"/>
  <c r="D340" i="4"/>
  <c r="F340" i="4"/>
  <c r="H340" i="4"/>
  <c r="G340" i="4"/>
  <c r="K727" i="3"/>
  <c r="L727" i="3" s="1"/>
  <c r="H727" i="4"/>
  <c r="F727" i="4"/>
  <c r="D727" i="4"/>
  <c r="K364" i="3"/>
  <c r="L364" i="3" s="1"/>
  <c r="G364" i="4"/>
  <c r="D364" i="4"/>
  <c r="E364" i="4"/>
  <c r="F364" i="4"/>
  <c r="K469" i="3"/>
  <c r="L469" i="3" s="1"/>
  <c r="D469" i="4"/>
  <c r="F469" i="4"/>
  <c r="H469" i="4"/>
  <c r="K333" i="3"/>
  <c r="L333" i="3" s="1"/>
  <c r="D333" i="4"/>
  <c r="G333" i="4"/>
  <c r="E333" i="4"/>
  <c r="F333" i="4"/>
  <c r="K31" i="3"/>
  <c r="L31" i="3" s="1"/>
  <c r="H31" i="4"/>
  <c r="D31" i="4"/>
  <c r="G31" i="4"/>
  <c r="G780" i="4"/>
  <c r="K352" i="3"/>
  <c r="L352" i="3" s="1"/>
  <c r="F352" i="4"/>
  <c r="E352" i="4"/>
  <c r="D352" i="4"/>
  <c r="H352" i="4"/>
  <c r="K69" i="3"/>
  <c r="L69" i="3" s="1"/>
  <c r="E69" i="4"/>
  <c r="D69" i="4"/>
  <c r="F69" i="4"/>
  <c r="H69" i="4"/>
  <c r="G69" i="4"/>
  <c r="K299" i="3"/>
  <c r="L299" i="3" s="1"/>
  <c r="F299" i="4"/>
  <c r="E299" i="4"/>
  <c r="D299" i="4"/>
  <c r="G299" i="4"/>
  <c r="H299" i="4"/>
  <c r="K84" i="3"/>
  <c r="L84" i="3" s="1"/>
  <c r="F84" i="4"/>
  <c r="E84" i="4"/>
  <c r="D84" i="4"/>
  <c r="G84" i="4"/>
  <c r="H84" i="4"/>
  <c r="E539" i="4"/>
  <c r="K144" i="3"/>
  <c r="L144" i="3" s="1"/>
  <c r="G144" i="4"/>
  <c r="D144" i="4"/>
  <c r="H144" i="4"/>
  <c r="E144" i="4"/>
  <c r="F144" i="4"/>
  <c r="K143" i="3"/>
  <c r="L143" i="3" s="1"/>
  <c r="G143" i="4"/>
  <c r="D143" i="4"/>
  <c r="E143" i="4"/>
  <c r="E496" i="4"/>
  <c r="K232" i="3"/>
  <c r="L232" i="3" s="1"/>
  <c r="D232" i="4"/>
  <c r="G232" i="4"/>
  <c r="E232" i="4"/>
  <c r="F232" i="4"/>
  <c r="E349" i="4"/>
  <c r="K242" i="3"/>
  <c r="L242" i="3" s="1"/>
  <c r="F242" i="4"/>
  <c r="H242" i="4"/>
  <c r="E242" i="4"/>
  <c r="G242" i="4"/>
  <c r="K71" i="3"/>
  <c r="L71" i="3" s="1"/>
  <c r="D71" i="4"/>
  <c r="G71" i="4"/>
  <c r="H71" i="4"/>
  <c r="E71" i="4"/>
  <c r="F71" i="4"/>
  <c r="G727" i="4"/>
  <c r="H364" i="4"/>
  <c r="D242" i="4"/>
  <c r="H100" i="4"/>
  <c r="G352" i="4"/>
  <c r="H79" i="4"/>
  <c r="K247" i="3"/>
  <c r="L247" i="3" s="1"/>
  <c r="H247" i="4"/>
  <c r="D247" i="4"/>
  <c r="G247" i="4"/>
  <c r="K694" i="3"/>
  <c r="L694" i="3" s="1"/>
  <c r="D694" i="4"/>
  <c r="F694" i="4"/>
  <c r="H694" i="4"/>
  <c r="G694" i="4"/>
  <c r="K382" i="3"/>
  <c r="L382" i="3" s="1"/>
  <c r="D382" i="4"/>
  <c r="E382" i="4"/>
  <c r="G382" i="4"/>
  <c r="H382" i="4"/>
  <c r="K256" i="3"/>
  <c r="L256" i="3" s="1"/>
  <c r="D256" i="4"/>
  <c r="H256" i="4"/>
  <c r="G256" i="4"/>
  <c r="F256" i="4"/>
  <c r="K196" i="3"/>
  <c r="L196" i="3" s="1"/>
  <c r="D196" i="4"/>
  <c r="F196" i="4"/>
  <c r="E196" i="4"/>
  <c r="K292" i="3"/>
  <c r="L292" i="3" s="1"/>
  <c r="F292" i="4"/>
  <c r="E292" i="4"/>
  <c r="D292" i="4"/>
  <c r="K178" i="3"/>
  <c r="L178" i="3" s="1"/>
  <c r="F178" i="4"/>
  <c r="H178" i="4"/>
  <c r="E178" i="4"/>
  <c r="G178" i="4"/>
  <c r="K249" i="3"/>
  <c r="L249" i="3" s="1"/>
  <c r="E249" i="4"/>
  <c r="H249" i="4"/>
  <c r="G249" i="4"/>
  <c r="D249" i="4"/>
  <c r="F249" i="4"/>
  <c r="K21" i="3"/>
  <c r="L21" i="3" s="1"/>
  <c r="F21" i="4"/>
  <c r="H21" i="4"/>
  <c r="G21" i="4"/>
  <c r="D21" i="4"/>
  <c r="K286" i="3"/>
  <c r="L286" i="3" s="1"/>
  <c r="H286" i="4"/>
  <c r="D286" i="4"/>
  <c r="E286" i="4"/>
  <c r="G286" i="4"/>
  <c r="F286" i="4"/>
  <c r="E531" i="4"/>
  <c r="K133" i="3"/>
  <c r="L133" i="3" s="1"/>
  <c r="E133" i="4"/>
  <c r="G133" i="4"/>
  <c r="H133" i="4"/>
  <c r="D133" i="4"/>
  <c r="K110" i="3"/>
  <c r="L110" i="3" s="1"/>
  <c r="F110" i="4"/>
  <c r="D110" i="4"/>
  <c r="G110" i="4"/>
  <c r="H110" i="4"/>
  <c r="E110" i="4"/>
  <c r="F359" i="4"/>
  <c r="D98" i="4"/>
  <c r="F276" i="4"/>
  <c r="F390" i="4"/>
  <c r="K501" i="3"/>
  <c r="L501" i="3" s="1"/>
  <c r="H501" i="4"/>
  <c r="D501" i="4"/>
  <c r="F501" i="4"/>
  <c r="K296" i="3"/>
  <c r="L296" i="3" s="1"/>
  <c r="G296" i="4"/>
  <c r="F296" i="4"/>
  <c r="E296" i="4"/>
  <c r="D296" i="4"/>
  <c r="K362" i="3"/>
  <c r="L362" i="3" s="1"/>
  <c r="D362" i="4"/>
  <c r="E362" i="4"/>
  <c r="F362" i="4"/>
  <c r="H362" i="4"/>
  <c r="K706" i="3"/>
  <c r="L706" i="3" s="1"/>
  <c r="F706" i="4"/>
  <c r="H706" i="4"/>
  <c r="E706" i="4"/>
  <c r="K507" i="3"/>
  <c r="L507" i="3" s="1"/>
  <c r="H507" i="4"/>
  <c r="F507" i="4"/>
  <c r="G507" i="4"/>
  <c r="D507" i="4"/>
  <c r="E507" i="4"/>
  <c r="K284" i="3"/>
  <c r="L284" i="3" s="1"/>
  <c r="E284" i="4"/>
  <c r="D284" i="4"/>
  <c r="H284" i="4"/>
  <c r="G284" i="4"/>
  <c r="K395" i="3"/>
  <c r="L395" i="3" s="1"/>
  <c r="H395" i="4"/>
  <c r="F395" i="4"/>
  <c r="G395" i="4"/>
  <c r="E395" i="4"/>
  <c r="D395" i="4"/>
  <c r="K322" i="3"/>
  <c r="L322" i="3" s="1"/>
  <c r="E322" i="4"/>
  <c r="G322" i="4"/>
  <c r="H322" i="4"/>
  <c r="K577" i="3"/>
  <c r="L577" i="3" s="1"/>
  <c r="H577" i="4"/>
  <c r="D577" i="4"/>
  <c r="F577" i="4"/>
  <c r="E577" i="4"/>
  <c r="K346" i="3"/>
  <c r="L346" i="3" s="1"/>
  <c r="E346" i="4"/>
  <c r="F346" i="4"/>
  <c r="H346" i="4"/>
  <c r="D346" i="4"/>
  <c r="K375" i="3"/>
  <c r="L375" i="3" s="1"/>
  <c r="F375" i="4"/>
  <c r="H375" i="4"/>
  <c r="G375" i="4"/>
  <c r="K430" i="3"/>
  <c r="L430" i="3" s="1"/>
  <c r="F430" i="4"/>
  <c r="H430" i="4"/>
  <c r="E430" i="4"/>
  <c r="D430" i="4"/>
  <c r="K39" i="3"/>
  <c r="L39" i="3" s="1"/>
  <c r="D39" i="4"/>
  <c r="E39" i="4"/>
  <c r="H39" i="4"/>
  <c r="K251" i="3"/>
  <c r="L251" i="3" s="1"/>
  <c r="D251" i="4"/>
  <c r="H251" i="4"/>
  <c r="F251" i="4"/>
  <c r="E251" i="4"/>
  <c r="K260" i="3"/>
  <c r="L260" i="3" s="1"/>
  <c r="H260" i="4"/>
  <c r="D260" i="4"/>
  <c r="F260" i="4"/>
  <c r="E260" i="4"/>
  <c r="K61" i="3"/>
  <c r="L61" i="3" s="1"/>
  <c r="D61" i="4"/>
  <c r="E61" i="4"/>
  <c r="H61" i="4"/>
  <c r="F61" i="4"/>
  <c r="G61" i="4"/>
  <c r="E540" i="4"/>
  <c r="K289" i="3"/>
  <c r="L289" i="3" s="1"/>
  <c r="D289" i="4"/>
  <c r="F289" i="4"/>
  <c r="G289" i="4"/>
  <c r="E289" i="4"/>
  <c r="K235" i="3"/>
  <c r="L235" i="3" s="1"/>
  <c r="F235" i="4"/>
  <c r="E235" i="4"/>
  <c r="H235" i="4"/>
  <c r="D235" i="4"/>
  <c r="G235" i="4"/>
  <c r="K132" i="3"/>
  <c r="L132" i="3" s="1"/>
  <c r="F132" i="4"/>
  <c r="H132" i="4"/>
  <c r="E132" i="4"/>
  <c r="D132" i="4"/>
  <c r="K142" i="3"/>
  <c r="L142" i="3" s="1"/>
  <c r="D142" i="4"/>
  <c r="F142" i="4"/>
  <c r="K210" i="3"/>
  <c r="L210" i="3" s="1"/>
  <c r="E210" i="4"/>
  <c r="G210" i="4"/>
  <c r="D210" i="4"/>
  <c r="F210" i="4"/>
  <c r="E341" i="4"/>
  <c r="K230" i="3"/>
  <c r="L230" i="3" s="1"/>
  <c r="F230" i="4"/>
  <c r="E230" i="4"/>
  <c r="H230" i="4"/>
  <c r="D230" i="4"/>
  <c r="G230" i="4"/>
  <c r="K63" i="3"/>
  <c r="L63" i="3" s="1"/>
  <c r="G63" i="4"/>
  <c r="H63" i="4"/>
  <c r="F63" i="4"/>
  <c r="H441" i="4"/>
  <c r="G288" i="4"/>
  <c r="E256" i="4"/>
  <c r="H257" i="4"/>
  <c r="H244" i="4"/>
  <c r="K329" i="3"/>
  <c r="L329" i="3" s="1"/>
  <c r="H329" i="4"/>
  <c r="D329" i="4"/>
  <c r="G329" i="4"/>
  <c r="K389" i="3"/>
  <c r="L389" i="3" s="1"/>
  <c r="F389" i="4"/>
  <c r="H389" i="4"/>
  <c r="D389" i="4"/>
  <c r="K185" i="3"/>
  <c r="L185" i="3" s="1"/>
  <c r="F185" i="4"/>
  <c r="H185" i="4"/>
  <c r="E185" i="4"/>
  <c r="D185" i="4"/>
  <c r="G185" i="4"/>
  <c r="K421" i="3"/>
  <c r="L421" i="3" s="1"/>
  <c r="H421" i="4"/>
  <c r="F421" i="4"/>
  <c r="K384" i="3"/>
  <c r="L384" i="3" s="1"/>
  <c r="G384" i="4"/>
  <c r="H384" i="4"/>
  <c r="D384" i="4"/>
  <c r="F384" i="4"/>
  <c r="K228" i="3"/>
  <c r="L228" i="3" s="1"/>
  <c r="E228" i="4"/>
  <c r="F228" i="4"/>
  <c r="D228" i="4"/>
  <c r="K339" i="3"/>
  <c r="L339" i="3" s="1"/>
  <c r="D339" i="4"/>
  <c r="F339" i="4"/>
  <c r="E339" i="4"/>
  <c r="H339" i="4"/>
  <c r="G339" i="4"/>
  <c r="K462" i="3"/>
  <c r="L462" i="3" s="1"/>
  <c r="F462" i="4"/>
  <c r="G462" i="4"/>
  <c r="H462" i="4"/>
  <c r="K261" i="3"/>
  <c r="L261" i="3" s="1"/>
  <c r="E261" i="4"/>
  <c r="H261" i="4"/>
  <c r="D261" i="4"/>
  <c r="F261" i="4"/>
  <c r="K241" i="3"/>
  <c r="L241" i="3" s="1"/>
  <c r="E241" i="4"/>
  <c r="H241" i="4"/>
  <c r="D241" i="4"/>
  <c r="K413" i="3"/>
  <c r="L413" i="3" s="1"/>
  <c r="H413" i="4"/>
  <c r="E413" i="4"/>
  <c r="D413" i="4"/>
  <c r="K9" i="3"/>
  <c r="L9" i="3" s="1"/>
  <c r="F9" i="4"/>
  <c r="G9" i="4"/>
  <c r="D9" i="4"/>
  <c r="E9" i="4"/>
  <c r="H9" i="4"/>
  <c r="E524" i="4"/>
  <c r="K320" i="3"/>
  <c r="L320" i="3" s="1"/>
  <c r="H320" i="4"/>
  <c r="G320" i="4"/>
  <c r="D320" i="4"/>
  <c r="F320" i="4"/>
  <c r="K287" i="3"/>
  <c r="L287" i="3" s="1"/>
  <c r="D287" i="4"/>
  <c r="G287" i="4"/>
  <c r="H287" i="4"/>
  <c r="K125" i="3"/>
  <c r="L125" i="3" s="1"/>
  <c r="E125" i="4"/>
  <c r="G125" i="4"/>
  <c r="D125" i="4"/>
  <c r="H125" i="4"/>
  <c r="F125" i="4"/>
  <c r="K347" i="3"/>
  <c r="L347" i="3" s="1"/>
  <c r="D347" i="4"/>
  <c r="F347" i="4"/>
  <c r="H347" i="4"/>
  <c r="E347" i="4"/>
  <c r="G485" i="4"/>
  <c r="F351" i="4"/>
  <c r="F39" i="4"/>
  <c r="G260" i="4"/>
  <c r="G132" i="4"/>
  <c r="D375" i="4"/>
  <c r="G186" i="4"/>
  <c r="H411" i="4"/>
  <c r="K167" i="3"/>
  <c r="L167" i="3" s="1"/>
  <c r="H167" i="4"/>
  <c r="G167" i="4"/>
  <c r="D167" i="4"/>
  <c r="K278" i="3"/>
  <c r="L278" i="3" s="1"/>
  <c r="E278" i="4"/>
  <c r="G278" i="4"/>
  <c r="D278" i="4"/>
  <c r="K224" i="3"/>
  <c r="L224" i="3" s="1"/>
  <c r="E224" i="4"/>
  <c r="F224" i="4"/>
  <c r="H224" i="4"/>
  <c r="K113" i="3"/>
  <c r="L113" i="3" s="1"/>
  <c r="H113" i="4"/>
  <c r="D113" i="4"/>
  <c r="E113" i="4"/>
  <c r="F113" i="4"/>
  <c r="E480" i="4"/>
  <c r="G397" i="4"/>
  <c r="K112" i="3"/>
  <c r="L112" i="3" s="1"/>
  <c r="D112" i="4"/>
  <c r="E112" i="4"/>
  <c r="H112" i="4"/>
  <c r="F112" i="4"/>
  <c r="G112" i="4"/>
  <c r="E557" i="4"/>
  <c r="E421" i="4"/>
  <c r="K295" i="3"/>
  <c r="L295" i="3" s="1"/>
  <c r="D295" i="4"/>
  <c r="G295" i="4"/>
  <c r="H295" i="4"/>
  <c r="K180" i="3"/>
  <c r="L180" i="3" s="1"/>
  <c r="G180" i="4"/>
  <c r="D180" i="4"/>
  <c r="E180" i="4"/>
  <c r="F180" i="4"/>
  <c r="K55" i="3"/>
  <c r="L55" i="3" s="1"/>
  <c r="G55" i="4"/>
  <c r="D55" i="4"/>
  <c r="F55" i="4"/>
  <c r="H55" i="4"/>
  <c r="H196" i="4"/>
  <c r="F31" i="4"/>
  <c r="E255" i="4"/>
  <c r="E127" i="4"/>
  <c r="F540" i="4"/>
  <c r="G113" i="4"/>
  <c r="G430" i="4"/>
  <c r="E142" i="4"/>
  <c r="E184" i="4"/>
  <c r="D178" i="4"/>
  <c r="D409" i="4"/>
  <c r="D63" i="4"/>
  <c r="K484" i="3"/>
  <c r="L484" i="3" s="1"/>
  <c r="D484" i="4"/>
  <c r="H484" i="4"/>
  <c r="G484" i="4"/>
  <c r="F484" i="4"/>
  <c r="K265" i="3"/>
  <c r="L265" i="3" s="1"/>
  <c r="F265" i="4"/>
  <c r="E265" i="4"/>
  <c r="H265" i="4"/>
  <c r="D265" i="4"/>
  <c r="G265" i="4"/>
  <c r="K82" i="3"/>
  <c r="L82" i="3" s="1"/>
  <c r="E82" i="4"/>
  <c r="G82" i="4"/>
  <c r="H82" i="4"/>
  <c r="D82" i="4"/>
  <c r="K550" i="3"/>
  <c r="L550" i="3" s="1"/>
  <c r="F550" i="4"/>
  <c r="H550" i="4"/>
  <c r="G550" i="4"/>
  <c r="D550" i="4"/>
  <c r="E550" i="4"/>
  <c r="K153" i="3"/>
  <c r="L153" i="3" s="1"/>
  <c r="E153" i="4"/>
  <c r="G153" i="4"/>
  <c r="H153" i="4"/>
  <c r="D153" i="4"/>
  <c r="K417" i="3"/>
  <c r="L417" i="3" s="1"/>
  <c r="F417" i="4"/>
  <c r="D417" i="4"/>
  <c r="E417" i="4"/>
  <c r="K169" i="3"/>
  <c r="L169" i="3" s="1"/>
  <c r="F169" i="4"/>
  <c r="E169" i="4"/>
  <c r="G169" i="4"/>
  <c r="D169" i="4"/>
  <c r="H169" i="4"/>
  <c r="K416" i="3"/>
  <c r="L416" i="3" s="1"/>
  <c r="F416" i="4"/>
  <c r="H416" i="4"/>
  <c r="G416" i="4"/>
  <c r="K403" i="3"/>
  <c r="L403" i="3" s="1"/>
  <c r="H403" i="4"/>
  <c r="F403" i="4"/>
  <c r="G403" i="4"/>
  <c r="E403" i="4"/>
  <c r="K378" i="3"/>
  <c r="L378" i="3" s="1"/>
  <c r="D378" i="4"/>
  <c r="H378" i="4"/>
  <c r="F378" i="4"/>
  <c r="K140" i="3"/>
  <c r="L140" i="3" s="1"/>
  <c r="F140" i="4"/>
  <c r="H140" i="4"/>
  <c r="G140" i="4"/>
  <c r="K193" i="3"/>
  <c r="L193" i="3" s="1"/>
  <c r="F193" i="4"/>
  <c r="E193" i="4"/>
  <c r="D193" i="4"/>
  <c r="G193" i="4"/>
  <c r="K512" i="3"/>
  <c r="L512" i="3" s="1"/>
  <c r="H512" i="4"/>
  <c r="D512" i="4"/>
  <c r="F512" i="4"/>
  <c r="G512" i="4"/>
  <c r="K277" i="3"/>
  <c r="L277" i="3" s="1"/>
  <c r="G277" i="4"/>
  <c r="E277" i="4"/>
  <c r="H277" i="4"/>
  <c r="D277" i="4"/>
  <c r="F277" i="4"/>
  <c r="K511" i="3"/>
  <c r="L511" i="3" s="1"/>
  <c r="H511" i="4"/>
  <c r="G511" i="4"/>
  <c r="D511" i="4"/>
  <c r="K327" i="3"/>
  <c r="L327" i="3" s="1"/>
  <c r="G327" i="4"/>
  <c r="D327" i="4"/>
  <c r="K448" i="3"/>
  <c r="L448" i="3" s="1"/>
  <c r="G448" i="4"/>
  <c r="F448" i="4"/>
  <c r="D448" i="4"/>
  <c r="H448" i="4"/>
  <c r="K369" i="3"/>
  <c r="L369" i="3" s="1"/>
  <c r="E369" i="4"/>
  <c r="F369" i="4"/>
  <c r="D369" i="4"/>
  <c r="K229" i="3"/>
  <c r="L229" i="3" s="1"/>
  <c r="G229" i="4"/>
  <c r="H229" i="4"/>
  <c r="E229" i="4"/>
  <c r="D229" i="4"/>
  <c r="K17" i="3"/>
  <c r="L17" i="3" s="1"/>
  <c r="F17" i="4"/>
  <c r="D17" i="4"/>
  <c r="G17" i="4"/>
  <c r="H17" i="4"/>
  <c r="K157" i="3"/>
  <c r="L157" i="3" s="1"/>
  <c r="D157" i="4"/>
  <c r="F157" i="4"/>
  <c r="E157" i="4"/>
  <c r="G157" i="4"/>
  <c r="K267" i="3"/>
  <c r="L267" i="3" s="1"/>
  <c r="G267" i="4"/>
  <c r="D267" i="4"/>
  <c r="E267" i="4"/>
  <c r="F267" i="4"/>
  <c r="H267" i="4"/>
  <c r="K146" i="3"/>
  <c r="L146" i="3" s="1"/>
  <c r="F146" i="4"/>
  <c r="E146" i="4"/>
  <c r="H146" i="4"/>
  <c r="D146" i="4"/>
  <c r="G146" i="4"/>
  <c r="K223" i="3"/>
  <c r="L223" i="3" s="1"/>
  <c r="D223" i="4"/>
  <c r="G223" i="4"/>
  <c r="F223" i="4"/>
  <c r="H223" i="4"/>
  <c r="K93" i="3"/>
  <c r="L93" i="3" s="1"/>
  <c r="D93" i="4"/>
  <c r="H93" i="4"/>
  <c r="E93" i="4"/>
  <c r="F519" i="4"/>
  <c r="H324" i="4"/>
  <c r="D194" i="4"/>
  <c r="F324" i="4"/>
  <c r="E375" i="4"/>
  <c r="E247" i="4"/>
  <c r="E329" i="4"/>
  <c r="H464" i="4"/>
  <c r="G120" i="4"/>
  <c r="D499" i="4"/>
  <c r="G93" i="4"/>
  <c r="D544" i="4"/>
  <c r="D90" i="4"/>
  <c r="F382" i="4"/>
  <c r="K516" i="3"/>
  <c r="L516" i="3" s="1"/>
  <c r="G516" i="4"/>
  <c r="D516" i="4"/>
  <c r="K373" i="3"/>
  <c r="L373" i="3" s="1"/>
  <c r="H373" i="4"/>
  <c r="D373" i="4"/>
  <c r="G373" i="4"/>
  <c r="K274" i="3"/>
  <c r="L274" i="3" s="1"/>
  <c r="E274" i="4"/>
  <c r="D274" i="4"/>
  <c r="G274" i="4"/>
  <c r="F274" i="4"/>
  <c r="H274" i="4"/>
  <c r="K422" i="3"/>
  <c r="L422" i="3" s="1"/>
  <c r="F422" i="4"/>
  <c r="H422" i="4"/>
  <c r="E422" i="4"/>
  <c r="D422" i="4"/>
  <c r="G422" i="4"/>
  <c r="K371" i="3"/>
  <c r="L371" i="3" s="1"/>
  <c r="H371" i="4"/>
  <c r="G371" i="4"/>
  <c r="E371" i="4"/>
  <c r="F371" i="4"/>
  <c r="K408" i="3"/>
  <c r="L408" i="3" s="1"/>
  <c r="F408" i="4"/>
  <c r="H408" i="4"/>
  <c r="G408" i="4"/>
  <c r="D408" i="4"/>
  <c r="K720" i="3"/>
  <c r="L720" i="3" s="1"/>
  <c r="F720" i="4"/>
  <c r="D720" i="4"/>
  <c r="H720" i="4"/>
  <c r="K439" i="3"/>
  <c r="L439" i="3" s="1"/>
  <c r="H439" i="4"/>
  <c r="G439" i="4"/>
  <c r="F439" i="4"/>
  <c r="D439" i="4"/>
  <c r="E439" i="4"/>
  <c r="K179" i="3"/>
  <c r="L179" i="3" s="1"/>
  <c r="G179" i="4"/>
  <c r="E179" i="4"/>
  <c r="F179" i="4"/>
  <c r="H179" i="4"/>
  <c r="K357" i="3"/>
  <c r="L357" i="3" s="1"/>
  <c r="F357" i="4"/>
  <c r="D357" i="4"/>
  <c r="G357" i="4"/>
  <c r="H357" i="4"/>
  <c r="K209" i="3"/>
  <c r="L209" i="3" s="1"/>
  <c r="F209" i="4"/>
  <c r="E209" i="4"/>
  <c r="H209" i="4"/>
  <c r="K406" i="3"/>
  <c r="L406" i="3" s="1"/>
  <c r="F406" i="4"/>
  <c r="E406" i="4"/>
  <c r="D406" i="4"/>
  <c r="H406" i="4"/>
  <c r="G406" i="4"/>
  <c r="K154" i="3"/>
  <c r="L154" i="3" s="1"/>
  <c r="F154" i="4"/>
  <c r="E154" i="4"/>
  <c r="H154" i="4"/>
  <c r="G154" i="4"/>
  <c r="D154" i="4"/>
  <c r="K291" i="3"/>
  <c r="L291" i="3" s="1"/>
  <c r="D291" i="4"/>
  <c r="G291" i="4"/>
  <c r="H291" i="4"/>
  <c r="F291" i="4"/>
  <c r="K45" i="3"/>
  <c r="L45" i="3" s="1"/>
  <c r="E45" i="4"/>
  <c r="H45" i="4"/>
  <c r="G45" i="4"/>
  <c r="D45" i="4"/>
  <c r="E508" i="4"/>
  <c r="K248" i="3"/>
  <c r="L248" i="3" s="1"/>
  <c r="D248" i="4"/>
  <c r="G248" i="4"/>
  <c r="E248" i="4"/>
  <c r="K13" i="3"/>
  <c r="L13" i="3" s="1"/>
  <c r="H13" i="4"/>
  <c r="F13" i="4"/>
  <c r="D13" i="4"/>
  <c r="G13" i="4"/>
  <c r="K214" i="3"/>
  <c r="L214" i="3" s="1"/>
  <c r="E214" i="4"/>
  <c r="H214" i="4"/>
  <c r="D214" i="4"/>
  <c r="F214" i="4"/>
  <c r="G214" i="4"/>
  <c r="K213" i="3"/>
  <c r="L213" i="3" s="1"/>
  <c r="H213" i="4"/>
  <c r="G213" i="4"/>
  <c r="E213" i="4"/>
  <c r="F213" i="4"/>
  <c r="D213" i="4"/>
  <c r="K297" i="3"/>
  <c r="L297" i="3" s="1"/>
  <c r="H297" i="4"/>
  <c r="F297" i="4"/>
  <c r="G297" i="4"/>
  <c r="E297" i="4"/>
  <c r="K92" i="3"/>
  <c r="L92" i="3" s="1"/>
  <c r="H92" i="4"/>
  <c r="E92" i="4"/>
  <c r="D92" i="4"/>
  <c r="G92" i="4"/>
  <c r="G469" i="4"/>
  <c r="K91" i="3"/>
  <c r="L91" i="3" s="1"/>
  <c r="D91" i="4"/>
  <c r="G91" i="4"/>
  <c r="F91" i="4"/>
  <c r="H91" i="4"/>
  <c r="E91" i="4"/>
  <c r="K263" i="3"/>
  <c r="L263" i="3" s="1"/>
  <c r="G263" i="4"/>
  <c r="F263" i="4"/>
  <c r="H263" i="4"/>
  <c r="D263" i="4"/>
  <c r="K160" i="3"/>
  <c r="L160" i="3" s="1"/>
  <c r="D160" i="4"/>
  <c r="H160" i="4"/>
  <c r="G160" i="4"/>
  <c r="E160" i="4"/>
  <c r="F160" i="4"/>
  <c r="K47" i="3"/>
  <c r="L47" i="3" s="1"/>
  <c r="H47" i="4"/>
  <c r="D47" i="4"/>
  <c r="H516" i="4"/>
  <c r="D322" i="4"/>
  <c r="F167" i="4"/>
  <c r="F284" i="4"/>
  <c r="E231" i="4"/>
  <c r="F524" i="4"/>
  <c r="G417" i="4"/>
  <c r="D462" i="4"/>
  <c r="F182" i="4"/>
  <c r="K137" i="3"/>
  <c r="L137" i="3" s="1"/>
  <c r="H137" i="4"/>
  <c r="D137" i="4"/>
  <c r="E137" i="4"/>
  <c r="F137" i="4"/>
  <c r="G137" i="4"/>
  <c r="K557" i="3"/>
  <c r="L557" i="3" s="1"/>
  <c r="D557" i="4"/>
  <c r="F557" i="4"/>
  <c r="H557" i="4"/>
  <c r="K712" i="3"/>
  <c r="L712" i="3" s="1"/>
  <c r="F712" i="4"/>
  <c r="D712" i="4"/>
  <c r="H712" i="4"/>
  <c r="K409" i="3"/>
  <c r="L409" i="3" s="1"/>
  <c r="E409" i="4"/>
  <c r="G409" i="4"/>
  <c r="K258" i="3"/>
  <c r="L258" i="3" s="1"/>
  <c r="E258" i="4"/>
  <c r="G258" i="4"/>
  <c r="F258" i="4"/>
  <c r="H258" i="4"/>
  <c r="K105" i="3"/>
  <c r="L105" i="3" s="1"/>
  <c r="H105" i="4"/>
  <c r="G105" i="4"/>
  <c r="E105" i="4"/>
  <c r="D105" i="4"/>
  <c r="F105" i="4"/>
  <c r="K401" i="3"/>
  <c r="L401" i="3" s="1"/>
  <c r="D401" i="4"/>
  <c r="H401" i="4"/>
  <c r="E401" i="4"/>
  <c r="G401" i="4"/>
  <c r="F401" i="4"/>
  <c r="K563" i="3"/>
  <c r="L563" i="3" s="1"/>
  <c r="H563" i="4"/>
  <c r="D563" i="4"/>
  <c r="K316" i="3"/>
  <c r="L316" i="3" s="1"/>
  <c r="G316" i="4"/>
  <c r="F316" i="4"/>
  <c r="E316" i="4"/>
  <c r="D316" i="4"/>
  <c r="K159" i="3"/>
  <c r="L159" i="3" s="1"/>
  <c r="H159" i="4"/>
  <c r="G159" i="4"/>
  <c r="F159" i="4"/>
  <c r="D159" i="4"/>
  <c r="K496" i="3"/>
  <c r="L496" i="3" s="1"/>
  <c r="H496" i="4"/>
  <c r="G496" i="4"/>
  <c r="D496" i="4"/>
  <c r="K503" i="3"/>
  <c r="L503" i="3" s="1"/>
  <c r="G503" i="4"/>
  <c r="H503" i="4"/>
  <c r="D503" i="4"/>
  <c r="K321" i="3"/>
  <c r="L321" i="3" s="1"/>
  <c r="H321" i="4"/>
  <c r="F321" i="4"/>
  <c r="G321" i="4"/>
  <c r="D321" i="4"/>
  <c r="K543" i="3"/>
  <c r="L543" i="3" s="1"/>
  <c r="D543" i="4"/>
  <c r="H543" i="4"/>
  <c r="G543" i="4"/>
  <c r="K393" i="3"/>
  <c r="L393" i="3" s="1"/>
  <c r="D393" i="4"/>
  <c r="H393" i="4"/>
  <c r="E393" i="4"/>
  <c r="G393" i="4"/>
  <c r="F393" i="4"/>
  <c r="K207" i="3"/>
  <c r="L207" i="3" s="1"/>
  <c r="F207" i="4"/>
  <c r="G207" i="4"/>
  <c r="D207" i="4"/>
  <c r="E207" i="4"/>
  <c r="H207" i="4"/>
  <c r="E727" i="4"/>
  <c r="K177" i="3"/>
  <c r="L177" i="3" s="1"/>
  <c r="E177" i="4"/>
  <c r="F177" i="4"/>
  <c r="D177" i="4"/>
  <c r="H177" i="4"/>
  <c r="K195" i="3"/>
  <c r="L195" i="3" s="1"/>
  <c r="D195" i="4"/>
  <c r="G195" i="4"/>
  <c r="H195" i="4"/>
  <c r="E195" i="4"/>
  <c r="F195" i="4"/>
  <c r="K268" i="3"/>
  <c r="L268" i="3" s="1"/>
  <c r="H268" i="4"/>
  <c r="D268" i="4"/>
  <c r="G268" i="4"/>
  <c r="K237" i="3"/>
  <c r="L237" i="3" s="1"/>
  <c r="D237" i="4"/>
  <c r="F237" i="4"/>
  <c r="G237" i="4"/>
  <c r="H237" i="4"/>
  <c r="E237" i="4"/>
  <c r="K135" i="3"/>
  <c r="L135" i="3" s="1"/>
  <c r="G135" i="4"/>
  <c r="D135" i="4"/>
  <c r="H135" i="4"/>
  <c r="E464" i="4"/>
  <c r="K233" i="3"/>
  <c r="L233" i="3" s="1"/>
  <c r="G233" i="4"/>
  <c r="D233" i="4"/>
  <c r="F233" i="4"/>
  <c r="D706" i="4"/>
  <c r="F511" i="4"/>
  <c r="H156" i="4"/>
  <c r="G228" i="4"/>
  <c r="G100" i="4"/>
  <c r="H417" i="4"/>
  <c r="F473" i="4"/>
  <c r="H278" i="4"/>
  <c r="F563" i="4"/>
  <c r="D403" i="4"/>
  <c r="D416" i="4"/>
  <c r="E21" i="4"/>
  <c r="G255" i="4"/>
  <c r="H193" i="4"/>
  <c r="H232" i="4"/>
  <c r="K493" i="3"/>
  <c r="L493" i="3" s="1"/>
  <c r="D493" i="4"/>
  <c r="F493" i="4"/>
  <c r="H493" i="4"/>
  <c r="K397" i="3"/>
  <c r="L397" i="3" s="1"/>
  <c r="F397" i="4"/>
  <c r="D397" i="4"/>
  <c r="H397" i="4"/>
  <c r="K264" i="3"/>
  <c r="L264" i="3" s="1"/>
  <c r="E264" i="4"/>
  <c r="F264" i="4"/>
  <c r="D264" i="4"/>
  <c r="G264" i="4"/>
  <c r="H264" i="4"/>
  <c r="K359" i="3"/>
  <c r="L359" i="3" s="1"/>
  <c r="D359" i="4"/>
  <c r="G359" i="4"/>
  <c r="H359" i="4"/>
  <c r="K101" i="3"/>
  <c r="L101" i="3" s="1"/>
  <c r="F101" i="4"/>
  <c r="G101" i="4"/>
  <c r="D101" i="4"/>
  <c r="H101" i="4"/>
  <c r="E101" i="4"/>
  <c r="K309" i="3"/>
  <c r="L309" i="3" s="1"/>
  <c r="F309" i="4"/>
  <c r="H309" i="4"/>
  <c r="G309" i="4"/>
  <c r="K942" i="3"/>
  <c r="L942" i="3" s="1"/>
  <c r="D942" i="4"/>
  <c r="F942" i="4"/>
  <c r="K394" i="3"/>
  <c r="L394" i="3" s="1"/>
  <c r="E394" i="4"/>
  <c r="D394" i="4"/>
  <c r="H394" i="4"/>
  <c r="F394" i="4"/>
  <c r="K780" i="3"/>
  <c r="L780" i="3" s="1"/>
  <c r="F780" i="4"/>
  <c r="D780" i="4"/>
  <c r="K208" i="3"/>
  <c r="L208" i="3" s="1"/>
  <c r="F208" i="4"/>
  <c r="E208" i="4"/>
  <c r="H208" i="4"/>
  <c r="D208" i="4"/>
  <c r="G208" i="4"/>
  <c r="K15" i="3"/>
  <c r="L15" i="3" s="1"/>
  <c r="E15" i="4"/>
  <c r="H15" i="4"/>
  <c r="F15" i="4"/>
  <c r="G15" i="4"/>
  <c r="E484" i="4"/>
  <c r="K118" i="3"/>
  <c r="L118" i="3" s="1"/>
  <c r="D118" i="4"/>
  <c r="F118" i="4"/>
  <c r="G118" i="4"/>
  <c r="E118" i="4"/>
  <c r="H118" i="4"/>
  <c r="K164" i="3"/>
  <c r="L164" i="3" s="1"/>
  <c r="D164" i="4"/>
  <c r="E164" i="4"/>
  <c r="F164" i="4"/>
  <c r="H164" i="4"/>
  <c r="K83" i="3"/>
  <c r="L83" i="3" s="1"/>
  <c r="D83" i="4"/>
  <c r="H83" i="4"/>
  <c r="G83" i="4"/>
  <c r="F83" i="4"/>
  <c r="E83" i="4"/>
  <c r="K234" i="3"/>
  <c r="L234" i="3" s="1"/>
  <c r="H234" i="4"/>
  <c r="E234" i="4"/>
  <c r="G234" i="4"/>
  <c r="E544" i="4"/>
  <c r="G461" i="4"/>
  <c r="K73" i="3"/>
  <c r="L73" i="3" s="1"/>
  <c r="E73" i="4"/>
  <c r="F73" i="4"/>
  <c r="D73" i="4"/>
  <c r="H73" i="4"/>
  <c r="K111" i="3"/>
  <c r="L111" i="3" s="1"/>
  <c r="F111" i="4"/>
  <c r="E111" i="4"/>
  <c r="H111" i="4"/>
  <c r="G111" i="4"/>
  <c r="E389" i="4"/>
  <c r="K254" i="3"/>
  <c r="L254" i="3" s="1"/>
  <c r="D254" i="4"/>
  <c r="E254" i="4"/>
  <c r="H254" i="4"/>
  <c r="G254" i="4"/>
  <c r="F254" i="4"/>
  <c r="K122" i="3"/>
  <c r="L122" i="3" s="1"/>
  <c r="G122" i="4"/>
  <c r="D122" i="4"/>
  <c r="H122" i="4"/>
  <c r="F122" i="4"/>
  <c r="K25" i="3"/>
  <c r="L25" i="3" s="1"/>
  <c r="F25" i="4"/>
  <c r="D25" i="4"/>
  <c r="G25" i="4"/>
  <c r="E25" i="4"/>
  <c r="H508" i="4"/>
  <c r="H316" i="4"/>
  <c r="F143" i="4"/>
  <c r="H273" i="4"/>
  <c r="E351" i="4"/>
  <c r="E223" i="4"/>
  <c r="H409" i="4"/>
  <c r="G369" i="4"/>
  <c r="F457" i="4"/>
  <c r="E233" i="4"/>
  <c r="F363" i="4"/>
  <c r="F525" i="4"/>
  <c r="F413" i="4"/>
  <c r="E13" i="4"/>
  <c r="D421" i="4"/>
  <c r="F188" i="4"/>
  <c r="E80" i="4"/>
  <c r="D80" i="4"/>
  <c r="H172" i="4"/>
  <c r="F172" i="4"/>
  <c r="G41" i="4"/>
  <c r="G80" i="4"/>
  <c r="L41" i="3"/>
  <c r="L80" i="3"/>
  <c r="E172" i="4"/>
  <c r="D41" i="4"/>
  <c r="D172" i="4"/>
  <c r="F41" i="4"/>
  <c r="F80" i="4"/>
  <c r="H80" i="4"/>
  <c r="L172" i="3"/>
  <c r="G172" i="4"/>
</calcChain>
</file>

<file path=xl/sharedStrings.xml><?xml version="1.0" encoding="utf-8"?>
<sst xmlns="http://schemas.openxmlformats.org/spreadsheetml/2006/main" count="3349" uniqueCount="302">
  <si>
    <t>Отель</t>
  </si>
  <si>
    <t>Дата</t>
  </si>
  <si>
    <t>Centrum</t>
  </si>
  <si>
    <t>Kompas</t>
  </si>
  <si>
    <t>FunSun</t>
  </si>
  <si>
    <t>Kazunion</t>
  </si>
  <si>
    <t>Prestige</t>
  </si>
  <si>
    <t>EasyBooking</t>
  </si>
  <si>
    <t>Тип номера</t>
  </si>
  <si>
    <t>Тбилиси</t>
  </si>
  <si>
    <t>Antika</t>
  </si>
  <si>
    <t>Vista Hotel 3*</t>
  </si>
  <si>
    <t>Piazza Hotel Tbilisi</t>
  </si>
  <si>
    <t>Graphic Hotel Tbilisi 3*</t>
  </si>
  <si>
    <t>Liva Hotel (Ex. Epic Hotel) 3*</t>
  </si>
  <si>
    <t>Voyager Hotel</t>
  </si>
  <si>
    <t xml:space="preserve">Metekhi Line Hotel
</t>
  </si>
  <si>
    <t>Alliance Hotel 3*</t>
  </si>
  <si>
    <t>Ibis Budget Tbilisi Center 3*</t>
  </si>
  <si>
    <t>Old Wall Hotel 3*</t>
  </si>
  <si>
    <t>Gladius Inn Boutique Hotel 4</t>
  </si>
  <si>
    <t>Zemeli Boutique Hotel 4</t>
  </si>
  <si>
    <t>Meta Business Hotel By king David 4</t>
  </si>
  <si>
    <t>Bazzar Hotel 4</t>
  </si>
  <si>
    <t>Tiflis Palace 4</t>
  </si>
  <si>
    <t>Heritage Hotel and Suites 4</t>
  </si>
  <si>
    <t>Orbeliani Residence 4</t>
  </si>
  <si>
    <t>Pushkin 4*</t>
  </si>
  <si>
    <t>Neapol Boutique Hotel 4*</t>
  </si>
  <si>
    <t>Wine Palace 4*</t>
  </si>
  <si>
    <t>Just inn 4*</t>
  </si>
  <si>
    <t>Tbilisi Inn Hotel 4*</t>
  </si>
  <si>
    <t>City Inn Tbilisi 4*</t>
  </si>
  <si>
    <t>Hotel Magnolia Tbilisi 4*</t>
  </si>
  <si>
    <t>Reikartz King Tamar 4*</t>
  </si>
  <si>
    <t>ZP Palace 4*</t>
  </si>
  <si>
    <t>Khohobi 4*</t>
  </si>
  <si>
    <t>Urban Boutique Hotel 4*</t>
  </si>
  <si>
    <t>Tbilisi Laerton Hotel 4*</t>
  </si>
  <si>
    <t>Iveria Inn Hotel 4*</t>
  </si>
  <si>
    <t xml:space="preserve">Biography Tbilisi
</t>
  </si>
  <si>
    <t xml:space="preserve">Brim Hotel Tbilisi
</t>
  </si>
  <si>
    <t xml:space="preserve">Elea Old Tbilisi Hotel
</t>
  </si>
  <si>
    <t xml:space="preserve">Cron Palace Tbilisi Hotel
</t>
  </si>
  <si>
    <t xml:space="preserve">Ramada by Wyndham Tbilisi Old City
</t>
  </si>
  <si>
    <t>Hotel Astoria Tbilisi</t>
  </si>
  <si>
    <t xml:space="preserve">Bridge Hotel
</t>
  </si>
  <si>
    <t xml:space="preserve">Zeg Hotel
</t>
  </si>
  <si>
    <t>Amante Narikala Boutique Hotel 4*</t>
  </si>
  <si>
    <t xml:space="preserve">Hotel Address 9D
</t>
  </si>
  <si>
    <t xml:space="preserve">Clocks Hotel Tbilisi
</t>
  </si>
  <si>
    <t xml:space="preserve">Sandali Metekhi Boutique Hotel
</t>
  </si>
  <si>
    <t xml:space="preserve"> </t>
  </si>
  <si>
    <t>Marjan Plaza Hotel</t>
  </si>
  <si>
    <t>Folk Boutique Hotel</t>
  </si>
  <si>
    <t xml:space="preserve">Holiday Inn Express Tbilisi Avlabari, an IHG Hotel
</t>
  </si>
  <si>
    <t xml:space="preserve">Hotel 21
</t>
  </si>
  <si>
    <t xml:space="preserve">STROFI Boutique Hotel
</t>
  </si>
  <si>
    <t xml:space="preserve">Hilton Garden Inn Tbilisi Chavchavadze
</t>
  </si>
  <si>
    <t xml:space="preserve">Golden Tulip Design Tbilisi Hotel
</t>
  </si>
  <si>
    <t xml:space="preserve">Onyx Hotel
</t>
  </si>
  <si>
    <t xml:space="preserve">Tbilisi Philharmonic by Mercure Hotel
</t>
  </si>
  <si>
    <t>Radisson RED Tbilisi</t>
  </si>
  <si>
    <t xml:space="preserve">Courtyard by Marriott Tbilisi
</t>
  </si>
  <si>
    <t xml:space="preserve">Rooms Hotel Tbilisi
</t>
  </si>
  <si>
    <t xml:space="preserve">Glarros OldTown 
</t>
  </si>
  <si>
    <t xml:space="preserve">Wyndham Grand Tbilisi
</t>
  </si>
  <si>
    <t xml:space="preserve">Pullman Tbilisi Axis Towers
</t>
  </si>
  <si>
    <t xml:space="preserve">Sheraton Grand Tbilisi Metechi Palace
</t>
  </si>
  <si>
    <t xml:space="preserve">Tbilisi Marriott Hotel
</t>
  </si>
  <si>
    <t xml:space="preserve">The Biltmore Tbilisi Hotel
</t>
  </si>
  <si>
    <t xml:space="preserve">Ambassadori New
</t>
  </si>
  <si>
    <t xml:space="preserve">Radisson Blu Iveria Hotel
</t>
  </si>
  <si>
    <t xml:space="preserve">Stamba Hotel
</t>
  </si>
  <si>
    <t xml:space="preserve">Paragraph Freedom Square, A Luxury Collection Hotel, Tbilisi
</t>
  </si>
  <si>
    <t>Gino Seaside Tbilisi 5*</t>
  </si>
  <si>
    <t>Батуми</t>
  </si>
  <si>
    <t xml:space="preserve">Old Star
</t>
  </si>
  <si>
    <t xml:space="preserve">Hotel Royal Georgia
</t>
  </si>
  <si>
    <t xml:space="preserve">Hotel Maria
</t>
  </si>
  <si>
    <t xml:space="preserve">Black Sea Star
</t>
  </si>
  <si>
    <t xml:space="preserve">Hotel Genatsvale
</t>
  </si>
  <si>
    <t xml:space="preserve">Antika Hotel
</t>
  </si>
  <si>
    <t xml:space="preserve">Ire Palace Hotel
</t>
  </si>
  <si>
    <t xml:space="preserve">Dream Tower
</t>
  </si>
  <si>
    <t xml:space="preserve">Hotel Wave
</t>
  </si>
  <si>
    <t>Kanzler</t>
  </si>
  <si>
    <t>Union 3*</t>
  </si>
  <si>
    <t>Ventura 3*</t>
  </si>
  <si>
    <t>Hotel Lord 3*</t>
  </si>
  <si>
    <t>Aura Boutique 3*</t>
  </si>
  <si>
    <t>Orbi Residence 3*</t>
  </si>
  <si>
    <t xml:space="preserve">Tangerine Apart Hotel
</t>
  </si>
  <si>
    <t xml:space="preserve">White Sails Residential Hote
</t>
  </si>
  <si>
    <t xml:space="preserve">Orbi City Hotel Official
</t>
  </si>
  <si>
    <t xml:space="preserve">Orbi Beach Tower Hotel Official
</t>
  </si>
  <si>
    <t xml:space="preserve">Orbi Sea Towers Hotel Officia
</t>
  </si>
  <si>
    <t xml:space="preserve">New Wave Hotel
</t>
  </si>
  <si>
    <t xml:space="preserve">Batumi View Luxury
</t>
  </si>
  <si>
    <t xml:space="preserve">Piazza Four Colours
</t>
  </si>
  <si>
    <t xml:space="preserve">Boutique Hotel O Galogre
</t>
  </si>
  <si>
    <t xml:space="preserve">Graphic Hotel Batumi
</t>
  </si>
  <si>
    <t xml:space="preserve">Alliance Palace Batumi
</t>
  </si>
  <si>
    <t xml:space="preserve">Hotel Salvador (Ex. Elegance) 
</t>
  </si>
  <si>
    <t xml:space="preserve">Hotel Monarch
</t>
  </si>
  <si>
    <t xml:space="preserve">Wyn Residences Batumi
</t>
  </si>
  <si>
    <t xml:space="preserve">STEPS Batumi Hotel &amp; Suites
</t>
  </si>
  <si>
    <t xml:space="preserve">Hotel Bloom
</t>
  </si>
  <si>
    <t xml:space="preserve">The Grandeur Hotel
</t>
  </si>
  <si>
    <t xml:space="preserve">Colosseum Marina Hotel
</t>
  </si>
  <si>
    <t xml:space="preserve">Best Western Premier Batumi
</t>
  </si>
  <si>
    <t xml:space="preserve">Tapis Rouge Design Boutique Hotel
</t>
  </si>
  <si>
    <t xml:space="preserve">The Grand Gloria Hotel
</t>
  </si>
  <si>
    <t xml:space="preserve">Hilton Batumi
</t>
  </si>
  <si>
    <t xml:space="preserve">Paragraph Resort &amp; Spa Shekvetili, Autograph Collection 
</t>
  </si>
  <si>
    <t xml:space="preserve">Litz Resort
</t>
  </si>
  <si>
    <t>Era Palace 4*</t>
  </si>
  <si>
    <t>Bel Mare 4*</t>
  </si>
  <si>
    <t>Бакуриани</t>
  </si>
  <si>
    <t>Komorebi Bakuriani Resort</t>
  </si>
  <si>
    <t>BM PLAZA BAKURIANI</t>
  </si>
  <si>
    <t>Боржоми</t>
  </si>
  <si>
    <t xml:space="preserve">Borjomi Palace Health &amp; Spa Center
</t>
  </si>
  <si>
    <t xml:space="preserve">Borjomi Likani Health &amp; Spa Centre
</t>
  </si>
  <si>
    <t>Resort Kazbegi</t>
  </si>
  <si>
    <t>Саирме</t>
  </si>
  <si>
    <t xml:space="preserve">Sairme Hotels &amp; Resortsborj
</t>
  </si>
  <si>
    <t>Цхалтубо</t>
  </si>
  <si>
    <t xml:space="preserve">Park Hotel Tskaltubo - Balneo Resort
</t>
  </si>
  <si>
    <t xml:space="preserve">Legends Tskaltubo Spa Resort
</t>
  </si>
  <si>
    <t>BB Half luxe/DBL</t>
  </si>
  <si>
    <t>BB	Standard / DBL</t>
  </si>
  <si>
    <t>BB Double Room / 2ADL</t>
  </si>
  <si>
    <t>BB Econom / DBL</t>
  </si>
  <si>
    <t>BB Economy / DBL</t>
  </si>
  <si>
    <t xml:space="preserve">BB STANDARD DOUBLE / 2Adult </t>
  </si>
  <si>
    <t xml:space="preserve">BB ECONOMY ROOM / 2Adult        </t>
  </si>
  <si>
    <t xml:space="preserve">BB ECONOMY ROOM / 2Adult </t>
  </si>
  <si>
    <t xml:space="preserve">BB ECONOMY ROOM / 2Adult       </t>
  </si>
  <si>
    <t>BB ECONOMY ROOM / 2Adult</t>
  </si>
  <si>
    <t xml:space="preserve">BB Double Room / 2Adult        </t>
  </si>
  <si>
    <t xml:space="preserve">BB Double Room / 2Adult  </t>
  </si>
  <si>
    <t>RO Standard Double room/DBL</t>
  </si>
  <si>
    <t>BB	Queen / DBL</t>
  </si>
  <si>
    <t>BB	Std Dbl / 2Adl</t>
  </si>
  <si>
    <t>BB Standard Room/DBL</t>
  </si>
  <si>
    <t>BB Bazzar King/Twin/DBL</t>
  </si>
  <si>
    <t>BB Deluxe Room/DBL</t>
  </si>
  <si>
    <t>BB Standard room/ 2ADL</t>
  </si>
  <si>
    <t>RO STANDARD DOUBLE ROOM</t>
  </si>
  <si>
    <t>BB	STANDARD DOUBLE ROOM</t>
  </si>
  <si>
    <t>BB Budget room/DBL</t>
  </si>
  <si>
    <t xml:space="preserve">	BB	Standard / DBL</t>
  </si>
  <si>
    <t>BB Economy Double or Twin Room</t>
  </si>
  <si>
    <t>BB Standard Room with Balcony</t>
  </si>
  <si>
    <t xml:space="preserve">BB Standard Double / 2Adult        </t>
  </si>
  <si>
    <t>BB STANDARD ROOM / 2Adult</t>
  </si>
  <si>
    <t>BB Economy Double Room / 2Adult</t>
  </si>
  <si>
    <t xml:space="preserve">BB Standard Double / Twin Room </t>
  </si>
  <si>
    <t xml:space="preserve">BB STANDARD ROOM / 2Adult	</t>
  </si>
  <si>
    <t>BB Budget Double/Twin / 2Adult</t>
  </si>
  <si>
    <t>BB Economy Room/2 Adults</t>
  </si>
  <si>
    <t>BB Economy With Street View And Balcony / 2Adult</t>
  </si>
  <si>
    <t>BB	Standard Twin / 2Adult</t>
  </si>
  <si>
    <t>RO Standard Twin Room /DBL</t>
  </si>
  <si>
    <t>BB	STANDARD DOUBLE ROOM / 2Adult</t>
  </si>
  <si>
    <t>BB Classic Room/DBL</t>
  </si>
  <si>
    <t xml:space="preserve">	BB	STANDARD ROOM / 2Adult</t>
  </si>
  <si>
    <t xml:space="preserve">	BB	Deluxe Room / 2Adult</t>
  </si>
  <si>
    <t>BB Garden View Twin /DBL</t>
  </si>
  <si>
    <t xml:space="preserve">	BB	DELUXE TWIN ROOM / 2Adult</t>
  </si>
  <si>
    <t xml:space="preserve">	BB	Patio Room / 2Adult</t>
  </si>
  <si>
    <t xml:space="preserve">	BB	Superior Twin Room / 2Adult</t>
  </si>
  <si>
    <t>BB	Deluxe Dbl / 2Adl</t>
  </si>
  <si>
    <t>BB	DELUXE ROOM / DBL</t>
  </si>
  <si>
    <t xml:space="preserve">	BB	Premier King Room / 2Adult</t>
  </si>
  <si>
    <t>BB	TERRACE ROOM / 2Adult</t>
  </si>
  <si>
    <t xml:space="preserve">RO STANDARD ROOM / 2Adult        </t>
  </si>
  <si>
    <t xml:space="preserve">BB STANDARD DOUBLE ROOM / 2Adult        </t>
  </si>
  <si>
    <t xml:space="preserve">RO Standard City View / 2Adult        </t>
  </si>
  <si>
    <t xml:space="preserve">BB Standard Room Without Balcony / 2Adult        </t>
  </si>
  <si>
    <t xml:space="preserve">BB	Small Double Room / 2Adult	</t>
  </si>
  <si>
    <t xml:space="preserve">BB STANDARD ROOM / 2Adult        </t>
  </si>
  <si>
    <t xml:space="preserve">	BB	STANDARD DOUBLE ROOM / 2Adult</t>
  </si>
  <si>
    <t>BB	Standard Double Or Twin Room / 2Adult</t>
  </si>
  <si>
    <t>BB	Standard Double/Twin Room / 2Adult</t>
  </si>
  <si>
    <t xml:space="preserve">	RO	SUPERIOR ROOM / 2Adult</t>
  </si>
  <si>
    <t>RO STANDARD ROOM / 2Adult</t>
  </si>
  <si>
    <t xml:space="preserve">RO	Standard Double Room Back View / 2Adl	</t>
  </si>
  <si>
    <t xml:space="preserve">RO Superior Mountain View / 2Adult	</t>
  </si>
  <si>
    <t xml:space="preserve">	RO	Superior Boulevard View / 2Adult	 </t>
  </si>
  <si>
    <t xml:space="preserve">	RO	Superior Room / 2Adl</t>
  </si>
  <si>
    <t xml:space="preserve">RO Standard Twin / 2Adult	</t>
  </si>
  <si>
    <t>BB	Studio Apartment / 2Adult</t>
  </si>
  <si>
    <t xml:space="preserve">BB STANDARD ROOM / 2Adult  </t>
  </si>
  <si>
    <t xml:space="preserve">BB STANDARD ROOM / 2Adult </t>
  </si>
  <si>
    <t xml:space="preserve">BB	STANDARD ROOM / 2Adult	</t>
  </si>
  <si>
    <t>BB	Classic Twin Room / 2Adult</t>
  </si>
  <si>
    <t xml:space="preserve">	RO	Executive Studio Double / 2Adult</t>
  </si>
  <si>
    <t>BB	Standard Room Back View / 2Adult</t>
  </si>
  <si>
    <t xml:space="preserve">RO	Wyn Residence Studio / 2Adult	</t>
  </si>
  <si>
    <t xml:space="preserve">	RO	Studio City View / 2Adult</t>
  </si>
  <si>
    <t>BB	Standard Double Or Twin / 2Adult</t>
  </si>
  <si>
    <t xml:space="preserve">	RO	Double Or Twin With Sea View / 2Adult</t>
  </si>
  <si>
    <t xml:space="preserve">	RO	Standard Twin / 2Adult</t>
  </si>
  <si>
    <t xml:space="preserve">	BB	STANDARD MOUNTAIN VIEW / 2Adult	</t>
  </si>
  <si>
    <t xml:space="preserve">	RO	Deluxe Double Or Twin Room / 2Adult</t>
  </si>
  <si>
    <t xml:space="preserve">	BB	Standard King City View / 2Adult</t>
  </si>
  <si>
    <t>BB	Guest Room With Balcony / 2Adl</t>
  </si>
  <si>
    <t xml:space="preserve">	BB	Standard Double Or Twin / 2Adult</t>
  </si>
  <si>
    <t>пока нет в системе</t>
  </si>
  <si>
    <t>BB Economy Room/DBL</t>
  </si>
  <si>
    <t>Hotel BM Plaza Bakuriani 4*</t>
  </si>
  <si>
    <t>Hotel Komorebi Bakuriani 4*</t>
  </si>
  <si>
    <t>отель</t>
  </si>
  <si>
    <t>перелет + 12% (1 чел)</t>
  </si>
  <si>
    <t>Нетто</t>
  </si>
  <si>
    <t>% отеля в САМО</t>
  </si>
  <si>
    <t>процент+100</t>
  </si>
  <si>
    <t>% отеля для расчета</t>
  </si>
  <si>
    <t>Брутто</t>
  </si>
  <si>
    <t>% агента</t>
  </si>
  <si>
    <t>Брутто-% агента</t>
  </si>
  <si>
    <t>Прибыль</t>
  </si>
  <si>
    <t xml:space="preserve">	BB	Vintage Room #104 / 2Adult</t>
  </si>
  <si>
    <t>BB Standard  / Twin</t>
  </si>
  <si>
    <t>нет в системе</t>
  </si>
  <si>
    <t>Комиссии</t>
  </si>
  <si>
    <t>Туроператор</t>
  </si>
  <si>
    <t>Перелёт + Отель</t>
  </si>
  <si>
    <t>Перелёт</t>
  </si>
  <si>
    <t>Виза</t>
  </si>
  <si>
    <t>Трансфер</t>
  </si>
  <si>
    <t>Страховка</t>
  </si>
  <si>
    <t>Комиссия</t>
  </si>
  <si>
    <t>Перелет + Отель</t>
  </si>
  <si>
    <t>обязательный</t>
  </si>
  <si>
    <t>Asia Luxe</t>
  </si>
  <si>
    <t>Antika Hotel ***</t>
  </si>
  <si>
    <t>vista hotel ***</t>
  </si>
  <si>
    <t>piazza hotel tbilisi ***</t>
  </si>
  <si>
    <t>liva hotel***</t>
  </si>
  <si>
    <t>voyager hotel ***</t>
  </si>
  <si>
    <t>metekhi line hotel ****</t>
  </si>
  <si>
    <t>alliance hotel ***</t>
  </si>
  <si>
    <t>ibis budget tbilisi center ***</t>
  </si>
  <si>
    <t>old wall hotel ***</t>
  </si>
  <si>
    <t>gladius inn boutique hotel ****</t>
  </si>
  <si>
    <t>zemeli boutique hotel by dnt group ****</t>
  </si>
  <si>
    <t>meta business hotel by king david ****</t>
  </si>
  <si>
    <t>Bazzar Boutique Hotel ****</t>
  </si>
  <si>
    <t>tiflis palace ****</t>
  </si>
  <si>
    <t>heritage hotel &amp; suites ****</t>
  </si>
  <si>
    <t>orbeliani residence ****</t>
  </si>
  <si>
    <t>hotel pushkin ***</t>
  </si>
  <si>
    <t>neapol boutique hotel ****</t>
  </si>
  <si>
    <t>Hotel Wine Palace ****</t>
  </si>
  <si>
    <t>just inn tbilis ****</t>
  </si>
  <si>
    <t>tbilisi inn hotel ****</t>
  </si>
  <si>
    <t>city inn tbilisi ***</t>
  </si>
  <si>
    <t>hotel magnolia tbilisi ****</t>
  </si>
  <si>
    <t>reikartz king tamar ****</t>
  </si>
  <si>
    <t>hotel zp palace ****</t>
  </si>
  <si>
    <t>hotel khokhobi ****</t>
  </si>
  <si>
    <t>urban boutique hotel ****</t>
  </si>
  <si>
    <t>tbilisi laerton hotel ****</t>
  </si>
  <si>
    <t>iveria inn hotel ****</t>
  </si>
  <si>
    <t>biography tbilisi ****</t>
  </si>
  <si>
    <t>brim hotel tbilisi ****</t>
  </si>
  <si>
    <t>elea old tbilisi hotel ****</t>
  </si>
  <si>
    <t>cron palace tbilisi hotel ****</t>
  </si>
  <si>
    <t>ramada by wyndham tbilisi old city ****</t>
  </si>
  <si>
    <t>hotel astoria tbilisi ****</t>
  </si>
  <si>
    <t>bridge hotel ****</t>
  </si>
  <si>
    <t>zeg hotel ****</t>
  </si>
  <si>
    <t>amante narikala boutique hotel ****</t>
  </si>
  <si>
    <t>hotel address 9d ****</t>
  </si>
  <si>
    <t>clocks hotel tbilisi ****</t>
  </si>
  <si>
    <t>sandali metekhi boutique hotel ****</t>
  </si>
  <si>
    <t>marjan plaza hotel ****</t>
  </si>
  <si>
    <t>folk boutique hotel ****</t>
  </si>
  <si>
    <t>holiday inn express tbilisi avlabari, an ihg hotel ****</t>
  </si>
  <si>
    <t>hotel 21*</t>
  </si>
  <si>
    <t>strofi boutique hotel ****</t>
  </si>
  <si>
    <t>hilton garden inn tbilisi chavchavadze ****</t>
  </si>
  <si>
    <t>golden tulip design tbilisi hotel ****</t>
  </si>
  <si>
    <t>onyx hotel ****</t>
  </si>
  <si>
    <t>tbilisi philharmonic by mercure hotel ***</t>
  </si>
  <si>
    <t>radisson red tbilisi ****</t>
  </si>
  <si>
    <t>courtyard by marriott tbilisi ****</t>
  </si>
  <si>
    <t>rooms hotel tbilisi ****</t>
  </si>
  <si>
    <t>glarros oldtown *****</t>
  </si>
  <si>
    <t>wyndham grand tbilisi *****</t>
  </si>
  <si>
    <t>pullman tbilisi axis towers *****</t>
  </si>
  <si>
    <t>sheraton grand tbilisi metechi palace *****</t>
  </si>
  <si>
    <t>tbilisi marriott hotel *****</t>
  </si>
  <si>
    <t>the biltmore tbilisi hotel *****</t>
  </si>
  <si>
    <t>ambassadori new *****</t>
  </si>
  <si>
    <t>radisson blu iveria hotel *****</t>
  </si>
  <si>
    <t>stamba hotel *****</t>
  </si>
  <si>
    <t>paragraph freedom square, a luxury collection hotel, tbilisi *****</t>
  </si>
  <si>
    <t>gino seaside tbilisi 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</si>
</sst>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0.0"/>
  </numFmts>
  <fonts count="13">
    <font>
      <sz val="11"/>
      <color theme="1"/>
      <name val="Arial"/>
      <family val="2"/>
      <scheme val="minor"/>
    </font>
    <font>
      <b/>
      <sz val="13"/>
      <color rgb="FFFFFFFF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rgb="FF000000"/>
      <name val="&quot;Calibri Light&quot;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4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36"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/>
    <xf numFmtId="164" fontId="3" fillId="4" borderId="7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/>
    <xf numFmtId="164" fontId="5" fillId="0" borderId="7" xfId="0" applyNumberFormat="1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/>
    <xf numFmtId="164" fontId="5" fillId="0" borderId="9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/>
    <xf numFmtId="164" fontId="5" fillId="0" borderId="12" xfId="0" applyNumberFormat="1" applyFont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/>
    <xf numFmtId="0" fontId="3" fillId="4" borderId="14" xfId="0" applyFont="1" applyFill="1" applyBorder="1"/>
    <xf numFmtId="164" fontId="3" fillId="4" borderId="15" xfId="0" applyNumberFormat="1" applyFont="1" applyFill="1" applyBorder="1" applyAlignment="1">
      <alignment horizontal="center"/>
    </xf>
    <xf numFmtId="0" fontId="3" fillId="4" borderId="16" xfId="0" applyFont="1" applyFill="1" applyBorder="1"/>
    <xf numFmtId="0" fontId="3" fillId="5" borderId="8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left" vertical="center"/>
    </xf>
    <xf numFmtId="0" fontId="3" fillId="5" borderId="16" xfId="0" applyFont="1" applyFill="1" applyBorder="1"/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4" borderId="20" xfId="0" applyFont="1" applyFill="1" applyBorder="1"/>
    <xf numFmtId="0" fontId="5" fillId="6" borderId="0" xfId="0" applyFont="1" applyFill="1"/>
    <xf numFmtId="0" fontId="3" fillId="6" borderId="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4" borderId="21" xfId="0" applyFont="1" applyFill="1" applyBorder="1"/>
    <xf numFmtId="0" fontId="7" fillId="4" borderId="7" xfId="0" applyFont="1" applyFill="1" applyBorder="1" applyAlignment="1">
      <alignment horizontal="center"/>
    </xf>
    <xf numFmtId="0" fontId="3" fillId="5" borderId="20" xfId="0" applyFont="1" applyFill="1" applyBorder="1"/>
    <xf numFmtId="0" fontId="3" fillId="4" borderId="22" xfId="0" applyFont="1" applyFill="1" applyBorder="1" applyAlignment="1">
      <alignment horizontal="center"/>
    </xf>
    <xf numFmtId="0" fontId="5" fillId="0" borderId="0" xfId="0" applyFont="1"/>
    <xf numFmtId="0" fontId="3" fillId="4" borderId="23" xfId="0" applyFont="1" applyFill="1" applyBorder="1"/>
    <xf numFmtId="164" fontId="3" fillId="4" borderId="17" xfId="0" applyNumberFormat="1" applyFont="1" applyFill="1" applyBorder="1" applyAlignment="1">
      <alignment horizontal="center"/>
    </xf>
    <xf numFmtId="0" fontId="5" fillId="9" borderId="0" xfId="0" applyFont="1" applyFill="1"/>
    <xf numFmtId="164" fontId="3" fillId="4" borderId="18" xfId="0" applyNumberFormat="1" applyFont="1" applyFill="1" applyBorder="1" applyAlignment="1">
      <alignment horizontal="center"/>
    </xf>
    <xf numFmtId="164" fontId="3" fillId="5" borderId="18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5" fillId="4" borderId="0" xfId="0" applyFont="1" applyFill="1"/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5" xfId="0" applyFont="1" applyBorder="1"/>
    <xf numFmtId="0" fontId="5" fillId="0" borderId="23" xfId="0" applyFont="1" applyBorder="1"/>
    <xf numFmtId="0" fontId="5" fillId="0" borderId="8" xfId="0" applyFont="1" applyBorder="1"/>
    <xf numFmtId="164" fontId="5" fillId="0" borderId="9" xfId="0" applyNumberFormat="1" applyFont="1" applyBorder="1" applyAlignment="1">
      <alignment horizontal="center" vertical="center"/>
    </xf>
    <xf numFmtId="0" fontId="5" fillId="0" borderId="13" xfId="0" applyFont="1" applyBorder="1"/>
    <xf numFmtId="165" fontId="3" fillId="4" borderId="4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12" xfId="0" applyNumberFormat="1" applyFont="1" applyFill="1" applyBorder="1" applyAlignment="1">
      <alignment horizontal="center"/>
    </xf>
    <xf numFmtId="0" fontId="3" fillId="4" borderId="28" xfId="0" applyFont="1" applyFill="1" applyBorder="1"/>
    <xf numFmtId="165" fontId="3" fillId="4" borderId="15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left"/>
    </xf>
    <xf numFmtId="165" fontId="5" fillId="0" borderId="0" xfId="0" applyNumberFormat="1" applyFont="1"/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0" fontId="5" fillId="0" borderId="0" xfId="0" applyNumberFormat="1" applyFont="1"/>
    <xf numFmtId="9" fontId="3" fillId="11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10" fontId="3" fillId="11" borderId="4" xfId="0" applyNumberFormat="1" applyFont="1" applyFill="1" applyBorder="1"/>
    <xf numFmtId="9" fontId="3" fillId="11" borderId="7" xfId="0" applyNumberFormat="1" applyFont="1" applyFill="1" applyBorder="1" applyAlignment="1">
      <alignment horizontal="center"/>
    </xf>
    <xf numFmtId="0" fontId="3" fillId="4" borderId="7" xfId="0" applyFont="1" applyFill="1" applyBorder="1"/>
    <xf numFmtId="10" fontId="3" fillId="11" borderId="7" xfId="0" applyNumberFormat="1" applyFont="1" applyFill="1" applyBorder="1"/>
    <xf numFmtId="9" fontId="3" fillId="11" borderId="12" xfId="0" applyNumberFormat="1" applyFont="1" applyFill="1" applyBorder="1" applyAlignment="1">
      <alignment horizontal="center"/>
    </xf>
    <xf numFmtId="0" fontId="3" fillId="4" borderId="24" xfId="0" applyFont="1" applyFill="1" applyBorder="1"/>
    <xf numFmtId="10" fontId="3" fillId="11" borderId="12" xfId="0" applyNumberFormat="1" applyFont="1" applyFill="1" applyBorder="1"/>
    <xf numFmtId="0" fontId="3" fillId="4" borderId="12" xfId="0" applyFont="1" applyFill="1" applyBorder="1"/>
    <xf numFmtId="165" fontId="3" fillId="4" borderId="4" xfId="0" applyNumberFormat="1" applyFont="1" applyFill="1" applyBorder="1"/>
    <xf numFmtId="165" fontId="3" fillId="4" borderId="7" xfId="0" applyNumberFormat="1" applyFont="1" applyFill="1" applyBorder="1"/>
    <xf numFmtId="9" fontId="3" fillId="4" borderId="7" xfId="0" applyNumberFormat="1" applyFont="1" applyFill="1" applyBorder="1" applyAlignment="1">
      <alignment horizontal="center"/>
    </xf>
    <xf numFmtId="10" fontId="3" fillId="4" borderId="7" xfId="0" applyNumberFormat="1" applyFont="1" applyFill="1" applyBorder="1"/>
    <xf numFmtId="9" fontId="3" fillId="4" borderId="12" xfId="0" applyNumberFormat="1" applyFont="1" applyFill="1" applyBorder="1" applyAlignment="1">
      <alignment horizontal="center"/>
    </xf>
    <xf numFmtId="10" fontId="3" fillId="4" borderId="12" xfId="0" applyNumberFormat="1" applyFont="1" applyFill="1" applyBorder="1"/>
    <xf numFmtId="9" fontId="3" fillId="4" borderId="9" xfId="0" applyNumberFormat="1" applyFont="1" applyFill="1" applyBorder="1" applyAlignment="1">
      <alignment horizontal="center"/>
    </xf>
    <xf numFmtId="10" fontId="3" fillId="4" borderId="9" xfId="0" applyNumberFormat="1" applyFont="1" applyFill="1" applyBorder="1"/>
    <xf numFmtId="165" fontId="3" fillId="4" borderId="29" xfId="0" applyNumberFormat="1" applyFont="1" applyFill="1" applyBorder="1" applyAlignment="1">
      <alignment horizontal="center"/>
    </xf>
    <xf numFmtId="165" fontId="3" fillId="4" borderId="17" xfId="0" applyNumberFormat="1" applyFont="1" applyFill="1" applyBorder="1" applyAlignment="1">
      <alignment horizontal="center"/>
    </xf>
    <xf numFmtId="165" fontId="3" fillId="4" borderId="17" xfId="0" applyNumberFormat="1" applyFont="1" applyFill="1" applyBorder="1" applyAlignment="1">
      <alignment horizontal="right"/>
    </xf>
    <xf numFmtId="165" fontId="3" fillId="12" borderId="17" xfId="0" applyNumberFormat="1" applyFont="1" applyFill="1" applyBorder="1" applyAlignment="1">
      <alignment horizontal="right"/>
    </xf>
    <xf numFmtId="0" fontId="3" fillId="4" borderId="30" xfId="0" applyFont="1" applyFill="1" applyBorder="1"/>
    <xf numFmtId="165" fontId="3" fillId="4" borderId="1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right"/>
    </xf>
    <xf numFmtId="165" fontId="3" fillId="4" borderId="18" xfId="0" applyNumberFormat="1" applyFont="1" applyFill="1" applyBorder="1" applyAlignment="1">
      <alignment horizontal="right"/>
    </xf>
    <xf numFmtId="165" fontId="3" fillId="12" borderId="18" xfId="0" applyNumberFormat="1" applyFont="1" applyFill="1" applyBorder="1" applyAlignment="1">
      <alignment horizontal="right"/>
    </xf>
    <xf numFmtId="165" fontId="3" fillId="4" borderId="24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right"/>
    </xf>
    <xf numFmtId="0" fontId="3" fillId="4" borderId="18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9" fontId="3" fillId="11" borderId="9" xfId="0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9" fontId="3" fillId="6" borderId="4" xfId="0" applyNumberFormat="1" applyFont="1" applyFill="1" applyBorder="1" applyAlignment="1">
      <alignment horizontal="center"/>
    </xf>
    <xf numFmtId="10" fontId="3" fillId="4" borderId="17" xfId="0" applyNumberFormat="1" applyFont="1" applyFill="1" applyBorder="1" applyAlignment="1">
      <alignment horizontal="right"/>
    </xf>
    <xf numFmtId="9" fontId="3" fillId="6" borderId="7" xfId="0" applyNumberFormat="1" applyFont="1" applyFill="1" applyBorder="1" applyAlignment="1">
      <alignment horizontal="center"/>
    </xf>
    <xf numFmtId="165" fontId="3" fillId="4" borderId="32" xfId="0" applyNumberFormat="1" applyFont="1" applyFill="1" applyBorder="1" applyAlignment="1">
      <alignment horizontal="right"/>
    </xf>
    <xf numFmtId="10" fontId="3" fillId="4" borderId="18" xfId="0" applyNumberFormat="1" applyFont="1" applyFill="1" applyBorder="1" applyAlignment="1">
      <alignment horizontal="right"/>
    </xf>
    <xf numFmtId="0" fontId="3" fillId="4" borderId="33" xfId="0" applyFont="1" applyFill="1" applyBorder="1" applyAlignment="1">
      <alignment horizontal="center"/>
    </xf>
    <xf numFmtId="9" fontId="3" fillId="6" borderId="12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right"/>
    </xf>
    <xf numFmtId="165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10" fontId="3" fillId="4" borderId="19" xfId="0" applyNumberFormat="1" applyFont="1" applyFill="1" applyBorder="1" applyAlignment="1">
      <alignment horizontal="right"/>
    </xf>
    <xf numFmtId="0" fontId="3" fillId="4" borderId="22" xfId="0" applyFont="1" applyFill="1" applyBorder="1"/>
    <xf numFmtId="0" fontId="3" fillId="4" borderId="34" xfId="0" applyFont="1" applyFill="1" applyBorder="1"/>
    <xf numFmtId="9" fontId="3" fillId="4" borderId="0" xfId="0" applyNumberFormat="1" applyFont="1" applyFill="1" applyAlignment="1">
      <alignment horizontal="center"/>
    </xf>
    <xf numFmtId="10" fontId="3" fillId="4" borderId="0" xfId="0" applyNumberFormat="1" applyFont="1" applyFill="1"/>
    <xf numFmtId="165" fontId="3" fillId="4" borderId="9" xfId="0" applyNumberFormat="1" applyFont="1" applyFill="1" applyBorder="1" applyAlignment="1">
      <alignment horizontal="center"/>
    </xf>
    <xf numFmtId="165" fontId="3" fillId="12" borderId="17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0" fontId="5" fillId="13" borderId="0" xfId="0" applyFont="1" applyFill="1"/>
    <xf numFmtId="0" fontId="11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9" fontId="5" fillId="7" borderId="7" xfId="0" applyNumberFormat="1" applyFont="1" applyFill="1" applyBorder="1" applyAlignment="1">
      <alignment horizontal="center"/>
    </xf>
    <xf numFmtId="9" fontId="5" fillId="0" borderId="7" xfId="0" applyNumberFormat="1" applyFont="1" applyBorder="1" applyAlignment="1">
      <alignment horizontal="center"/>
    </xf>
    <xf numFmtId="0" fontId="5" fillId="7" borderId="7" xfId="0" applyFont="1" applyFill="1" applyBorder="1"/>
    <xf numFmtId="0" fontId="5" fillId="14" borderId="7" xfId="0" applyFont="1" applyFill="1" applyBorder="1"/>
    <xf numFmtId="9" fontId="5" fillId="14" borderId="7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11" xfId="0" applyFont="1" applyBorder="1"/>
    <xf numFmtId="0" fontId="3" fillId="7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1" xfId="0" applyFont="1" applyBorder="1"/>
    <xf numFmtId="0" fontId="8" fillId="3" borderId="19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/>
    </xf>
    <xf numFmtId="0" fontId="4" fillId="0" borderId="35" xfId="0" applyFont="1" applyBorder="1"/>
    <xf numFmtId="0" fontId="4" fillId="0" borderId="32" xfId="0" applyFont="1" applyBorder="1"/>
  </cellXfs>
  <cellStyles count="1">
    <cellStyle name="Normal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38"/>
  <sheetViews>
    <sheetView tabSelected="1" zoomScale="70" zoomScaleNormal="70" workbookViewId="0">
      <pane ySplit="1" topLeftCell="A1997" activePane="bottomLeft" state="frozen"/>
      <selection pane="bottomLeft" activeCell="I2020" sqref="I2020"/>
    </sheetView>
  </sheetViews>
  <sheetFormatPr defaultColWidth="12.69921875" defaultRowHeight="15.75" customHeight="1"/>
  <cols>
    <col min="1" max="1" width="57.19921875" customWidth="1"/>
    <col min="2" max="2" width="8.69921875" customWidth="1"/>
    <col min="3" max="7" width="12.69921875" customWidth="1"/>
    <col min="8" max="8" width="17" customWidth="1"/>
    <col min="9" max="9" width="39.1992187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6.5" customHeight="1">
      <c r="A2" s="4" t="s">
        <v>9</v>
      </c>
    </row>
    <row r="3" spans="1:9" ht="13.5" customHeight="1">
      <c r="A3" s="136" t="s">
        <v>238</v>
      </c>
      <c r="B3" s="5"/>
      <c r="C3" s="6"/>
      <c r="D3" s="6"/>
      <c r="E3" s="6"/>
      <c r="F3" s="6"/>
      <c r="G3" s="6"/>
      <c r="H3" s="6"/>
      <c r="I3" s="7"/>
    </row>
    <row r="4" spans="1:9" ht="12.75" customHeight="1">
      <c r="A4" s="138"/>
      <c r="B4" s="8"/>
      <c r="C4" s="9"/>
      <c r="D4" s="9"/>
      <c r="E4" s="9"/>
      <c r="F4" s="9"/>
      <c r="G4" s="9"/>
      <c r="H4" s="9"/>
      <c r="I4" s="10"/>
    </row>
    <row r="5" spans="1:9" ht="12.75" customHeight="1">
      <c r="A5" s="138"/>
      <c r="B5" s="11"/>
      <c r="C5" s="12"/>
      <c r="D5" s="12"/>
      <c r="E5" s="12"/>
      <c r="F5" s="12"/>
      <c r="G5" s="12"/>
      <c r="H5" s="12"/>
      <c r="I5" s="13"/>
    </row>
    <row r="6" spans="1:9" ht="12.75" customHeight="1">
      <c r="A6" s="138"/>
      <c r="B6" s="11"/>
      <c r="C6" s="12"/>
      <c r="D6" s="12"/>
      <c r="E6" s="12"/>
      <c r="F6" s="12"/>
      <c r="G6" s="12"/>
      <c r="H6" s="12"/>
      <c r="I6" s="13"/>
    </row>
    <row r="7" spans="1:9" ht="12.75" customHeight="1">
      <c r="A7" s="138"/>
      <c r="B7" s="11"/>
      <c r="C7" s="12"/>
      <c r="D7" s="12"/>
      <c r="E7" s="12"/>
      <c r="F7" s="12"/>
      <c r="G7" s="12"/>
      <c r="H7" s="12"/>
      <c r="I7" s="13"/>
    </row>
    <row r="8" spans="1:9" ht="12.75" customHeight="1">
      <c r="A8" s="138"/>
      <c r="B8" s="11"/>
      <c r="C8" s="12"/>
      <c r="D8" s="12"/>
      <c r="E8" s="12"/>
      <c r="F8" s="12"/>
      <c r="G8" s="12"/>
      <c r="H8" s="12"/>
      <c r="I8" s="13"/>
    </row>
    <row r="9" spans="1:9" ht="12.75" customHeight="1">
      <c r="A9" s="138"/>
      <c r="B9" s="11"/>
      <c r="C9" s="12"/>
      <c r="D9" s="12"/>
      <c r="E9" s="12"/>
      <c r="F9" s="12"/>
      <c r="G9" s="12"/>
      <c r="H9" s="12"/>
      <c r="I9" s="13"/>
    </row>
    <row r="10" spans="1:9" ht="12.75" customHeight="1">
      <c r="A10" s="138"/>
      <c r="B10" s="11"/>
      <c r="C10" s="12"/>
      <c r="D10" s="12"/>
      <c r="E10" s="12"/>
      <c r="F10" s="12"/>
      <c r="G10" s="12"/>
      <c r="H10" s="12"/>
      <c r="I10" s="13"/>
    </row>
    <row r="11" spans="1:9" ht="12.75" customHeight="1">
      <c r="A11" s="138"/>
      <c r="B11" s="11"/>
      <c r="C11" s="12"/>
      <c r="D11" s="12"/>
      <c r="E11" s="12"/>
      <c r="F11" s="12"/>
      <c r="G11" s="12"/>
      <c r="H11" s="12"/>
      <c r="I11" s="13"/>
    </row>
    <row r="12" spans="1:9" ht="12.75" customHeight="1">
      <c r="A12" s="138"/>
      <c r="B12" s="11"/>
      <c r="C12" s="12"/>
      <c r="D12" s="12"/>
      <c r="E12" s="12"/>
      <c r="F12" s="12"/>
      <c r="G12" s="12"/>
      <c r="H12" s="12"/>
      <c r="I12" s="13"/>
    </row>
    <row r="13" spans="1:9" ht="12.75" customHeight="1">
      <c r="A13" s="138"/>
      <c r="B13" s="11"/>
      <c r="C13" s="12"/>
      <c r="D13" s="12"/>
      <c r="E13" s="12"/>
      <c r="F13" s="12"/>
      <c r="G13" s="12"/>
      <c r="H13" s="12"/>
      <c r="I13" s="13"/>
    </row>
    <row r="14" spans="1:9" ht="12.75" customHeight="1">
      <c r="A14" s="138"/>
      <c r="B14" s="11"/>
      <c r="C14" s="12"/>
      <c r="D14" s="12"/>
      <c r="E14" s="12"/>
      <c r="F14" s="12"/>
      <c r="G14" s="12"/>
      <c r="H14" s="12"/>
      <c r="I14" s="13"/>
    </row>
    <row r="15" spans="1:9" ht="12.75" customHeight="1">
      <c r="A15" s="138"/>
      <c r="B15" s="11"/>
      <c r="C15" s="12"/>
      <c r="D15" s="12"/>
      <c r="E15" s="12"/>
      <c r="F15" s="12"/>
      <c r="G15" s="12"/>
      <c r="H15" s="12"/>
      <c r="I15" s="13"/>
    </row>
    <row r="16" spans="1:9" ht="12.75" customHeight="1">
      <c r="A16" s="138"/>
      <c r="B16" s="11"/>
      <c r="C16" s="12"/>
      <c r="D16" s="12"/>
      <c r="E16" s="12"/>
      <c r="F16" s="12"/>
      <c r="G16" s="12"/>
      <c r="H16" s="12"/>
      <c r="I16" s="13"/>
    </row>
    <row r="17" spans="1:9" ht="12.75" customHeight="1">
      <c r="A17" s="138"/>
      <c r="B17" s="11"/>
      <c r="C17" s="12"/>
      <c r="D17" s="12"/>
      <c r="E17" s="12"/>
      <c r="F17" s="12"/>
      <c r="G17" s="12"/>
      <c r="H17" s="12"/>
      <c r="I17" s="13"/>
    </row>
    <row r="18" spans="1:9" ht="12.75" customHeight="1">
      <c r="A18" s="138"/>
      <c r="B18" s="11"/>
      <c r="C18" s="12"/>
      <c r="D18" s="12"/>
      <c r="E18" s="12"/>
      <c r="F18" s="12"/>
      <c r="G18" s="12"/>
      <c r="H18" s="12"/>
      <c r="I18" s="13"/>
    </row>
    <row r="19" spans="1:9" ht="12.75" customHeight="1">
      <c r="A19" s="138"/>
      <c r="B19" s="14"/>
      <c r="C19" s="15"/>
      <c r="D19" s="15"/>
      <c r="E19" s="15"/>
      <c r="F19" s="15"/>
      <c r="G19" s="15"/>
      <c r="H19" s="15"/>
      <c r="I19" s="16"/>
    </row>
    <row r="20" spans="1:9" ht="13.5" customHeight="1">
      <c r="A20" s="139"/>
      <c r="B20" s="17"/>
      <c r="C20" s="18"/>
      <c r="D20" s="18"/>
      <c r="E20" s="18"/>
      <c r="F20" s="18"/>
      <c r="G20" s="18"/>
      <c r="H20" s="18"/>
      <c r="I20" s="19"/>
    </row>
    <row r="21" spans="1:9" ht="13.5" customHeight="1">
      <c r="A21" s="136" t="s">
        <v>239</v>
      </c>
      <c r="B21" s="5"/>
      <c r="C21" s="12"/>
      <c r="D21" s="12"/>
      <c r="E21" s="12"/>
      <c r="F21" s="12"/>
      <c r="G21" s="12"/>
      <c r="H21" s="12"/>
      <c r="I21" s="20"/>
    </row>
    <row r="22" spans="1:9" ht="12.75" customHeight="1">
      <c r="A22" s="137"/>
      <c r="B22" s="21"/>
      <c r="C22" s="12"/>
      <c r="D22" s="12"/>
      <c r="E22" s="12"/>
      <c r="F22" s="12"/>
      <c r="G22" s="12"/>
      <c r="H22" s="12"/>
      <c r="I22" s="22"/>
    </row>
    <row r="23" spans="1:9" ht="12.75" customHeight="1">
      <c r="A23" s="137"/>
      <c r="B23" s="21"/>
      <c r="C23" s="12"/>
      <c r="D23" s="12"/>
      <c r="E23" s="12"/>
      <c r="F23" s="12"/>
      <c r="G23" s="12"/>
      <c r="H23" s="12"/>
      <c r="I23" s="22"/>
    </row>
    <row r="24" spans="1:9" ht="12.75" customHeight="1">
      <c r="A24" s="137"/>
      <c r="B24" s="21"/>
      <c r="C24" s="12"/>
      <c r="D24" s="12"/>
      <c r="E24" s="12"/>
      <c r="F24" s="12"/>
      <c r="G24" s="12"/>
      <c r="H24" s="12"/>
      <c r="I24" s="22"/>
    </row>
    <row r="25" spans="1:9" ht="12.75" customHeight="1">
      <c r="A25" s="137"/>
      <c r="B25" s="21"/>
      <c r="C25" s="12"/>
      <c r="D25" s="12"/>
      <c r="E25" s="12"/>
      <c r="F25" s="12"/>
      <c r="G25" s="12"/>
      <c r="H25" s="12"/>
      <c r="I25" s="22"/>
    </row>
    <row r="26" spans="1:9" ht="12.75" customHeight="1">
      <c r="A26" s="137"/>
      <c r="B26" s="21"/>
      <c r="C26" s="12"/>
      <c r="D26" s="12"/>
      <c r="E26" s="12"/>
      <c r="F26" s="12"/>
      <c r="G26" s="12"/>
      <c r="H26" s="12"/>
      <c r="I26" s="22"/>
    </row>
    <row r="27" spans="1:9" ht="12.75" customHeight="1">
      <c r="A27" s="137"/>
      <c r="B27" s="21"/>
      <c r="C27" s="12"/>
      <c r="D27" s="12"/>
      <c r="E27" s="12"/>
      <c r="F27" s="12"/>
      <c r="G27" s="12"/>
      <c r="H27" s="12"/>
      <c r="I27" s="22"/>
    </row>
    <row r="28" spans="1:9" ht="12.75" customHeight="1">
      <c r="A28" s="137"/>
      <c r="B28" s="21"/>
      <c r="C28" s="12"/>
      <c r="D28" s="12"/>
      <c r="E28" s="12"/>
      <c r="F28" s="12"/>
      <c r="G28" s="12"/>
      <c r="H28" s="12"/>
      <c r="I28" s="22"/>
    </row>
    <row r="29" spans="1:9" ht="12.75" customHeight="1">
      <c r="A29" s="137"/>
      <c r="B29" s="21"/>
      <c r="C29" s="12"/>
      <c r="D29" s="12"/>
      <c r="E29" s="12"/>
      <c r="F29" s="12"/>
      <c r="G29" s="12"/>
      <c r="H29" s="12"/>
      <c r="I29" s="22"/>
    </row>
    <row r="30" spans="1:9" ht="12.75" customHeight="1">
      <c r="A30" s="137"/>
      <c r="B30" s="21"/>
      <c r="C30" s="12"/>
      <c r="D30" s="12"/>
      <c r="E30" s="12"/>
      <c r="F30" s="12"/>
      <c r="G30" s="12"/>
      <c r="H30" s="12"/>
      <c r="I30" s="22"/>
    </row>
    <row r="31" spans="1:9" ht="12.75" customHeight="1">
      <c r="A31" s="138"/>
      <c r="B31" s="8"/>
      <c r="C31" s="12"/>
      <c r="D31" s="12"/>
      <c r="E31" s="12"/>
      <c r="F31" s="12"/>
      <c r="G31" s="12"/>
      <c r="H31" s="12"/>
      <c r="I31" s="23"/>
    </row>
    <row r="32" spans="1:9" ht="12.75" customHeight="1">
      <c r="A32" s="138"/>
      <c r="B32" s="11"/>
      <c r="C32" s="12"/>
      <c r="D32" s="12"/>
      <c r="E32" s="12"/>
      <c r="F32" s="12"/>
      <c r="G32" s="12"/>
      <c r="H32" s="12"/>
      <c r="I32" s="22"/>
    </row>
    <row r="33" spans="1:9" ht="12.75" customHeight="1">
      <c r="A33" s="138"/>
      <c r="B33" s="11"/>
      <c r="C33" s="12"/>
      <c r="D33" s="12"/>
      <c r="E33" s="12"/>
      <c r="F33" s="12"/>
      <c r="G33" s="12"/>
      <c r="H33" s="12"/>
      <c r="I33" s="22"/>
    </row>
    <row r="34" spans="1:9" ht="12.75" customHeight="1">
      <c r="A34" s="138"/>
      <c r="B34" s="11"/>
      <c r="C34" s="12"/>
      <c r="D34" s="12"/>
      <c r="E34" s="12"/>
      <c r="F34" s="12"/>
      <c r="G34" s="12"/>
      <c r="H34" s="12"/>
      <c r="I34" s="22"/>
    </row>
    <row r="35" spans="1:9" ht="12.75" customHeight="1">
      <c r="A35" s="138"/>
      <c r="B35" s="11"/>
      <c r="C35" s="12"/>
      <c r="D35" s="12"/>
      <c r="E35" s="12"/>
      <c r="F35" s="12"/>
      <c r="G35" s="12"/>
      <c r="H35" s="12"/>
      <c r="I35" s="22"/>
    </row>
    <row r="36" spans="1:9" ht="12.75" customHeight="1">
      <c r="A36" s="138"/>
      <c r="B36" s="11"/>
      <c r="C36" s="12"/>
      <c r="D36" s="12"/>
      <c r="E36" s="12"/>
      <c r="F36" s="12"/>
      <c r="G36" s="12"/>
      <c r="H36" s="12"/>
      <c r="I36" s="22"/>
    </row>
    <row r="37" spans="1:9" ht="12.75" customHeight="1">
      <c r="A37" s="138"/>
      <c r="B37" s="11"/>
      <c r="C37" s="12"/>
      <c r="D37" s="12"/>
      <c r="E37" s="12"/>
      <c r="F37" s="12"/>
      <c r="G37" s="12"/>
      <c r="H37" s="12"/>
      <c r="I37" s="22"/>
    </row>
    <row r="38" spans="1:9" ht="13.5" customHeight="1">
      <c r="A38" s="139"/>
      <c r="B38" s="17"/>
      <c r="C38" s="18"/>
      <c r="D38" s="18"/>
      <c r="E38" s="18"/>
      <c r="F38" s="18"/>
      <c r="G38" s="18"/>
      <c r="H38" s="18"/>
      <c r="I38" s="22"/>
    </row>
    <row r="39" spans="1:9" ht="13.5" customHeight="1">
      <c r="A39" s="136" t="s">
        <v>240</v>
      </c>
      <c r="B39" s="5"/>
      <c r="C39" s="6"/>
      <c r="D39" s="6"/>
      <c r="E39" s="6"/>
      <c r="F39" s="6"/>
      <c r="G39" s="6"/>
      <c r="H39" s="6"/>
      <c r="I39" s="24"/>
    </row>
    <row r="40" spans="1:9" ht="12.75" customHeight="1">
      <c r="A40" s="137"/>
      <c r="B40" s="21"/>
      <c r="C40" s="25"/>
      <c r="D40" s="25"/>
      <c r="E40" s="25"/>
      <c r="F40" s="25"/>
      <c r="G40" s="25"/>
      <c r="H40" s="25"/>
      <c r="I40" s="26"/>
    </row>
    <row r="41" spans="1:9" ht="12.75" customHeight="1">
      <c r="A41" s="137"/>
      <c r="B41" s="21"/>
      <c r="C41" s="25"/>
      <c r="D41" s="25"/>
      <c r="E41" s="25"/>
      <c r="F41" s="25"/>
      <c r="G41" s="25"/>
      <c r="H41" s="25"/>
      <c r="I41" s="26"/>
    </row>
    <row r="42" spans="1:9" ht="12.75" customHeight="1">
      <c r="A42" s="137"/>
      <c r="B42" s="21"/>
      <c r="C42" s="25"/>
      <c r="D42" s="25"/>
      <c r="E42" s="25"/>
      <c r="F42" s="25"/>
      <c r="G42" s="25"/>
      <c r="H42" s="25"/>
      <c r="I42" s="26"/>
    </row>
    <row r="43" spans="1:9" ht="12.75" customHeight="1">
      <c r="A43" s="137"/>
      <c r="B43" s="21"/>
      <c r="C43" s="25"/>
      <c r="D43" s="25"/>
      <c r="E43" s="25"/>
      <c r="F43" s="25"/>
      <c r="G43" s="25"/>
      <c r="H43" s="25"/>
      <c r="I43" s="26"/>
    </row>
    <row r="44" spans="1:9" ht="12.75" customHeight="1">
      <c r="A44" s="137"/>
      <c r="B44" s="21"/>
      <c r="C44" s="25"/>
      <c r="D44" s="25"/>
      <c r="E44" s="25"/>
      <c r="F44" s="25"/>
      <c r="G44" s="25"/>
      <c r="H44" s="25"/>
      <c r="I44" s="26"/>
    </row>
    <row r="45" spans="1:9" ht="12.75" customHeight="1">
      <c r="A45" s="137"/>
      <c r="B45" s="21"/>
      <c r="C45" s="25"/>
      <c r="D45" s="25"/>
      <c r="E45" s="25"/>
      <c r="F45" s="25"/>
      <c r="G45" s="25"/>
      <c r="H45" s="25"/>
      <c r="I45" s="26"/>
    </row>
    <row r="46" spans="1:9" ht="12.75" customHeight="1">
      <c r="A46" s="137"/>
      <c r="B46" s="21"/>
      <c r="C46" s="25"/>
      <c r="D46" s="25"/>
      <c r="E46" s="25"/>
      <c r="F46" s="25"/>
      <c r="G46" s="25"/>
      <c r="H46" s="25"/>
      <c r="I46" s="26"/>
    </row>
    <row r="47" spans="1:9" ht="12.75" customHeight="1">
      <c r="A47" s="137"/>
      <c r="B47" s="21"/>
      <c r="C47" s="25"/>
      <c r="D47" s="25"/>
      <c r="E47" s="25"/>
      <c r="F47" s="25"/>
      <c r="G47" s="25"/>
      <c r="H47" s="25"/>
      <c r="I47" s="26"/>
    </row>
    <row r="48" spans="1:9" ht="12.75" customHeight="1">
      <c r="A48" s="137"/>
      <c r="B48" s="21"/>
      <c r="C48" s="25"/>
      <c r="D48" s="25"/>
      <c r="E48" s="25"/>
      <c r="F48" s="25"/>
      <c r="G48" s="25"/>
      <c r="H48" s="25"/>
      <c r="I48" s="26"/>
    </row>
    <row r="49" spans="1:9" ht="12.75" customHeight="1">
      <c r="A49" s="138"/>
      <c r="B49" s="8"/>
      <c r="C49" s="9"/>
      <c r="D49" s="9"/>
      <c r="E49" s="9"/>
      <c r="F49" s="9"/>
      <c r="G49" s="9"/>
      <c r="H49" s="9"/>
      <c r="I49" s="26"/>
    </row>
    <row r="50" spans="1:9" ht="12.75" customHeight="1">
      <c r="A50" s="138"/>
      <c r="B50" s="11"/>
      <c r="C50" s="12"/>
      <c r="D50" s="12"/>
      <c r="E50" s="12"/>
      <c r="F50" s="12"/>
      <c r="G50" s="12"/>
      <c r="H50" s="12"/>
      <c r="I50" s="26"/>
    </row>
    <row r="51" spans="1:9" ht="12.75" customHeight="1">
      <c r="A51" s="138"/>
      <c r="B51" s="11"/>
      <c r="C51" s="12"/>
      <c r="D51" s="12"/>
      <c r="E51" s="12"/>
      <c r="F51" s="12"/>
      <c r="G51" s="12"/>
      <c r="H51" s="12"/>
      <c r="I51" s="26"/>
    </row>
    <row r="52" spans="1:9" ht="12.75" customHeight="1">
      <c r="A52" s="138"/>
      <c r="B52" s="11"/>
      <c r="C52" s="12"/>
      <c r="D52" s="12"/>
      <c r="E52" s="12"/>
      <c r="F52" s="12"/>
      <c r="G52" s="12"/>
      <c r="H52" s="12"/>
      <c r="I52" s="26"/>
    </row>
    <row r="53" spans="1:9" ht="12.75" customHeight="1">
      <c r="A53" s="138"/>
      <c r="B53" s="11"/>
      <c r="C53" s="12"/>
      <c r="D53" s="12"/>
      <c r="E53" s="12"/>
      <c r="F53" s="12"/>
      <c r="G53" s="12"/>
      <c r="H53" s="12"/>
      <c r="I53" s="26"/>
    </row>
    <row r="54" spans="1:9" ht="12.75" customHeight="1">
      <c r="A54" s="138"/>
      <c r="B54" s="11"/>
      <c r="C54" s="12"/>
      <c r="D54" s="12"/>
      <c r="E54" s="12"/>
      <c r="F54" s="12"/>
      <c r="G54" s="12"/>
      <c r="H54" s="12"/>
      <c r="I54" s="26"/>
    </row>
    <row r="55" spans="1:9" ht="12.75" customHeight="1">
      <c r="A55" s="138"/>
      <c r="B55" s="11"/>
      <c r="C55" s="12"/>
      <c r="D55" s="12"/>
      <c r="E55" s="12"/>
      <c r="F55" s="12"/>
      <c r="G55" s="12"/>
      <c r="H55" s="12"/>
      <c r="I55" s="26"/>
    </row>
    <row r="56" spans="1:9" ht="13.5" customHeight="1" thickBot="1">
      <c r="A56" s="139"/>
      <c r="B56" s="17"/>
      <c r="C56" s="18"/>
      <c r="D56" s="18"/>
      <c r="E56" s="18"/>
      <c r="F56" s="18"/>
      <c r="G56" s="18"/>
      <c r="H56" s="18"/>
      <c r="I56" s="26"/>
    </row>
    <row r="57" spans="1:9" ht="13.5" customHeight="1" thickTop="1">
      <c r="A57" s="137" t="s">
        <v>241</v>
      </c>
      <c r="B57" s="5"/>
      <c r="C57" s="6"/>
      <c r="D57" s="6"/>
      <c r="E57" s="6"/>
      <c r="F57" s="6"/>
      <c r="G57" s="28"/>
      <c r="H57" s="6"/>
      <c r="I57" s="20"/>
    </row>
    <row r="58" spans="1:9" ht="12.75" customHeight="1">
      <c r="A58" s="137"/>
      <c r="B58" s="21"/>
      <c r="C58" s="25"/>
      <c r="D58" s="25"/>
      <c r="E58" s="25"/>
      <c r="F58" s="25"/>
      <c r="G58" s="29"/>
      <c r="H58" s="25"/>
      <c r="I58" s="22"/>
    </row>
    <row r="59" spans="1:9" ht="12.75" customHeight="1">
      <c r="A59" s="137"/>
      <c r="B59" s="21"/>
      <c r="C59" s="25"/>
      <c r="D59" s="25"/>
      <c r="E59" s="25"/>
      <c r="F59" s="25"/>
      <c r="G59" s="29"/>
      <c r="H59" s="25"/>
      <c r="I59" s="22"/>
    </row>
    <row r="60" spans="1:9" ht="12.75" customHeight="1">
      <c r="A60" s="137"/>
      <c r="B60" s="21"/>
      <c r="C60" s="25"/>
      <c r="D60" s="25"/>
      <c r="E60" s="25"/>
      <c r="F60" s="25"/>
      <c r="G60" s="29"/>
      <c r="H60" s="25"/>
      <c r="I60" s="22"/>
    </row>
    <row r="61" spans="1:9" ht="12.75" customHeight="1">
      <c r="A61" s="137"/>
      <c r="B61" s="21"/>
      <c r="C61" s="25"/>
      <c r="D61" s="25"/>
      <c r="E61" s="25"/>
      <c r="F61" s="25"/>
      <c r="G61" s="29"/>
      <c r="H61" s="25"/>
      <c r="I61" s="22"/>
    </row>
    <row r="62" spans="1:9" ht="12.75" customHeight="1">
      <c r="A62" s="137"/>
      <c r="B62" s="21"/>
      <c r="C62" s="25"/>
      <c r="D62" s="25"/>
      <c r="E62" s="25"/>
      <c r="F62" s="25"/>
      <c r="G62" s="29"/>
      <c r="H62" s="25"/>
      <c r="I62" s="22"/>
    </row>
    <row r="63" spans="1:9" ht="12.75" customHeight="1">
      <c r="A63" s="137"/>
      <c r="B63" s="21"/>
      <c r="C63" s="25"/>
      <c r="D63" s="25"/>
      <c r="E63" s="25"/>
      <c r="F63" s="25"/>
      <c r="G63" s="29"/>
      <c r="H63" s="25"/>
      <c r="I63" s="22"/>
    </row>
    <row r="64" spans="1:9" ht="12.75" customHeight="1">
      <c r="A64" s="137"/>
      <c r="B64" s="21"/>
      <c r="C64" s="25"/>
      <c r="D64" s="25"/>
      <c r="E64" s="25"/>
      <c r="F64" s="25"/>
      <c r="G64" s="29"/>
      <c r="H64" s="25"/>
      <c r="I64" s="22"/>
    </row>
    <row r="65" spans="1:9" ht="12.75" customHeight="1">
      <c r="A65" s="137"/>
      <c r="B65" s="21"/>
      <c r="C65" s="25"/>
      <c r="D65" s="25"/>
      <c r="E65" s="25"/>
      <c r="F65" s="25"/>
      <c r="G65" s="29"/>
      <c r="H65" s="25"/>
      <c r="I65" s="22"/>
    </row>
    <row r="66" spans="1:9" ht="12.75" customHeight="1">
      <c r="A66" s="137"/>
      <c r="B66" s="21"/>
      <c r="C66" s="25"/>
      <c r="D66" s="25"/>
      <c r="E66" s="25"/>
      <c r="F66" s="25"/>
      <c r="G66" s="29"/>
      <c r="H66" s="25"/>
      <c r="I66" s="22"/>
    </row>
    <row r="67" spans="1:9" ht="12.75" customHeight="1">
      <c r="A67" s="138"/>
      <c r="B67" s="8"/>
      <c r="C67" s="12"/>
      <c r="D67" s="9"/>
      <c r="E67" s="9"/>
      <c r="F67" s="9"/>
      <c r="G67" s="9"/>
      <c r="H67" s="9"/>
      <c r="I67" s="27"/>
    </row>
    <row r="68" spans="1:9" ht="12.75" customHeight="1">
      <c r="A68" s="138"/>
      <c r="B68" s="11"/>
      <c r="C68" s="12"/>
      <c r="D68" s="12"/>
      <c r="E68" s="12"/>
      <c r="F68" s="12"/>
      <c r="G68" s="12"/>
      <c r="H68" s="12"/>
      <c r="I68" s="22"/>
    </row>
    <row r="69" spans="1:9" ht="12.75" customHeight="1">
      <c r="A69" s="138"/>
      <c r="B69" s="11"/>
      <c r="C69" s="12"/>
      <c r="D69" s="12"/>
      <c r="E69" s="12"/>
      <c r="F69" s="12"/>
      <c r="G69" s="12"/>
      <c r="H69" s="12"/>
      <c r="I69" s="22"/>
    </row>
    <row r="70" spans="1:9" ht="12.75" customHeight="1">
      <c r="A70" s="138"/>
      <c r="B70" s="11"/>
      <c r="C70" s="12"/>
      <c r="D70" s="12"/>
      <c r="E70" s="12"/>
      <c r="F70" s="12"/>
      <c r="G70" s="12"/>
      <c r="H70" s="12"/>
      <c r="I70" s="22"/>
    </row>
    <row r="71" spans="1:9" ht="12.75" customHeight="1">
      <c r="A71" s="138"/>
      <c r="B71" s="11"/>
      <c r="C71" s="12"/>
      <c r="D71" s="12"/>
      <c r="E71" s="12"/>
      <c r="F71" s="12"/>
      <c r="G71" s="12"/>
      <c r="H71" s="12"/>
      <c r="I71" s="22"/>
    </row>
    <row r="72" spans="1:9" ht="12.75" customHeight="1">
      <c r="A72" s="138"/>
      <c r="B72" s="11"/>
      <c r="C72" s="12"/>
      <c r="D72" s="12"/>
      <c r="E72" s="12"/>
      <c r="F72" s="12"/>
      <c r="G72" s="12"/>
      <c r="H72" s="12"/>
      <c r="I72" s="22"/>
    </row>
    <row r="73" spans="1:9" ht="12.75" customHeight="1">
      <c r="A73" s="138"/>
      <c r="B73" s="11"/>
      <c r="C73" s="12"/>
      <c r="D73" s="12"/>
      <c r="E73" s="12"/>
      <c r="F73" s="12"/>
      <c r="G73" s="12"/>
      <c r="H73" s="12"/>
      <c r="I73" s="22"/>
    </row>
    <row r="74" spans="1:9" ht="12.75" customHeight="1">
      <c r="A74" s="139"/>
      <c r="B74" s="17"/>
      <c r="C74" s="18"/>
      <c r="D74" s="18"/>
      <c r="E74" s="18"/>
      <c r="F74" s="18"/>
      <c r="G74" s="18"/>
      <c r="H74" s="18"/>
      <c r="I74" s="22"/>
    </row>
    <row r="75" spans="1:9" ht="13.5" customHeight="1">
      <c r="A75" s="137" t="s">
        <v>242</v>
      </c>
      <c r="B75" s="5"/>
      <c r="C75" s="6"/>
      <c r="D75" s="6"/>
      <c r="E75" s="6"/>
      <c r="F75" s="6"/>
      <c r="G75" s="28"/>
      <c r="H75" s="6"/>
      <c r="I75" s="20"/>
    </row>
    <row r="76" spans="1:9" ht="12.75" customHeight="1">
      <c r="A76" s="137"/>
      <c r="B76" s="21"/>
      <c r="C76" s="25"/>
      <c r="D76" s="25"/>
      <c r="E76" s="25"/>
      <c r="F76" s="25"/>
      <c r="G76" s="29"/>
      <c r="H76" s="25"/>
      <c r="I76" s="22"/>
    </row>
    <row r="77" spans="1:9" ht="12.75" customHeight="1">
      <c r="A77" s="137"/>
      <c r="B77" s="21"/>
      <c r="C77" s="25"/>
      <c r="D77" s="25"/>
      <c r="E77" s="25"/>
      <c r="F77" s="25"/>
      <c r="G77" s="29"/>
      <c r="H77" s="25"/>
      <c r="I77" s="22"/>
    </row>
    <row r="78" spans="1:9" ht="12.75" customHeight="1">
      <c r="A78" s="137"/>
      <c r="B78" s="21"/>
      <c r="C78" s="25"/>
      <c r="D78" s="25"/>
      <c r="E78" s="25"/>
      <c r="F78" s="25"/>
      <c r="G78" s="29"/>
      <c r="H78" s="25"/>
      <c r="I78" s="22"/>
    </row>
    <row r="79" spans="1:9" ht="12.75" customHeight="1">
      <c r="A79" s="137"/>
      <c r="B79" s="21"/>
      <c r="C79" s="25"/>
      <c r="D79" s="25"/>
      <c r="E79" s="25"/>
      <c r="F79" s="25"/>
      <c r="G79" s="29"/>
      <c r="H79" s="25"/>
      <c r="I79" s="22"/>
    </row>
    <row r="80" spans="1:9" ht="12.75" customHeight="1">
      <c r="A80" s="137"/>
      <c r="B80" s="21"/>
      <c r="C80" s="25"/>
      <c r="D80" s="25"/>
      <c r="E80" s="25"/>
      <c r="F80" s="25"/>
      <c r="G80" s="29"/>
      <c r="H80" s="25"/>
      <c r="I80" s="22"/>
    </row>
    <row r="81" spans="1:9" ht="12.75" customHeight="1">
      <c r="A81" s="137"/>
      <c r="B81" s="21"/>
      <c r="C81" s="25"/>
      <c r="D81" s="25"/>
      <c r="E81" s="25"/>
      <c r="F81" s="25"/>
      <c r="G81" s="29"/>
      <c r="H81" s="25"/>
      <c r="I81" s="22"/>
    </row>
    <row r="82" spans="1:9" ht="12.75" customHeight="1">
      <c r="A82" s="137"/>
      <c r="B82" s="21"/>
      <c r="C82" s="25"/>
      <c r="D82" s="25"/>
      <c r="E82" s="25"/>
      <c r="F82" s="25"/>
      <c r="G82" s="29"/>
      <c r="H82" s="25"/>
      <c r="I82" s="22"/>
    </row>
    <row r="83" spans="1:9" ht="12.75" customHeight="1">
      <c r="A83" s="137"/>
      <c r="B83" s="21"/>
      <c r="C83" s="25"/>
      <c r="D83" s="25"/>
      <c r="E83" s="25"/>
      <c r="F83" s="25"/>
      <c r="G83" s="29"/>
      <c r="H83" s="25"/>
      <c r="I83" s="22"/>
    </row>
    <row r="84" spans="1:9" ht="12.75" customHeight="1">
      <c r="A84" s="137"/>
      <c r="B84" s="21"/>
      <c r="C84" s="25"/>
      <c r="D84" s="25"/>
      <c r="E84" s="25"/>
      <c r="F84" s="25"/>
      <c r="G84" s="29"/>
      <c r="H84" s="25"/>
      <c r="I84" s="22"/>
    </row>
    <row r="85" spans="1:9" ht="12.75" customHeight="1">
      <c r="A85" s="138"/>
      <c r="B85" s="8"/>
      <c r="C85" s="9"/>
      <c r="D85" s="9"/>
      <c r="E85" s="9"/>
      <c r="F85" s="9"/>
      <c r="G85" s="9"/>
      <c r="H85" s="9"/>
      <c r="I85" s="27"/>
    </row>
    <row r="86" spans="1:9" ht="12.75" customHeight="1">
      <c r="A86" s="138"/>
      <c r="B86" s="11"/>
      <c r="C86" s="12"/>
      <c r="D86" s="12"/>
      <c r="E86" s="12"/>
      <c r="F86" s="12"/>
      <c r="G86" s="12"/>
      <c r="H86" s="12"/>
      <c r="I86" s="22"/>
    </row>
    <row r="87" spans="1:9" ht="12.75" customHeight="1">
      <c r="A87" s="138"/>
      <c r="B87" s="11"/>
      <c r="C87" s="12"/>
      <c r="D87" s="12"/>
      <c r="E87" s="12"/>
      <c r="F87" s="12"/>
      <c r="G87" s="12"/>
      <c r="H87" s="12"/>
      <c r="I87" s="22"/>
    </row>
    <row r="88" spans="1:9" ht="12.75" customHeight="1">
      <c r="A88" s="138"/>
      <c r="B88" s="11"/>
      <c r="C88" s="12"/>
      <c r="D88" s="12"/>
      <c r="E88" s="12"/>
      <c r="F88" s="12"/>
      <c r="G88" s="12"/>
      <c r="H88" s="12"/>
      <c r="I88" s="22"/>
    </row>
    <row r="89" spans="1:9" ht="12.75" customHeight="1">
      <c r="A89" s="138"/>
      <c r="B89" s="11"/>
      <c r="C89" s="12"/>
      <c r="D89" s="12"/>
      <c r="E89" s="12"/>
      <c r="F89" s="12"/>
      <c r="G89" s="12"/>
      <c r="H89" s="12"/>
      <c r="I89" s="22"/>
    </row>
    <row r="90" spans="1:9" ht="12.75" customHeight="1">
      <c r="A90" s="138"/>
      <c r="B90" s="11"/>
      <c r="C90" s="12"/>
      <c r="D90" s="12"/>
      <c r="E90" s="12"/>
      <c r="F90" s="12"/>
      <c r="G90" s="12"/>
      <c r="H90" s="12"/>
      <c r="I90" s="22"/>
    </row>
    <row r="91" spans="1:9" ht="12.75" customHeight="1">
      <c r="A91" s="138"/>
      <c r="B91" s="11"/>
      <c r="C91" s="12"/>
      <c r="D91" s="12"/>
      <c r="E91" s="12"/>
      <c r="F91" s="12"/>
      <c r="G91" s="12"/>
      <c r="H91" s="12"/>
      <c r="I91" s="22"/>
    </row>
    <row r="92" spans="1:9" ht="12.75" customHeight="1">
      <c r="A92" s="139"/>
      <c r="B92" s="17"/>
      <c r="C92" s="18"/>
      <c r="D92" s="18"/>
      <c r="E92" s="18"/>
      <c r="F92" s="18"/>
      <c r="G92" s="18"/>
      <c r="H92" s="18"/>
      <c r="I92" s="22"/>
    </row>
    <row r="93" spans="1:9" ht="13.5" customHeight="1">
      <c r="A93" s="137" t="s">
        <v>243</v>
      </c>
      <c r="B93" s="5"/>
      <c r="C93" s="12"/>
      <c r="D93" s="6"/>
      <c r="E93" s="6"/>
      <c r="F93" s="6"/>
      <c r="G93" s="6"/>
      <c r="H93" s="6"/>
      <c r="I93" s="20"/>
    </row>
    <row r="94" spans="1:9" ht="12.75" customHeight="1">
      <c r="A94" s="137"/>
      <c r="B94" s="21"/>
      <c r="C94" s="12"/>
      <c r="D94" s="25"/>
      <c r="E94" s="25"/>
      <c r="F94" s="25"/>
      <c r="G94" s="25"/>
      <c r="H94" s="25"/>
      <c r="I94" s="22"/>
    </row>
    <row r="95" spans="1:9" ht="12.75" customHeight="1">
      <c r="A95" s="137"/>
      <c r="B95" s="21"/>
      <c r="C95" s="12"/>
      <c r="D95" s="25"/>
      <c r="E95" s="25"/>
      <c r="F95" s="25"/>
      <c r="G95" s="25"/>
      <c r="H95" s="25"/>
      <c r="I95" s="22"/>
    </row>
    <row r="96" spans="1:9" ht="12.75" customHeight="1">
      <c r="A96" s="137"/>
      <c r="B96" s="21"/>
      <c r="C96" s="12"/>
      <c r="D96" s="25"/>
      <c r="E96" s="25"/>
      <c r="F96" s="25"/>
      <c r="G96" s="25"/>
      <c r="H96" s="25"/>
      <c r="I96" s="22"/>
    </row>
    <row r="97" spans="1:9" ht="12.75" customHeight="1">
      <c r="A97" s="137"/>
      <c r="B97" s="21"/>
      <c r="C97" s="12"/>
      <c r="D97" s="25"/>
      <c r="E97" s="25"/>
      <c r="F97" s="25"/>
      <c r="G97" s="25"/>
      <c r="H97" s="25"/>
      <c r="I97" s="22"/>
    </row>
    <row r="98" spans="1:9" ht="12.75" customHeight="1">
      <c r="A98" s="137"/>
      <c r="B98" s="21"/>
      <c r="C98" s="12"/>
      <c r="D98" s="25"/>
      <c r="E98" s="25"/>
      <c r="F98" s="25"/>
      <c r="G98" s="25"/>
      <c r="H98" s="25"/>
      <c r="I98" s="22"/>
    </row>
    <row r="99" spans="1:9" ht="12.75" customHeight="1">
      <c r="A99" s="137"/>
      <c r="B99" s="21"/>
      <c r="C99" s="12"/>
      <c r="D99" s="25"/>
      <c r="E99" s="25"/>
      <c r="F99" s="25"/>
      <c r="G99" s="25"/>
      <c r="H99" s="25"/>
      <c r="I99" s="22"/>
    </row>
    <row r="100" spans="1:9" ht="12.75" customHeight="1">
      <c r="A100" s="137"/>
      <c r="B100" s="21"/>
      <c r="C100" s="12"/>
      <c r="D100" s="25"/>
      <c r="E100" s="25"/>
      <c r="F100" s="25"/>
      <c r="G100" s="25"/>
      <c r="H100" s="25"/>
      <c r="I100" s="22"/>
    </row>
    <row r="101" spans="1:9" ht="12.75" customHeight="1">
      <c r="A101" s="137"/>
      <c r="B101" s="21"/>
      <c r="C101" s="12"/>
      <c r="D101" s="25"/>
      <c r="E101" s="25"/>
      <c r="F101" s="25"/>
      <c r="G101" s="25"/>
      <c r="H101" s="25"/>
      <c r="I101" s="22"/>
    </row>
    <row r="102" spans="1:9" ht="12.75" customHeight="1">
      <c r="A102" s="137"/>
      <c r="B102" s="21"/>
      <c r="C102" s="12"/>
      <c r="D102" s="25"/>
      <c r="E102" s="25"/>
      <c r="F102" s="25"/>
      <c r="G102" s="25"/>
      <c r="H102" s="25"/>
      <c r="I102" s="22"/>
    </row>
    <row r="103" spans="1:9" ht="12.75" customHeight="1">
      <c r="A103" s="138"/>
      <c r="B103" s="8"/>
      <c r="C103" s="9"/>
      <c r="D103" s="9"/>
      <c r="E103" s="9"/>
      <c r="F103" s="9"/>
      <c r="G103" s="9"/>
      <c r="H103" s="9"/>
      <c r="I103" s="27"/>
    </row>
    <row r="104" spans="1:9" ht="12.75" customHeight="1">
      <c r="A104" s="138"/>
      <c r="B104" s="11"/>
      <c r="C104" s="12"/>
      <c r="D104" s="12"/>
      <c r="E104" s="12"/>
      <c r="F104" s="12"/>
      <c r="G104" s="12"/>
      <c r="H104" s="12"/>
      <c r="I104" s="22"/>
    </row>
    <row r="105" spans="1:9" ht="12.75" customHeight="1">
      <c r="A105" s="138"/>
      <c r="B105" s="11"/>
      <c r="C105" s="12"/>
      <c r="D105" s="12"/>
      <c r="E105" s="12"/>
      <c r="F105" s="12"/>
      <c r="G105" s="12"/>
      <c r="H105" s="12"/>
      <c r="I105" s="22"/>
    </row>
    <row r="106" spans="1:9" ht="12.75" customHeight="1">
      <c r="A106" s="138"/>
      <c r="B106" s="11"/>
      <c r="C106" s="12"/>
      <c r="D106" s="12"/>
      <c r="E106" s="12"/>
      <c r="F106" s="12"/>
      <c r="G106" s="12"/>
      <c r="H106" s="12"/>
      <c r="I106" s="22"/>
    </row>
    <row r="107" spans="1:9" ht="12.75" customHeight="1">
      <c r="A107" s="138"/>
      <c r="B107" s="11"/>
      <c r="C107" s="12"/>
      <c r="D107" s="12"/>
      <c r="E107" s="12"/>
      <c r="F107" s="12"/>
      <c r="G107" s="12"/>
      <c r="H107" s="12"/>
      <c r="I107" s="22"/>
    </row>
    <row r="108" spans="1:9" ht="12.75" customHeight="1">
      <c r="A108" s="138"/>
      <c r="B108" s="11"/>
      <c r="C108" s="12"/>
      <c r="D108" s="12"/>
      <c r="E108" s="12"/>
      <c r="F108" s="12"/>
      <c r="G108" s="12"/>
      <c r="H108" s="12"/>
      <c r="I108" s="22"/>
    </row>
    <row r="109" spans="1:9" ht="12.75" customHeight="1">
      <c r="A109" s="138"/>
      <c r="B109" s="11"/>
      <c r="C109" s="12"/>
      <c r="D109" s="12"/>
      <c r="E109" s="12"/>
      <c r="F109" s="12"/>
      <c r="G109" s="12"/>
      <c r="H109" s="12"/>
      <c r="I109" s="22"/>
    </row>
    <row r="110" spans="1:9" ht="12.75" customHeight="1">
      <c r="A110" s="139"/>
      <c r="B110" s="17"/>
      <c r="C110" s="18"/>
      <c r="D110" s="18"/>
      <c r="E110" s="18"/>
      <c r="F110" s="18"/>
      <c r="G110" s="18"/>
      <c r="H110" s="18"/>
      <c r="I110" s="22"/>
    </row>
    <row r="111" spans="1:9" ht="13.5" customHeight="1">
      <c r="A111" s="136" t="s">
        <v>244</v>
      </c>
      <c r="B111" s="5"/>
      <c r="C111" s="6"/>
      <c r="D111" s="6"/>
      <c r="E111" s="6"/>
      <c r="F111" s="6"/>
      <c r="G111" s="6"/>
      <c r="H111" s="6"/>
      <c r="I111" s="20"/>
    </row>
    <row r="112" spans="1:9" ht="12.75" customHeight="1">
      <c r="A112" s="137"/>
      <c r="B112" s="21"/>
      <c r="C112" s="25"/>
      <c r="D112" s="25"/>
      <c r="E112" s="25"/>
      <c r="F112" s="25"/>
      <c r="G112" s="25"/>
      <c r="H112" s="25"/>
      <c r="I112" s="22"/>
    </row>
    <row r="113" spans="1:9" ht="12.75" customHeight="1">
      <c r="A113" s="137"/>
      <c r="B113" s="21"/>
      <c r="C113" s="25"/>
      <c r="D113" s="25"/>
      <c r="E113" s="25"/>
      <c r="F113" s="25"/>
      <c r="G113" s="25"/>
      <c r="H113" s="25"/>
      <c r="I113" s="22"/>
    </row>
    <row r="114" spans="1:9" ht="12.75" customHeight="1">
      <c r="A114" s="137"/>
      <c r="B114" s="21"/>
      <c r="C114" s="25"/>
      <c r="D114" s="25"/>
      <c r="E114" s="25"/>
      <c r="F114" s="25"/>
      <c r="G114" s="25"/>
      <c r="H114" s="25"/>
      <c r="I114" s="22"/>
    </row>
    <row r="115" spans="1:9" ht="12.75" customHeight="1">
      <c r="A115" s="137"/>
      <c r="B115" s="21"/>
      <c r="C115" s="25"/>
      <c r="D115" s="25"/>
      <c r="E115" s="25"/>
      <c r="F115" s="25"/>
      <c r="G115" s="25"/>
      <c r="H115" s="25"/>
      <c r="I115" s="22"/>
    </row>
    <row r="116" spans="1:9" ht="12.75" customHeight="1">
      <c r="A116" s="137"/>
      <c r="B116" s="21"/>
      <c r="C116" s="25"/>
      <c r="D116" s="25"/>
      <c r="E116" s="25"/>
      <c r="F116" s="25"/>
      <c r="G116" s="25"/>
      <c r="H116" s="25"/>
      <c r="I116" s="22"/>
    </row>
    <row r="117" spans="1:9" ht="12.75" customHeight="1">
      <c r="A117" s="137"/>
      <c r="B117" s="21"/>
      <c r="C117" s="25"/>
      <c r="D117" s="25"/>
      <c r="E117" s="25"/>
      <c r="F117" s="25"/>
      <c r="G117" s="25"/>
      <c r="H117" s="25"/>
      <c r="I117" s="22"/>
    </row>
    <row r="118" spans="1:9" ht="12.75" customHeight="1">
      <c r="A118" s="137"/>
      <c r="B118" s="21"/>
      <c r="C118" s="25"/>
      <c r="D118" s="25"/>
      <c r="E118" s="25"/>
      <c r="F118" s="25"/>
      <c r="G118" s="25"/>
      <c r="H118" s="25"/>
      <c r="I118" s="22"/>
    </row>
    <row r="119" spans="1:9" ht="12.75" customHeight="1">
      <c r="A119" s="137"/>
      <c r="B119" s="21"/>
      <c r="C119" s="25"/>
      <c r="D119" s="25"/>
      <c r="E119" s="25"/>
      <c r="F119" s="25"/>
      <c r="G119" s="25"/>
      <c r="H119" s="25"/>
      <c r="I119" s="22"/>
    </row>
    <row r="120" spans="1:9" ht="12.75" customHeight="1">
      <c r="A120" s="137"/>
      <c r="B120" s="21"/>
      <c r="C120" s="25"/>
      <c r="D120" s="25"/>
      <c r="E120" s="25"/>
      <c r="F120" s="25"/>
      <c r="G120" s="25"/>
      <c r="H120" s="25"/>
      <c r="I120" s="22"/>
    </row>
    <row r="121" spans="1:9" ht="12.75" customHeight="1">
      <c r="A121" s="138"/>
      <c r="B121" s="8"/>
      <c r="C121" s="9"/>
      <c r="D121" s="9"/>
      <c r="E121" s="9"/>
      <c r="F121" s="9"/>
      <c r="G121" s="9"/>
      <c r="H121" s="9"/>
      <c r="I121" s="27"/>
    </row>
    <row r="122" spans="1:9" ht="12.75" customHeight="1">
      <c r="A122" s="138"/>
      <c r="B122" s="11"/>
      <c r="C122" s="12"/>
      <c r="D122" s="12"/>
      <c r="E122" s="12"/>
      <c r="F122" s="12"/>
      <c r="G122" s="12"/>
      <c r="H122" s="12"/>
      <c r="I122" s="22"/>
    </row>
    <row r="123" spans="1:9" ht="12.75" customHeight="1">
      <c r="A123" s="138"/>
      <c r="B123" s="11"/>
      <c r="C123" s="12"/>
      <c r="D123" s="12"/>
      <c r="E123" s="12"/>
      <c r="F123" s="12"/>
      <c r="G123" s="12"/>
      <c r="H123" s="12"/>
      <c r="I123" s="22"/>
    </row>
    <row r="124" spans="1:9" ht="12.75" customHeight="1">
      <c r="A124" s="138"/>
      <c r="B124" s="11"/>
      <c r="C124" s="12"/>
      <c r="D124" s="12"/>
      <c r="E124" s="12"/>
      <c r="F124" s="12"/>
      <c r="G124" s="12"/>
      <c r="H124" s="12"/>
      <c r="I124" s="22"/>
    </row>
    <row r="125" spans="1:9" ht="12.75" customHeight="1">
      <c r="A125" s="138"/>
      <c r="B125" s="11"/>
      <c r="C125" s="12"/>
      <c r="D125" s="12"/>
      <c r="E125" s="12"/>
      <c r="F125" s="12"/>
      <c r="G125" s="12"/>
      <c r="H125" s="12"/>
      <c r="I125" s="22"/>
    </row>
    <row r="126" spans="1:9" ht="12.75" customHeight="1">
      <c r="A126" s="138"/>
      <c r="B126" s="11"/>
      <c r="C126" s="12"/>
      <c r="D126" s="12"/>
      <c r="E126" s="12"/>
      <c r="F126" s="12"/>
      <c r="G126" s="12"/>
      <c r="H126" s="12"/>
      <c r="I126" s="22"/>
    </row>
    <row r="127" spans="1:9" ht="12.75" customHeight="1">
      <c r="A127" s="138"/>
      <c r="B127" s="11"/>
      <c r="C127" s="12"/>
      <c r="D127" s="12"/>
      <c r="E127" s="12"/>
      <c r="F127" s="12"/>
      <c r="G127" s="12"/>
      <c r="H127" s="12"/>
      <c r="I127" s="22"/>
    </row>
    <row r="128" spans="1:9" ht="12.75" customHeight="1">
      <c r="A128" s="139"/>
      <c r="B128" s="17"/>
      <c r="C128" s="18"/>
      <c r="D128" s="18"/>
      <c r="E128" s="18"/>
      <c r="F128" s="18"/>
      <c r="G128" s="18"/>
      <c r="H128" s="18"/>
      <c r="I128" s="22"/>
    </row>
    <row r="129" spans="1:9" ht="13.5" customHeight="1">
      <c r="A129" s="147" t="s">
        <v>245</v>
      </c>
      <c r="B129" s="5"/>
      <c r="C129" s="6"/>
      <c r="D129" s="6"/>
      <c r="E129" s="6"/>
      <c r="F129" s="6"/>
      <c r="G129" s="6"/>
      <c r="H129" s="6"/>
      <c r="I129" s="20"/>
    </row>
    <row r="130" spans="1:9" ht="12.75" customHeight="1">
      <c r="A130" s="147"/>
      <c r="B130" s="21"/>
      <c r="C130" s="25"/>
      <c r="D130" s="25"/>
      <c r="E130" s="25"/>
      <c r="F130" s="25"/>
      <c r="G130" s="25"/>
      <c r="H130" s="25"/>
      <c r="I130" s="22"/>
    </row>
    <row r="131" spans="1:9" ht="12.75" customHeight="1">
      <c r="A131" s="147"/>
      <c r="B131" s="21"/>
      <c r="C131" s="25"/>
      <c r="D131" s="25"/>
      <c r="E131" s="25"/>
      <c r="F131" s="25"/>
      <c r="G131" s="25"/>
      <c r="H131" s="25"/>
      <c r="I131" s="22"/>
    </row>
    <row r="132" spans="1:9" ht="12.75" customHeight="1">
      <c r="A132" s="147"/>
      <c r="B132" s="21"/>
      <c r="C132" s="25"/>
      <c r="D132" s="25"/>
      <c r="E132" s="25"/>
      <c r="F132" s="25"/>
      <c r="G132" s="25"/>
      <c r="H132" s="25"/>
      <c r="I132" s="22"/>
    </row>
    <row r="133" spans="1:9" ht="12.75" customHeight="1">
      <c r="A133" s="147"/>
      <c r="B133" s="21"/>
      <c r="C133" s="25"/>
      <c r="D133" s="25"/>
      <c r="E133" s="25"/>
      <c r="F133" s="25"/>
      <c r="G133" s="25"/>
      <c r="H133" s="25"/>
      <c r="I133" s="22"/>
    </row>
    <row r="134" spans="1:9" ht="12.75" customHeight="1">
      <c r="A134" s="147"/>
      <c r="B134" s="21"/>
      <c r="C134" s="25"/>
      <c r="D134" s="25"/>
      <c r="E134" s="25"/>
      <c r="F134" s="25"/>
      <c r="G134" s="25"/>
      <c r="H134" s="25"/>
      <c r="I134" s="22"/>
    </row>
    <row r="135" spans="1:9" ht="12.75" customHeight="1">
      <c r="A135" s="147"/>
      <c r="B135" s="21"/>
      <c r="C135" s="25"/>
      <c r="D135" s="25"/>
      <c r="E135" s="25"/>
      <c r="F135" s="25"/>
      <c r="G135" s="25"/>
      <c r="H135" s="25"/>
      <c r="I135" s="22"/>
    </row>
    <row r="136" spans="1:9" ht="12.75" customHeight="1">
      <c r="A136" s="147"/>
      <c r="B136" s="21"/>
      <c r="C136" s="25"/>
      <c r="D136" s="25"/>
      <c r="E136" s="25"/>
      <c r="F136" s="25"/>
      <c r="G136" s="25"/>
      <c r="H136" s="25"/>
      <c r="I136" s="22"/>
    </row>
    <row r="137" spans="1:9" ht="12.75" customHeight="1">
      <c r="A137" s="147"/>
      <c r="B137" s="21"/>
      <c r="C137" s="25"/>
      <c r="D137" s="25"/>
      <c r="E137" s="25"/>
      <c r="F137" s="25"/>
      <c r="G137" s="25"/>
      <c r="H137" s="25"/>
      <c r="I137" s="22"/>
    </row>
    <row r="138" spans="1:9" ht="12.75" customHeight="1">
      <c r="A138" s="147"/>
      <c r="B138" s="21"/>
      <c r="C138" s="25"/>
      <c r="D138" s="25"/>
      <c r="E138" s="25"/>
      <c r="F138" s="25"/>
      <c r="G138" s="25"/>
      <c r="H138" s="25"/>
      <c r="I138" s="22"/>
    </row>
    <row r="139" spans="1:9" ht="12.75" customHeight="1">
      <c r="A139" s="148"/>
      <c r="B139" s="8"/>
      <c r="C139" s="9"/>
      <c r="D139" s="9"/>
      <c r="E139" s="9"/>
      <c r="F139" s="9"/>
      <c r="G139" s="9"/>
      <c r="H139" s="9"/>
      <c r="I139" s="27"/>
    </row>
    <row r="140" spans="1:9" ht="12.75" customHeight="1">
      <c r="A140" s="148"/>
      <c r="B140" s="11"/>
      <c r="C140" s="12"/>
      <c r="D140" s="12"/>
      <c r="E140" s="12"/>
      <c r="F140" s="12"/>
      <c r="G140" s="12"/>
      <c r="H140" s="12"/>
      <c r="I140" s="22"/>
    </row>
    <row r="141" spans="1:9" ht="12.75" customHeight="1">
      <c r="A141" s="148"/>
      <c r="B141" s="11"/>
      <c r="C141" s="12"/>
      <c r="D141" s="12"/>
      <c r="E141" s="12"/>
      <c r="F141" s="12"/>
      <c r="G141" s="12"/>
      <c r="H141" s="12"/>
      <c r="I141" s="22"/>
    </row>
    <row r="142" spans="1:9" ht="12.75" customHeight="1">
      <c r="A142" s="148"/>
      <c r="B142" s="11"/>
      <c r="C142" s="12"/>
      <c r="D142" s="12"/>
      <c r="E142" s="12"/>
      <c r="F142" s="12"/>
      <c r="G142" s="12"/>
      <c r="H142" s="12"/>
      <c r="I142" s="22"/>
    </row>
    <row r="143" spans="1:9" ht="12.75" customHeight="1">
      <c r="A143" s="148"/>
      <c r="B143" s="11"/>
      <c r="C143" s="12"/>
      <c r="D143" s="12"/>
      <c r="E143" s="12"/>
      <c r="F143" s="12"/>
      <c r="G143" s="12"/>
      <c r="H143" s="12"/>
      <c r="I143" s="22"/>
    </row>
    <row r="144" spans="1:9" ht="12.75" customHeight="1">
      <c r="A144" s="148"/>
      <c r="B144" s="11"/>
      <c r="C144" s="12"/>
      <c r="D144" s="12"/>
      <c r="E144" s="12"/>
      <c r="F144" s="12"/>
      <c r="G144" s="12"/>
      <c r="H144" s="12"/>
      <c r="I144" s="22"/>
    </row>
    <row r="145" spans="1:9" ht="12.75" customHeight="1">
      <c r="A145" s="148"/>
      <c r="B145" s="11"/>
      <c r="C145" s="12"/>
      <c r="D145" s="12"/>
      <c r="E145" s="12"/>
      <c r="F145" s="12"/>
      <c r="G145" s="12"/>
      <c r="H145" s="12"/>
      <c r="I145" s="22"/>
    </row>
    <row r="146" spans="1:9" ht="12.75" customHeight="1">
      <c r="A146" s="149"/>
      <c r="B146" s="17"/>
      <c r="C146" s="18"/>
      <c r="D146" s="18"/>
      <c r="E146" s="18"/>
      <c r="F146" s="18"/>
      <c r="G146" s="18"/>
      <c r="H146" s="18"/>
      <c r="I146" s="22"/>
    </row>
    <row r="147" spans="1:9" ht="13.5" customHeight="1">
      <c r="A147" s="147" t="s">
        <v>246</v>
      </c>
      <c r="B147" s="5"/>
      <c r="C147" s="30"/>
      <c r="D147" s="9"/>
      <c r="E147" s="6"/>
      <c r="F147" s="6"/>
      <c r="G147" s="6"/>
      <c r="H147" s="6"/>
      <c r="I147" s="20"/>
    </row>
    <row r="148" spans="1:9" ht="12.75" customHeight="1">
      <c r="A148" s="147"/>
      <c r="B148" s="21"/>
      <c r="C148" s="31"/>
      <c r="D148" s="9"/>
      <c r="E148" s="25"/>
      <c r="F148" s="25"/>
      <c r="G148" s="25"/>
      <c r="H148" s="25"/>
      <c r="I148" s="22"/>
    </row>
    <row r="149" spans="1:9" ht="12.75" customHeight="1">
      <c r="A149" s="147"/>
      <c r="B149" s="21"/>
      <c r="C149" s="31"/>
      <c r="D149" s="9"/>
      <c r="E149" s="25"/>
      <c r="F149" s="25"/>
      <c r="G149" s="25"/>
      <c r="H149" s="25"/>
      <c r="I149" s="22"/>
    </row>
    <row r="150" spans="1:9" ht="12.75" customHeight="1">
      <c r="A150" s="147"/>
      <c r="B150" s="21"/>
      <c r="C150" s="31"/>
      <c r="D150" s="9"/>
      <c r="E150" s="25"/>
      <c r="F150" s="25"/>
      <c r="G150" s="25"/>
      <c r="H150" s="25"/>
      <c r="I150" s="22"/>
    </row>
    <row r="151" spans="1:9" ht="12.75" customHeight="1">
      <c r="A151" s="147"/>
      <c r="B151" s="21"/>
      <c r="C151" s="31"/>
      <c r="D151" s="9"/>
      <c r="E151" s="25"/>
      <c r="F151" s="25"/>
      <c r="G151" s="25"/>
      <c r="H151" s="25"/>
      <c r="I151" s="22"/>
    </row>
    <row r="152" spans="1:9" ht="12.75" customHeight="1">
      <c r="A152" s="147"/>
      <c r="B152" s="21"/>
      <c r="C152" s="31"/>
      <c r="D152" s="9"/>
      <c r="E152" s="25"/>
      <c r="F152" s="25"/>
      <c r="G152" s="25"/>
      <c r="H152" s="25"/>
      <c r="I152" s="22"/>
    </row>
    <row r="153" spans="1:9" ht="12.75" customHeight="1">
      <c r="A153" s="147"/>
      <c r="B153" s="21"/>
      <c r="C153" s="31"/>
      <c r="D153" s="9"/>
      <c r="E153" s="25"/>
      <c r="F153" s="25"/>
      <c r="G153" s="25"/>
      <c r="H153" s="25"/>
      <c r="I153" s="22"/>
    </row>
    <row r="154" spans="1:9" ht="12.75" customHeight="1">
      <c r="A154" s="147"/>
      <c r="B154" s="21"/>
      <c r="C154" s="31"/>
      <c r="D154" s="9"/>
      <c r="E154" s="25"/>
      <c r="F154" s="25"/>
      <c r="G154" s="25"/>
      <c r="H154" s="25"/>
      <c r="I154" s="22"/>
    </row>
    <row r="155" spans="1:9" ht="12.75" customHeight="1">
      <c r="A155" s="147"/>
      <c r="B155" s="21"/>
      <c r="C155" s="31"/>
      <c r="D155" s="9"/>
      <c r="E155" s="25"/>
      <c r="F155" s="25"/>
      <c r="G155" s="25"/>
      <c r="H155" s="25"/>
      <c r="I155" s="22"/>
    </row>
    <row r="156" spans="1:9" ht="12.75" customHeight="1">
      <c r="A156" s="147"/>
      <c r="B156" s="21"/>
      <c r="C156" s="31"/>
      <c r="D156" s="9"/>
      <c r="E156" s="25"/>
      <c r="F156" s="25"/>
      <c r="G156" s="25"/>
      <c r="H156" s="25"/>
      <c r="I156" s="22"/>
    </row>
    <row r="157" spans="1:9" ht="12.75" customHeight="1">
      <c r="A157" s="148"/>
      <c r="B157" s="8"/>
      <c r="C157" s="9"/>
      <c r="D157" s="12"/>
      <c r="E157" s="9"/>
      <c r="F157" s="9"/>
      <c r="G157" s="9"/>
      <c r="H157" s="9"/>
      <c r="I157" s="27"/>
    </row>
    <row r="158" spans="1:9" ht="12.75" customHeight="1">
      <c r="A158" s="148"/>
      <c r="B158" s="11"/>
      <c r="C158" s="12"/>
      <c r="D158" s="12"/>
      <c r="E158" s="12"/>
      <c r="F158" s="12"/>
      <c r="G158" s="12"/>
      <c r="H158" s="12"/>
      <c r="I158" s="22"/>
    </row>
    <row r="159" spans="1:9" ht="12.75" customHeight="1">
      <c r="A159" s="148"/>
      <c r="B159" s="11"/>
      <c r="C159" s="12"/>
      <c r="D159" s="12"/>
      <c r="E159" s="12"/>
      <c r="F159" s="12"/>
      <c r="G159" s="12"/>
      <c r="H159" s="12"/>
      <c r="I159" s="22"/>
    </row>
    <row r="160" spans="1:9" ht="12.75" customHeight="1">
      <c r="A160" s="148"/>
      <c r="B160" s="11"/>
      <c r="C160" s="12"/>
      <c r="D160" s="12"/>
      <c r="E160" s="12"/>
      <c r="F160" s="12"/>
      <c r="G160" s="12"/>
      <c r="H160" s="12"/>
      <c r="I160" s="22"/>
    </row>
    <row r="161" spans="1:9" ht="12.75" customHeight="1">
      <c r="A161" s="148"/>
      <c r="B161" s="11"/>
      <c r="C161" s="12"/>
      <c r="D161" s="12"/>
      <c r="E161" s="12"/>
      <c r="F161" s="12"/>
      <c r="G161" s="12"/>
      <c r="H161" s="12"/>
      <c r="I161" s="22"/>
    </row>
    <row r="162" spans="1:9" ht="12.75" customHeight="1">
      <c r="A162" s="148"/>
      <c r="B162" s="11"/>
      <c r="C162" s="12"/>
      <c r="D162" s="12"/>
      <c r="E162" s="12"/>
      <c r="F162" s="12"/>
      <c r="G162" s="12"/>
      <c r="H162" s="12"/>
      <c r="I162" s="22"/>
    </row>
    <row r="163" spans="1:9" ht="12.75" customHeight="1">
      <c r="A163" s="148"/>
      <c r="B163" s="11"/>
      <c r="C163" s="12"/>
      <c r="D163" s="12"/>
      <c r="E163" s="12"/>
      <c r="F163" s="12"/>
      <c r="G163" s="12"/>
      <c r="H163" s="12"/>
      <c r="I163" s="22"/>
    </row>
    <row r="164" spans="1:9" ht="12.75" customHeight="1">
      <c r="A164" s="149"/>
      <c r="B164" s="17"/>
      <c r="C164" s="18"/>
      <c r="D164" s="18"/>
      <c r="E164" s="18"/>
      <c r="F164" s="18"/>
      <c r="G164" s="18"/>
      <c r="H164" s="18"/>
      <c r="I164" s="32"/>
    </row>
    <row r="165" spans="1:9" ht="13.5" customHeight="1">
      <c r="A165" s="141" t="s">
        <v>247</v>
      </c>
      <c r="B165" s="5"/>
      <c r="C165" s="30"/>
      <c r="D165" s="6"/>
      <c r="E165" s="6"/>
      <c r="F165" s="6"/>
      <c r="G165" s="6"/>
      <c r="H165" s="6"/>
      <c r="I165" s="20"/>
    </row>
    <row r="166" spans="1:9" ht="12.75" customHeight="1">
      <c r="A166" s="141"/>
      <c r="B166" s="21"/>
      <c r="C166" s="31"/>
      <c r="D166" s="25"/>
      <c r="E166" s="25"/>
      <c r="F166" s="25"/>
      <c r="G166" s="25"/>
      <c r="H166" s="25"/>
      <c r="I166" s="22"/>
    </row>
    <row r="167" spans="1:9" ht="12.75" customHeight="1">
      <c r="A167" s="141"/>
      <c r="B167" s="21"/>
      <c r="C167" s="31"/>
      <c r="D167" s="25"/>
      <c r="E167" s="25"/>
      <c r="F167" s="25"/>
      <c r="G167" s="25"/>
      <c r="H167" s="25"/>
      <c r="I167" s="22"/>
    </row>
    <row r="168" spans="1:9" ht="12.75" customHeight="1">
      <c r="A168" s="141"/>
      <c r="B168" s="21"/>
      <c r="C168" s="31"/>
      <c r="D168" s="25"/>
      <c r="E168" s="25"/>
      <c r="F168" s="25"/>
      <c r="G168" s="25"/>
      <c r="H168" s="25"/>
      <c r="I168" s="22"/>
    </row>
    <row r="169" spans="1:9" ht="12.75" customHeight="1">
      <c r="A169" s="141"/>
      <c r="B169" s="21"/>
      <c r="C169" s="31"/>
      <c r="D169" s="25"/>
      <c r="E169" s="25"/>
      <c r="F169" s="25"/>
      <c r="G169" s="25"/>
      <c r="H169" s="25"/>
      <c r="I169" s="22"/>
    </row>
    <row r="170" spans="1:9" ht="12.75" customHeight="1">
      <c r="A170" s="141"/>
      <c r="B170" s="21"/>
      <c r="C170" s="31"/>
      <c r="D170" s="25"/>
      <c r="E170" s="25"/>
      <c r="F170" s="25"/>
      <c r="G170" s="25"/>
      <c r="H170" s="25"/>
      <c r="I170" s="22"/>
    </row>
    <row r="171" spans="1:9" ht="12.75" customHeight="1">
      <c r="A171" s="141"/>
      <c r="B171" s="21"/>
      <c r="C171" s="31"/>
      <c r="D171" s="25"/>
      <c r="E171" s="25"/>
      <c r="F171" s="25"/>
      <c r="G171" s="25"/>
      <c r="H171" s="25"/>
      <c r="I171" s="22"/>
    </row>
    <row r="172" spans="1:9" ht="12.75" customHeight="1">
      <c r="A172" s="141"/>
      <c r="B172" s="21"/>
      <c r="C172" s="31"/>
      <c r="D172" s="25"/>
      <c r="E172" s="25"/>
      <c r="F172" s="25"/>
      <c r="G172" s="25"/>
      <c r="H172" s="25"/>
      <c r="I172" s="22"/>
    </row>
    <row r="173" spans="1:9" ht="12.75" customHeight="1">
      <c r="A173" s="141"/>
      <c r="B173" s="21"/>
      <c r="C173" s="31"/>
      <c r="D173" s="25"/>
      <c r="E173" s="25"/>
      <c r="F173" s="25"/>
      <c r="G173" s="25"/>
      <c r="H173" s="25"/>
      <c r="I173" s="22"/>
    </row>
    <row r="174" spans="1:9" ht="12.75" customHeight="1">
      <c r="A174" s="141"/>
      <c r="B174" s="21"/>
      <c r="C174" s="31"/>
      <c r="D174" s="25"/>
      <c r="E174" s="25"/>
      <c r="F174" s="25"/>
      <c r="G174" s="25"/>
      <c r="H174" s="25"/>
      <c r="I174" s="22"/>
    </row>
    <row r="175" spans="1:9" ht="12.75" customHeight="1">
      <c r="A175" s="138"/>
      <c r="B175" s="8"/>
      <c r="C175" s="9"/>
      <c r="D175" s="9"/>
      <c r="E175" s="9"/>
      <c r="F175" s="9"/>
      <c r="G175" s="9"/>
      <c r="H175" s="9"/>
      <c r="I175" s="27"/>
    </row>
    <row r="176" spans="1:9" ht="12.75" customHeight="1">
      <c r="A176" s="138"/>
      <c r="B176" s="11"/>
      <c r="C176" s="12"/>
      <c r="D176" s="12"/>
      <c r="E176" s="12"/>
      <c r="F176" s="12"/>
      <c r="G176" s="12"/>
      <c r="H176" s="12"/>
      <c r="I176" s="22"/>
    </row>
    <row r="177" spans="1:10" ht="12.75" customHeight="1">
      <c r="A177" s="138"/>
      <c r="B177" s="11"/>
      <c r="C177" s="12"/>
      <c r="D177" s="12"/>
      <c r="E177" s="12"/>
      <c r="F177" s="12"/>
      <c r="G177" s="12"/>
      <c r="H177" s="12"/>
      <c r="I177" s="22"/>
    </row>
    <row r="178" spans="1:10" ht="12.75" customHeight="1">
      <c r="A178" s="138"/>
      <c r="B178" s="11"/>
      <c r="C178" s="12"/>
      <c r="D178" s="12"/>
      <c r="E178" s="12"/>
      <c r="F178" s="12"/>
      <c r="G178" s="12"/>
      <c r="H178" s="12"/>
      <c r="I178" s="22"/>
    </row>
    <row r="179" spans="1:10" ht="12.75" customHeight="1">
      <c r="A179" s="138"/>
      <c r="B179" s="11"/>
      <c r="C179" s="12"/>
      <c r="D179" s="12"/>
      <c r="E179" s="12"/>
      <c r="F179" s="12"/>
      <c r="G179" s="12"/>
      <c r="H179" s="12"/>
      <c r="I179" s="22"/>
    </row>
    <row r="180" spans="1:10" ht="12.75" customHeight="1">
      <c r="A180" s="138"/>
      <c r="B180" s="11"/>
      <c r="C180" s="12"/>
      <c r="D180" s="12"/>
      <c r="E180" s="12"/>
      <c r="F180" s="12"/>
      <c r="G180" s="12"/>
      <c r="H180" s="12"/>
      <c r="I180" s="22"/>
    </row>
    <row r="181" spans="1:10" ht="12.75" customHeight="1">
      <c r="A181" s="138"/>
      <c r="B181" s="11"/>
      <c r="C181" s="12"/>
      <c r="D181" s="12"/>
      <c r="E181" s="12"/>
      <c r="F181" s="12"/>
      <c r="G181" s="12"/>
      <c r="H181" s="12"/>
      <c r="I181" s="22"/>
    </row>
    <row r="182" spans="1:10" ht="12.75" customHeight="1">
      <c r="A182" s="139"/>
      <c r="B182" s="17"/>
      <c r="C182" s="18"/>
      <c r="D182" s="18"/>
      <c r="E182" s="18"/>
      <c r="F182" s="18"/>
      <c r="G182" s="18"/>
      <c r="H182" s="18"/>
      <c r="I182" s="22"/>
    </row>
    <row r="183" spans="1:10" ht="13.5" customHeight="1">
      <c r="A183" s="141" t="s">
        <v>248</v>
      </c>
      <c r="B183" s="5"/>
      <c r="C183" s="6"/>
      <c r="D183" s="6"/>
      <c r="E183" s="6"/>
      <c r="F183" s="6"/>
      <c r="G183" s="6"/>
      <c r="H183" s="6"/>
      <c r="I183" s="20"/>
      <c r="J183" s="33"/>
    </row>
    <row r="184" spans="1:10" ht="12.75" customHeight="1">
      <c r="A184" s="141"/>
      <c r="B184" s="21"/>
      <c r="C184" s="25"/>
      <c r="D184" s="25"/>
      <c r="E184" s="25"/>
      <c r="F184" s="25"/>
      <c r="G184" s="25"/>
      <c r="H184" s="25"/>
      <c r="I184" s="22"/>
      <c r="J184" s="33"/>
    </row>
    <row r="185" spans="1:10" ht="12.75" customHeight="1">
      <c r="A185" s="141"/>
      <c r="B185" s="21"/>
      <c r="C185" s="25"/>
      <c r="D185" s="25"/>
      <c r="E185" s="25"/>
      <c r="F185" s="25"/>
      <c r="G185" s="25"/>
      <c r="H185" s="25"/>
      <c r="I185" s="22"/>
      <c r="J185" s="33"/>
    </row>
    <row r="186" spans="1:10" ht="12.75" customHeight="1">
      <c r="A186" s="141"/>
      <c r="B186" s="21"/>
      <c r="C186" s="25"/>
      <c r="D186" s="25"/>
      <c r="E186" s="25"/>
      <c r="F186" s="25"/>
      <c r="G186" s="25"/>
      <c r="H186" s="25"/>
      <c r="I186" s="22"/>
      <c r="J186" s="33"/>
    </row>
    <row r="187" spans="1:10" ht="12.75" customHeight="1">
      <c r="A187" s="141"/>
      <c r="B187" s="21"/>
      <c r="C187" s="25"/>
      <c r="D187" s="25"/>
      <c r="E187" s="25"/>
      <c r="F187" s="25"/>
      <c r="G187" s="25"/>
      <c r="H187" s="25"/>
      <c r="I187" s="22"/>
      <c r="J187" s="33"/>
    </row>
    <row r="188" spans="1:10" ht="12.75" customHeight="1">
      <c r="A188" s="141"/>
      <c r="B188" s="21"/>
      <c r="C188" s="25"/>
      <c r="D188" s="25"/>
      <c r="E188" s="25"/>
      <c r="F188" s="25"/>
      <c r="G188" s="25"/>
      <c r="H188" s="25"/>
      <c r="I188" s="22"/>
      <c r="J188" s="33"/>
    </row>
    <row r="189" spans="1:10" ht="12.75" customHeight="1">
      <c r="A189" s="141"/>
      <c r="B189" s="21"/>
      <c r="C189" s="25"/>
      <c r="D189" s="25"/>
      <c r="E189" s="25"/>
      <c r="F189" s="25"/>
      <c r="G189" s="25"/>
      <c r="H189" s="25"/>
      <c r="I189" s="22"/>
      <c r="J189" s="33"/>
    </row>
    <row r="190" spans="1:10" ht="12.75" customHeight="1">
      <c r="A190" s="141"/>
      <c r="B190" s="21"/>
      <c r="C190" s="25"/>
      <c r="D190" s="25"/>
      <c r="E190" s="25"/>
      <c r="F190" s="25"/>
      <c r="G190" s="25"/>
      <c r="H190" s="25"/>
      <c r="I190" s="22"/>
      <c r="J190" s="33"/>
    </row>
    <row r="191" spans="1:10" ht="12.75" customHeight="1">
      <c r="A191" s="141"/>
      <c r="B191" s="21"/>
      <c r="C191" s="25"/>
      <c r="D191" s="25"/>
      <c r="E191" s="25"/>
      <c r="F191" s="25"/>
      <c r="G191" s="25"/>
      <c r="H191" s="25"/>
      <c r="I191" s="22"/>
      <c r="J191" s="33"/>
    </row>
    <row r="192" spans="1:10" ht="12.75" customHeight="1">
      <c r="A192" s="141"/>
      <c r="B192" s="21"/>
      <c r="C192" s="25"/>
      <c r="D192" s="25"/>
      <c r="E192" s="25"/>
      <c r="F192" s="25"/>
      <c r="G192" s="25"/>
      <c r="H192" s="25"/>
      <c r="I192" s="22"/>
      <c r="J192" s="33"/>
    </row>
    <row r="193" spans="1:10" ht="12.75" customHeight="1">
      <c r="A193" s="138"/>
      <c r="B193" s="8"/>
      <c r="C193" s="9"/>
      <c r="D193" s="9"/>
      <c r="E193" s="9"/>
      <c r="F193" s="9"/>
      <c r="G193" s="9"/>
      <c r="H193" s="9"/>
      <c r="I193" s="27"/>
      <c r="J193" s="33"/>
    </row>
    <row r="194" spans="1:10" ht="12.75" customHeight="1">
      <c r="A194" s="138"/>
      <c r="B194" s="11"/>
      <c r="C194" s="12"/>
      <c r="D194" s="12"/>
      <c r="E194" s="12"/>
      <c r="F194" s="12"/>
      <c r="G194" s="12"/>
      <c r="H194" s="12"/>
      <c r="I194" s="22"/>
      <c r="J194" s="33"/>
    </row>
    <row r="195" spans="1:10" ht="12.75" customHeight="1">
      <c r="A195" s="138"/>
      <c r="B195" s="11"/>
      <c r="C195" s="12"/>
      <c r="D195" s="12"/>
      <c r="E195" s="12"/>
      <c r="F195" s="12"/>
      <c r="G195" s="12"/>
      <c r="H195" s="12"/>
      <c r="I195" s="22"/>
      <c r="J195" s="33"/>
    </row>
    <row r="196" spans="1:10" ht="12.75" customHeight="1">
      <c r="A196" s="138"/>
      <c r="B196" s="11"/>
      <c r="C196" s="12"/>
      <c r="D196" s="12"/>
      <c r="E196" s="12"/>
      <c r="F196" s="12"/>
      <c r="G196" s="12"/>
      <c r="H196" s="12"/>
      <c r="I196" s="22"/>
      <c r="J196" s="33"/>
    </row>
    <row r="197" spans="1:10" ht="12.75" customHeight="1">
      <c r="A197" s="138"/>
      <c r="B197" s="11"/>
      <c r="C197" s="12"/>
      <c r="D197" s="12"/>
      <c r="E197" s="12"/>
      <c r="F197" s="12"/>
      <c r="G197" s="12"/>
      <c r="H197" s="12"/>
      <c r="I197" s="22"/>
      <c r="J197" s="33"/>
    </row>
    <row r="198" spans="1:10" ht="12.75" customHeight="1">
      <c r="A198" s="138"/>
      <c r="B198" s="11"/>
      <c r="C198" s="12"/>
      <c r="D198" s="12"/>
      <c r="E198" s="12"/>
      <c r="F198" s="12"/>
      <c r="G198" s="12"/>
      <c r="H198" s="12"/>
      <c r="I198" s="22"/>
      <c r="J198" s="33"/>
    </row>
    <row r="199" spans="1:10" ht="12.75" customHeight="1">
      <c r="A199" s="138"/>
      <c r="B199" s="11"/>
      <c r="C199" s="12"/>
      <c r="D199" s="12"/>
      <c r="E199" s="12"/>
      <c r="F199" s="12"/>
      <c r="G199" s="12"/>
      <c r="H199" s="12"/>
      <c r="I199" s="22"/>
      <c r="J199" s="33"/>
    </row>
    <row r="200" spans="1:10" ht="12.75" customHeight="1">
      <c r="A200" s="139"/>
      <c r="B200" s="17"/>
      <c r="C200" s="18"/>
      <c r="D200" s="18"/>
      <c r="E200" s="18"/>
      <c r="F200" s="18"/>
      <c r="G200" s="18"/>
      <c r="H200" s="18"/>
      <c r="I200" s="22"/>
      <c r="J200" s="33"/>
    </row>
    <row r="201" spans="1:10" ht="13.5" customHeight="1">
      <c r="A201" s="141" t="s">
        <v>249</v>
      </c>
      <c r="B201" s="5"/>
      <c r="C201" s="6"/>
      <c r="D201" s="6"/>
      <c r="E201" s="6"/>
      <c r="F201" s="6"/>
      <c r="G201" s="6"/>
      <c r="H201" s="6"/>
      <c r="I201" s="20"/>
      <c r="J201" s="33"/>
    </row>
    <row r="202" spans="1:10" ht="12.75" customHeight="1">
      <c r="A202" s="141"/>
      <c r="B202" s="21"/>
      <c r="C202" s="25"/>
      <c r="D202" s="25"/>
      <c r="E202" s="25"/>
      <c r="F202" s="25"/>
      <c r="G202" s="25"/>
      <c r="H202" s="25"/>
      <c r="I202" s="22"/>
      <c r="J202" s="33"/>
    </row>
    <row r="203" spans="1:10" ht="12.75" customHeight="1">
      <c r="A203" s="141"/>
      <c r="B203" s="21"/>
      <c r="C203" s="25"/>
      <c r="D203" s="25"/>
      <c r="E203" s="25"/>
      <c r="F203" s="25"/>
      <c r="G203" s="25"/>
      <c r="H203" s="25"/>
      <c r="I203" s="22"/>
      <c r="J203" s="33"/>
    </row>
    <row r="204" spans="1:10" ht="12.75" customHeight="1">
      <c r="A204" s="141"/>
      <c r="B204" s="21"/>
      <c r="C204" s="25"/>
      <c r="D204" s="25"/>
      <c r="E204" s="25"/>
      <c r="F204" s="25"/>
      <c r="G204" s="25"/>
      <c r="H204" s="25"/>
      <c r="I204" s="22"/>
      <c r="J204" s="33"/>
    </row>
    <row r="205" spans="1:10" ht="12.75" customHeight="1">
      <c r="A205" s="141"/>
      <c r="B205" s="21"/>
      <c r="C205" s="25"/>
      <c r="D205" s="25"/>
      <c r="E205" s="25"/>
      <c r="F205" s="25"/>
      <c r="G205" s="25"/>
      <c r="H205" s="25"/>
      <c r="I205" s="22"/>
      <c r="J205" s="33"/>
    </row>
    <row r="206" spans="1:10" ht="12.75" customHeight="1">
      <c r="A206" s="141"/>
      <c r="B206" s="21"/>
      <c r="C206" s="25"/>
      <c r="D206" s="25"/>
      <c r="E206" s="25"/>
      <c r="F206" s="25"/>
      <c r="G206" s="25"/>
      <c r="H206" s="25"/>
      <c r="I206" s="22"/>
      <c r="J206" s="33"/>
    </row>
    <row r="207" spans="1:10" ht="12.75" customHeight="1">
      <c r="A207" s="141"/>
      <c r="B207" s="21"/>
      <c r="C207" s="25"/>
      <c r="D207" s="25"/>
      <c r="E207" s="25"/>
      <c r="F207" s="25"/>
      <c r="G207" s="25"/>
      <c r="H207" s="25"/>
      <c r="I207" s="22"/>
      <c r="J207" s="33"/>
    </row>
    <row r="208" spans="1:10" ht="12.75" customHeight="1">
      <c r="A208" s="141"/>
      <c r="B208" s="21"/>
      <c r="C208" s="25"/>
      <c r="D208" s="25"/>
      <c r="E208" s="25"/>
      <c r="F208" s="25"/>
      <c r="G208" s="25"/>
      <c r="H208" s="25"/>
      <c r="I208" s="22"/>
      <c r="J208" s="33"/>
    </row>
    <row r="209" spans="1:10" ht="12.75" customHeight="1">
      <c r="A209" s="141"/>
      <c r="B209" s="21"/>
      <c r="C209" s="25"/>
      <c r="D209" s="25"/>
      <c r="E209" s="25"/>
      <c r="F209" s="25"/>
      <c r="G209" s="25"/>
      <c r="H209" s="25"/>
      <c r="I209" s="22"/>
      <c r="J209" s="33"/>
    </row>
    <row r="210" spans="1:10" ht="12.75" customHeight="1">
      <c r="A210" s="141"/>
      <c r="B210" s="21"/>
      <c r="C210" s="25"/>
      <c r="D210" s="25"/>
      <c r="E210" s="25"/>
      <c r="F210" s="25"/>
      <c r="G210" s="25"/>
      <c r="H210" s="25"/>
      <c r="I210" s="22"/>
      <c r="J210" s="33"/>
    </row>
    <row r="211" spans="1:10" ht="12.75" customHeight="1">
      <c r="A211" s="138"/>
      <c r="B211" s="8"/>
      <c r="C211" s="9"/>
      <c r="D211" s="9"/>
      <c r="E211" s="9"/>
      <c r="F211" s="9"/>
      <c r="G211" s="9"/>
      <c r="H211" s="9"/>
      <c r="I211" s="27"/>
      <c r="J211" s="33"/>
    </row>
    <row r="212" spans="1:10" ht="12.75" customHeight="1">
      <c r="A212" s="138"/>
      <c r="B212" s="11"/>
      <c r="C212" s="12"/>
      <c r="D212" s="12"/>
      <c r="E212" s="12"/>
      <c r="F212" s="12"/>
      <c r="G212" s="12"/>
      <c r="H212" s="12"/>
      <c r="I212" s="22"/>
      <c r="J212" s="33"/>
    </row>
    <row r="213" spans="1:10" ht="12.75" customHeight="1">
      <c r="A213" s="138"/>
      <c r="B213" s="11"/>
      <c r="C213" s="12"/>
      <c r="D213" s="12"/>
      <c r="E213" s="12"/>
      <c r="F213" s="12"/>
      <c r="G213" s="12"/>
      <c r="H213" s="12"/>
      <c r="I213" s="22"/>
      <c r="J213" s="33"/>
    </row>
    <row r="214" spans="1:10" ht="12.75" customHeight="1">
      <c r="A214" s="138"/>
      <c r="B214" s="11"/>
      <c r="C214" s="12"/>
      <c r="D214" s="12"/>
      <c r="E214" s="12"/>
      <c r="F214" s="12"/>
      <c r="G214" s="12"/>
      <c r="H214" s="12"/>
      <c r="I214" s="22"/>
      <c r="J214" s="33"/>
    </row>
    <row r="215" spans="1:10" ht="12.75" customHeight="1">
      <c r="A215" s="138"/>
      <c r="B215" s="11"/>
      <c r="C215" s="12"/>
      <c r="D215" s="12"/>
      <c r="E215" s="12"/>
      <c r="F215" s="12"/>
      <c r="G215" s="12"/>
      <c r="H215" s="12"/>
      <c r="I215" s="22"/>
      <c r="J215" s="33"/>
    </row>
    <row r="216" spans="1:10" ht="12.75" customHeight="1">
      <c r="A216" s="138"/>
      <c r="B216" s="11"/>
      <c r="C216" s="12"/>
      <c r="D216" s="12"/>
      <c r="E216" s="12"/>
      <c r="F216" s="12"/>
      <c r="G216" s="12"/>
      <c r="H216" s="12"/>
      <c r="I216" s="22"/>
      <c r="J216" s="33"/>
    </row>
    <row r="217" spans="1:10" ht="12.75" customHeight="1">
      <c r="A217" s="138"/>
      <c r="B217" s="11"/>
      <c r="C217" s="12"/>
      <c r="D217" s="12"/>
      <c r="E217" s="12"/>
      <c r="F217" s="12"/>
      <c r="G217" s="12"/>
      <c r="H217" s="12"/>
      <c r="I217" s="22"/>
      <c r="J217" s="33"/>
    </row>
    <row r="218" spans="1:10" ht="12.75" customHeight="1">
      <c r="A218" s="139"/>
      <c r="B218" s="17"/>
      <c r="C218" s="18"/>
      <c r="D218" s="18"/>
      <c r="E218" s="18"/>
      <c r="F218" s="18"/>
      <c r="G218" s="18"/>
      <c r="H218" s="18"/>
      <c r="I218" s="22"/>
      <c r="J218" s="33"/>
    </row>
    <row r="219" spans="1:10" ht="13.5" customHeight="1">
      <c r="A219" s="141" t="s">
        <v>250</v>
      </c>
      <c r="B219" s="5"/>
      <c r="C219" s="6"/>
      <c r="D219" s="6"/>
      <c r="E219" s="6"/>
      <c r="F219" s="6"/>
      <c r="G219" s="6"/>
      <c r="H219" s="6"/>
      <c r="I219" s="20"/>
      <c r="J219" s="33"/>
    </row>
    <row r="220" spans="1:10" ht="12.75" customHeight="1">
      <c r="A220" s="141"/>
      <c r="B220" s="21"/>
      <c r="C220" s="25"/>
      <c r="D220" s="25"/>
      <c r="E220" s="25"/>
      <c r="F220" s="25"/>
      <c r="G220" s="25"/>
      <c r="H220" s="25"/>
      <c r="I220" s="22"/>
      <c r="J220" s="33"/>
    </row>
    <row r="221" spans="1:10" ht="12.75" customHeight="1">
      <c r="A221" s="141"/>
      <c r="B221" s="21"/>
      <c r="C221" s="25"/>
      <c r="D221" s="25"/>
      <c r="E221" s="25"/>
      <c r="F221" s="25"/>
      <c r="G221" s="25"/>
      <c r="H221" s="25"/>
      <c r="I221" s="22"/>
      <c r="J221" s="33"/>
    </row>
    <row r="222" spans="1:10" ht="12.75" customHeight="1">
      <c r="A222" s="141"/>
      <c r="B222" s="21"/>
      <c r="C222" s="25"/>
      <c r="D222" s="25"/>
      <c r="E222" s="25"/>
      <c r="F222" s="25"/>
      <c r="G222" s="25"/>
      <c r="H222" s="25"/>
      <c r="I222" s="22"/>
      <c r="J222" s="33"/>
    </row>
    <row r="223" spans="1:10" ht="12.75" customHeight="1">
      <c r="A223" s="141"/>
      <c r="B223" s="21"/>
      <c r="C223" s="25"/>
      <c r="D223" s="25"/>
      <c r="E223" s="25"/>
      <c r="F223" s="25"/>
      <c r="G223" s="25"/>
      <c r="H223" s="25"/>
      <c r="I223" s="22"/>
      <c r="J223" s="33"/>
    </row>
    <row r="224" spans="1:10" ht="12.75" customHeight="1">
      <c r="A224" s="141"/>
      <c r="B224" s="21"/>
      <c r="C224" s="25"/>
      <c r="D224" s="25"/>
      <c r="E224" s="25"/>
      <c r="F224" s="25"/>
      <c r="G224" s="25"/>
      <c r="H224" s="25"/>
      <c r="I224" s="22"/>
      <c r="J224" s="33"/>
    </row>
    <row r="225" spans="1:10" ht="12.75" customHeight="1">
      <c r="A225" s="141"/>
      <c r="B225" s="21"/>
      <c r="C225" s="25"/>
      <c r="D225" s="25"/>
      <c r="E225" s="25"/>
      <c r="F225" s="25"/>
      <c r="G225" s="25"/>
      <c r="H225" s="25"/>
      <c r="I225" s="22"/>
      <c r="J225" s="33"/>
    </row>
    <row r="226" spans="1:10" ht="12.75" customHeight="1">
      <c r="A226" s="141"/>
      <c r="B226" s="21"/>
      <c r="C226" s="25"/>
      <c r="D226" s="25"/>
      <c r="E226" s="25"/>
      <c r="F226" s="25"/>
      <c r="G226" s="25"/>
      <c r="H226" s="25"/>
      <c r="I226" s="22"/>
      <c r="J226" s="33"/>
    </row>
    <row r="227" spans="1:10" ht="12.75" customHeight="1">
      <c r="A227" s="141"/>
      <c r="B227" s="21"/>
      <c r="C227" s="25"/>
      <c r="D227" s="25"/>
      <c r="E227" s="25"/>
      <c r="F227" s="25"/>
      <c r="G227" s="25"/>
      <c r="H227" s="25"/>
      <c r="I227" s="22"/>
      <c r="J227" s="33"/>
    </row>
    <row r="228" spans="1:10" ht="12.75" customHeight="1">
      <c r="A228" s="141"/>
      <c r="B228" s="21"/>
      <c r="C228" s="25"/>
      <c r="D228" s="25"/>
      <c r="E228" s="25"/>
      <c r="F228" s="25"/>
      <c r="G228" s="25"/>
      <c r="H228" s="25"/>
      <c r="I228" s="22"/>
      <c r="J228" s="33"/>
    </row>
    <row r="229" spans="1:10" ht="12.75" customHeight="1">
      <c r="A229" s="138"/>
      <c r="B229" s="8"/>
      <c r="C229" s="9"/>
      <c r="D229" s="9"/>
      <c r="E229" s="9"/>
      <c r="F229" s="9"/>
      <c r="G229" s="9"/>
      <c r="H229" s="9"/>
      <c r="I229" s="27"/>
      <c r="J229" s="33"/>
    </row>
    <row r="230" spans="1:10" ht="12.75" customHeight="1">
      <c r="A230" s="138"/>
      <c r="B230" s="11"/>
      <c r="C230" s="12"/>
      <c r="D230" s="12"/>
      <c r="E230" s="12"/>
      <c r="F230" s="12"/>
      <c r="G230" s="12"/>
      <c r="H230" s="12"/>
      <c r="I230" s="22"/>
      <c r="J230" s="33"/>
    </row>
    <row r="231" spans="1:10" ht="12.75" customHeight="1">
      <c r="A231" s="138"/>
      <c r="B231" s="11"/>
      <c r="C231" s="12"/>
      <c r="D231" s="12"/>
      <c r="E231" s="12"/>
      <c r="F231" s="12"/>
      <c r="G231" s="12"/>
      <c r="H231" s="12"/>
      <c r="I231" s="22"/>
      <c r="J231" s="33"/>
    </row>
    <row r="232" spans="1:10" ht="12.75" customHeight="1">
      <c r="A232" s="138"/>
      <c r="B232" s="11"/>
      <c r="C232" s="12"/>
      <c r="D232" s="12"/>
      <c r="E232" s="12"/>
      <c r="F232" s="12"/>
      <c r="G232" s="12"/>
      <c r="H232" s="12"/>
      <c r="I232" s="22"/>
      <c r="J232" s="33"/>
    </row>
    <row r="233" spans="1:10" ht="12.75" customHeight="1">
      <c r="A233" s="138"/>
      <c r="B233" s="11"/>
      <c r="C233" s="12"/>
      <c r="D233" s="12"/>
      <c r="E233" s="12"/>
      <c r="F233" s="12"/>
      <c r="G233" s="12"/>
      <c r="H233" s="12"/>
      <c r="I233" s="22"/>
      <c r="J233" s="33"/>
    </row>
    <row r="234" spans="1:10" ht="12.75" customHeight="1">
      <c r="A234" s="138"/>
      <c r="B234" s="11"/>
      <c r="C234" s="12"/>
      <c r="D234" s="12"/>
      <c r="E234" s="12"/>
      <c r="F234" s="12"/>
      <c r="G234" s="12"/>
      <c r="H234" s="12"/>
      <c r="I234" s="22"/>
      <c r="J234" s="33"/>
    </row>
    <row r="235" spans="1:10" ht="12.75" customHeight="1">
      <c r="A235" s="138"/>
      <c r="B235" s="11"/>
      <c r="C235" s="12"/>
      <c r="D235" s="12"/>
      <c r="E235" s="12"/>
      <c r="F235" s="12"/>
      <c r="G235" s="12"/>
      <c r="H235" s="12"/>
      <c r="I235" s="22"/>
      <c r="J235" s="33"/>
    </row>
    <row r="236" spans="1:10" ht="12.75" customHeight="1">
      <c r="A236" s="139"/>
      <c r="B236" s="17"/>
      <c r="C236" s="18"/>
      <c r="D236" s="18"/>
      <c r="E236" s="18"/>
      <c r="F236" s="18"/>
      <c r="G236" s="18"/>
      <c r="H236" s="18"/>
      <c r="I236" s="22"/>
      <c r="J236" s="33"/>
    </row>
    <row r="237" spans="1:10" ht="13.5" customHeight="1">
      <c r="A237" s="141" t="s">
        <v>251</v>
      </c>
      <c r="B237" s="5"/>
      <c r="C237" s="30"/>
      <c r="D237" s="6"/>
      <c r="E237" s="6"/>
      <c r="F237" s="6"/>
      <c r="G237" s="6"/>
      <c r="H237" s="6"/>
      <c r="I237" s="20"/>
      <c r="J237" s="33"/>
    </row>
    <row r="238" spans="1:10" ht="12.75" customHeight="1">
      <c r="A238" s="141"/>
      <c r="B238" s="21"/>
      <c r="C238" s="31"/>
      <c r="D238" s="25"/>
      <c r="E238" s="25"/>
      <c r="F238" s="25"/>
      <c r="G238" s="25"/>
      <c r="H238" s="25"/>
      <c r="I238" s="22"/>
      <c r="J238" s="33"/>
    </row>
    <row r="239" spans="1:10" ht="12.75" customHeight="1">
      <c r="A239" s="141"/>
      <c r="B239" s="21"/>
      <c r="C239" s="31"/>
      <c r="D239" s="25"/>
      <c r="E239" s="25"/>
      <c r="F239" s="25"/>
      <c r="G239" s="25"/>
      <c r="H239" s="25"/>
      <c r="I239" s="22"/>
      <c r="J239" s="33"/>
    </row>
    <row r="240" spans="1:10" ht="12.75" customHeight="1">
      <c r="A240" s="141"/>
      <c r="B240" s="21"/>
      <c r="C240" s="31"/>
      <c r="D240" s="25"/>
      <c r="E240" s="25"/>
      <c r="F240" s="25"/>
      <c r="G240" s="25"/>
      <c r="H240" s="25"/>
      <c r="I240" s="22"/>
      <c r="J240" s="33"/>
    </row>
    <row r="241" spans="1:10" ht="12.75" customHeight="1">
      <c r="A241" s="141"/>
      <c r="B241" s="21"/>
      <c r="C241" s="31"/>
      <c r="D241" s="25"/>
      <c r="E241" s="25"/>
      <c r="F241" s="25"/>
      <c r="G241" s="25"/>
      <c r="H241" s="25"/>
      <c r="I241" s="22"/>
      <c r="J241" s="33"/>
    </row>
    <row r="242" spans="1:10" ht="12.75" customHeight="1">
      <c r="A242" s="141"/>
      <c r="B242" s="21"/>
      <c r="C242" s="31"/>
      <c r="D242" s="25"/>
      <c r="E242" s="25"/>
      <c r="F242" s="25"/>
      <c r="G242" s="25"/>
      <c r="H242" s="25"/>
      <c r="I242" s="22"/>
      <c r="J242" s="33"/>
    </row>
    <row r="243" spans="1:10" ht="12.75" customHeight="1">
      <c r="A243" s="141"/>
      <c r="B243" s="21"/>
      <c r="C243" s="31"/>
      <c r="D243" s="25"/>
      <c r="E243" s="25"/>
      <c r="F243" s="25"/>
      <c r="G243" s="25"/>
      <c r="H243" s="25"/>
      <c r="I243" s="22"/>
      <c r="J243" s="33"/>
    </row>
    <row r="244" spans="1:10" ht="12.75" customHeight="1">
      <c r="A244" s="141"/>
      <c r="B244" s="21"/>
      <c r="C244" s="31"/>
      <c r="D244" s="25"/>
      <c r="E244" s="25"/>
      <c r="F244" s="25"/>
      <c r="G244" s="25"/>
      <c r="H244" s="25"/>
      <c r="I244" s="22"/>
      <c r="J244" s="33"/>
    </row>
    <row r="245" spans="1:10" ht="12.75" customHeight="1">
      <c r="A245" s="141"/>
      <c r="B245" s="21"/>
      <c r="C245" s="31"/>
      <c r="D245" s="25"/>
      <c r="E245" s="25"/>
      <c r="F245" s="25"/>
      <c r="G245" s="25"/>
      <c r="H245" s="25"/>
      <c r="I245" s="22"/>
      <c r="J245" s="33"/>
    </row>
    <row r="246" spans="1:10" ht="12.75" customHeight="1">
      <c r="A246" s="141"/>
      <c r="B246" s="21"/>
      <c r="C246" s="31"/>
      <c r="D246" s="25"/>
      <c r="E246" s="25"/>
      <c r="F246" s="25"/>
      <c r="G246" s="25"/>
      <c r="H246" s="25"/>
      <c r="I246" s="22"/>
      <c r="J246" s="33"/>
    </row>
    <row r="247" spans="1:10" ht="12.75" customHeight="1">
      <c r="A247" s="138"/>
      <c r="B247" s="8"/>
      <c r="C247" s="34"/>
      <c r="D247" s="9"/>
      <c r="E247" s="9"/>
      <c r="F247" s="9"/>
      <c r="G247" s="9"/>
      <c r="H247" s="9"/>
      <c r="I247" s="27"/>
      <c r="J247" s="33"/>
    </row>
    <row r="248" spans="1:10" ht="12.75" customHeight="1">
      <c r="A248" s="138"/>
      <c r="B248" s="11"/>
      <c r="C248" s="34"/>
      <c r="D248" s="12"/>
      <c r="E248" s="12"/>
      <c r="F248" s="12"/>
      <c r="G248" s="12"/>
      <c r="H248" s="12"/>
      <c r="I248" s="22"/>
      <c r="J248" s="33"/>
    </row>
    <row r="249" spans="1:10" ht="12.75" customHeight="1">
      <c r="A249" s="138"/>
      <c r="B249" s="11"/>
      <c r="C249" s="34"/>
      <c r="D249" s="12"/>
      <c r="E249" s="12"/>
      <c r="F249" s="12"/>
      <c r="G249" s="12"/>
      <c r="H249" s="12"/>
      <c r="I249" s="22"/>
      <c r="J249" s="33"/>
    </row>
    <row r="250" spans="1:10" ht="12.75" customHeight="1">
      <c r="A250" s="138"/>
      <c r="B250" s="11"/>
      <c r="C250" s="34"/>
      <c r="D250" s="12"/>
      <c r="E250" s="12"/>
      <c r="F250" s="12"/>
      <c r="G250" s="12"/>
      <c r="H250" s="12"/>
      <c r="I250" s="22"/>
      <c r="J250" s="33"/>
    </row>
    <row r="251" spans="1:10" ht="12.75" customHeight="1">
      <c r="A251" s="138"/>
      <c r="B251" s="11"/>
      <c r="C251" s="34"/>
      <c r="D251" s="12"/>
      <c r="E251" s="12"/>
      <c r="F251" s="12"/>
      <c r="G251" s="12"/>
      <c r="H251" s="12"/>
      <c r="I251" s="22"/>
      <c r="J251" s="33"/>
    </row>
    <row r="252" spans="1:10" ht="12.75" customHeight="1">
      <c r="A252" s="138"/>
      <c r="B252" s="11"/>
      <c r="C252" s="12"/>
      <c r="D252" s="12"/>
      <c r="E252" s="12"/>
      <c r="F252" s="12"/>
      <c r="G252" s="12"/>
      <c r="H252" s="12"/>
      <c r="I252" s="22"/>
      <c r="J252" s="33"/>
    </row>
    <row r="253" spans="1:10" ht="12.75" customHeight="1">
      <c r="A253" s="138"/>
      <c r="B253" s="11"/>
      <c r="C253" s="12"/>
      <c r="D253" s="12"/>
      <c r="E253" s="12"/>
      <c r="F253" s="12"/>
      <c r="G253" s="12"/>
      <c r="H253" s="12"/>
      <c r="I253" s="22"/>
      <c r="J253" s="33"/>
    </row>
    <row r="254" spans="1:10" ht="12.75" customHeight="1">
      <c r="A254" s="139"/>
      <c r="B254" s="17"/>
      <c r="C254" s="18"/>
      <c r="D254" s="18"/>
      <c r="E254" s="18"/>
      <c r="F254" s="18"/>
      <c r="G254" s="18"/>
      <c r="H254" s="18"/>
      <c r="I254" s="22"/>
      <c r="J254" s="33"/>
    </row>
    <row r="255" spans="1:10" ht="13.5" customHeight="1">
      <c r="A255" s="141" t="s">
        <v>252</v>
      </c>
      <c r="B255" s="5"/>
      <c r="C255" s="6"/>
      <c r="D255" s="6"/>
      <c r="E255" s="6"/>
      <c r="F255" s="6"/>
      <c r="G255" s="6"/>
      <c r="H255" s="6"/>
      <c r="I255" s="20"/>
      <c r="J255" s="33"/>
    </row>
    <row r="256" spans="1:10" ht="12.75" customHeight="1">
      <c r="A256" s="141"/>
      <c r="B256" s="21"/>
      <c r="C256" s="25"/>
      <c r="D256" s="25"/>
      <c r="E256" s="25"/>
      <c r="F256" s="25"/>
      <c r="G256" s="25"/>
      <c r="H256" s="25"/>
      <c r="I256" s="22"/>
      <c r="J256" s="33"/>
    </row>
    <row r="257" spans="1:10" ht="12.75" customHeight="1">
      <c r="A257" s="141"/>
      <c r="B257" s="21"/>
      <c r="C257" s="25"/>
      <c r="D257" s="25"/>
      <c r="E257" s="25"/>
      <c r="F257" s="25"/>
      <c r="G257" s="25"/>
      <c r="H257" s="25"/>
      <c r="I257" s="22"/>
      <c r="J257" s="33"/>
    </row>
    <row r="258" spans="1:10" ht="12.75" customHeight="1">
      <c r="A258" s="141"/>
      <c r="B258" s="21"/>
      <c r="C258" s="25"/>
      <c r="D258" s="25"/>
      <c r="E258" s="25"/>
      <c r="F258" s="25"/>
      <c r="G258" s="25"/>
      <c r="H258" s="25"/>
      <c r="I258" s="22"/>
      <c r="J258" s="33"/>
    </row>
    <row r="259" spans="1:10" ht="12.75" customHeight="1">
      <c r="A259" s="141"/>
      <c r="B259" s="21"/>
      <c r="C259" s="25"/>
      <c r="D259" s="25"/>
      <c r="E259" s="25"/>
      <c r="F259" s="25"/>
      <c r="G259" s="25"/>
      <c r="H259" s="25"/>
      <c r="I259" s="22"/>
      <c r="J259" s="33"/>
    </row>
    <row r="260" spans="1:10" ht="12.75" customHeight="1">
      <c r="A260" s="141"/>
      <c r="B260" s="21"/>
      <c r="C260" s="25"/>
      <c r="D260" s="25"/>
      <c r="E260" s="25"/>
      <c r="F260" s="25"/>
      <c r="G260" s="25"/>
      <c r="H260" s="25"/>
      <c r="I260" s="22"/>
      <c r="J260" s="33"/>
    </row>
    <row r="261" spans="1:10" ht="12.75" customHeight="1">
      <c r="A261" s="141"/>
      <c r="B261" s="21"/>
      <c r="C261" s="25"/>
      <c r="D261" s="25"/>
      <c r="E261" s="25"/>
      <c r="F261" s="25"/>
      <c r="G261" s="25"/>
      <c r="H261" s="25"/>
      <c r="I261" s="22"/>
      <c r="J261" s="33"/>
    </row>
    <row r="262" spans="1:10" ht="12.75" customHeight="1">
      <c r="A262" s="141"/>
      <c r="B262" s="21"/>
      <c r="C262" s="25"/>
      <c r="D262" s="25"/>
      <c r="E262" s="25"/>
      <c r="F262" s="25"/>
      <c r="G262" s="25"/>
      <c r="H262" s="25"/>
      <c r="I262" s="22"/>
      <c r="J262" s="33"/>
    </row>
    <row r="263" spans="1:10" ht="12.75" customHeight="1">
      <c r="A263" s="141"/>
      <c r="B263" s="21"/>
      <c r="C263" s="25"/>
      <c r="D263" s="25"/>
      <c r="E263" s="25"/>
      <c r="F263" s="25"/>
      <c r="G263" s="25"/>
      <c r="H263" s="25"/>
      <c r="I263" s="22"/>
      <c r="J263" s="33"/>
    </row>
    <row r="264" spans="1:10" ht="12.75" customHeight="1">
      <c r="A264" s="141"/>
      <c r="B264" s="21"/>
      <c r="C264" s="25"/>
      <c r="D264" s="25"/>
      <c r="E264" s="25"/>
      <c r="F264" s="25"/>
      <c r="G264" s="25"/>
      <c r="H264" s="25"/>
      <c r="I264" s="22"/>
      <c r="J264" s="33"/>
    </row>
    <row r="265" spans="1:10" ht="12.75" customHeight="1">
      <c r="A265" s="138"/>
      <c r="B265" s="8"/>
      <c r="C265" s="9"/>
      <c r="D265" s="9"/>
      <c r="E265" s="9"/>
      <c r="F265" s="9"/>
      <c r="G265" s="9"/>
      <c r="H265" s="9"/>
      <c r="I265" s="27"/>
      <c r="J265" s="33"/>
    </row>
    <row r="266" spans="1:10" ht="12.75" customHeight="1">
      <c r="A266" s="138"/>
      <c r="B266" s="11"/>
      <c r="C266" s="12"/>
      <c r="D266" s="12"/>
      <c r="E266" s="12"/>
      <c r="F266" s="12"/>
      <c r="G266" s="12"/>
      <c r="H266" s="12"/>
      <c r="I266" s="22"/>
      <c r="J266" s="33"/>
    </row>
    <row r="267" spans="1:10" ht="12.75" customHeight="1">
      <c r="A267" s="138"/>
      <c r="B267" s="11"/>
      <c r="C267" s="12"/>
      <c r="D267" s="12"/>
      <c r="E267" s="12"/>
      <c r="F267" s="12"/>
      <c r="G267" s="12"/>
      <c r="H267" s="12"/>
      <c r="I267" s="22"/>
      <c r="J267" s="33"/>
    </row>
    <row r="268" spans="1:10" ht="12.75" customHeight="1">
      <c r="A268" s="138"/>
      <c r="B268" s="11"/>
      <c r="C268" s="12"/>
      <c r="D268" s="12"/>
      <c r="E268" s="12"/>
      <c r="F268" s="12"/>
      <c r="G268" s="12"/>
      <c r="H268" s="12"/>
      <c r="I268" s="22"/>
      <c r="J268" s="33"/>
    </row>
    <row r="269" spans="1:10" ht="12.75" customHeight="1">
      <c r="A269" s="138"/>
      <c r="B269" s="11"/>
      <c r="C269" s="12"/>
      <c r="D269" s="12"/>
      <c r="E269" s="12"/>
      <c r="F269" s="12"/>
      <c r="G269" s="12"/>
      <c r="H269" s="12"/>
      <c r="I269" s="22"/>
      <c r="J269" s="33"/>
    </row>
    <row r="270" spans="1:10" ht="12.75" customHeight="1">
      <c r="A270" s="138"/>
      <c r="C270" s="12"/>
      <c r="D270" s="12"/>
      <c r="E270" s="12"/>
      <c r="F270" s="12"/>
      <c r="G270" s="12"/>
      <c r="H270" s="12"/>
      <c r="I270" s="22"/>
      <c r="J270" s="33"/>
    </row>
    <row r="271" spans="1:10" ht="12.75" customHeight="1">
      <c r="A271" s="138"/>
      <c r="B271" s="11"/>
      <c r="C271" s="12"/>
      <c r="D271" s="12"/>
      <c r="E271" s="12"/>
      <c r="F271" s="12"/>
      <c r="G271" s="12"/>
      <c r="H271" s="12"/>
      <c r="I271" s="22"/>
      <c r="J271" s="33"/>
    </row>
    <row r="272" spans="1:10" ht="12.75" customHeight="1">
      <c r="A272" s="139"/>
      <c r="B272" s="17"/>
      <c r="C272" s="18"/>
      <c r="D272" s="18"/>
      <c r="E272" s="18"/>
      <c r="F272" s="18"/>
      <c r="G272" s="18"/>
      <c r="H272" s="18"/>
      <c r="I272" s="22"/>
      <c r="J272" s="33"/>
    </row>
    <row r="273" spans="1:10" ht="13.5" customHeight="1">
      <c r="A273" s="141" t="s">
        <v>253</v>
      </c>
      <c r="B273" s="5"/>
      <c r="C273" s="6"/>
      <c r="D273" s="6"/>
      <c r="E273" s="6"/>
      <c r="F273" s="6"/>
      <c r="G273" s="6"/>
      <c r="H273" s="6"/>
      <c r="I273" s="20"/>
      <c r="J273" s="33"/>
    </row>
    <row r="274" spans="1:10" ht="12.75" customHeight="1">
      <c r="A274" s="141"/>
      <c r="B274" s="21"/>
      <c r="C274" s="25"/>
      <c r="D274" s="25"/>
      <c r="E274" s="25"/>
      <c r="F274" s="25"/>
      <c r="G274" s="25"/>
      <c r="H274" s="25"/>
      <c r="I274" s="22"/>
      <c r="J274" s="33"/>
    </row>
    <row r="275" spans="1:10" ht="12.75" customHeight="1">
      <c r="A275" s="141"/>
      <c r="B275" s="21"/>
      <c r="C275" s="25"/>
      <c r="D275" s="25"/>
      <c r="E275" s="25"/>
      <c r="F275" s="25"/>
      <c r="G275" s="25"/>
      <c r="H275" s="25"/>
      <c r="I275" s="22"/>
      <c r="J275" s="33"/>
    </row>
    <row r="276" spans="1:10" ht="12.75" customHeight="1">
      <c r="A276" s="141"/>
      <c r="B276" s="21"/>
      <c r="C276" s="25"/>
      <c r="D276" s="25"/>
      <c r="E276" s="25"/>
      <c r="F276" s="25"/>
      <c r="G276" s="25"/>
      <c r="H276" s="25"/>
      <c r="I276" s="22"/>
      <c r="J276" s="33"/>
    </row>
    <row r="277" spans="1:10" ht="12.75" customHeight="1">
      <c r="A277" s="141"/>
      <c r="B277" s="21"/>
      <c r="C277" s="25"/>
      <c r="D277" s="25"/>
      <c r="E277" s="25"/>
      <c r="F277" s="25"/>
      <c r="G277" s="25"/>
      <c r="H277" s="25"/>
      <c r="I277" s="22"/>
      <c r="J277" s="33"/>
    </row>
    <row r="278" spans="1:10" ht="12.75" customHeight="1">
      <c r="A278" s="141"/>
      <c r="B278" s="21"/>
      <c r="C278" s="25"/>
      <c r="D278" s="25"/>
      <c r="E278" s="25"/>
      <c r="F278" s="25"/>
      <c r="G278" s="25"/>
      <c r="H278" s="25"/>
      <c r="I278" s="22"/>
      <c r="J278" s="33"/>
    </row>
    <row r="279" spans="1:10" ht="12.75" customHeight="1">
      <c r="A279" s="141"/>
      <c r="B279" s="21"/>
      <c r="C279" s="25"/>
      <c r="D279" s="25"/>
      <c r="E279" s="25"/>
      <c r="F279" s="25"/>
      <c r="G279" s="25"/>
      <c r="H279" s="25"/>
      <c r="I279" s="22"/>
      <c r="J279" s="33"/>
    </row>
    <row r="280" spans="1:10" ht="12.75" customHeight="1">
      <c r="A280" s="141"/>
      <c r="B280" s="21"/>
      <c r="C280" s="25"/>
      <c r="D280" s="25"/>
      <c r="E280" s="25"/>
      <c r="F280" s="25"/>
      <c r="G280" s="25"/>
      <c r="H280" s="25"/>
      <c r="I280" s="22"/>
      <c r="J280" s="33"/>
    </row>
    <row r="281" spans="1:10" ht="12.75" customHeight="1">
      <c r="A281" s="141"/>
      <c r="B281" s="21"/>
      <c r="C281" s="25"/>
      <c r="D281" s="25"/>
      <c r="E281" s="25"/>
      <c r="F281" s="25"/>
      <c r="G281" s="25"/>
      <c r="H281" s="25"/>
      <c r="I281" s="22"/>
      <c r="J281" s="33"/>
    </row>
    <row r="282" spans="1:10" ht="12.75" customHeight="1">
      <c r="A282" s="141"/>
      <c r="B282" s="21"/>
      <c r="C282" s="25"/>
      <c r="D282" s="25"/>
      <c r="E282" s="25"/>
      <c r="F282" s="25"/>
      <c r="G282" s="25"/>
      <c r="H282" s="25"/>
      <c r="I282" s="22"/>
      <c r="J282" s="33"/>
    </row>
    <row r="283" spans="1:10" ht="12.75" customHeight="1">
      <c r="A283" s="138"/>
      <c r="B283" s="8"/>
      <c r="C283" s="9"/>
      <c r="D283" s="9"/>
      <c r="E283" s="9"/>
      <c r="F283" s="9"/>
      <c r="G283" s="9"/>
      <c r="H283" s="9"/>
      <c r="I283" s="27"/>
      <c r="J283" s="33"/>
    </row>
    <row r="284" spans="1:10" ht="12.75" customHeight="1">
      <c r="A284" s="138"/>
      <c r="B284" s="11"/>
      <c r="C284" s="12"/>
      <c r="D284" s="12"/>
      <c r="E284" s="12"/>
      <c r="F284" s="12"/>
      <c r="G284" s="12"/>
      <c r="H284" s="12"/>
      <c r="I284" s="22"/>
      <c r="J284" s="33"/>
    </row>
    <row r="285" spans="1:10" ht="12.75" customHeight="1">
      <c r="A285" s="138"/>
      <c r="B285" s="11"/>
      <c r="C285" s="12"/>
      <c r="D285" s="12"/>
      <c r="E285" s="12"/>
      <c r="F285" s="12"/>
      <c r="G285" s="12"/>
      <c r="H285" s="12"/>
      <c r="I285" s="22"/>
      <c r="J285" s="33"/>
    </row>
    <row r="286" spans="1:10" ht="12.75" customHeight="1">
      <c r="A286" s="138"/>
      <c r="B286" s="11"/>
      <c r="C286" s="12"/>
      <c r="D286" s="12"/>
      <c r="E286" s="12"/>
      <c r="F286" s="12"/>
      <c r="G286" s="12"/>
      <c r="H286" s="12"/>
      <c r="I286" s="22"/>
      <c r="J286" s="33"/>
    </row>
    <row r="287" spans="1:10" ht="12.75" customHeight="1">
      <c r="A287" s="138"/>
      <c r="B287" s="11"/>
      <c r="C287" s="12"/>
      <c r="D287" s="12"/>
      <c r="E287" s="12"/>
      <c r="F287" s="12"/>
      <c r="G287" s="12"/>
      <c r="H287" s="12"/>
      <c r="I287" s="22"/>
      <c r="J287" s="33"/>
    </row>
    <row r="288" spans="1:10" ht="12.75" customHeight="1">
      <c r="A288" s="138"/>
      <c r="B288" s="11"/>
      <c r="C288" s="12"/>
      <c r="D288" s="12"/>
      <c r="E288" s="12"/>
      <c r="F288" s="12"/>
      <c r="G288" s="12"/>
      <c r="H288" s="12"/>
      <c r="I288" s="22"/>
      <c r="J288" s="33"/>
    </row>
    <row r="289" spans="1:10" ht="12.75" customHeight="1">
      <c r="A289" s="138"/>
      <c r="B289" s="11"/>
      <c r="C289" s="12"/>
      <c r="D289" s="12"/>
      <c r="E289" s="12"/>
      <c r="F289" s="12"/>
      <c r="G289" s="12"/>
      <c r="H289" s="12"/>
      <c r="I289" s="22"/>
      <c r="J289" s="33"/>
    </row>
    <row r="290" spans="1:10" ht="12.75" customHeight="1">
      <c r="A290" s="139"/>
      <c r="B290" s="17"/>
      <c r="C290" s="18"/>
      <c r="D290" s="18"/>
      <c r="E290" s="18"/>
      <c r="F290" s="18"/>
      <c r="G290" s="18"/>
      <c r="H290" s="18"/>
      <c r="I290" s="22"/>
      <c r="J290" s="33"/>
    </row>
    <row r="291" spans="1:10" ht="13.5" customHeight="1">
      <c r="A291" s="141" t="s">
        <v>254</v>
      </c>
      <c r="B291" s="5"/>
      <c r="C291" s="6"/>
      <c r="D291" s="6"/>
      <c r="E291" s="6"/>
      <c r="F291" s="6"/>
      <c r="G291" s="6"/>
      <c r="H291" s="6"/>
      <c r="I291" s="20"/>
      <c r="J291" s="33"/>
    </row>
    <row r="292" spans="1:10" ht="12.75" customHeight="1">
      <c r="A292" s="141"/>
      <c r="B292" s="21"/>
      <c r="C292" s="25"/>
      <c r="D292" s="25"/>
      <c r="E292" s="25"/>
      <c r="F292" s="25"/>
      <c r="G292" s="25"/>
      <c r="H292" s="25"/>
      <c r="I292" s="22"/>
      <c r="J292" s="33"/>
    </row>
    <row r="293" spans="1:10" ht="12.75" customHeight="1">
      <c r="A293" s="141"/>
      <c r="B293" s="21"/>
      <c r="C293" s="25"/>
      <c r="D293" s="25"/>
      <c r="E293" s="25"/>
      <c r="F293" s="25"/>
      <c r="G293" s="25"/>
      <c r="H293" s="25"/>
      <c r="I293" s="22"/>
      <c r="J293" s="33"/>
    </row>
    <row r="294" spans="1:10" ht="12.75" customHeight="1">
      <c r="A294" s="141"/>
      <c r="B294" s="21"/>
      <c r="C294" s="25"/>
      <c r="D294" s="25"/>
      <c r="E294" s="25"/>
      <c r="F294" s="25"/>
      <c r="G294" s="25"/>
      <c r="H294" s="25"/>
      <c r="I294" s="22"/>
      <c r="J294" s="33"/>
    </row>
    <row r="295" spans="1:10" ht="12.75" customHeight="1">
      <c r="A295" s="141"/>
      <c r="B295" s="21"/>
      <c r="C295" s="25"/>
      <c r="D295" s="25"/>
      <c r="E295" s="25"/>
      <c r="F295" s="25"/>
      <c r="G295" s="25"/>
      <c r="H295" s="25"/>
      <c r="I295" s="22"/>
      <c r="J295" s="33"/>
    </row>
    <row r="296" spans="1:10" ht="12.75" customHeight="1">
      <c r="A296" s="141"/>
      <c r="B296" s="21"/>
      <c r="C296" s="25"/>
      <c r="D296" s="25"/>
      <c r="E296" s="25"/>
      <c r="F296" s="25"/>
      <c r="G296" s="25"/>
      <c r="H296" s="25"/>
      <c r="I296" s="22"/>
      <c r="J296" s="33"/>
    </row>
    <row r="297" spans="1:10" ht="12.75" customHeight="1">
      <c r="A297" s="141"/>
      <c r="B297" s="21"/>
      <c r="C297" s="25"/>
      <c r="D297" s="25"/>
      <c r="E297" s="25"/>
      <c r="F297" s="25"/>
      <c r="G297" s="25"/>
      <c r="H297" s="25"/>
      <c r="I297" s="22"/>
      <c r="J297" s="33"/>
    </row>
    <row r="298" spans="1:10" ht="12.75" customHeight="1">
      <c r="A298" s="141"/>
      <c r="B298" s="21"/>
      <c r="C298" s="25"/>
      <c r="D298" s="25"/>
      <c r="E298" s="25"/>
      <c r="F298" s="25"/>
      <c r="G298" s="25"/>
      <c r="H298" s="25"/>
      <c r="I298" s="22"/>
      <c r="J298" s="33"/>
    </row>
    <row r="299" spans="1:10" ht="12.75" customHeight="1">
      <c r="A299" s="141"/>
      <c r="B299" s="21"/>
      <c r="C299" s="25"/>
      <c r="D299" s="25"/>
      <c r="E299" s="25"/>
      <c r="F299" s="25"/>
      <c r="G299" s="25"/>
      <c r="H299" s="25"/>
      <c r="I299" s="22"/>
      <c r="J299" s="33"/>
    </row>
    <row r="300" spans="1:10" ht="12.75" customHeight="1">
      <c r="A300" s="141"/>
      <c r="B300" s="21"/>
      <c r="C300" s="25"/>
      <c r="D300" s="25"/>
      <c r="E300" s="25"/>
      <c r="F300" s="25"/>
      <c r="G300" s="25"/>
      <c r="H300" s="25"/>
      <c r="I300" s="22"/>
      <c r="J300" s="33"/>
    </row>
    <row r="301" spans="1:10" ht="12.75" customHeight="1">
      <c r="A301" s="138"/>
      <c r="B301" s="8"/>
      <c r="C301" s="9"/>
      <c r="D301" s="9"/>
      <c r="E301" s="9"/>
      <c r="F301" s="9"/>
      <c r="G301" s="9"/>
      <c r="H301" s="9"/>
      <c r="I301" s="22"/>
      <c r="J301" s="33"/>
    </row>
    <row r="302" spans="1:10" ht="12.75" customHeight="1">
      <c r="A302" s="138"/>
      <c r="B302" s="11"/>
      <c r="C302" s="12"/>
      <c r="D302" s="12"/>
      <c r="E302" s="12"/>
      <c r="F302" s="12"/>
      <c r="G302" s="12"/>
      <c r="H302" s="12"/>
      <c r="I302" s="22"/>
      <c r="J302" s="33"/>
    </row>
    <row r="303" spans="1:10" ht="12.75" customHeight="1">
      <c r="A303" s="138"/>
      <c r="B303" s="11"/>
      <c r="C303" s="12"/>
      <c r="D303" s="12"/>
      <c r="E303" s="12"/>
      <c r="F303" s="12"/>
      <c r="G303" s="12"/>
      <c r="H303" s="12"/>
      <c r="I303" s="22"/>
      <c r="J303" s="33"/>
    </row>
    <row r="304" spans="1:10" ht="12.75" customHeight="1">
      <c r="A304" s="138"/>
      <c r="B304" s="11"/>
      <c r="C304" s="12"/>
      <c r="D304" s="12"/>
      <c r="E304" s="12"/>
      <c r="F304" s="12"/>
      <c r="G304" s="12"/>
      <c r="H304" s="12"/>
      <c r="I304" s="22"/>
      <c r="J304" s="33"/>
    </row>
    <row r="305" spans="1:10" ht="12.75" customHeight="1">
      <c r="A305" s="138"/>
      <c r="B305" s="11"/>
      <c r="C305" s="12"/>
      <c r="D305" s="12"/>
      <c r="E305" s="12"/>
      <c r="F305" s="12"/>
      <c r="G305" s="12"/>
      <c r="H305" s="12"/>
      <c r="I305" s="22"/>
      <c r="J305" s="33"/>
    </row>
    <row r="306" spans="1:10" ht="12.75" customHeight="1">
      <c r="A306" s="138"/>
      <c r="B306" s="11"/>
      <c r="C306" s="12"/>
      <c r="D306" s="12"/>
      <c r="E306" s="12"/>
      <c r="F306" s="12"/>
      <c r="G306" s="12"/>
      <c r="H306" s="12"/>
      <c r="I306" s="22"/>
      <c r="J306" s="33"/>
    </row>
    <row r="307" spans="1:10" ht="12.75" customHeight="1">
      <c r="A307" s="138"/>
      <c r="B307" s="11"/>
      <c r="C307" s="12"/>
      <c r="D307" s="12"/>
      <c r="E307" s="12"/>
      <c r="F307" s="12"/>
      <c r="G307" s="12"/>
      <c r="H307" s="12"/>
      <c r="I307" s="22"/>
      <c r="J307" s="33"/>
    </row>
    <row r="308" spans="1:10" ht="12.75" customHeight="1">
      <c r="A308" s="139"/>
      <c r="B308" s="17"/>
      <c r="C308" s="18"/>
      <c r="D308" s="18"/>
      <c r="E308" s="18"/>
      <c r="F308" s="18"/>
      <c r="G308" s="18"/>
      <c r="H308" s="18"/>
      <c r="I308" s="22"/>
      <c r="J308" s="33"/>
    </row>
    <row r="309" spans="1:10" ht="13.5" customHeight="1">
      <c r="A309" s="141" t="s">
        <v>255</v>
      </c>
      <c r="B309" s="5"/>
      <c r="C309" s="6"/>
      <c r="D309" s="6"/>
      <c r="E309" s="6"/>
      <c r="F309" s="6"/>
      <c r="G309" s="6"/>
      <c r="H309" s="6"/>
      <c r="I309" s="20"/>
      <c r="J309" s="33"/>
    </row>
    <row r="310" spans="1:10" ht="12.75" customHeight="1">
      <c r="A310" s="141"/>
      <c r="B310" s="21"/>
      <c r="C310" s="25"/>
      <c r="D310" s="25"/>
      <c r="E310" s="25"/>
      <c r="F310" s="25"/>
      <c r="G310" s="25"/>
      <c r="H310" s="25"/>
      <c r="I310" s="22"/>
      <c r="J310" s="33"/>
    </row>
    <row r="311" spans="1:10" ht="12.75" customHeight="1">
      <c r="A311" s="141"/>
      <c r="B311" s="21"/>
      <c r="C311" s="25"/>
      <c r="D311" s="25"/>
      <c r="E311" s="25"/>
      <c r="F311" s="25"/>
      <c r="G311" s="25"/>
      <c r="H311" s="25"/>
      <c r="I311" s="22"/>
      <c r="J311" s="33"/>
    </row>
    <row r="312" spans="1:10" ht="12.75" customHeight="1">
      <c r="A312" s="141"/>
      <c r="B312" s="21"/>
      <c r="C312" s="25"/>
      <c r="D312" s="25"/>
      <c r="E312" s="25"/>
      <c r="F312" s="25"/>
      <c r="G312" s="25"/>
      <c r="H312" s="25"/>
      <c r="I312" s="22"/>
      <c r="J312" s="33"/>
    </row>
    <row r="313" spans="1:10" ht="12.75" customHeight="1">
      <c r="A313" s="141"/>
      <c r="B313" s="21"/>
      <c r="C313" s="25"/>
      <c r="D313" s="25"/>
      <c r="E313" s="25"/>
      <c r="F313" s="25"/>
      <c r="G313" s="25"/>
      <c r="H313" s="25"/>
      <c r="I313" s="22"/>
      <c r="J313" s="33"/>
    </row>
    <row r="314" spans="1:10" ht="12.75" customHeight="1">
      <c r="A314" s="141"/>
      <c r="B314" s="21"/>
      <c r="C314" s="25"/>
      <c r="D314" s="25"/>
      <c r="E314" s="25"/>
      <c r="F314" s="25"/>
      <c r="G314" s="25"/>
      <c r="H314" s="25"/>
      <c r="I314" s="22"/>
      <c r="J314" s="33"/>
    </row>
    <row r="315" spans="1:10" ht="12.75" customHeight="1">
      <c r="A315" s="141"/>
      <c r="B315" s="21"/>
      <c r="C315" s="25"/>
      <c r="D315" s="25"/>
      <c r="E315" s="25"/>
      <c r="F315" s="25"/>
      <c r="G315" s="25"/>
      <c r="H315" s="25"/>
      <c r="I315" s="22"/>
      <c r="J315" s="33"/>
    </row>
    <row r="316" spans="1:10" ht="12.75" customHeight="1">
      <c r="A316" s="141"/>
      <c r="B316" s="21"/>
      <c r="C316" s="25"/>
      <c r="D316" s="25"/>
      <c r="E316" s="25"/>
      <c r="F316" s="25"/>
      <c r="G316" s="25"/>
      <c r="H316" s="25"/>
      <c r="I316" s="22"/>
      <c r="J316" s="33"/>
    </row>
    <row r="317" spans="1:10" ht="12.75" customHeight="1">
      <c r="A317" s="141"/>
      <c r="B317" s="21"/>
      <c r="C317" s="25"/>
      <c r="D317" s="25"/>
      <c r="E317" s="25"/>
      <c r="F317" s="25"/>
      <c r="G317" s="25"/>
      <c r="H317" s="25"/>
      <c r="I317" s="22"/>
      <c r="J317" s="33"/>
    </row>
    <row r="318" spans="1:10" ht="12.75" customHeight="1">
      <c r="A318" s="141"/>
      <c r="B318" s="21"/>
      <c r="C318" s="25"/>
      <c r="D318" s="25"/>
      <c r="E318" s="25"/>
      <c r="F318" s="25"/>
      <c r="G318" s="25"/>
      <c r="H318" s="25"/>
      <c r="I318" s="22"/>
      <c r="J318" s="33"/>
    </row>
    <row r="319" spans="1:10" ht="12.75" customHeight="1">
      <c r="A319" s="138"/>
      <c r="B319" s="8"/>
      <c r="C319" s="9"/>
      <c r="D319" s="9"/>
      <c r="E319" s="9"/>
      <c r="F319" s="9"/>
      <c r="G319" s="9"/>
      <c r="H319" s="9"/>
      <c r="I319" s="27"/>
      <c r="J319" s="33"/>
    </row>
    <row r="320" spans="1:10" ht="12.75" customHeight="1">
      <c r="A320" s="138"/>
      <c r="B320" s="11"/>
      <c r="C320" s="12"/>
      <c r="D320" s="12"/>
      <c r="E320" s="12"/>
      <c r="F320" s="12"/>
      <c r="G320" s="12"/>
      <c r="H320" s="12"/>
      <c r="I320" s="22"/>
      <c r="J320" s="33"/>
    </row>
    <row r="321" spans="1:10" ht="12.75" customHeight="1">
      <c r="A321" s="138"/>
      <c r="B321" s="11"/>
      <c r="C321" s="12"/>
      <c r="D321" s="12"/>
      <c r="E321" s="12"/>
      <c r="F321" s="12"/>
      <c r="G321" s="12"/>
      <c r="H321" s="12"/>
      <c r="I321" s="22"/>
      <c r="J321" s="33"/>
    </row>
    <row r="322" spans="1:10" ht="12.75" customHeight="1">
      <c r="A322" s="138"/>
      <c r="B322" s="11"/>
      <c r="C322" s="12"/>
      <c r="D322" s="12"/>
      <c r="E322" s="12"/>
      <c r="F322" s="12"/>
      <c r="G322" s="12"/>
      <c r="H322" s="12"/>
      <c r="I322" s="22"/>
      <c r="J322" s="33"/>
    </row>
    <row r="323" spans="1:10" ht="12.75" customHeight="1">
      <c r="A323" s="138"/>
      <c r="B323" s="11"/>
      <c r="C323" s="12"/>
      <c r="D323" s="12"/>
      <c r="E323" s="12"/>
      <c r="F323" s="12"/>
      <c r="G323" s="12"/>
      <c r="H323" s="12"/>
      <c r="I323" s="22"/>
      <c r="J323" s="33"/>
    </row>
    <row r="324" spans="1:10" ht="12.75" customHeight="1">
      <c r="A324" s="138"/>
      <c r="B324" s="11"/>
      <c r="C324" s="12"/>
      <c r="D324" s="12"/>
      <c r="E324" s="12"/>
      <c r="F324" s="12"/>
      <c r="G324" s="12"/>
      <c r="H324" s="12"/>
      <c r="I324" s="22"/>
      <c r="J324" s="33"/>
    </row>
    <row r="325" spans="1:10" ht="12.75" customHeight="1">
      <c r="A325" s="138"/>
      <c r="B325" s="11"/>
      <c r="C325" s="12"/>
      <c r="D325" s="12"/>
      <c r="E325" s="12"/>
      <c r="F325" s="12"/>
      <c r="G325" s="12"/>
      <c r="H325" s="12"/>
      <c r="I325" s="22"/>
      <c r="J325" s="33"/>
    </row>
    <row r="326" spans="1:10" ht="12.75" customHeight="1">
      <c r="A326" s="139"/>
      <c r="B326" s="17"/>
      <c r="C326" s="18"/>
      <c r="D326" s="18"/>
      <c r="E326" s="18"/>
      <c r="F326" s="18"/>
      <c r="G326" s="18"/>
      <c r="H326" s="18"/>
      <c r="I326" s="22"/>
      <c r="J326" s="33"/>
    </row>
    <row r="327" spans="1:10" ht="13.5" customHeight="1">
      <c r="A327" s="141" t="s">
        <v>256</v>
      </c>
      <c r="B327" s="5"/>
      <c r="C327" s="6"/>
      <c r="D327" s="6"/>
      <c r="E327" s="6"/>
      <c r="F327" s="6"/>
      <c r="G327" s="6"/>
      <c r="H327" s="6"/>
      <c r="I327" s="20"/>
      <c r="J327" s="33"/>
    </row>
    <row r="328" spans="1:10" ht="12.75" customHeight="1">
      <c r="A328" s="141"/>
      <c r="B328" s="21"/>
      <c r="C328" s="25"/>
      <c r="D328" s="25"/>
      <c r="E328" s="25"/>
      <c r="F328" s="25"/>
      <c r="G328" s="25"/>
      <c r="H328" s="25"/>
      <c r="I328" s="22"/>
      <c r="J328" s="33"/>
    </row>
    <row r="329" spans="1:10" ht="12.75" customHeight="1">
      <c r="A329" s="141"/>
      <c r="B329" s="21"/>
      <c r="C329" s="25"/>
      <c r="D329" s="25"/>
      <c r="E329" s="25"/>
      <c r="F329" s="25"/>
      <c r="G329" s="25"/>
      <c r="H329" s="25"/>
      <c r="I329" s="22"/>
      <c r="J329" s="33"/>
    </row>
    <row r="330" spans="1:10" ht="12.75" customHeight="1">
      <c r="A330" s="141"/>
      <c r="B330" s="21"/>
      <c r="C330" s="25"/>
      <c r="D330" s="25"/>
      <c r="E330" s="25"/>
      <c r="F330" s="25"/>
      <c r="G330" s="25"/>
      <c r="H330" s="25"/>
      <c r="I330" s="22"/>
      <c r="J330" s="33"/>
    </row>
    <row r="331" spans="1:10" ht="12.75" customHeight="1">
      <c r="A331" s="141"/>
      <c r="B331" s="21"/>
      <c r="C331" s="25"/>
      <c r="D331" s="25"/>
      <c r="E331" s="25"/>
      <c r="F331" s="25"/>
      <c r="G331" s="25"/>
      <c r="H331" s="25"/>
      <c r="I331" s="22"/>
      <c r="J331" s="33"/>
    </row>
    <row r="332" spans="1:10" ht="12.75" customHeight="1">
      <c r="A332" s="141"/>
      <c r="B332" s="21"/>
      <c r="C332" s="25"/>
      <c r="D332" s="25"/>
      <c r="E332" s="25"/>
      <c r="F332" s="25"/>
      <c r="G332" s="25"/>
      <c r="H332" s="25"/>
      <c r="I332" s="22"/>
      <c r="J332" s="33"/>
    </row>
    <row r="333" spans="1:10" ht="12.75" customHeight="1">
      <c r="A333" s="141"/>
      <c r="B333" s="21"/>
      <c r="C333" s="25"/>
      <c r="D333" s="25"/>
      <c r="E333" s="25"/>
      <c r="F333" s="25"/>
      <c r="G333" s="25"/>
      <c r="H333" s="25"/>
      <c r="I333" s="22"/>
      <c r="J333" s="33"/>
    </row>
    <row r="334" spans="1:10" ht="12.75" customHeight="1">
      <c r="A334" s="141"/>
      <c r="B334" s="21"/>
      <c r="C334" s="25"/>
      <c r="D334" s="25"/>
      <c r="E334" s="25"/>
      <c r="F334" s="25"/>
      <c r="G334" s="25"/>
      <c r="H334" s="25"/>
      <c r="I334" s="22"/>
      <c r="J334" s="33"/>
    </row>
    <row r="335" spans="1:10" ht="12.75" customHeight="1">
      <c r="A335" s="141"/>
      <c r="B335" s="21"/>
      <c r="C335" s="25"/>
      <c r="D335" s="25"/>
      <c r="E335" s="25"/>
      <c r="F335" s="25"/>
      <c r="G335" s="25"/>
      <c r="H335" s="25"/>
      <c r="I335" s="22"/>
      <c r="J335" s="33"/>
    </row>
    <row r="336" spans="1:10" ht="12.75" customHeight="1">
      <c r="A336" s="141"/>
      <c r="B336" s="21"/>
      <c r="C336" s="25"/>
      <c r="D336" s="25"/>
      <c r="E336" s="25"/>
      <c r="F336" s="25"/>
      <c r="G336" s="25"/>
      <c r="H336" s="25"/>
      <c r="I336" s="22"/>
      <c r="J336" s="33"/>
    </row>
    <row r="337" spans="1:10" ht="12.75" customHeight="1">
      <c r="A337" s="138"/>
      <c r="B337" s="8"/>
      <c r="C337" s="9"/>
      <c r="D337" s="9"/>
      <c r="E337" s="9"/>
      <c r="F337" s="9"/>
      <c r="G337" s="9"/>
      <c r="H337" s="9"/>
      <c r="I337" s="27"/>
      <c r="J337" s="33"/>
    </row>
    <row r="338" spans="1:10" ht="12.75" customHeight="1">
      <c r="A338" s="138"/>
      <c r="B338" s="11"/>
      <c r="C338" s="12"/>
      <c r="D338" s="12"/>
      <c r="E338" s="12"/>
      <c r="F338" s="12"/>
      <c r="G338" s="12"/>
      <c r="H338" s="12"/>
      <c r="I338" s="22"/>
      <c r="J338" s="33"/>
    </row>
    <row r="339" spans="1:10" ht="12.75" customHeight="1">
      <c r="A339" s="138"/>
      <c r="B339" s="11"/>
      <c r="C339" s="12"/>
      <c r="D339" s="12"/>
      <c r="E339" s="12"/>
      <c r="F339" s="12"/>
      <c r="G339" s="12"/>
      <c r="H339" s="12"/>
      <c r="I339" s="22"/>
      <c r="J339" s="33"/>
    </row>
    <row r="340" spans="1:10" ht="12.75" customHeight="1">
      <c r="A340" s="138"/>
      <c r="B340" s="11"/>
      <c r="C340" s="12"/>
      <c r="D340" s="12"/>
      <c r="E340" s="12"/>
      <c r="F340" s="12"/>
      <c r="G340" s="12"/>
      <c r="H340" s="12"/>
      <c r="I340" s="22"/>
      <c r="J340" s="33"/>
    </row>
    <row r="341" spans="1:10" ht="12.75" customHeight="1">
      <c r="A341" s="138"/>
      <c r="B341" s="11"/>
      <c r="C341" s="12"/>
      <c r="D341" s="12"/>
      <c r="E341" s="12"/>
      <c r="F341" s="12"/>
      <c r="G341" s="12"/>
      <c r="H341" s="12"/>
      <c r="I341" s="22"/>
      <c r="J341" s="33"/>
    </row>
    <row r="342" spans="1:10" ht="12.75" customHeight="1">
      <c r="A342" s="138"/>
      <c r="B342" s="11"/>
      <c r="C342" s="12"/>
      <c r="D342" s="12"/>
      <c r="E342" s="12"/>
      <c r="F342" s="12"/>
      <c r="G342" s="12"/>
      <c r="H342" s="12"/>
      <c r="I342" s="22"/>
      <c r="J342" s="33"/>
    </row>
    <row r="343" spans="1:10" ht="12.75" customHeight="1">
      <c r="A343" s="138"/>
      <c r="B343" s="11"/>
      <c r="C343" s="12"/>
      <c r="D343" s="12"/>
      <c r="E343" s="12"/>
      <c r="F343" s="12"/>
      <c r="G343" s="12"/>
      <c r="H343" s="12"/>
      <c r="I343" s="22"/>
      <c r="J343" s="33"/>
    </row>
    <row r="344" spans="1:10" ht="12.75" customHeight="1">
      <c r="A344" s="139"/>
      <c r="B344" s="17"/>
      <c r="C344" s="18"/>
      <c r="D344" s="18"/>
      <c r="E344" s="18"/>
      <c r="F344" s="18"/>
      <c r="G344" s="18"/>
      <c r="H344" s="18"/>
      <c r="I344" s="22"/>
      <c r="J344" s="33"/>
    </row>
    <row r="345" spans="1:10" ht="13.5" customHeight="1">
      <c r="A345" s="141" t="s">
        <v>257</v>
      </c>
      <c r="B345" s="5"/>
      <c r="C345" s="30"/>
      <c r="D345" s="6"/>
      <c r="E345" s="6"/>
      <c r="F345" s="6"/>
      <c r="G345" s="6"/>
      <c r="H345" s="6"/>
      <c r="I345" s="20"/>
      <c r="J345" s="33"/>
    </row>
    <row r="346" spans="1:10" ht="12.75" customHeight="1">
      <c r="A346" s="141"/>
      <c r="B346" s="21"/>
      <c r="C346" s="31"/>
      <c r="D346" s="25"/>
      <c r="E346" s="25"/>
      <c r="F346" s="25"/>
      <c r="G346" s="25"/>
      <c r="H346" s="25"/>
      <c r="I346" s="22"/>
      <c r="J346" s="33"/>
    </row>
    <row r="347" spans="1:10" ht="12.75" customHeight="1">
      <c r="A347" s="141"/>
      <c r="B347" s="21"/>
      <c r="C347" s="31"/>
      <c r="D347" s="25"/>
      <c r="E347" s="25"/>
      <c r="F347" s="25"/>
      <c r="G347" s="25"/>
      <c r="H347" s="25"/>
      <c r="I347" s="22"/>
      <c r="J347" s="33"/>
    </row>
    <row r="348" spans="1:10" ht="12.75" customHeight="1">
      <c r="A348" s="141"/>
      <c r="B348" s="21"/>
      <c r="C348" s="31"/>
      <c r="D348" s="25"/>
      <c r="E348" s="25"/>
      <c r="F348" s="25"/>
      <c r="G348" s="25"/>
      <c r="H348" s="25"/>
      <c r="I348" s="22"/>
      <c r="J348" s="33"/>
    </row>
    <row r="349" spans="1:10" ht="12.75" customHeight="1">
      <c r="A349" s="141"/>
      <c r="B349" s="21"/>
      <c r="C349" s="31"/>
      <c r="D349" s="25"/>
      <c r="E349" s="25"/>
      <c r="F349" s="25"/>
      <c r="G349" s="25"/>
      <c r="H349" s="25"/>
      <c r="I349" s="22"/>
      <c r="J349" s="33"/>
    </row>
    <row r="350" spans="1:10" ht="12.75" customHeight="1">
      <c r="A350" s="141"/>
      <c r="B350" s="21"/>
      <c r="C350" s="31"/>
      <c r="D350" s="25"/>
      <c r="E350" s="25"/>
      <c r="F350" s="25"/>
      <c r="G350" s="25"/>
      <c r="H350" s="25"/>
      <c r="I350" s="22"/>
      <c r="J350" s="33"/>
    </row>
    <row r="351" spans="1:10" ht="12.75" customHeight="1">
      <c r="A351" s="141"/>
      <c r="B351" s="21"/>
      <c r="C351" s="31"/>
      <c r="D351" s="25"/>
      <c r="E351" s="25"/>
      <c r="F351" s="25"/>
      <c r="G351" s="25"/>
      <c r="H351" s="25"/>
      <c r="I351" s="22"/>
      <c r="J351" s="33"/>
    </row>
    <row r="352" spans="1:10" ht="12.75" customHeight="1">
      <c r="A352" s="141"/>
      <c r="B352" s="21"/>
      <c r="C352" s="31"/>
      <c r="D352" s="25"/>
      <c r="E352" s="25"/>
      <c r="F352" s="25"/>
      <c r="G352" s="25"/>
      <c r="H352" s="25"/>
      <c r="I352" s="22"/>
      <c r="J352" s="33"/>
    </row>
    <row r="353" spans="1:10" ht="12.75" customHeight="1">
      <c r="A353" s="141"/>
      <c r="B353" s="21"/>
      <c r="C353" s="31"/>
      <c r="D353" s="25"/>
      <c r="E353" s="25"/>
      <c r="F353" s="25"/>
      <c r="G353" s="25"/>
      <c r="H353" s="25"/>
      <c r="I353" s="22"/>
      <c r="J353" s="33"/>
    </row>
    <row r="354" spans="1:10" ht="12.75" customHeight="1">
      <c r="A354" s="141"/>
      <c r="B354" s="21"/>
      <c r="C354" s="31"/>
      <c r="D354" s="25"/>
      <c r="E354" s="25"/>
      <c r="F354" s="25"/>
      <c r="G354" s="25"/>
      <c r="H354" s="25"/>
      <c r="I354" s="22"/>
      <c r="J354" s="33"/>
    </row>
    <row r="355" spans="1:10" ht="12.75" customHeight="1">
      <c r="A355" s="138"/>
      <c r="B355" s="8"/>
      <c r="C355" s="9"/>
      <c r="D355" s="9"/>
      <c r="E355" s="9"/>
      <c r="F355" s="9"/>
      <c r="G355" s="9"/>
      <c r="H355" s="9"/>
      <c r="I355" s="27"/>
      <c r="J355" s="33"/>
    </row>
    <row r="356" spans="1:10" ht="12.75" customHeight="1">
      <c r="A356" s="138"/>
      <c r="B356" s="11"/>
      <c r="C356" s="12"/>
      <c r="D356" s="12"/>
      <c r="E356" s="12"/>
      <c r="F356" s="12"/>
      <c r="G356" s="12"/>
      <c r="H356" s="12"/>
      <c r="I356" s="22"/>
      <c r="J356" s="33"/>
    </row>
    <row r="357" spans="1:10" ht="12.75" customHeight="1">
      <c r="A357" s="138"/>
      <c r="B357" s="11"/>
      <c r="C357" s="12"/>
      <c r="D357" s="12"/>
      <c r="E357" s="12"/>
      <c r="F357" s="12"/>
      <c r="G357" s="12"/>
      <c r="H357" s="12"/>
      <c r="I357" s="22"/>
      <c r="J357" s="33"/>
    </row>
    <row r="358" spans="1:10" ht="12.75" customHeight="1">
      <c r="A358" s="138"/>
      <c r="B358" s="11"/>
      <c r="C358" s="12"/>
      <c r="D358" s="12"/>
      <c r="E358" s="12"/>
      <c r="F358" s="12"/>
      <c r="G358" s="12"/>
      <c r="H358" s="12"/>
      <c r="I358" s="22"/>
      <c r="J358" s="33"/>
    </row>
    <row r="359" spans="1:10" ht="12.75" customHeight="1">
      <c r="A359" s="138"/>
      <c r="B359" s="11"/>
      <c r="C359" s="12"/>
      <c r="D359" s="12"/>
      <c r="E359" s="12"/>
      <c r="F359" s="12"/>
      <c r="G359" s="12"/>
      <c r="H359" s="12"/>
      <c r="I359" s="22"/>
      <c r="J359" s="33"/>
    </row>
    <row r="360" spans="1:10" ht="12.75" customHeight="1">
      <c r="A360" s="138"/>
      <c r="B360" s="11"/>
      <c r="C360" s="12"/>
      <c r="D360" s="12"/>
      <c r="E360" s="12"/>
      <c r="F360" s="12"/>
      <c r="G360" s="12"/>
      <c r="H360" s="12"/>
      <c r="I360" s="22"/>
      <c r="J360" s="33"/>
    </row>
    <row r="361" spans="1:10" ht="12.75" customHeight="1">
      <c r="A361" s="138"/>
      <c r="B361" s="11"/>
      <c r="C361" s="12"/>
      <c r="D361" s="12"/>
      <c r="E361" s="12"/>
      <c r="F361" s="12"/>
      <c r="G361" s="12"/>
      <c r="H361" s="12"/>
      <c r="I361" s="22"/>
      <c r="J361" s="33"/>
    </row>
    <row r="362" spans="1:10" ht="12.75" customHeight="1">
      <c r="A362" s="139"/>
      <c r="B362" s="17"/>
      <c r="C362" s="18"/>
      <c r="D362" s="18"/>
      <c r="E362" s="18"/>
      <c r="F362" s="18"/>
      <c r="G362" s="18"/>
      <c r="H362" s="18"/>
      <c r="I362" s="22"/>
      <c r="J362" s="33"/>
    </row>
    <row r="363" spans="1:10" ht="13.5" customHeight="1">
      <c r="A363" s="141" t="s">
        <v>258</v>
      </c>
      <c r="B363" s="5"/>
      <c r="C363" s="6"/>
      <c r="D363" s="28"/>
      <c r="E363" s="28"/>
      <c r="F363" s="28"/>
      <c r="G363" s="6"/>
      <c r="H363" s="28"/>
      <c r="I363" s="20"/>
      <c r="J363" s="33"/>
    </row>
    <row r="364" spans="1:10" ht="12.75" customHeight="1">
      <c r="A364" s="141"/>
      <c r="B364" s="21"/>
      <c r="C364" s="25"/>
      <c r="D364" s="29"/>
      <c r="E364" s="29"/>
      <c r="F364" s="29"/>
      <c r="G364" s="29"/>
      <c r="H364" s="29"/>
      <c r="I364" s="22"/>
      <c r="J364" s="33"/>
    </row>
    <row r="365" spans="1:10" ht="12.75" customHeight="1">
      <c r="A365" s="141"/>
      <c r="B365" s="21"/>
      <c r="C365" s="25"/>
      <c r="D365" s="29"/>
      <c r="E365" s="29"/>
      <c r="F365" s="29"/>
      <c r="G365" s="29"/>
      <c r="H365" s="29"/>
      <c r="I365" s="22"/>
      <c r="J365" s="33"/>
    </row>
    <row r="366" spans="1:10" ht="12.75" customHeight="1">
      <c r="A366" s="141"/>
      <c r="B366" s="21"/>
      <c r="C366" s="25"/>
      <c r="D366" s="29"/>
      <c r="E366" s="29"/>
      <c r="F366" s="29"/>
      <c r="G366" s="29"/>
      <c r="H366" s="29"/>
      <c r="I366" s="22"/>
      <c r="J366" s="33"/>
    </row>
    <row r="367" spans="1:10" ht="12.75" customHeight="1">
      <c r="A367" s="141"/>
      <c r="B367" s="21"/>
      <c r="C367" s="25"/>
      <c r="D367" s="29"/>
      <c r="E367" s="29"/>
      <c r="F367" s="29"/>
      <c r="G367" s="29"/>
      <c r="H367" s="29"/>
      <c r="I367" s="22"/>
      <c r="J367" s="33"/>
    </row>
    <row r="368" spans="1:10" ht="12.75" customHeight="1">
      <c r="A368" s="141"/>
      <c r="B368" s="21"/>
      <c r="C368" s="25"/>
      <c r="D368" s="29"/>
      <c r="E368" s="29"/>
      <c r="F368" s="29"/>
      <c r="G368" s="29"/>
      <c r="H368" s="29"/>
      <c r="I368" s="22"/>
      <c r="J368" s="33"/>
    </row>
    <row r="369" spans="1:10" ht="12.75" customHeight="1">
      <c r="A369" s="141"/>
      <c r="B369" s="21"/>
      <c r="C369" s="25"/>
      <c r="D369" s="29"/>
      <c r="E369" s="29"/>
      <c r="F369" s="29"/>
      <c r="G369" s="29"/>
      <c r="H369" s="29"/>
      <c r="I369" s="22"/>
      <c r="J369" s="33"/>
    </row>
    <row r="370" spans="1:10" ht="12.75" customHeight="1">
      <c r="A370" s="141"/>
      <c r="B370" s="21"/>
      <c r="C370" s="25"/>
      <c r="D370" s="29"/>
      <c r="E370" s="29"/>
      <c r="F370" s="29"/>
      <c r="G370" s="29"/>
      <c r="H370" s="29"/>
      <c r="I370" s="22"/>
      <c r="J370" s="33"/>
    </row>
    <row r="371" spans="1:10" ht="12.75" customHeight="1">
      <c r="A371" s="141"/>
      <c r="B371" s="21"/>
      <c r="C371" s="25"/>
      <c r="D371" s="29"/>
      <c r="E371" s="29"/>
      <c r="F371" s="29"/>
      <c r="G371" s="29"/>
      <c r="H371" s="29"/>
      <c r="I371" s="22"/>
      <c r="J371" s="33"/>
    </row>
    <row r="372" spans="1:10" ht="12.75" customHeight="1">
      <c r="A372" s="141"/>
      <c r="B372" s="21"/>
      <c r="C372" s="25"/>
      <c r="D372" s="29"/>
      <c r="E372" s="29"/>
      <c r="F372" s="29"/>
      <c r="G372" s="29"/>
      <c r="H372" s="29"/>
      <c r="I372" s="22"/>
      <c r="J372" s="33"/>
    </row>
    <row r="373" spans="1:10" ht="12.75" customHeight="1">
      <c r="A373" s="138"/>
      <c r="B373" s="8"/>
      <c r="C373" s="9"/>
      <c r="D373" s="9"/>
      <c r="E373" s="35"/>
      <c r="F373" s="35"/>
      <c r="G373" s="35"/>
      <c r="H373" s="35"/>
      <c r="I373" s="27"/>
    </row>
    <row r="374" spans="1:10" ht="12.75" customHeight="1">
      <c r="A374" s="138"/>
      <c r="B374" s="11"/>
      <c r="C374" s="12"/>
      <c r="D374" s="12"/>
      <c r="E374" s="29"/>
      <c r="F374" s="29"/>
      <c r="G374" s="29"/>
      <c r="H374" s="29"/>
      <c r="I374" s="22"/>
    </row>
    <row r="375" spans="1:10" ht="12.75" customHeight="1">
      <c r="A375" s="138"/>
      <c r="B375" s="11"/>
      <c r="C375" s="12"/>
      <c r="D375" s="12"/>
      <c r="E375" s="29"/>
      <c r="F375" s="29"/>
      <c r="G375" s="29"/>
      <c r="H375" s="29"/>
      <c r="I375" s="22"/>
    </row>
    <row r="376" spans="1:10" ht="12.75" customHeight="1">
      <c r="A376" s="138"/>
      <c r="B376" s="11"/>
      <c r="C376" s="12"/>
      <c r="D376" s="12"/>
      <c r="E376" s="12"/>
      <c r="F376" s="12"/>
      <c r="G376" s="29"/>
      <c r="H376" s="12"/>
      <c r="I376" s="22"/>
    </row>
    <row r="377" spans="1:10" ht="12.75" customHeight="1">
      <c r="A377" s="138"/>
      <c r="B377" s="11"/>
      <c r="C377" s="12"/>
      <c r="D377" s="12"/>
      <c r="E377" s="12"/>
      <c r="F377" s="12"/>
      <c r="G377" s="29"/>
      <c r="H377" s="12"/>
      <c r="I377" s="22"/>
    </row>
    <row r="378" spans="1:10" ht="12.75" customHeight="1">
      <c r="A378" s="138"/>
      <c r="B378" s="11"/>
      <c r="C378" s="12"/>
      <c r="D378" s="12"/>
      <c r="E378" s="12"/>
      <c r="F378" s="12"/>
      <c r="G378" s="12"/>
      <c r="H378" s="12"/>
      <c r="I378" s="22"/>
    </row>
    <row r="379" spans="1:10" ht="12.75" customHeight="1">
      <c r="A379" s="138"/>
      <c r="B379" s="11"/>
      <c r="C379" s="12"/>
      <c r="D379" s="12"/>
      <c r="E379" s="12"/>
      <c r="F379" s="12"/>
      <c r="G379" s="12"/>
      <c r="H379" s="12"/>
      <c r="I379" s="22"/>
    </row>
    <row r="380" spans="1:10" ht="12.75" customHeight="1">
      <c r="A380" s="139"/>
      <c r="B380" s="17"/>
      <c r="C380" s="18"/>
      <c r="D380" s="18"/>
      <c r="E380" s="18"/>
      <c r="F380" s="18"/>
      <c r="G380" s="18"/>
      <c r="H380" s="18"/>
      <c r="I380" s="22"/>
    </row>
    <row r="381" spans="1:10" ht="13.5" customHeight="1">
      <c r="A381" s="141" t="s">
        <v>259</v>
      </c>
      <c r="B381" s="5"/>
      <c r="C381" s="6"/>
      <c r="D381" s="6"/>
      <c r="E381" s="6"/>
      <c r="F381" s="6"/>
      <c r="G381" s="6"/>
      <c r="H381" s="6"/>
      <c r="I381" s="20"/>
    </row>
    <row r="382" spans="1:10" ht="12.75" customHeight="1">
      <c r="A382" s="141"/>
      <c r="B382" s="21"/>
      <c r="C382" s="25"/>
      <c r="D382" s="25"/>
      <c r="E382" s="25"/>
      <c r="F382" s="25"/>
      <c r="G382" s="25"/>
      <c r="H382" s="25"/>
      <c r="I382" s="22"/>
    </row>
    <row r="383" spans="1:10" ht="12.75" customHeight="1">
      <c r="A383" s="141"/>
      <c r="B383" s="21"/>
      <c r="C383" s="25"/>
      <c r="D383" s="25"/>
      <c r="E383" s="25"/>
      <c r="F383" s="25"/>
      <c r="G383" s="25"/>
      <c r="H383" s="25"/>
      <c r="I383" s="22"/>
    </row>
    <row r="384" spans="1:10" ht="12.75" customHeight="1">
      <c r="A384" s="141"/>
      <c r="B384" s="21"/>
      <c r="C384" s="25"/>
      <c r="D384" s="25"/>
      <c r="E384" s="25"/>
      <c r="F384" s="25"/>
      <c r="G384" s="25"/>
      <c r="H384" s="25"/>
      <c r="I384" s="22"/>
    </row>
    <row r="385" spans="1:9" ht="12.75" customHeight="1">
      <c r="A385" s="141"/>
      <c r="B385" s="21"/>
      <c r="C385" s="25"/>
      <c r="D385" s="25"/>
      <c r="E385" s="25"/>
      <c r="F385" s="25"/>
      <c r="G385" s="25"/>
      <c r="H385" s="25"/>
      <c r="I385" s="22"/>
    </row>
    <row r="386" spans="1:9" ht="12.75" customHeight="1">
      <c r="A386" s="141"/>
      <c r="B386" s="21"/>
      <c r="C386" s="25"/>
      <c r="D386" s="25"/>
      <c r="E386" s="25"/>
      <c r="F386" s="25"/>
      <c r="G386" s="25"/>
      <c r="H386" s="25"/>
      <c r="I386" s="22"/>
    </row>
    <row r="387" spans="1:9" ht="12.75" customHeight="1">
      <c r="A387" s="141"/>
      <c r="B387" s="21"/>
      <c r="C387" s="25"/>
      <c r="D387" s="25"/>
      <c r="E387" s="25"/>
      <c r="F387" s="25"/>
      <c r="G387" s="25"/>
      <c r="H387" s="25"/>
      <c r="I387" s="22"/>
    </row>
    <row r="388" spans="1:9" ht="12.75" customHeight="1">
      <c r="A388" s="141"/>
      <c r="B388" s="21"/>
      <c r="C388" s="25"/>
      <c r="D388" s="25"/>
      <c r="E388" s="25"/>
      <c r="F388" s="25"/>
      <c r="G388" s="25"/>
      <c r="H388" s="25"/>
      <c r="I388" s="22"/>
    </row>
    <row r="389" spans="1:9" ht="12.75" customHeight="1">
      <c r="A389" s="141"/>
      <c r="B389" s="21"/>
      <c r="C389" s="25"/>
      <c r="D389" s="25"/>
      <c r="E389" s="25"/>
      <c r="F389" s="25"/>
      <c r="G389" s="25"/>
      <c r="H389" s="25"/>
      <c r="I389" s="22"/>
    </row>
    <row r="390" spans="1:9" ht="12.75" customHeight="1">
      <c r="A390" s="141"/>
      <c r="B390" s="21"/>
      <c r="C390" s="25"/>
      <c r="D390" s="25"/>
      <c r="E390" s="25"/>
      <c r="F390" s="25"/>
      <c r="G390" s="25"/>
      <c r="H390" s="25"/>
      <c r="I390" s="22"/>
    </row>
    <row r="391" spans="1:9" ht="12.75" customHeight="1">
      <c r="A391" s="138"/>
      <c r="B391" s="8"/>
      <c r="C391" s="9"/>
      <c r="D391" s="9"/>
      <c r="E391" s="9"/>
      <c r="F391" s="9"/>
      <c r="G391" s="9"/>
      <c r="H391" s="9"/>
      <c r="I391" s="27"/>
    </row>
    <row r="392" spans="1:9" ht="12.75" customHeight="1">
      <c r="A392" s="138"/>
      <c r="B392" s="11"/>
      <c r="C392" s="12"/>
      <c r="D392" s="12"/>
      <c r="E392" s="12"/>
      <c r="F392" s="12"/>
      <c r="G392" s="12"/>
      <c r="H392" s="12"/>
      <c r="I392" s="22"/>
    </row>
    <row r="393" spans="1:9" ht="12.75" customHeight="1">
      <c r="A393" s="138"/>
      <c r="B393" s="11"/>
      <c r="C393" s="12"/>
      <c r="D393" s="12"/>
      <c r="E393" s="12"/>
      <c r="F393" s="12"/>
      <c r="G393" s="12"/>
      <c r="H393" s="12"/>
      <c r="I393" s="22"/>
    </row>
    <row r="394" spans="1:9" ht="12.75" customHeight="1">
      <c r="A394" s="138"/>
      <c r="B394" s="11"/>
      <c r="C394" s="12"/>
      <c r="D394" s="12"/>
      <c r="E394" s="12"/>
      <c r="F394" s="12"/>
      <c r="G394" s="12"/>
      <c r="H394" s="12"/>
      <c r="I394" s="22"/>
    </row>
    <row r="395" spans="1:9" ht="12.75" customHeight="1">
      <c r="A395" s="138"/>
      <c r="B395" s="11"/>
      <c r="C395" s="12"/>
      <c r="D395" s="12"/>
      <c r="E395" s="12"/>
      <c r="F395" s="12"/>
      <c r="G395" s="12"/>
      <c r="H395" s="12"/>
      <c r="I395" s="22"/>
    </row>
    <row r="396" spans="1:9" ht="12.75" customHeight="1">
      <c r="A396" s="138"/>
      <c r="B396" s="11"/>
      <c r="C396" s="12"/>
      <c r="D396" s="12"/>
      <c r="E396" s="12"/>
      <c r="F396" s="12"/>
      <c r="G396" s="12"/>
      <c r="H396" s="12"/>
      <c r="I396" s="22"/>
    </row>
    <row r="397" spans="1:9" ht="12.75" customHeight="1">
      <c r="A397" s="138"/>
      <c r="B397" s="11"/>
      <c r="C397" s="12"/>
      <c r="D397" s="12"/>
      <c r="E397" s="12"/>
      <c r="F397" s="12"/>
      <c r="G397" s="12"/>
      <c r="H397" s="12"/>
      <c r="I397" s="22"/>
    </row>
    <row r="398" spans="1:9" ht="12.75" customHeight="1">
      <c r="A398" s="139"/>
      <c r="B398" s="17"/>
      <c r="C398" s="18"/>
      <c r="D398" s="18"/>
      <c r="E398" s="18"/>
      <c r="F398" s="18"/>
      <c r="G398" s="18"/>
      <c r="H398" s="18"/>
      <c r="I398" s="22"/>
    </row>
    <row r="399" spans="1:9" ht="13.5" customHeight="1">
      <c r="A399" s="141" t="s">
        <v>260</v>
      </c>
      <c r="B399" s="5"/>
      <c r="C399" s="6"/>
      <c r="D399" s="6"/>
      <c r="E399" s="6"/>
      <c r="F399" s="6"/>
      <c r="G399" s="6"/>
      <c r="H399" s="6"/>
      <c r="I399" s="20"/>
    </row>
    <row r="400" spans="1:9" ht="12.75" customHeight="1">
      <c r="A400" s="141"/>
      <c r="B400" s="21"/>
      <c r="C400" s="25"/>
      <c r="D400" s="25"/>
      <c r="E400" s="25"/>
      <c r="F400" s="25"/>
      <c r="G400" s="25"/>
      <c r="H400" s="25"/>
      <c r="I400" s="22"/>
    </row>
    <row r="401" spans="1:9" ht="12.75" customHeight="1">
      <c r="A401" s="141"/>
      <c r="B401" s="21"/>
      <c r="C401" s="25"/>
      <c r="D401" s="25"/>
      <c r="E401" s="25"/>
      <c r="F401" s="25"/>
      <c r="G401" s="25"/>
      <c r="H401" s="25"/>
      <c r="I401" s="22"/>
    </row>
    <row r="402" spans="1:9" ht="12.75" customHeight="1">
      <c r="A402" s="141"/>
      <c r="B402" s="21"/>
      <c r="C402" s="25"/>
      <c r="D402" s="25"/>
      <c r="E402" s="25"/>
      <c r="F402" s="25"/>
      <c r="G402" s="25"/>
      <c r="H402" s="25"/>
      <c r="I402" s="22"/>
    </row>
    <row r="403" spans="1:9" ht="12.75" customHeight="1">
      <c r="A403" s="141"/>
      <c r="B403" s="21"/>
      <c r="C403" s="25"/>
      <c r="D403" s="25"/>
      <c r="E403" s="25"/>
      <c r="F403" s="25"/>
      <c r="G403" s="25"/>
      <c r="H403" s="25"/>
      <c r="I403" s="22"/>
    </row>
    <row r="404" spans="1:9" ht="12.75" customHeight="1">
      <c r="A404" s="141"/>
      <c r="B404" s="21"/>
      <c r="C404" s="25"/>
      <c r="D404" s="25"/>
      <c r="E404" s="25"/>
      <c r="F404" s="25"/>
      <c r="G404" s="25"/>
      <c r="H404" s="25"/>
      <c r="I404" s="22"/>
    </row>
    <row r="405" spans="1:9" ht="12.75" customHeight="1">
      <c r="A405" s="141"/>
      <c r="B405" s="21"/>
      <c r="C405" s="25"/>
      <c r="D405" s="25"/>
      <c r="E405" s="25"/>
      <c r="F405" s="25"/>
      <c r="G405" s="25"/>
      <c r="H405" s="25"/>
      <c r="I405" s="22"/>
    </row>
    <row r="406" spans="1:9" ht="12.75" customHeight="1">
      <c r="A406" s="141"/>
      <c r="B406" s="21"/>
      <c r="C406" s="25"/>
      <c r="D406" s="25"/>
      <c r="E406" s="25"/>
      <c r="F406" s="25"/>
      <c r="G406" s="25"/>
      <c r="H406" s="25"/>
      <c r="I406" s="22"/>
    </row>
    <row r="407" spans="1:9" ht="12.75" customHeight="1">
      <c r="A407" s="141"/>
      <c r="B407" s="21"/>
      <c r="C407" s="25"/>
      <c r="D407" s="25"/>
      <c r="E407" s="25"/>
      <c r="F407" s="25"/>
      <c r="G407" s="25"/>
      <c r="H407" s="25"/>
      <c r="I407" s="22"/>
    </row>
    <row r="408" spans="1:9" ht="12.75" customHeight="1">
      <c r="A408" s="141"/>
      <c r="B408" s="21"/>
      <c r="C408" s="25"/>
      <c r="D408" s="25"/>
      <c r="E408" s="25"/>
      <c r="F408" s="25"/>
      <c r="G408" s="25"/>
      <c r="H408" s="25"/>
      <c r="I408" s="22"/>
    </row>
    <row r="409" spans="1:9" ht="12.75" customHeight="1">
      <c r="A409" s="138"/>
      <c r="B409" s="8"/>
      <c r="C409" s="9"/>
      <c r="D409" s="9"/>
      <c r="E409" s="9"/>
      <c r="F409" s="9"/>
      <c r="G409" s="9"/>
      <c r="H409" s="9"/>
      <c r="I409" s="27"/>
    </row>
    <row r="410" spans="1:9" ht="12.75" customHeight="1">
      <c r="A410" s="138"/>
      <c r="B410" s="11"/>
      <c r="C410" s="12"/>
      <c r="D410" s="12"/>
      <c r="E410" s="12"/>
      <c r="F410" s="12"/>
      <c r="G410" s="12"/>
      <c r="H410" s="12"/>
      <c r="I410" s="22"/>
    </row>
    <row r="411" spans="1:9" ht="12.75" customHeight="1">
      <c r="A411" s="138"/>
      <c r="B411" s="11"/>
      <c r="C411" s="12"/>
      <c r="D411" s="12"/>
      <c r="E411" s="12"/>
      <c r="F411" s="12"/>
      <c r="G411" s="12"/>
      <c r="H411" s="12"/>
      <c r="I411" s="22"/>
    </row>
    <row r="412" spans="1:9" ht="12.75" customHeight="1">
      <c r="A412" s="138"/>
      <c r="B412" s="11"/>
      <c r="C412" s="12"/>
      <c r="D412" s="12"/>
      <c r="E412" s="12"/>
      <c r="F412" s="12"/>
      <c r="G412" s="12"/>
      <c r="H412" s="12"/>
      <c r="I412" s="22"/>
    </row>
    <row r="413" spans="1:9" ht="12.75" customHeight="1">
      <c r="A413" s="138"/>
      <c r="B413" s="11"/>
      <c r="C413" s="12"/>
      <c r="D413" s="12"/>
      <c r="E413" s="12"/>
      <c r="F413" s="12"/>
      <c r="G413" s="12"/>
      <c r="H413" s="12"/>
      <c r="I413" s="22"/>
    </row>
    <row r="414" spans="1:9" ht="12.75" customHeight="1">
      <c r="A414" s="138"/>
      <c r="B414" s="11"/>
      <c r="C414" s="12"/>
      <c r="D414" s="12"/>
      <c r="E414" s="12"/>
      <c r="F414" s="12"/>
      <c r="G414" s="12"/>
      <c r="H414" s="12"/>
      <c r="I414" s="22"/>
    </row>
    <row r="415" spans="1:9" ht="12.75" customHeight="1">
      <c r="A415" s="138"/>
      <c r="B415" s="11"/>
      <c r="C415" s="12"/>
      <c r="D415" s="12"/>
      <c r="E415" s="12"/>
      <c r="F415" s="12"/>
      <c r="G415" s="12"/>
      <c r="H415" s="12"/>
      <c r="I415" s="22"/>
    </row>
    <row r="416" spans="1:9" ht="12.75" customHeight="1">
      <c r="A416" s="139"/>
      <c r="B416" s="17"/>
      <c r="C416" s="18"/>
      <c r="D416" s="18"/>
      <c r="E416" s="18"/>
      <c r="F416" s="18"/>
      <c r="G416" s="18"/>
      <c r="H416" s="18"/>
      <c r="I416" s="22"/>
    </row>
    <row r="417" spans="1:9" ht="13.5" customHeight="1">
      <c r="A417" s="141" t="s">
        <v>261</v>
      </c>
      <c r="B417" s="5"/>
      <c r="C417" s="6"/>
      <c r="D417" s="6"/>
      <c r="E417" s="6"/>
      <c r="F417" s="6"/>
      <c r="G417" s="6"/>
      <c r="H417" s="6"/>
      <c r="I417" s="20"/>
    </row>
    <row r="418" spans="1:9" ht="12.75" customHeight="1">
      <c r="A418" s="141"/>
      <c r="B418" s="21"/>
      <c r="C418" s="25"/>
      <c r="D418" s="25"/>
      <c r="E418" s="25"/>
      <c r="F418" s="25"/>
      <c r="G418" s="25"/>
      <c r="H418" s="25"/>
      <c r="I418" s="22"/>
    </row>
    <row r="419" spans="1:9" ht="12.75" customHeight="1">
      <c r="A419" s="141"/>
      <c r="B419" s="21"/>
      <c r="C419" s="25"/>
      <c r="D419" s="25"/>
      <c r="E419" s="25"/>
      <c r="F419" s="25"/>
      <c r="G419" s="25"/>
      <c r="H419" s="25"/>
      <c r="I419" s="22"/>
    </row>
    <row r="420" spans="1:9" ht="12.75" customHeight="1">
      <c r="A420" s="141"/>
      <c r="B420" s="21"/>
      <c r="C420" s="25"/>
      <c r="D420" s="25"/>
      <c r="E420" s="25"/>
      <c r="F420" s="25"/>
      <c r="G420" s="25"/>
      <c r="H420" s="25"/>
      <c r="I420" s="22"/>
    </row>
    <row r="421" spans="1:9" ht="12.75" customHeight="1">
      <c r="A421" s="141"/>
      <c r="B421" s="21"/>
      <c r="C421" s="25"/>
      <c r="D421" s="25"/>
      <c r="E421" s="25"/>
      <c r="F421" s="25"/>
      <c r="G421" s="25"/>
      <c r="H421" s="25"/>
      <c r="I421" s="22"/>
    </row>
    <row r="422" spans="1:9" ht="12.75" customHeight="1">
      <c r="A422" s="141"/>
      <c r="B422" s="21"/>
      <c r="C422" s="25"/>
      <c r="D422" s="25"/>
      <c r="E422" s="25"/>
      <c r="F422" s="25"/>
      <c r="G422" s="25"/>
      <c r="H422" s="25"/>
      <c r="I422" s="22"/>
    </row>
    <row r="423" spans="1:9" ht="12.75" customHeight="1">
      <c r="A423" s="141"/>
      <c r="B423" s="21"/>
      <c r="C423" s="25"/>
      <c r="D423" s="25"/>
      <c r="E423" s="25"/>
      <c r="F423" s="25"/>
      <c r="G423" s="25"/>
      <c r="H423" s="25"/>
      <c r="I423" s="22"/>
    </row>
    <row r="424" spans="1:9" ht="12.75" customHeight="1">
      <c r="A424" s="141"/>
      <c r="B424" s="21"/>
      <c r="C424" s="25"/>
      <c r="D424" s="25"/>
      <c r="E424" s="25"/>
      <c r="F424" s="25"/>
      <c r="G424" s="25"/>
      <c r="H424" s="25"/>
      <c r="I424" s="22"/>
    </row>
    <row r="425" spans="1:9" ht="12.75" customHeight="1">
      <c r="A425" s="141"/>
      <c r="B425" s="21"/>
      <c r="C425" s="25"/>
      <c r="D425" s="25"/>
      <c r="E425" s="25"/>
      <c r="F425" s="25"/>
      <c r="G425" s="25"/>
      <c r="H425" s="25"/>
      <c r="I425" s="22"/>
    </row>
    <row r="426" spans="1:9" ht="12.75" customHeight="1">
      <c r="A426" s="141"/>
      <c r="B426" s="21"/>
      <c r="C426" s="25"/>
      <c r="D426" s="25"/>
      <c r="E426" s="25"/>
      <c r="F426" s="25"/>
      <c r="G426" s="25"/>
      <c r="H426" s="25"/>
      <c r="I426" s="22"/>
    </row>
    <row r="427" spans="1:9" ht="12.75" customHeight="1">
      <c r="A427" s="138"/>
      <c r="B427" s="8"/>
      <c r="C427" s="9"/>
      <c r="D427" s="9"/>
      <c r="E427" s="9"/>
      <c r="F427" s="9"/>
      <c r="G427" s="9"/>
      <c r="H427" s="9"/>
      <c r="I427" s="27"/>
    </row>
    <row r="428" spans="1:9" ht="12.75" customHeight="1">
      <c r="A428" s="138"/>
      <c r="B428" s="11"/>
      <c r="C428" s="12"/>
      <c r="D428" s="12"/>
      <c r="E428" s="12"/>
      <c r="F428" s="12"/>
      <c r="G428" s="12"/>
      <c r="H428" s="12"/>
      <c r="I428" s="22"/>
    </row>
    <row r="429" spans="1:9" ht="12.75" customHeight="1">
      <c r="A429" s="138"/>
      <c r="B429" s="11"/>
      <c r="C429" s="12"/>
      <c r="D429" s="12"/>
      <c r="E429" s="12"/>
      <c r="F429" s="12"/>
      <c r="G429" s="12"/>
      <c r="H429" s="12"/>
      <c r="I429" s="22"/>
    </row>
    <row r="430" spans="1:9" ht="12.75" customHeight="1">
      <c r="A430" s="138"/>
      <c r="B430" s="11"/>
      <c r="C430" s="12"/>
      <c r="D430" s="12"/>
      <c r="E430" s="12"/>
      <c r="F430" s="12"/>
      <c r="G430" s="12"/>
      <c r="H430" s="12"/>
      <c r="I430" s="22"/>
    </row>
    <row r="431" spans="1:9" ht="12.75" customHeight="1">
      <c r="A431" s="138"/>
      <c r="B431" s="11"/>
      <c r="C431" s="12"/>
      <c r="D431" s="12"/>
      <c r="E431" s="12"/>
      <c r="F431" s="12"/>
      <c r="G431" s="12"/>
      <c r="H431" s="12"/>
      <c r="I431" s="22"/>
    </row>
    <row r="432" spans="1:9" ht="12.75" customHeight="1">
      <c r="A432" s="138"/>
      <c r="B432" s="11"/>
      <c r="C432" s="12"/>
      <c r="D432" s="12"/>
      <c r="E432" s="12"/>
      <c r="F432" s="12"/>
      <c r="G432" s="12"/>
      <c r="H432" s="12"/>
      <c r="I432" s="22"/>
    </row>
    <row r="433" spans="1:9" ht="12.75" customHeight="1">
      <c r="A433" s="138"/>
      <c r="B433" s="11"/>
      <c r="C433" s="12"/>
      <c r="D433" s="12"/>
      <c r="E433" s="12"/>
      <c r="F433" s="12"/>
      <c r="G433" s="12"/>
      <c r="H433" s="12"/>
      <c r="I433" s="22"/>
    </row>
    <row r="434" spans="1:9" ht="12.75" customHeight="1">
      <c r="A434" s="139"/>
      <c r="B434" s="17"/>
      <c r="C434" s="18"/>
      <c r="D434" s="18"/>
      <c r="E434" s="18"/>
      <c r="F434" s="18"/>
      <c r="G434" s="18"/>
      <c r="H434" s="18"/>
      <c r="I434" s="22"/>
    </row>
    <row r="435" spans="1:9" ht="13.5" customHeight="1">
      <c r="A435" s="141" t="s">
        <v>262</v>
      </c>
      <c r="B435" s="5"/>
      <c r="C435" s="6"/>
      <c r="D435" s="6"/>
      <c r="E435" s="6"/>
      <c r="F435" s="6"/>
      <c r="G435" s="6"/>
      <c r="H435" s="6"/>
      <c r="I435" s="20"/>
    </row>
    <row r="436" spans="1:9" ht="12.75" customHeight="1">
      <c r="A436" s="141"/>
      <c r="B436" s="21"/>
      <c r="C436" s="25"/>
      <c r="D436" s="25"/>
      <c r="E436" s="25"/>
      <c r="F436" s="25"/>
      <c r="G436" s="25"/>
      <c r="H436" s="25"/>
      <c r="I436" s="22"/>
    </row>
    <row r="437" spans="1:9" ht="12.75" customHeight="1">
      <c r="A437" s="141"/>
      <c r="B437" s="21"/>
      <c r="C437" s="25"/>
      <c r="D437" s="25"/>
      <c r="E437" s="25"/>
      <c r="F437" s="25"/>
      <c r="G437" s="25"/>
      <c r="H437" s="25"/>
      <c r="I437" s="22"/>
    </row>
    <row r="438" spans="1:9" ht="12.75" customHeight="1">
      <c r="A438" s="141"/>
      <c r="B438" s="21"/>
      <c r="C438" s="25"/>
      <c r="D438" s="25"/>
      <c r="E438" s="25"/>
      <c r="F438" s="25"/>
      <c r="G438" s="25"/>
      <c r="H438" s="25"/>
      <c r="I438" s="22"/>
    </row>
    <row r="439" spans="1:9" ht="12.75" customHeight="1">
      <c r="A439" s="141"/>
      <c r="B439" s="21"/>
      <c r="C439" s="25"/>
      <c r="D439" s="25"/>
      <c r="E439" s="25"/>
      <c r="F439" s="25"/>
      <c r="G439" s="25"/>
      <c r="H439" s="25"/>
      <c r="I439" s="22"/>
    </row>
    <row r="440" spans="1:9" ht="12.75" customHeight="1">
      <c r="A440" s="141"/>
      <c r="B440" s="21"/>
      <c r="C440" s="25"/>
      <c r="D440" s="25"/>
      <c r="E440" s="25"/>
      <c r="F440" s="25"/>
      <c r="G440" s="25"/>
      <c r="H440" s="25"/>
      <c r="I440" s="22"/>
    </row>
    <row r="441" spans="1:9" ht="12.75" customHeight="1">
      <c r="A441" s="141"/>
      <c r="B441" s="21"/>
      <c r="C441" s="25"/>
      <c r="D441" s="25"/>
      <c r="E441" s="25"/>
      <c r="F441" s="25"/>
      <c r="G441" s="25"/>
      <c r="H441" s="25"/>
      <c r="I441" s="22"/>
    </row>
    <row r="442" spans="1:9" ht="12.75" customHeight="1">
      <c r="A442" s="141"/>
      <c r="B442" s="21"/>
      <c r="C442" s="25"/>
      <c r="D442" s="25"/>
      <c r="E442" s="25"/>
      <c r="F442" s="25"/>
      <c r="G442" s="25"/>
      <c r="H442" s="25"/>
      <c r="I442" s="22"/>
    </row>
    <row r="443" spans="1:9" ht="12.75" customHeight="1">
      <c r="A443" s="141"/>
      <c r="B443" s="21"/>
      <c r="C443" s="25"/>
      <c r="D443" s="25"/>
      <c r="E443" s="25"/>
      <c r="F443" s="25"/>
      <c r="G443" s="25"/>
      <c r="H443" s="25"/>
      <c r="I443" s="22"/>
    </row>
    <row r="444" spans="1:9" ht="12.75" customHeight="1">
      <c r="A444" s="141"/>
      <c r="B444" s="21"/>
      <c r="C444" s="25"/>
      <c r="D444" s="25"/>
      <c r="E444" s="25"/>
      <c r="F444" s="25"/>
      <c r="G444" s="25"/>
      <c r="H444" s="25"/>
      <c r="I444" s="22"/>
    </row>
    <row r="445" spans="1:9" ht="12.75" customHeight="1">
      <c r="A445" s="138"/>
      <c r="B445" s="8"/>
      <c r="C445" s="9"/>
      <c r="D445" s="9"/>
      <c r="E445" s="9"/>
      <c r="F445" s="9"/>
      <c r="G445" s="9"/>
      <c r="H445" s="9"/>
      <c r="I445" s="27"/>
    </row>
    <row r="446" spans="1:9" ht="12.75" customHeight="1">
      <c r="A446" s="138"/>
      <c r="B446" s="11"/>
      <c r="C446" s="12"/>
      <c r="D446" s="12"/>
      <c r="E446" s="12"/>
      <c r="F446" s="12"/>
      <c r="G446" s="12"/>
      <c r="H446" s="12"/>
      <c r="I446" s="22"/>
    </row>
    <row r="447" spans="1:9" ht="12.75" customHeight="1">
      <c r="A447" s="138"/>
      <c r="B447" s="11"/>
      <c r="C447" s="12"/>
      <c r="D447" s="12"/>
      <c r="E447" s="12"/>
      <c r="F447" s="12"/>
      <c r="G447" s="12"/>
      <c r="H447" s="12"/>
      <c r="I447" s="22"/>
    </row>
    <row r="448" spans="1:9" ht="12.75" customHeight="1">
      <c r="A448" s="138"/>
      <c r="B448" s="11"/>
      <c r="C448" s="12"/>
      <c r="D448" s="12"/>
      <c r="E448" s="12"/>
      <c r="F448" s="12"/>
      <c r="G448" s="12"/>
      <c r="H448" s="12"/>
      <c r="I448" s="22"/>
    </row>
    <row r="449" spans="1:9" ht="12.75" customHeight="1">
      <c r="A449" s="138"/>
      <c r="B449" s="11"/>
      <c r="C449" s="12"/>
      <c r="D449" s="12"/>
      <c r="E449" s="12"/>
      <c r="F449" s="12"/>
      <c r="G449" s="12"/>
      <c r="H449" s="12"/>
      <c r="I449" s="22"/>
    </row>
    <row r="450" spans="1:9" ht="12.75" customHeight="1">
      <c r="A450" s="138"/>
      <c r="B450" s="11"/>
      <c r="C450" s="12"/>
      <c r="D450" s="12"/>
      <c r="E450" s="12"/>
      <c r="F450" s="12"/>
      <c r="G450" s="12"/>
      <c r="H450" s="12"/>
      <c r="I450" s="22"/>
    </row>
    <row r="451" spans="1:9" ht="12.75" customHeight="1">
      <c r="A451" s="138"/>
      <c r="B451" s="11"/>
      <c r="C451" s="12"/>
      <c r="D451" s="12"/>
      <c r="E451" s="12"/>
      <c r="F451" s="12"/>
      <c r="G451" s="12"/>
      <c r="H451" s="12"/>
      <c r="I451" s="22"/>
    </row>
    <row r="452" spans="1:9" ht="12.75" customHeight="1">
      <c r="A452" s="139"/>
      <c r="B452" s="17"/>
      <c r="C452" s="18"/>
      <c r="D452" s="18"/>
      <c r="E452" s="18"/>
      <c r="F452" s="18"/>
      <c r="G452" s="18"/>
      <c r="H452" s="18"/>
      <c r="I452" s="22"/>
    </row>
    <row r="453" spans="1:9" ht="13.5" customHeight="1">
      <c r="A453" s="141" t="s">
        <v>263</v>
      </c>
      <c r="B453" s="5"/>
      <c r="C453" s="6"/>
      <c r="D453" s="6"/>
      <c r="E453" s="6"/>
      <c r="F453" s="6"/>
      <c r="G453" s="6"/>
      <c r="H453" s="6"/>
      <c r="I453" s="20"/>
    </row>
    <row r="454" spans="1:9" ht="12.75" customHeight="1">
      <c r="A454" s="141"/>
      <c r="B454" s="21"/>
      <c r="C454" s="25"/>
      <c r="D454" s="25"/>
      <c r="E454" s="25"/>
      <c r="F454" s="25"/>
      <c r="G454" s="25"/>
      <c r="H454" s="25"/>
      <c r="I454" s="22"/>
    </row>
    <row r="455" spans="1:9" ht="12.75" customHeight="1">
      <c r="A455" s="141"/>
      <c r="B455" s="21"/>
      <c r="C455" s="25"/>
      <c r="D455" s="25"/>
      <c r="E455" s="25"/>
      <c r="F455" s="25"/>
      <c r="G455" s="25"/>
      <c r="H455" s="25"/>
      <c r="I455" s="22"/>
    </row>
    <row r="456" spans="1:9" ht="12.75" customHeight="1">
      <c r="A456" s="141"/>
      <c r="B456" s="21"/>
      <c r="C456" s="25"/>
      <c r="D456" s="25"/>
      <c r="E456" s="25"/>
      <c r="F456" s="25"/>
      <c r="G456" s="25"/>
      <c r="H456" s="25"/>
      <c r="I456" s="22"/>
    </row>
    <row r="457" spans="1:9" ht="12.75" customHeight="1">
      <c r="A457" s="141"/>
      <c r="B457" s="21"/>
      <c r="C457" s="25"/>
      <c r="D457" s="25"/>
      <c r="E457" s="25"/>
      <c r="F457" s="25"/>
      <c r="G457" s="25"/>
      <c r="H457" s="25"/>
      <c r="I457" s="22"/>
    </row>
    <row r="458" spans="1:9" ht="12.75" customHeight="1">
      <c r="A458" s="141"/>
      <c r="B458" s="21"/>
      <c r="C458" s="25"/>
      <c r="D458" s="25"/>
      <c r="E458" s="25"/>
      <c r="F458" s="25"/>
      <c r="G458" s="25"/>
      <c r="H458" s="25"/>
      <c r="I458" s="22"/>
    </row>
    <row r="459" spans="1:9" ht="12.75" customHeight="1">
      <c r="A459" s="141"/>
      <c r="B459" s="21"/>
      <c r="C459" s="25"/>
      <c r="D459" s="25"/>
      <c r="E459" s="25"/>
      <c r="F459" s="25"/>
      <c r="G459" s="25"/>
      <c r="H459" s="25"/>
      <c r="I459" s="22"/>
    </row>
    <row r="460" spans="1:9" ht="12.75" customHeight="1">
      <c r="A460" s="141"/>
      <c r="B460" s="21"/>
      <c r="C460" s="25"/>
      <c r="D460" s="25"/>
      <c r="E460" s="25"/>
      <c r="F460" s="25"/>
      <c r="G460" s="25"/>
      <c r="H460" s="25"/>
      <c r="I460" s="22"/>
    </row>
    <row r="461" spans="1:9" ht="12.75" customHeight="1">
      <c r="A461" s="141"/>
      <c r="B461" s="21"/>
      <c r="C461" s="25"/>
      <c r="D461" s="25"/>
      <c r="E461" s="25"/>
      <c r="F461" s="25"/>
      <c r="G461" s="25"/>
      <c r="H461" s="25"/>
      <c r="I461" s="22"/>
    </row>
    <row r="462" spans="1:9" ht="12.75" customHeight="1">
      <c r="A462" s="138"/>
      <c r="B462" s="8"/>
      <c r="C462" s="9"/>
      <c r="D462" s="9"/>
      <c r="E462" s="9"/>
      <c r="F462" s="9"/>
      <c r="G462" s="9"/>
      <c r="H462" s="9"/>
      <c r="I462" s="27"/>
    </row>
    <row r="463" spans="1:9" ht="12.75" customHeight="1">
      <c r="A463" s="138"/>
      <c r="B463" s="11"/>
      <c r="C463" s="12"/>
      <c r="D463" s="12"/>
      <c r="E463" s="12"/>
      <c r="F463" s="12"/>
      <c r="G463" s="12"/>
      <c r="H463" s="12"/>
      <c r="I463" s="22"/>
    </row>
    <row r="464" spans="1:9" ht="12.75" customHeight="1">
      <c r="A464" s="138"/>
      <c r="B464" s="11"/>
      <c r="C464" s="12"/>
      <c r="D464" s="12"/>
      <c r="E464" s="12"/>
      <c r="F464" s="12"/>
      <c r="G464" s="12"/>
      <c r="H464" s="12"/>
      <c r="I464" s="22"/>
    </row>
    <row r="465" spans="1:9" ht="12.75" customHeight="1">
      <c r="A465" s="138"/>
      <c r="B465" s="11"/>
      <c r="C465" s="12"/>
      <c r="D465" s="12"/>
      <c r="E465" s="12"/>
      <c r="F465" s="12"/>
      <c r="G465" s="12"/>
      <c r="H465" s="12"/>
      <c r="I465" s="22"/>
    </row>
    <row r="466" spans="1:9" ht="12.75" customHeight="1">
      <c r="A466" s="138"/>
      <c r="B466" s="11"/>
      <c r="C466" s="12"/>
      <c r="D466" s="12"/>
      <c r="E466" s="12"/>
      <c r="F466" s="12"/>
      <c r="G466" s="12"/>
      <c r="H466" s="12"/>
      <c r="I466" s="22"/>
    </row>
    <row r="467" spans="1:9" ht="12.75" customHeight="1">
      <c r="A467" s="138"/>
      <c r="B467" s="11"/>
      <c r="C467" s="12"/>
      <c r="D467" s="12"/>
      <c r="E467" s="12"/>
      <c r="F467" s="12"/>
      <c r="G467" s="12"/>
      <c r="H467" s="12"/>
      <c r="I467" s="22"/>
    </row>
    <row r="468" spans="1:9" ht="12.75" customHeight="1">
      <c r="A468" s="138"/>
      <c r="B468" s="11"/>
      <c r="C468" s="12"/>
      <c r="D468" s="12"/>
      <c r="E468" s="12"/>
      <c r="F468" s="12"/>
      <c r="G468" s="12"/>
      <c r="H468" s="12"/>
      <c r="I468" s="22"/>
    </row>
    <row r="469" spans="1:9" ht="12.75" customHeight="1">
      <c r="A469" s="138"/>
      <c r="B469" s="11"/>
      <c r="C469" s="12"/>
      <c r="D469" s="12"/>
      <c r="E469" s="12"/>
      <c r="F469" s="12"/>
      <c r="G469" s="12"/>
      <c r="H469" s="12"/>
      <c r="I469" s="22"/>
    </row>
    <row r="470" spans="1:9" ht="12.75" customHeight="1">
      <c r="A470" s="139"/>
      <c r="B470" s="17"/>
      <c r="C470" s="12"/>
      <c r="D470" s="12"/>
      <c r="E470" s="12"/>
      <c r="F470" s="18"/>
      <c r="G470" s="12"/>
      <c r="H470" s="12"/>
      <c r="I470" s="22"/>
    </row>
    <row r="471" spans="1:9" ht="13.5" customHeight="1">
      <c r="A471" s="141" t="s">
        <v>264</v>
      </c>
      <c r="B471" s="5"/>
      <c r="C471" s="6"/>
      <c r="D471" s="6"/>
      <c r="E471" s="6"/>
      <c r="F471" s="6"/>
      <c r="G471" s="6"/>
      <c r="H471" s="6"/>
      <c r="I471" s="20"/>
    </row>
    <row r="472" spans="1:9" ht="12.75" customHeight="1">
      <c r="A472" s="141"/>
      <c r="B472" s="21"/>
      <c r="C472" s="25"/>
      <c r="D472" s="25"/>
      <c r="E472" s="25"/>
      <c r="F472" s="25"/>
      <c r="G472" s="25"/>
      <c r="H472" s="25"/>
      <c r="I472" s="22"/>
    </row>
    <row r="473" spans="1:9" ht="12.75" customHeight="1">
      <c r="A473" s="141"/>
      <c r="B473" s="21"/>
      <c r="C473" s="25"/>
      <c r="D473" s="25"/>
      <c r="E473" s="25"/>
      <c r="F473" s="25"/>
      <c r="G473" s="25"/>
      <c r="H473" s="25"/>
      <c r="I473" s="22"/>
    </row>
    <row r="474" spans="1:9" ht="12.75" customHeight="1">
      <c r="A474" s="141"/>
      <c r="B474" s="21"/>
      <c r="C474" s="25"/>
      <c r="D474" s="25"/>
      <c r="E474" s="25"/>
      <c r="F474" s="25"/>
      <c r="G474" s="25"/>
      <c r="H474" s="25"/>
      <c r="I474" s="22"/>
    </row>
    <row r="475" spans="1:9" ht="12.75" customHeight="1">
      <c r="A475" s="141"/>
      <c r="B475" s="21"/>
      <c r="C475" s="25"/>
      <c r="D475" s="25"/>
      <c r="E475" s="25"/>
      <c r="F475" s="25"/>
      <c r="G475" s="25"/>
      <c r="H475" s="25"/>
      <c r="I475" s="22"/>
    </row>
    <row r="476" spans="1:9" ht="12.75" customHeight="1">
      <c r="A476" s="141"/>
      <c r="B476" s="21"/>
      <c r="C476" s="25"/>
      <c r="D476" s="25"/>
      <c r="E476" s="25"/>
      <c r="F476" s="25"/>
      <c r="G476" s="25"/>
      <c r="H476" s="25"/>
      <c r="I476" s="22"/>
    </row>
    <row r="477" spans="1:9" ht="12.75" customHeight="1">
      <c r="A477" s="141"/>
      <c r="B477" s="21"/>
      <c r="C477" s="25"/>
      <c r="D477" s="25"/>
      <c r="E477" s="25"/>
      <c r="F477" s="25"/>
      <c r="G477" s="25"/>
      <c r="H477" s="25"/>
      <c r="I477" s="22"/>
    </row>
    <row r="478" spans="1:9" ht="12.75" customHeight="1">
      <c r="A478" s="141"/>
      <c r="B478" s="21"/>
      <c r="C478" s="25"/>
      <c r="D478" s="25"/>
      <c r="E478" s="25"/>
      <c r="F478" s="25"/>
      <c r="G478" s="25"/>
      <c r="H478" s="25"/>
      <c r="I478" s="22"/>
    </row>
    <row r="479" spans="1:9" ht="12.75" customHeight="1">
      <c r="A479" s="141"/>
      <c r="B479" s="21"/>
      <c r="C479" s="25"/>
      <c r="D479" s="25"/>
      <c r="E479" s="25"/>
      <c r="F479" s="25"/>
      <c r="G479" s="25"/>
      <c r="H479" s="25"/>
      <c r="I479" s="22"/>
    </row>
    <row r="480" spans="1:9" ht="12.75" customHeight="1">
      <c r="A480" s="141"/>
      <c r="B480" s="21"/>
      <c r="C480" s="25"/>
      <c r="D480" s="25"/>
      <c r="E480" s="25"/>
      <c r="F480" s="25"/>
      <c r="G480" s="25"/>
      <c r="H480" s="25"/>
      <c r="I480" s="22"/>
    </row>
    <row r="481" spans="1:9" ht="12.75" customHeight="1">
      <c r="A481" s="138"/>
      <c r="B481" s="8"/>
      <c r="C481" s="9"/>
      <c r="D481" s="9"/>
      <c r="E481" s="9"/>
      <c r="F481" s="9"/>
      <c r="G481" s="9"/>
      <c r="H481" s="9"/>
      <c r="I481" s="27"/>
    </row>
    <row r="482" spans="1:9" ht="12.75" customHeight="1">
      <c r="A482" s="138"/>
      <c r="B482" s="11"/>
      <c r="C482" s="12"/>
      <c r="D482" s="12"/>
      <c r="E482" s="12"/>
      <c r="F482" s="12"/>
      <c r="G482" s="12"/>
      <c r="H482" s="12"/>
      <c r="I482" s="22"/>
    </row>
    <row r="483" spans="1:9" ht="12.75" customHeight="1">
      <c r="A483" s="138"/>
      <c r="B483" s="11"/>
      <c r="C483" s="12"/>
      <c r="D483" s="12"/>
      <c r="E483" s="12"/>
      <c r="F483" s="12"/>
      <c r="G483" s="12"/>
      <c r="H483" s="12"/>
      <c r="I483" s="22"/>
    </row>
    <row r="484" spans="1:9" ht="12.75" customHeight="1">
      <c r="A484" s="138"/>
      <c r="B484" s="11"/>
      <c r="C484" s="12"/>
      <c r="D484" s="12"/>
      <c r="E484" s="12"/>
      <c r="F484" s="12"/>
      <c r="G484" s="12"/>
      <c r="H484" s="12"/>
      <c r="I484" s="22"/>
    </row>
    <row r="485" spans="1:9" ht="12.75" customHeight="1">
      <c r="A485" s="138"/>
      <c r="B485" s="11"/>
      <c r="C485" s="12"/>
      <c r="D485" s="12"/>
      <c r="E485" s="12"/>
      <c r="F485" s="12"/>
      <c r="G485" s="12"/>
      <c r="H485" s="12"/>
      <c r="I485" s="22"/>
    </row>
    <row r="486" spans="1:9" ht="12.75" customHeight="1">
      <c r="A486" s="138"/>
      <c r="B486" s="11"/>
      <c r="C486" s="12"/>
      <c r="D486" s="12"/>
      <c r="E486" s="12"/>
      <c r="F486" s="12"/>
      <c r="G486" s="12"/>
      <c r="H486" s="12"/>
      <c r="I486" s="22"/>
    </row>
    <row r="487" spans="1:9" ht="12.75" customHeight="1">
      <c r="A487" s="138"/>
      <c r="B487" s="11"/>
      <c r="C487" s="12"/>
      <c r="D487" s="12"/>
      <c r="E487" s="12"/>
      <c r="F487" s="12"/>
      <c r="G487" s="12"/>
      <c r="H487" s="12"/>
      <c r="I487" s="22"/>
    </row>
    <row r="488" spans="1:9" ht="12.75" customHeight="1">
      <c r="A488" s="139"/>
      <c r="B488" s="17"/>
      <c r="C488" s="18"/>
      <c r="D488" s="18"/>
      <c r="E488" s="18"/>
      <c r="F488" s="18"/>
      <c r="G488" s="18"/>
      <c r="H488" s="18"/>
      <c r="I488" s="22"/>
    </row>
    <row r="489" spans="1:9" ht="13.5" customHeight="1">
      <c r="A489" s="141" t="s">
        <v>265</v>
      </c>
      <c r="B489" s="5"/>
      <c r="C489" s="6"/>
      <c r="D489" s="6"/>
      <c r="E489" s="6"/>
      <c r="F489" s="6"/>
      <c r="G489" s="6"/>
      <c r="H489" s="6"/>
      <c r="I489" s="20"/>
    </row>
    <row r="490" spans="1:9" ht="12.75" customHeight="1">
      <c r="A490" s="141"/>
      <c r="B490" s="21"/>
      <c r="C490" s="25"/>
      <c r="D490" s="25"/>
      <c r="E490" s="25"/>
      <c r="F490" s="25"/>
      <c r="G490" s="25"/>
      <c r="H490" s="25"/>
      <c r="I490" s="22"/>
    </row>
    <row r="491" spans="1:9" ht="12.75" customHeight="1">
      <c r="A491" s="141"/>
      <c r="B491" s="21"/>
      <c r="C491" s="25"/>
      <c r="D491" s="25"/>
      <c r="E491" s="25"/>
      <c r="F491" s="25"/>
      <c r="G491" s="25"/>
      <c r="H491" s="25"/>
      <c r="I491" s="22"/>
    </row>
    <row r="492" spans="1:9" ht="12.75" customHeight="1">
      <c r="A492" s="141"/>
      <c r="B492" s="21"/>
      <c r="C492" s="25"/>
      <c r="D492" s="25"/>
      <c r="E492" s="25"/>
      <c r="F492" s="25"/>
      <c r="G492" s="25"/>
      <c r="H492" s="25"/>
      <c r="I492" s="22"/>
    </row>
    <row r="493" spans="1:9" ht="12.75" customHeight="1">
      <c r="A493" s="141"/>
      <c r="B493" s="21"/>
      <c r="C493" s="25"/>
      <c r="D493" s="25"/>
      <c r="E493" s="25"/>
      <c r="F493" s="25"/>
      <c r="G493" s="25"/>
      <c r="H493" s="25"/>
      <c r="I493" s="22"/>
    </row>
    <row r="494" spans="1:9" ht="12.75" customHeight="1">
      <c r="A494" s="141"/>
      <c r="B494" s="21"/>
      <c r="C494" s="25"/>
      <c r="D494" s="25"/>
      <c r="E494" s="25"/>
      <c r="F494" s="25"/>
      <c r="G494" s="25"/>
      <c r="H494" s="25"/>
      <c r="I494" s="22"/>
    </row>
    <row r="495" spans="1:9" ht="12.75" customHeight="1">
      <c r="A495" s="141"/>
      <c r="B495" s="21"/>
      <c r="C495" s="25"/>
      <c r="D495" s="25"/>
      <c r="E495" s="25"/>
      <c r="F495" s="25"/>
      <c r="G495" s="25"/>
      <c r="H495" s="25"/>
      <c r="I495" s="22"/>
    </row>
    <row r="496" spans="1:9" ht="12.75" customHeight="1">
      <c r="A496" s="141"/>
      <c r="B496" s="21"/>
      <c r="C496" s="25"/>
      <c r="D496" s="25"/>
      <c r="E496" s="25"/>
      <c r="F496" s="25"/>
      <c r="G496" s="25"/>
      <c r="H496" s="25"/>
      <c r="I496" s="22"/>
    </row>
    <row r="497" spans="1:9" ht="12.75" customHeight="1">
      <c r="A497" s="141"/>
      <c r="B497" s="21"/>
      <c r="C497" s="25"/>
      <c r="D497" s="25"/>
      <c r="E497" s="25"/>
      <c r="F497" s="25"/>
      <c r="G497" s="25"/>
      <c r="H497" s="25"/>
      <c r="I497" s="22"/>
    </row>
    <row r="498" spans="1:9" ht="12.75" customHeight="1">
      <c r="A498" s="141"/>
      <c r="B498" s="21"/>
      <c r="C498" s="25"/>
      <c r="D498" s="25"/>
      <c r="E498" s="25"/>
      <c r="F498" s="25"/>
      <c r="G498" s="25"/>
      <c r="H498" s="25"/>
      <c r="I498" s="22"/>
    </row>
    <row r="499" spans="1:9" ht="12.75" customHeight="1">
      <c r="A499" s="138"/>
      <c r="B499" s="8"/>
      <c r="C499" s="9"/>
      <c r="D499" s="9"/>
      <c r="E499" s="9"/>
      <c r="F499" s="9"/>
      <c r="G499" s="9"/>
      <c r="H499" s="9"/>
      <c r="I499" s="27"/>
    </row>
    <row r="500" spans="1:9" ht="12.75" customHeight="1">
      <c r="A500" s="138"/>
      <c r="B500" s="11"/>
      <c r="C500" s="12"/>
      <c r="D500" s="12"/>
      <c r="E500" s="12"/>
      <c r="F500" s="12"/>
      <c r="G500" s="12"/>
      <c r="H500" s="12"/>
      <c r="I500" s="22"/>
    </row>
    <row r="501" spans="1:9" ht="12.75" customHeight="1">
      <c r="A501" s="138"/>
      <c r="B501" s="11"/>
      <c r="C501" s="12"/>
      <c r="D501" s="12"/>
      <c r="E501" s="12"/>
      <c r="F501" s="12"/>
      <c r="G501" s="12"/>
      <c r="H501" s="12"/>
      <c r="I501" s="22"/>
    </row>
    <row r="502" spans="1:9" ht="12.75" customHeight="1">
      <c r="A502" s="138"/>
      <c r="B502" s="11"/>
      <c r="C502" s="12"/>
      <c r="D502" s="12"/>
      <c r="E502" s="12"/>
      <c r="F502" s="12"/>
      <c r="G502" s="12"/>
      <c r="H502" s="12"/>
      <c r="I502" s="22"/>
    </row>
    <row r="503" spans="1:9" ht="12.75" customHeight="1">
      <c r="A503" s="138"/>
      <c r="B503" s="11"/>
      <c r="C503" s="12"/>
      <c r="D503" s="12"/>
      <c r="E503" s="12"/>
      <c r="F503" s="12"/>
      <c r="G503" s="12"/>
      <c r="H503" s="12"/>
      <c r="I503" s="22"/>
    </row>
    <row r="504" spans="1:9" ht="12.75" customHeight="1">
      <c r="A504" s="138"/>
      <c r="B504" s="11"/>
      <c r="C504" s="12"/>
      <c r="D504" s="12"/>
      <c r="E504" s="12"/>
      <c r="F504" s="12"/>
      <c r="G504" s="12"/>
      <c r="H504" s="12"/>
      <c r="I504" s="22"/>
    </row>
    <row r="505" spans="1:9" ht="12.75" customHeight="1">
      <c r="A505" s="138"/>
      <c r="B505" s="11"/>
      <c r="C505" s="12"/>
      <c r="D505" s="12"/>
      <c r="E505" s="12"/>
      <c r="F505" s="12"/>
      <c r="G505" s="12"/>
      <c r="H505" s="12"/>
      <c r="I505" s="22"/>
    </row>
    <row r="506" spans="1:9" ht="13.5" customHeight="1">
      <c r="A506" s="139"/>
      <c r="B506" s="17"/>
      <c r="C506" s="18"/>
      <c r="D506" s="18"/>
      <c r="E506" s="18"/>
      <c r="F506" s="18"/>
      <c r="G506" s="18"/>
      <c r="H506" s="18"/>
      <c r="I506" s="22"/>
    </row>
    <row r="507" spans="1:9" ht="13.5" customHeight="1">
      <c r="A507" s="141" t="s">
        <v>266</v>
      </c>
      <c r="B507" s="5"/>
      <c r="C507" s="6"/>
      <c r="D507" s="6"/>
      <c r="E507" s="6"/>
      <c r="F507" s="6"/>
      <c r="G507" s="6"/>
      <c r="H507" s="6"/>
      <c r="I507" s="20"/>
    </row>
    <row r="508" spans="1:9" ht="12.75" customHeight="1">
      <c r="A508" s="141"/>
      <c r="B508" s="21"/>
      <c r="C508" s="25"/>
      <c r="D508" s="25"/>
      <c r="E508" s="25"/>
      <c r="F508" s="25"/>
      <c r="G508" s="25"/>
      <c r="H508" s="25"/>
      <c r="I508" s="22"/>
    </row>
    <row r="509" spans="1:9" ht="12.75" customHeight="1">
      <c r="A509" s="141"/>
      <c r="B509" s="21"/>
      <c r="C509" s="25"/>
      <c r="D509" s="25"/>
      <c r="E509" s="25"/>
      <c r="F509" s="25"/>
      <c r="G509" s="25"/>
      <c r="H509" s="25"/>
      <c r="I509" s="22"/>
    </row>
    <row r="510" spans="1:9" ht="12.75" customHeight="1">
      <c r="A510" s="141"/>
      <c r="B510" s="21"/>
      <c r="C510" s="25"/>
      <c r="D510" s="25"/>
      <c r="E510" s="25"/>
      <c r="F510" s="25"/>
      <c r="G510" s="25"/>
      <c r="H510" s="25"/>
      <c r="I510" s="22"/>
    </row>
    <row r="511" spans="1:9" ht="12.75" customHeight="1">
      <c r="A511" s="141"/>
      <c r="B511" s="21"/>
      <c r="C511" s="25"/>
      <c r="D511" s="25"/>
      <c r="E511" s="25"/>
      <c r="F511" s="25"/>
      <c r="G511" s="25"/>
      <c r="H511" s="25"/>
      <c r="I511" s="22"/>
    </row>
    <row r="512" spans="1:9" ht="12.75" customHeight="1">
      <c r="A512" s="141"/>
      <c r="B512" s="21"/>
      <c r="C512" s="25"/>
      <c r="D512" s="25"/>
      <c r="E512" s="25"/>
      <c r="F512" s="25"/>
      <c r="G512" s="25"/>
      <c r="H512" s="25"/>
      <c r="I512" s="22"/>
    </row>
    <row r="513" spans="1:9" ht="12.75" customHeight="1">
      <c r="A513" s="141"/>
      <c r="B513" s="21"/>
      <c r="C513" s="25"/>
      <c r="D513" s="25"/>
      <c r="E513" s="25"/>
      <c r="F513" s="25"/>
      <c r="G513" s="25"/>
      <c r="H513" s="25"/>
      <c r="I513" s="22"/>
    </row>
    <row r="514" spans="1:9" ht="12.75" customHeight="1">
      <c r="A514" s="141"/>
      <c r="B514" s="21"/>
      <c r="C514" s="25"/>
      <c r="D514" s="25"/>
      <c r="E514" s="25"/>
      <c r="F514" s="25"/>
      <c r="G514" s="25"/>
      <c r="H514" s="25"/>
      <c r="I514" s="22"/>
    </row>
    <row r="515" spans="1:9" ht="12.75" customHeight="1">
      <c r="A515" s="141"/>
      <c r="B515" s="21"/>
      <c r="C515" s="25"/>
      <c r="D515" s="25"/>
      <c r="E515" s="25"/>
      <c r="F515" s="25"/>
      <c r="G515" s="25"/>
      <c r="H515" s="25"/>
      <c r="I515" s="22"/>
    </row>
    <row r="516" spans="1:9" ht="12.75" customHeight="1">
      <c r="A516" s="141"/>
      <c r="B516" s="21"/>
      <c r="C516" s="25"/>
      <c r="D516" s="25"/>
      <c r="E516" s="25"/>
      <c r="F516" s="25"/>
      <c r="G516" s="25"/>
      <c r="H516" s="25"/>
      <c r="I516" s="22"/>
    </row>
    <row r="517" spans="1:9" ht="12.75" customHeight="1">
      <c r="A517" s="138"/>
      <c r="B517" s="8"/>
      <c r="C517" s="9"/>
      <c r="D517" s="9"/>
      <c r="E517" s="9"/>
      <c r="F517" s="9"/>
      <c r="G517" s="9"/>
      <c r="H517" s="9"/>
      <c r="I517" s="27"/>
    </row>
    <row r="518" spans="1:9" ht="12.75" customHeight="1">
      <c r="A518" s="138"/>
      <c r="B518" s="11"/>
      <c r="C518" s="12"/>
      <c r="D518" s="12"/>
      <c r="E518" s="12"/>
      <c r="F518" s="12"/>
      <c r="G518" s="12"/>
      <c r="H518" s="12"/>
      <c r="I518" s="22"/>
    </row>
    <row r="519" spans="1:9" ht="12.75" customHeight="1">
      <c r="A519" s="138"/>
      <c r="B519" s="11"/>
      <c r="C519" s="12"/>
      <c r="D519" s="12"/>
      <c r="E519" s="12"/>
      <c r="F519" s="12"/>
      <c r="G519" s="12"/>
      <c r="H519" s="12"/>
      <c r="I519" s="22"/>
    </row>
    <row r="520" spans="1:9" ht="12.75" customHeight="1">
      <c r="A520" s="138"/>
      <c r="B520" s="11"/>
      <c r="C520" s="12"/>
      <c r="D520" s="12"/>
      <c r="E520" s="12"/>
      <c r="F520" s="12"/>
      <c r="G520" s="12"/>
      <c r="H520" s="12"/>
      <c r="I520" s="22"/>
    </row>
    <row r="521" spans="1:9" ht="12.75" customHeight="1">
      <c r="A521" s="138"/>
      <c r="B521" s="11"/>
      <c r="C521" s="12"/>
      <c r="D521" s="12"/>
      <c r="E521" s="12"/>
      <c r="F521" s="12"/>
      <c r="G521" s="12"/>
      <c r="H521" s="12"/>
      <c r="I521" s="22"/>
    </row>
    <row r="522" spans="1:9" ht="12.75" customHeight="1">
      <c r="A522" s="138"/>
      <c r="B522" s="11"/>
      <c r="C522" s="12"/>
      <c r="D522" s="12"/>
      <c r="E522" s="12"/>
      <c r="F522" s="12"/>
      <c r="G522" s="12"/>
      <c r="H522" s="12"/>
      <c r="I522" s="22"/>
    </row>
    <row r="523" spans="1:9" ht="12.75" customHeight="1">
      <c r="A523" s="138"/>
      <c r="B523" s="11"/>
      <c r="C523" s="12"/>
      <c r="D523" s="12"/>
      <c r="E523" s="12"/>
      <c r="F523" s="12"/>
      <c r="G523" s="12"/>
      <c r="H523" s="12"/>
      <c r="I523" s="22"/>
    </row>
    <row r="524" spans="1:9" ht="13.5" customHeight="1">
      <c r="A524" s="139"/>
      <c r="B524" s="17"/>
      <c r="C524" s="18"/>
      <c r="D524" s="18"/>
      <c r="E524" s="18"/>
      <c r="F524" s="18"/>
      <c r="G524" s="18"/>
      <c r="H524" s="18"/>
      <c r="I524" s="22"/>
    </row>
    <row r="525" spans="1:9" ht="13.5" customHeight="1">
      <c r="A525" s="141" t="s">
        <v>267</v>
      </c>
      <c r="B525" s="5"/>
      <c r="C525" s="6"/>
      <c r="D525" s="6"/>
      <c r="E525" s="6"/>
      <c r="F525" s="6"/>
      <c r="G525" s="6"/>
      <c r="H525" s="6"/>
      <c r="I525" s="20"/>
    </row>
    <row r="526" spans="1:9" ht="12.75" customHeight="1">
      <c r="A526" s="141"/>
      <c r="B526" s="21"/>
      <c r="C526" s="25"/>
      <c r="D526" s="25"/>
      <c r="E526" s="25"/>
      <c r="F526" s="25"/>
      <c r="G526" s="25"/>
      <c r="H526" s="25"/>
      <c r="I526" s="22"/>
    </row>
    <row r="527" spans="1:9" ht="12.75" customHeight="1">
      <c r="A527" s="141"/>
      <c r="B527" s="21"/>
      <c r="C527" s="25"/>
      <c r="D527" s="25"/>
      <c r="E527" s="25"/>
      <c r="F527" s="25"/>
      <c r="G527" s="25"/>
      <c r="H527" s="25"/>
      <c r="I527" s="22"/>
    </row>
    <row r="528" spans="1:9" ht="12.75" customHeight="1">
      <c r="A528" s="141"/>
      <c r="B528" s="21"/>
      <c r="C528" s="25"/>
      <c r="D528" s="25"/>
      <c r="E528" s="25"/>
      <c r="F528" s="25"/>
      <c r="G528" s="25"/>
      <c r="H528" s="25"/>
      <c r="I528" s="22"/>
    </row>
    <row r="529" spans="1:9" ht="12.75" customHeight="1">
      <c r="A529" s="141"/>
      <c r="B529" s="21"/>
      <c r="C529" s="25"/>
      <c r="D529" s="25"/>
      <c r="E529" s="25"/>
      <c r="F529" s="25"/>
      <c r="G529" s="25"/>
      <c r="H529" s="25"/>
      <c r="I529" s="22"/>
    </row>
    <row r="530" spans="1:9" ht="12.75" customHeight="1">
      <c r="A530" s="141"/>
      <c r="B530" s="21"/>
      <c r="C530" s="25"/>
      <c r="D530" s="25"/>
      <c r="E530" s="25"/>
      <c r="F530" s="25"/>
      <c r="G530" s="25"/>
      <c r="H530" s="25"/>
      <c r="I530" s="22"/>
    </row>
    <row r="531" spans="1:9" ht="12.75" customHeight="1">
      <c r="A531" s="141"/>
      <c r="B531" s="21"/>
      <c r="C531" s="25"/>
      <c r="D531" s="25"/>
      <c r="E531" s="25"/>
      <c r="F531" s="25"/>
      <c r="G531" s="25"/>
      <c r="H531" s="25"/>
      <c r="I531" s="22"/>
    </row>
    <row r="532" spans="1:9" ht="12.75" customHeight="1">
      <c r="A532" s="141"/>
      <c r="B532" s="21"/>
      <c r="C532" s="25"/>
      <c r="D532" s="25"/>
      <c r="E532" s="25"/>
      <c r="F532" s="25"/>
      <c r="G532" s="25"/>
      <c r="H532" s="25"/>
      <c r="I532" s="22"/>
    </row>
    <row r="533" spans="1:9" ht="12.75" customHeight="1">
      <c r="A533" s="141"/>
      <c r="B533" s="21"/>
      <c r="C533" s="25"/>
      <c r="D533" s="25"/>
      <c r="E533" s="25"/>
      <c r="F533" s="25"/>
      <c r="G533" s="25"/>
      <c r="H533" s="25"/>
      <c r="I533" s="22"/>
    </row>
    <row r="534" spans="1:9" ht="12.75" customHeight="1">
      <c r="A534" s="138"/>
      <c r="B534" s="8"/>
      <c r="C534" s="9"/>
      <c r="D534" s="9"/>
      <c r="E534" s="9"/>
      <c r="F534" s="9"/>
      <c r="G534" s="9"/>
      <c r="H534" s="9"/>
      <c r="I534" s="27"/>
    </row>
    <row r="535" spans="1:9" ht="12.75" customHeight="1">
      <c r="A535" s="138"/>
      <c r="B535" s="8"/>
      <c r="C535" s="9"/>
      <c r="D535" s="9"/>
      <c r="E535" s="9"/>
      <c r="F535" s="9"/>
      <c r="G535" s="9"/>
      <c r="H535" s="9"/>
      <c r="I535" s="27"/>
    </row>
    <row r="536" spans="1:9" ht="12.75" customHeight="1">
      <c r="A536" s="138"/>
      <c r="B536" s="11"/>
      <c r="C536" s="12"/>
      <c r="D536" s="12"/>
      <c r="E536" s="12"/>
      <c r="F536" s="12"/>
      <c r="G536" s="12"/>
      <c r="H536" s="12"/>
      <c r="I536" s="22"/>
    </row>
    <row r="537" spans="1:9" ht="12.75" customHeight="1">
      <c r="A537" s="138"/>
      <c r="B537" s="11"/>
      <c r="C537" s="12"/>
      <c r="D537" s="12"/>
      <c r="E537" s="12"/>
      <c r="F537" s="12"/>
      <c r="G537" s="12"/>
      <c r="H537" s="12"/>
      <c r="I537" s="22"/>
    </row>
    <row r="538" spans="1:9" ht="12.75" customHeight="1">
      <c r="A538" s="138"/>
      <c r="B538" s="11"/>
      <c r="C538" s="12"/>
      <c r="D538" s="12"/>
      <c r="E538" s="12"/>
      <c r="F538" s="12"/>
      <c r="G538" s="12"/>
      <c r="H538" s="12"/>
      <c r="I538" s="22"/>
    </row>
    <row r="539" spans="1:9" ht="12.75" customHeight="1">
      <c r="A539" s="138"/>
      <c r="B539" s="11"/>
      <c r="C539" s="12"/>
      <c r="D539" s="12"/>
      <c r="E539" s="12"/>
      <c r="F539" s="12"/>
      <c r="G539" s="12"/>
      <c r="H539" s="12"/>
      <c r="I539" s="22"/>
    </row>
    <row r="540" spans="1:9" ht="12.75" customHeight="1">
      <c r="A540" s="138"/>
      <c r="B540" s="11"/>
      <c r="C540" s="12"/>
      <c r="D540" s="12"/>
      <c r="E540" s="12"/>
      <c r="F540" s="12"/>
      <c r="G540" s="12"/>
      <c r="H540" s="12"/>
      <c r="I540" s="22"/>
    </row>
    <row r="541" spans="1:9" ht="12.75" customHeight="1">
      <c r="A541" s="138"/>
      <c r="B541" s="11"/>
      <c r="C541" s="12"/>
      <c r="D541" s="12"/>
      <c r="E541" s="12"/>
      <c r="F541" s="12"/>
      <c r="G541" s="12"/>
      <c r="H541" s="12"/>
      <c r="I541" s="22"/>
    </row>
    <row r="542" spans="1:9" ht="13.5" customHeight="1">
      <c r="A542" s="139"/>
      <c r="B542" s="17"/>
      <c r="C542" s="18"/>
      <c r="D542" s="18"/>
      <c r="E542" s="18"/>
      <c r="F542" s="18"/>
      <c r="G542" s="18"/>
      <c r="H542" s="18"/>
      <c r="I542" s="36"/>
    </row>
    <row r="543" spans="1:9" ht="13.5" customHeight="1">
      <c r="A543" s="141" t="s">
        <v>268</v>
      </c>
      <c r="B543" s="5"/>
      <c r="C543" s="6"/>
      <c r="D543" s="6"/>
      <c r="E543" s="6"/>
      <c r="F543" s="6"/>
      <c r="G543" s="6"/>
      <c r="H543" s="6"/>
      <c r="I543" s="22"/>
    </row>
    <row r="544" spans="1:9" ht="12.75" customHeight="1">
      <c r="A544" s="141"/>
      <c r="B544" s="21"/>
      <c r="C544" s="25"/>
      <c r="D544" s="25"/>
      <c r="E544" s="25"/>
      <c r="F544" s="25"/>
      <c r="G544" s="25"/>
      <c r="H544" s="25"/>
      <c r="I544" s="22"/>
    </row>
    <row r="545" spans="1:10" ht="12.75" customHeight="1">
      <c r="A545" s="141"/>
      <c r="B545" s="21"/>
      <c r="C545" s="25"/>
      <c r="D545" s="25"/>
      <c r="E545" s="25"/>
      <c r="F545" s="25"/>
      <c r="G545" s="25"/>
      <c r="H545" s="25"/>
      <c r="I545" s="22"/>
    </row>
    <row r="546" spans="1:10" ht="12.75" customHeight="1">
      <c r="A546" s="141"/>
      <c r="B546" s="21"/>
      <c r="C546" s="25"/>
      <c r="D546" s="25"/>
      <c r="E546" s="25"/>
      <c r="F546" s="25"/>
      <c r="G546" s="25"/>
      <c r="H546" s="25"/>
      <c r="I546" s="22"/>
    </row>
    <row r="547" spans="1:10" ht="12.75" customHeight="1">
      <c r="A547" s="141"/>
      <c r="B547" s="21"/>
      <c r="C547" s="25"/>
      <c r="D547" s="25"/>
      <c r="E547" s="25"/>
      <c r="F547" s="25"/>
      <c r="G547" s="25"/>
      <c r="H547" s="25"/>
      <c r="I547" s="22"/>
    </row>
    <row r="548" spans="1:10" ht="12.75" customHeight="1">
      <c r="A548" s="141"/>
      <c r="B548" s="21"/>
      <c r="C548" s="25"/>
      <c r="D548" s="25"/>
      <c r="E548" s="25"/>
      <c r="F548" s="25"/>
      <c r="G548" s="25"/>
      <c r="H548" s="25"/>
      <c r="I548" s="22"/>
    </row>
    <row r="549" spans="1:10" ht="12.75" customHeight="1">
      <c r="A549" s="141"/>
      <c r="B549" s="21"/>
      <c r="C549" s="25"/>
      <c r="D549" s="25"/>
      <c r="E549" s="25"/>
      <c r="F549" s="25"/>
      <c r="G549" s="25"/>
      <c r="H549" s="25"/>
      <c r="I549" s="22"/>
    </row>
    <row r="550" spans="1:10" ht="12.75" customHeight="1">
      <c r="A550" s="141"/>
      <c r="B550" s="21"/>
      <c r="C550" s="25"/>
      <c r="D550" s="25"/>
      <c r="E550" s="25"/>
      <c r="F550" s="25"/>
      <c r="G550" s="25"/>
      <c r="H550" s="25"/>
      <c r="I550" s="22"/>
    </row>
    <row r="551" spans="1:10" ht="12.75" customHeight="1">
      <c r="A551" s="141"/>
      <c r="B551" s="21"/>
      <c r="C551" s="25"/>
      <c r="D551" s="25"/>
      <c r="E551" s="25"/>
      <c r="F551" s="25"/>
      <c r="G551" s="25"/>
      <c r="H551" s="25"/>
      <c r="I551" s="22"/>
    </row>
    <row r="552" spans="1:10" ht="12.75" customHeight="1">
      <c r="A552" s="141"/>
      <c r="B552" s="21"/>
      <c r="C552" s="25"/>
      <c r="D552" s="25"/>
      <c r="E552" s="25"/>
      <c r="F552" s="25"/>
      <c r="G552" s="25"/>
      <c r="H552" s="25"/>
      <c r="I552" s="22"/>
    </row>
    <row r="553" spans="1:10" ht="12.75" customHeight="1">
      <c r="A553" s="138"/>
      <c r="B553" s="8"/>
      <c r="C553" s="9"/>
      <c r="D553" s="9"/>
      <c r="E553" s="9"/>
      <c r="F553" s="9"/>
      <c r="G553" s="9"/>
      <c r="H553" s="9"/>
      <c r="I553" s="27"/>
    </row>
    <row r="554" spans="1:10" ht="12.75" customHeight="1">
      <c r="A554" s="138"/>
      <c r="B554" s="11"/>
      <c r="C554" s="37"/>
      <c r="D554" s="12"/>
      <c r="E554" s="12"/>
      <c r="F554" s="12"/>
      <c r="G554" s="12"/>
      <c r="H554" s="12"/>
      <c r="I554" s="22"/>
    </row>
    <row r="555" spans="1:10" ht="12.75" customHeight="1">
      <c r="A555" s="138"/>
      <c r="B555" s="11"/>
      <c r="C555" s="37"/>
      <c r="D555" s="12"/>
      <c r="E555" s="12"/>
      <c r="F555" s="12"/>
      <c r="G555" s="12"/>
      <c r="H555" s="12"/>
      <c r="I555" s="22"/>
    </row>
    <row r="556" spans="1:10" ht="12.75" customHeight="1">
      <c r="A556" s="138"/>
      <c r="B556" s="11"/>
      <c r="C556" s="37"/>
      <c r="D556" s="12"/>
      <c r="E556" s="12"/>
      <c r="F556" s="12"/>
      <c r="G556" s="12"/>
      <c r="H556" s="12"/>
      <c r="I556" s="22"/>
    </row>
    <row r="557" spans="1:10" ht="12.75" customHeight="1">
      <c r="A557" s="138"/>
      <c r="B557" s="11"/>
      <c r="C557" s="37"/>
      <c r="D557" s="12"/>
      <c r="E557" s="12"/>
      <c r="F557" s="12"/>
      <c r="G557" s="12"/>
      <c r="H557" s="12"/>
      <c r="I557" s="22"/>
    </row>
    <row r="558" spans="1:10" ht="12.75" customHeight="1">
      <c r="A558" s="138"/>
      <c r="B558" s="11"/>
      <c r="C558" s="12"/>
      <c r="D558" s="12"/>
      <c r="E558" s="12"/>
      <c r="F558" s="12"/>
      <c r="G558" s="12"/>
      <c r="H558" s="12"/>
      <c r="I558" s="22"/>
    </row>
    <row r="559" spans="1:10" ht="12.75" customHeight="1">
      <c r="A559" s="138"/>
      <c r="B559" s="11"/>
      <c r="C559" s="12"/>
      <c r="D559" s="12"/>
      <c r="E559" s="12"/>
      <c r="F559" s="12"/>
      <c r="G559" s="12"/>
      <c r="H559" s="12"/>
      <c r="I559" s="22"/>
    </row>
    <row r="560" spans="1:10" ht="12.75" customHeight="1">
      <c r="A560" s="139"/>
      <c r="B560" s="17"/>
      <c r="C560" s="18"/>
      <c r="D560" s="18"/>
      <c r="E560" s="18"/>
      <c r="F560" s="18"/>
      <c r="G560" s="18"/>
      <c r="H560" s="18"/>
      <c r="I560" s="22"/>
      <c r="J560" s="33"/>
    </row>
    <row r="561" spans="1:10" ht="13.5" customHeight="1">
      <c r="A561" s="141" t="s">
        <v>269</v>
      </c>
      <c r="B561" s="5"/>
      <c r="C561" s="6"/>
      <c r="D561" s="6"/>
      <c r="E561" s="6"/>
      <c r="F561" s="6"/>
      <c r="G561" s="28"/>
      <c r="H561" s="6"/>
      <c r="I561" s="20"/>
      <c r="J561" s="33"/>
    </row>
    <row r="562" spans="1:10" ht="12.75" customHeight="1">
      <c r="A562" s="141"/>
      <c r="B562" s="21"/>
      <c r="C562" s="25"/>
      <c r="D562" s="25"/>
      <c r="E562" s="25"/>
      <c r="F562" s="25"/>
      <c r="G562" s="29"/>
      <c r="H562" s="25"/>
      <c r="I562" s="22"/>
      <c r="J562" s="33"/>
    </row>
    <row r="563" spans="1:10" ht="12.75" customHeight="1">
      <c r="A563" s="141"/>
      <c r="B563" s="21"/>
      <c r="C563" s="25"/>
      <c r="D563" s="25"/>
      <c r="E563" s="25"/>
      <c r="F563" s="25"/>
      <c r="G563" s="29"/>
      <c r="H563" s="25"/>
      <c r="I563" s="22"/>
      <c r="J563" s="33"/>
    </row>
    <row r="564" spans="1:10" ht="12.75" customHeight="1">
      <c r="A564" s="141"/>
      <c r="B564" s="21"/>
      <c r="C564" s="25"/>
      <c r="D564" s="25"/>
      <c r="E564" s="25"/>
      <c r="F564" s="25"/>
      <c r="G564" s="29"/>
      <c r="H564" s="25"/>
      <c r="I564" s="22"/>
      <c r="J564" s="33"/>
    </row>
    <row r="565" spans="1:10" ht="12.75" customHeight="1">
      <c r="A565" s="141"/>
      <c r="B565" s="21"/>
      <c r="C565" s="25"/>
      <c r="D565" s="25"/>
      <c r="E565" s="25"/>
      <c r="F565" s="25"/>
      <c r="G565" s="29"/>
      <c r="H565" s="25"/>
      <c r="I565" s="22"/>
      <c r="J565" s="33"/>
    </row>
    <row r="566" spans="1:10" ht="12.75" customHeight="1">
      <c r="A566" s="141"/>
      <c r="B566" s="21"/>
      <c r="C566" s="25"/>
      <c r="D566" s="25"/>
      <c r="E566" s="25"/>
      <c r="F566" s="25"/>
      <c r="G566" s="29"/>
      <c r="H566" s="25"/>
      <c r="I566" s="22"/>
      <c r="J566" s="33"/>
    </row>
    <row r="567" spans="1:10" ht="12.75" customHeight="1">
      <c r="A567" s="141"/>
      <c r="B567" s="21"/>
      <c r="C567" s="25"/>
      <c r="D567" s="25"/>
      <c r="E567" s="25"/>
      <c r="F567" s="25"/>
      <c r="G567" s="29"/>
      <c r="H567" s="25"/>
      <c r="I567" s="22"/>
      <c r="J567" s="33"/>
    </row>
    <row r="568" spans="1:10" ht="12.75" customHeight="1">
      <c r="A568" s="141"/>
      <c r="B568" s="21"/>
      <c r="C568" s="25"/>
      <c r="D568" s="25"/>
      <c r="E568" s="25"/>
      <c r="F568" s="25"/>
      <c r="G568" s="29"/>
      <c r="H568" s="25"/>
      <c r="I568" s="22"/>
      <c r="J568" s="33"/>
    </row>
    <row r="569" spans="1:10" ht="12.75" customHeight="1">
      <c r="A569" s="141"/>
      <c r="B569" s="21"/>
      <c r="C569" s="25"/>
      <c r="D569" s="25"/>
      <c r="E569" s="25"/>
      <c r="F569" s="25"/>
      <c r="G569" s="29"/>
      <c r="H569" s="25"/>
      <c r="I569" s="22"/>
      <c r="J569" s="33"/>
    </row>
    <row r="570" spans="1:10" ht="12.75" customHeight="1">
      <c r="A570" s="138"/>
      <c r="B570" s="8"/>
      <c r="C570" s="9"/>
      <c r="D570" s="9"/>
      <c r="E570" s="9"/>
      <c r="F570" s="9"/>
      <c r="G570" s="9"/>
      <c r="H570" s="9"/>
      <c r="I570" s="27"/>
      <c r="J570" s="33"/>
    </row>
    <row r="571" spans="1:10" ht="12.75" customHeight="1">
      <c r="A571" s="138"/>
      <c r="B571" s="8"/>
      <c r="C571" s="9"/>
      <c r="D571" s="9"/>
      <c r="E571" s="9"/>
      <c r="F571" s="9"/>
      <c r="G571" s="9"/>
      <c r="H571" s="9"/>
      <c r="I571" s="27"/>
      <c r="J571" s="33"/>
    </row>
    <row r="572" spans="1:10" ht="12.75" customHeight="1">
      <c r="A572" s="138"/>
      <c r="B572" s="11"/>
      <c r="C572" s="12"/>
      <c r="D572" s="12"/>
      <c r="E572" s="12"/>
      <c r="F572" s="12"/>
      <c r="G572" s="12"/>
      <c r="H572" s="12"/>
      <c r="I572" s="22"/>
      <c r="J572" s="33"/>
    </row>
    <row r="573" spans="1:10" ht="12.75" customHeight="1">
      <c r="A573" s="138"/>
      <c r="B573" s="11"/>
      <c r="C573" s="12"/>
      <c r="D573" s="12"/>
      <c r="E573" s="12"/>
      <c r="F573" s="12"/>
      <c r="G573" s="12"/>
      <c r="H573" s="12"/>
      <c r="I573" s="22"/>
      <c r="J573" s="33"/>
    </row>
    <row r="574" spans="1:10" ht="12.75" customHeight="1">
      <c r="A574" s="138"/>
      <c r="B574" s="11"/>
      <c r="C574" s="12"/>
      <c r="D574" s="12"/>
      <c r="E574" s="12"/>
      <c r="F574" s="12"/>
      <c r="G574" s="12"/>
      <c r="H574" s="12"/>
      <c r="I574" s="22"/>
      <c r="J574" s="33"/>
    </row>
    <row r="575" spans="1:10" ht="12.75" customHeight="1">
      <c r="A575" s="138"/>
      <c r="B575" s="11"/>
      <c r="C575" s="12"/>
      <c r="D575" s="12"/>
      <c r="E575" s="12"/>
      <c r="F575" s="12"/>
      <c r="G575" s="12"/>
      <c r="H575" s="12"/>
      <c r="I575" s="22"/>
      <c r="J575" s="33"/>
    </row>
    <row r="576" spans="1:10" ht="12.75" customHeight="1">
      <c r="A576" s="138"/>
      <c r="B576" s="11"/>
      <c r="C576" s="12"/>
      <c r="D576" s="12"/>
      <c r="E576" s="12"/>
      <c r="F576" s="12"/>
      <c r="G576" s="12"/>
      <c r="H576" s="12"/>
      <c r="I576" s="22"/>
      <c r="J576" s="33"/>
    </row>
    <row r="577" spans="1:10" ht="12.75" customHeight="1">
      <c r="A577" s="138"/>
      <c r="B577" s="11"/>
      <c r="C577" s="12"/>
      <c r="D577" s="12"/>
      <c r="E577" s="12"/>
      <c r="F577" s="12"/>
      <c r="G577" s="12"/>
      <c r="H577" s="12"/>
      <c r="I577" s="22"/>
      <c r="J577" s="33"/>
    </row>
    <row r="578" spans="1:10" ht="12.75" customHeight="1">
      <c r="A578" s="139"/>
      <c r="B578" s="17"/>
      <c r="C578" s="18"/>
      <c r="D578" s="18"/>
      <c r="E578" s="18"/>
      <c r="F578" s="18"/>
      <c r="G578" s="18"/>
      <c r="H578" s="18"/>
      <c r="I578" s="22"/>
      <c r="J578" s="33"/>
    </row>
    <row r="579" spans="1:10" ht="13.5" customHeight="1">
      <c r="A579" s="141" t="s">
        <v>270</v>
      </c>
      <c r="B579" s="5"/>
      <c r="C579" s="6"/>
      <c r="D579" s="6"/>
      <c r="E579" s="6"/>
      <c r="F579" s="6"/>
      <c r="G579" s="6"/>
      <c r="H579" s="6"/>
      <c r="I579" s="20"/>
      <c r="J579" s="33"/>
    </row>
    <row r="580" spans="1:10" ht="12.75" customHeight="1">
      <c r="A580" s="141"/>
      <c r="B580" s="21"/>
      <c r="C580" s="25"/>
      <c r="D580" s="25"/>
      <c r="E580" s="25"/>
      <c r="F580" s="25"/>
      <c r="G580" s="25"/>
      <c r="H580" s="25"/>
      <c r="I580" s="22"/>
      <c r="J580" s="33"/>
    </row>
    <row r="581" spans="1:10" ht="12.75" customHeight="1">
      <c r="A581" s="141"/>
      <c r="B581" s="21"/>
      <c r="C581" s="25"/>
      <c r="D581" s="25"/>
      <c r="E581" s="25"/>
      <c r="F581" s="25"/>
      <c r="G581" s="25"/>
      <c r="H581" s="25"/>
      <c r="I581" s="22"/>
      <c r="J581" s="33"/>
    </row>
    <row r="582" spans="1:10" ht="12.75" customHeight="1">
      <c r="A582" s="141"/>
      <c r="B582" s="21"/>
      <c r="C582" s="25"/>
      <c r="D582" s="25"/>
      <c r="E582" s="25"/>
      <c r="F582" s="25"/>
      <c r="G582" s="25"/>
      <c r="H582" s="25"/>
      <c r="I582" s="22"/>
      <c r="J582" s="33"/>
    </row>
    <row r="583" spans="1:10" ht="12.75" customHeight="1">
      <c r="A583" s="141"/>
      <c r="B583" s="21"/>
      <c r="C583" s="25"/>
      <c r="D583" s="25"/>
      <c r="E583" s="25"/>
      <c r="F583" s="25"/>
      <c r="G583" s="25"/>
      <c r="H583" s="25"/>
      <c r="I583" s="22"/>
      <c r="J583" s="33"/>
    </row>
    <row r="584" spans="1:10" ht="12.75" customHeight="1">
      <c r="A584" s="141"/>
      <c r="B584" s="21"/>
      <c r="C584" s="25"/>
      <c r="D584" s="25"/>
      <c r="E584" s="25"/>
      <c r="F584" s="25"/>
      <c r="G584" s="25"/>
      <c r="H584" s="25"/>
      <c r="I584" s="22"/>
      <c r="J584" s="33"/>
    </row>
    <row r="585" spans="1:10" ht="12.75" customHeight="1">
      <c r="A585" s="141"/>
      <c r="B585" s="21"/>
      <c r="C585" s="25"/>
      <c r="D585" s="25"/>
      <c r="E585" s="25"/>
      <c r="F585" s="25"/>
      <c r="G585" s="25"/>
      <c r="H585" s="25"/>
      <c r="I585" s="22"/>
      <c r="J585" s="33"/>
    </row>
    <row r="586" spans="1:10" ht="12.75" customHeight="1">
      <c r="A586" s="141"/>
      <c r="B586" s="21"/>
      <c r="C586" s="25"/>
      <c r="D586" s="25"/>
      <c r="E586" s="25"/>
      <c r="F586" s="25"/>
      <c r="G586" s="25"/>
      <c r="H586" s="25"/>
      <c r="I586" s="22"/>
      <c r="J586" s="33"/>
    </row>
    <row r="587" spans="1:10" ht="12.75" customHeight="1">
      <c r="A587" s="141"/>
      <c r="B587" s="21"/>
      <c r="C587" s="25"/>
      <c r="D587" s="25"/>
      <c r="E587" s="25"/>
      <c r="F587" s="25"/>
      <c r="G587" s="25"/>
      <c r="H587" s="25"/>
      <c r="I587" s="22"/>
      <c r="J587" s="33"/>
    </row>
    <row r="588" spans="1:10" ht="12.75" customHeight="1">
      <c r="A588" s="141"/>
      <c r="B588" s="21"/>
      <c r="C588" s="25"/>
      <c r="D588" s="25"/>
      <c r="E588" s="25"/>
      <c r="F588" s="25"/>
      <c r="G588" s="25"/>
      <c r="H588" s="25"/>
      <c r="I588" s="22"/>
      <c r="J588" s="33"/>
    </row>
    <row r="589" spans="1:10" ht="12.75" customHeight="1">
      <c r="A589" s="138"/>
      <c r="B589" s="8"/>
      <c r="C589" s="9"/>
      <c r="D589" s="9"/>
      <c r="E589" s="9"/>
      <c r="F589" s="9"/>
      <c r="G589" s="9"/>
      <c r="H589" s="9"/>
      <c r="I589" s="27"/>
      <c r="J589" s="33"/>
    </row>
    <row r="590" spans="1:10" ht="12.75" customHeight="1">
      <c r="A590" s="138"/>
      <c r="B590" s="11"/>
      <c r="C590" s="12"/>
      <c r="D590" s="12"/>
      <c r="E590" s="12"/>
      <c r="F590" s="12"/>
      <c r="G590" s="12"/>
      <c r="H590" s="12"/>
      <c r="I590" s="22"/>
    </row>
    <row r="591" spans="1:10" ht="12.75" customHeight="1">
      <c r="A591" s="138"/>
      <c r="B591" s="11"/>
      <c r="C591" s="12"/>
      <c r="D591" s="12"/>
      <c r="E591" s="12"/>
      <c r="F591" s="12"/>
      <c r="G591" s="12"/>
      <c r="H591" s="12"/>
      <c r="I591" s="22"/>
    </row>
    <row r="592" spans="1:10" ht="12.75" customHeight="1">
      <c r="A592" s="138"/>
      <c r="B592" s="11"/>
      <c r="C592" s="12"/>
      <c r="D592" s="12"/>
      <c r="E592" s="12"/>
      <c r="F592" s="12"/>
      <c r="G592" s="12"/>
      <c r="H592" s="12"/>
      <c r="I592" s="22"/>
    </row>
    <row r="593" spans="1:9" ht="12.75" customHeight="1">
      <c r="A593" s="138"/>
      <c r="B593" s="11"/>
      <c r="C593" s="12"/>
      <c r="D593" s="12"/>
      <c r="E593" s="12"/>
      <c r="F593" s="12"/>
      <c r="G593" s="12"/>
      <c r="H593" s="12"/>
      <c r="I593" s="22"/>
    </row>
    <row r="594" spans="1:9" ht="12.75" customHeight="1">
      <c r="A594" s="138"/>
      <c r="B594" s="11"/>
      <c r="C594" s="12"/>
      <c r="D594" s="12"/>
      <c r="E594" s="12"/>
      <c r="F594" s="12"/>
      <c r="G594" s="12"/>
      <c r="H594" s="12"/>
      <c r="I594" s="22"/>
    </row>
    <row r="595" spans="1:9" ht="12.75" customHeight="1">
      <c r="A595" s="138"/>
      <c r="B595" s="11"/>
      <c r="C595" s="12"/>
      <c r="D595" s="12"/>
      <c r="E595" s="12"/>
      <c r="F595" s="12"/>
      <c r="G595" s="12"/>
      <c r="H595" s="12"/>
      <c r="I595" s="22"/>
    </row>
    <row r="596" spans="1:9" ht="12.75" customHeight="1">
      <c r="A596" s="139"/>
      <c r="B596" s="17"/>
      <c r="C596" s="18"/>
      <c r="D596" s="18"/>
      <c r="E596" s="18"/>
      <c r="F596" s="18"/>
      <c r="G596" s="18"/>
      <c r="H596" s="18"/>
      <c r="I596" s="36"/>
    </row>
    <row r="597" spans="1:9" ht="13.5" customHeight="1">
      <c r="A597" s="141" t="s">
        <v>271</v>
      </c>
      <c r="B597" s="5"/>
      <c r="C597" s="6"/>
      <c r="D597" s="6"/>
      <c r="E597" s="6"/>
      <c r="F597" s="6"/>
      <c r="G597" s="6"/>
      <c r="H597" s="6"/>
      <c r="I597" s="27"/>
    </row>
    <row r="598" spans="1:9" ht="12.75" customHeight="1">
      <c r="A598" s="141"/>
      <c r="B598" s="21"/>
      <c r="C598" s="25"/>
      <c r="D598" s="25"/>
      <c r="E598" s="25"/>
      <c r="F598" s="25"/>
      <c r="G598" s="25"/>
      <c r="H598" s="25"/>
      <c r="I598" s="38"/>
    </row>
    <row r="599" spans="1:9" ht="12.75" customHeight="1">
      <c r="A599" s="141"/>
      <c r="B599" s="21"/>
      <c r="C599" s="25"/>
      <c r="D599" s="25"/>
      <c r="E599" s="25"/>
      <c r="F599" s="25"/>
      <c r="G599" s="25"/>
      <c r="H599" s="25"/>
      <c r="I599" s="38"/>
    </row>
    <row r="600" spans="1:9" ht="12.75" customHeight="1">
      <c r="A600" s="141"/>
      <c r="B600" s="21"/>
      <c r="C600" s="25"/>
      <c r="D600" s="25"/>
      <c r="E600" s="25"/>
      <c r="F600" s="25"/>
      <c r="G600" s="25"/>
      <c r="H600" s="25"/>
      <c r="I600" s="38"/>
    </row>
    <row r="601" spans="1:9" ht="12.75" customHeight="1">
      <c r="A601" s="141"/>
      <c r="B601" s="21"/>
      <c r="C601" s="25"/>
      <c r="D601" s="25"/>
      <c r="E601" s="25"/>
      <c r="F601" s="25"/>
      <c r="G601" s="25"/>
      <c r="H601" s="25"/>
      <c r="I601" s="38"/>
    </row>
    <row r="602" spans="1:9" ht="12.75" customHeight="1">
      <c r="A602" s="141"/>
      <c r="B602" s="21"/>
      <c r="C602" s="25"/>
      <c r="D602" s="25"/>
      <c r="E602" s="25"/>
      <c r="F602" s="25"/>
      <c r="G602" s="25"/>
      <c r="H602" s="25"/>
      <c r="I602" s="38"/>
    </row>
    <row r="603" spans="1:9" ht="12.75" customHeight="1">
      <c r="A603" s="141"/>
      <c r="B603" s="21"/>
      <c r="C603" s="25"/>
      <c r="D603" s="25"/>
      <c r="E603" s="25"/>
      <c r="F603" s="25"/>
      <c r="G603" s="25"/>
      <c r="H603" s="25"/>
      <c r="I603" s="38"/>
    </row>
    <row r="604" spans="1:9" ht="12.75" customHeight="1">
      <c r="A604" s="141"/>
      <c r="B604" s="21"/>
      <c r="C604" s="25"/>
      <c r="D604" s="25"/>
      <c r="E604" s="25"/>
      <c r="F604" s="25"/>
      <c r="G604" s="25"/>
      <c r="H604" s="25"/>
      <c r="I604" s="38"/>
    </row>
    <row r="605" spans="1:9" ht="12.75" customHeight="1">
      <c r="A605" s="141"/>
      <c r="B605" s="21"/>
      <c r="C605" s="25"/>
      <c r="D605" s="25"/>
      <c r="E605" s="25"/>
      <c r="F605" s="25"/>
      <c r="G605" s="25"/>
      <c r="H605" s="25"/>
      <c r="I605" s="38"/>
    </row>
    <row r="606" spans="1:9" ht="12.75" customHeight="1">
      <c r="A606" s="141"/>
      <c r="B606" s="21"/>
      <c r="C606" s="25"/>
      <c r="D606" s="25"/>
      <c r="E606" s="25"/>
      <c r="F606" s="25"/>
      <c r="G606" s="25"/>
      <c r="H606" s="25"/>
      <c r="I606" s="38"/>
    </row>
    <row r="607" spans="1:9" ht="12.75" customHeight="1">
      <c r="A607" s="138"/>
      <c r="B607" s="8"/>
      <c r="C607" s="9"/>
      <c r="D607" s="9"/>
      <c r="E607" s="9"/>
      <c r="F607" s="9"/>
      <c r="G607" s="9"/>
      <c r="H607" s="9"/>
      <c r="I607" s="38"/>
    </row>
    <row r="608" spans="1:9" ht="12.75" customHeight="1">
      <c r="A608" s="138"/>
      <c r="B608" s="11"/>
      <c r="C608" s="12"/>
      <c r="D608" s="12"/>
      <c r="E608" s="12"/>
      <c r="F608" s="12"/>
      <c r="G608" s="12"/>
      <c r="H608" s="39"/>
      <c r="I608" s="13"/>
    </row>
    <row r="609" spans="1:9" ht="12.75" customHeight="1">
      <c r="A609" s="138"/>
      <c r="B609" s="11"/>
      <c r="C609" s="12"/>
      <c r="D609" s="12"/>
      <c r="E609" s="12"/>
      <c r="F609" s="12"/>
      <c r="G609" s="12"/>
      <c r="H609" s="12"/>
      <c r="I609" s="22"/>
    </row>
    <row r="610" spans="1:9" ht="12.75" customHeight="1">
      <c r="A610" s="138"/>
      <c r="B610" s="11"/>
      <c r="C610" s="12"/>
      <c r="D610" s="12"/>
      <c r="E610" s="12"/>
      <c r="F610" s="12"/>
      <c r="G610" s="12"/>
      <c r="H610" s="12"/>
      <c r="I610" s="22"/>
    </row>
    <row r="611" spans="1:9" ht="12.75" customHeight="1">
      <c r="A611" s="138"/>
      <c r="B611" s="11"/>
      <c r="C611" s="12"/>
      <c r="D611" s="12"/>
      <c r="E611" s="12"/>
      <c r="F611" s="12"/>
      <c r="G611" s="12"/>
      <c r="H611" s="12"/>
      <c r="I611" s="22"/>
    </row>
    <row r="612" spans="1:9" ht="12.75" customHeight="1">
      <c r="A612" s="138"/>
      <c r="B612" s="11"/>
      <c r="C612" s="12"/>
      <c r="D612" s="12"/>
      <c r="E612" s="12"/>
      <c r="F612" s="12"/>
      <c r="G612" s="12"/>
      <c r="H612" s="12"/>
      <c r="I612" s="22"/>
    </row>
    <row r="613" spans="1:9" ht="12.75" customHeight="1">
      <c r="A613" s="138"/>
      <c r="B613" s="11"/>
      <c r="C613" s="12"/>
      <c r="D613" s="12"/>
      <c r="E613" s="12"/>
      <c r="F613" s="12"/>
      <c r="G613" s="12"/>
      <c r="H613" s="12"/>
      <c r="I613" s="22"/>
    </row>
    <row r="614" spans="1:9" ht="12.75" customHeight="1">
      <c r="A614" s="139"/>
      <c r="B614" s="17"/>
      <c r="C614" s="18"/>
      <c r="D614" s="18"/>
      <c r="E614" s="18"/>
      <c r="F614" s="18"/>
      <c r="G614" s="18"/>
      <c r="H614" s="18"/>
      <c r="I614" s="22"/>
    </row>
    <row r="615" spans="1:9" ht="13.5" customHeight="1">
      <c r="A615" s="141" t="s">
        <v>272</v>
      </c>
      <c r="B615" s="5"/>
      <c r="C615" s="6"/>
      <c r="D615" s="6"/>
      <c r="E615" s="6"/>
      <c r="F615" s="6"/>
      <c r="G615" s="6"/>
      <c r="H615" s="6"/>
      <c r="I615" s="20"/>
    </row>
    <row r="616" spans="1:9" ht="12.75" customHeight="1">
      <c r="A616" s="141"/>
      <c r="B616" s="21"/>
      <c r="C616" s="25"/>
      <c r="D616" s="25"/>
      <c r="E616" s="25"/>
      <c r="F616" s="25"/>
      <c r="G616" s="25"/>
      <c r="H616" s="25"/>
      <c r="I616" s="22"/>
    </row>
    <row r="617" spans="1:9" ht="12.75" customHeight="1">
      <c r="A617" s="141"/>
      <c r="B617" s="21"/>
      <c r="C617" s="25"/>
      <c r="D617" s="25"/>
      <c r="E617" s="25"/>
      <c r="F617" s="25"/>
      <c r="G617" s="25"/>
      <c r="H617" s="25"/>
      <c r="I617" s="22"/>
    </row>
    <row r="618" spans="1:9" ht="12.75" customHeight="1">
      <c r="A618" s="141"/>
      <c r="B618" s="21"/>
      <c r="C618" s="25"/>
      <c r="D618" s="25"/>
      <c r="E618" s="25"/>
      <c r="F618" s="25"/>
      <c r="G618" s="25"/>
      <c r="H618" s="25"/>
      <c r="I618" s="22"/>
    </row>
    <row r="619" spans="1:9" ht="12.75" customHeight="1">
      <c r="A619" s="141"/>
      <c r="B619" s="21"/>
      <c r="C619" s="25"/>
      <c r="D619" s="25"/>
      <c r="E619" s="25"/>
      <c r="F619" s="25"/>
      <c r="G619" s="25"/>
      <c r="H619" s="25"/>
      <c r="I619" s="22"/>
    </row>
    <row r="620" spans="1:9" ht="12.75" customHeight="1">
      <c r="A620" s="141"/>
      <c r="B620" s="21"/>
      <c r="C620" s="25"/>
      <c r="D620" s="25"/>
      <c r="E620" s="25"/>
      <c r="F620" s="25"/>
      <c r="G620" s="25"/>
      <c r="H620" s="25"/>
      <c r="I620" s="22"/>
    </row>
    <row r="621" spans="1:9" ht="12.75" customHeight="1">
      <c r="A621" s="141"/>
      <c r="B621" s="21"/>
      <c r="C621" s="25"/>
      <c r="D621" s="25"/>
      <c r="E621" s="25"/>
      <c r="F621" s="25"/>
      <c r="G621" s="25"/>
      <c r="H621" s="25"/>
      <c r="I621" s="22"/>
    </row>
    <row r="622" spans="1:9" ht="12.75" customHeight="1">
      <c r="A622" s="141"/>
      <c r="B622" s="21"/>
      <c r="C622" s="25"/>
      <c r="D622" s="25"/>
      <c r="E622" s="25"/>
      <c r="F622" s="25"/>
      <c r="G622" s="25"/>
      <c r="H622" s="25"/>
      <c r="I622" s="22"/>
    </row>
    <row r="623" spans="1:9" ht="12.75" customHeight="1">
      <c r="A623" s="141"/>
      <c r="B623" s="21"/>
      <c r="C623" s="25"/>
      <c r="D623" s="25"/>
      <c r="E623" s="25"/>
      <c r="F623" s="25"/>
      <c r="G623" s="25"/>
      <c r="H623" s="25"/>
      <c r="I623" s="22"/>
    </row>
    <row r="624" spans="1:9" ht="12.75" customHeight="1">
      <c r="A624" s="141"/>
      <c r="B624" s="21"/>
      <c r="C624" s="25"/>
      <c r="D624" s="25"/>
      <c r="E624" s="25"/>
      <c r="F624" s="25"/>
      <c r="G624" s="25"/>
      <c r="H624" s="25"/>
      <c r="I624" s="22"/>
    </row>
    <row r="625" spans="1:9" ht="12.75" customHeight="1">
      <c r="A625" s="138"/>
      <c r="B625" s="8"/>
      <c r="C625" s="9"/>
      <c r="D625" s="9"/>
      <c r="E625" s="9"/>
      <c r="F625" s="9"/>
      <c r="G625" s="9"/>
      <c r="H625" s="9"/>
      <c r="I625" s="27"/>
    </row>
    <row r="626" spans="1:9" ht="12.75" customHeight="1">
      <c r="A626" s="138"/>
      <c r="B626" s="11"/>
      <c r="C626" s="12"/>
      <c r="D626" s="12"/>
      <c r="E626" s="12"/>
      <c r="F626" s="12"/>
      <c r="G626" s="12"/>
      <c r="H626" s="12"/>
      <c r="I626" s="22"/>
    </row>
    <row r="627" spans="1:9" ht="12.75" customHeight="1">
      <c r="A627" s="138"/>
      <c r="B627" s="11"/>
      <c r="C627" s="12"/>
      <c r="D627" s="12"/>
      <c r="E627" s="12"/>
      <c r="F627" s="12"/>
      <c r="G627" s="12"/>
      <c r="H627" s="12"/>
      <c r="I627" s="22"/>
    </row>
    <row r="628" spans="1:9" ht="12.75" customHeight="1">
      <c r="A628" s="138"/>
      <c r="B628" s="11"/>
      <c r="C628" s="12"/>
      <c r="D628" s="12"/>
      <c r="E628" s="12"/>
      <c r="F628" s="12"/>
      <c r="G628" s="12"/>
      <c r="H628" s="12"/>
      <c r="I628" s="22"/>
    </row>
    <row r="629" spans="1:9" ht="12.75" customHeight="1">
      <c r="A629" s="138"/>
      <c r="B629" s="11"/>
      <c r="C629" s="12"/>
      <c r="D629" s="12"/>
      <c r="E629" s="12"/>
      <c r="F629" s="12"/>
      <c r="G629" s="12"/>
      <c r="H629" s="12"/>
      <c r="I629" s="22"/>
    </row>
    <row r="630" spans="1:9" ht="12.75" customHeight="1">
      <c r="A630" s="138"/>
      <c r="B630" s="11"/>
      <c r="C630" s="12"/>
      <c r="D630" s="12"/>
      <c r="E630" s="12"/>
      <c r="F630" s="12"/>
      <c r="G630" s="12"/>
      <c r="H630" s="12"/>
      <c r="I630" s="22"/>
    </row>
    <row r="631" spans="1:9" ht="12.75" customHeight="1">
      <c r="A631" s="138"/>
      <c r="B631" s="11"/>
      <c r="C631" s="12"/>
      <c r="D631" s="12"/>
      <c r="E631" s="12"/>
      <c r="F631" s="12"/>
      <c r="G631" s="12"/>
      <c r="H631" s="12"/>
      <c r="I631" s="22"/>
    </row>
    <row r="632" spans="1:9" ht="12.75" customHeight="1">
      <c r="A632" s="139"/>
      <c r="B632" s="17"/>
      <c r="C632" s="18"/>
      <c r="D632" s="18"/>
      <c r="E632" s="18"/>
      <c r="F632" s="18"/>
      <c r="G632" s="18"/>
      <c r="H632" s="18"/>
      <c r="I632" s="22"/>
    </row>
    <row r="633" spans="1:9" ht="13.5" customHeight="1">
      <c r="A633" s="141" t="s">
        <v>273</v>
      </c>
      <c r="B633" s="5"/>
      <c r="C633" s="6"/>
      <c r="D633" s="6"/>
      <c r="E633" s="6"/>
      <c r="F633" s="6"/>
      <c r="G633" s="6"/>
      <c r="H633" s="6"/>
      <c r="I633" s="20"/>
    </row>
    <row r="634" spans="1:9" ht="12.75" customHeight="1">
      <c r="A634" s="141"/>
      <c r="B634" s="21"/>
      <c r="C634" s="25"/>
      <c r="D634" s="25"/>
      <c r="E634" s="25"/>
      <c r="F634" s="25"/>
      <c r="G634" s="25"/>
      <c r="H634" s="25"/>
      <c r="I634" s="22"/>
    </row>
    <row r="635" spans="1:9" ht="12.75" customHeight="1">
      <c r="A635" s="141"/>
      <c r="B635" s="21"/>
      <c r="C635" s="25"/>
      <c r="D635" s="25"/>
      <c r="E635" s="25"/>
      <c r="F635" s="25"/>
      <c r="G635" s="25"/>
      <c r="H635" s="25"/>
      <c r="I635" s="22"/>
    </row>
    <row r="636" spans="1:9" ht="12.75" customHeight="1">
      <c r="A636" s="141"/>
      <c r="B636" s="21"/>
      <c r="C636" s="25"/>
      <c r="D636" s="25"/>
      <c r="E636" s="25"/>
      <c r="F636" s="25"/>
      <c r="G636" s="25"/>
      <c r="H636" s="25"/>
      <c r="I636" s="22"/>
    </row>
    <row r="637" spans="1:9" ht="12.75" customHeight="1">
      <c r="A637" s="141"/>
      <c r="B637" s="21"/>
      <c r="C637" s="25"/>
      <c r="D637" s="25"/>
      <c r="E637" s="25"/>
      <c r="F637" s="25"/>
      <c r="G637" s="25"/>
      <c r="H637" s="25"/>
      <c r="I637" s="22"/>
    </row>
    <row r="638" spans="1:9" ht="12.75" customHeight="1">
      <c r="A638" s="141"/>
      <c r="B638" s="21"/>
      <c r="C638" s="25"/>
      <c r="D638" s="25"/>
      <c r="E638" s="25"/>
      <c r="F638" s="25"/>
      <c r="G638" s="25"/>
      <c r="H638" s="25"/>
      <c r="I638" s="22"/>
    </row>
    <row r="639" spans="1:9" ht="12.75" customHeight="1">
      <c r="A639" s="141"/>
      <c r="B639" s="21"/>
      <c r="C639" s="25"/>
      <c r="D639" s="25"/>
      <c r="E639" s="25"/>
      <c r="F639" s="25"/>
      <c r="G639" s="25"/>
      <c r="H639" s="25"/>
      <c r="I639" s="22"/>
    </row>
    <row r="640" spans="1:9" ht="12.75" customHeight="1">
      <c r="A640" s="141"/>
      <c r="B640" s="21"/>
      <c r="C640" s="25"/>
      <c r="D640" s="25"/>
      <c r="E640" s="25"/>
      <c r="F640" s="25"/>
      <c r="G640" s="25"/>
      <c r="H640" s="25"/>
      <c r="I640" s="22"/>
    </row>
    <row r="641" spans="1:9" ht="12.75" customHeight="1">
      <c r="A641" s="141"/>
      <c r="B641" s="21"/>
      <c r="C641" s="25"/>
      <c r="D641" s="25"/>
      <c r="E641" s="25"/>
      <c r="F641" s="25"/>
      <c r="G641" s="25"/>
      <c r="H641" s="25"/>
      <c r="I641" s="22"/>
    </row>
    <row r="642" spans="1:9" ht="12.75" customHeight="1">
      <c r="A642" s="141"/>
      <c r="B642" s="21"/>
      <c r="C642" s="25"/>
      <c r="D642" s="25"/>
      <c r="E642" s="25"/>
      <c r="F642" s="25"/>
      <c r="G642" s="25"/>
      <c r="H642" s="25"/>
      <c r="I642" s="22"/>
    </row>
    <row r="643" spans="1:9" ht="12.75" customHeight="1">
      <c r="A643" s="138"/>
      <c r="B643" s="8"/>
      <c r="C643" s="9"/>
      <c r="D643" s="9"/>
      <c r="E643" s="9"/>
      <c r="F643" s="9"/>
      <c r="G643" s="9"/>
      <c r="H643" s="9"/>
      <c r="I643" s="27"/>
    </row>
    <row r="644" spans="1:9" ht="12.75" customHeight="1">
      <c r="A644" s="138"/>
      <c r="B644" s="11"/>
      <c r="C644" s="12"/>
      <c r="D644" s="12"/>
      <c r="E644" s="12"/>
      <c r="F644" s="12"/>
      <c r="G644" s="12"/>
      <c r="H644" s="12"/>
      <c r="I644" s="22"/>
    </row>
    <row r="645" spans="1:9" ht="12.75" customHeight="1">
      <c r="A645" s="138"/>
      <c r="B645" s="11"/>
      <c r="C645" s="12"/>
      <c r="D645" s="12"/>
      <c r="E645" s="12"/>
      <c r="F645" s="12"/>
      <c r="G645" s="12"/>
      <c r="H645" s="12"/>
      <c r="I645" s="22"/>
    </row>
    <row r="646" spans="1:9" ht="12.75" customHeight="1">
      <c r="A646" s="138"/>
      <c r="B646" s="11"/>
      <c r="C646" s="12"/>
      <c r="D646" s="12"/>
      <c r="E646" s="12"/>
      <c r="F646" s="12"/>
      <c r="G646" s="12"/>
      <c r="H646" s="12"/>
      <c r="I646" s="22"/>
    </row>
    <row r="647" spans="1:9" ht="12.75" customHeight="1">
      <c r="A647" s="138"/>
      <c r="B647" s="11"/>
      <c r="C647" s="12"/>
      <c r="D647" s="12"/>
      <c r="E647" s="12"/>
      <c r="F647" s="12"/>
      <c r="G647" s="12"/>
      <c r="H647" s="12"/>
      <c r="I647" s="22"/>
    </row>
    <row r="648" spans="1:9" ht="12.75" customHeight="1">
      <c r="A648" s="138"/>
      <c r="B648" s="11"/>
      <c r="C648" s="12"/>
      <c r="D648" s="12"/>
      <c r="E648" s="12"/>
      <c r="F648" s="12"/>
      <c r="G648" s="12"/>
      <c r="H648" s="12"/>
      <c r="I648" s="22"/>
    </row>
    <row r="649" spans="1:9" ht="12.75" customHeight="1">
      <c r="A649" s="138"/>
      <c r="B649" s="11"/>
      <c r="C649" s="12"/>
      <c r="D649" s="12"/>
      <c r="E649" s="12"/>
      <c r="F649" s="12"/>
      <c r="G649" s="12"/>
      <c r="H649" s="12"/>
      <c r="I649" s="22"/>
    </row>
    <row r="650" spans="1:9" ht="12.75" customHeight="1">
      <c r="A650" s="139"/>
      <c r="B650" s="17"/>
      <c r="C650" s="18"/>
      <c r="D650" s="18"/>
      <c r="E650" s="18"/>
      <c r="F650" s="18"/>
      <c r="G650" s="18"/>
      <c r="H650" s="18"/>
      <c r="I650" s="22"/>
    </row>
    <row r="651" spans="1:9" ht="13.5" customHeight="1">
      <c r="A651" s="141" t="s">
        <v>274</v>
      </c>
      <c r="B651" s="5"/>
      <c r="C651" s="6"/>
      <c r="D651" s="6"/>
      <c r="E651" s="6"/>
      <c r="F651" s="6"/>
      <c r="G651" s="28"/>
      <c r="H651" s="6"/>
      <c r="I651" s="20"/>
    </row>
    <row r="652" spans="1:9" ht="12.75" customHeight="1">
      <c r="A652" s="141"/>
      <c r="B652" s="21"/>
      <c r="C652" s="25"/>
      <c r="D652" s="25"/>
      <c r="E652" s="25"/>
      <c r="F652" s="25"/>
      <c r="G652" s="29"/>
      <c r="H652" s="25"/>
      <c r="I652" s="22"/>
    </row>
    <row r="653" spans="1:9" ht="12.75" customHeight="1">
      <c r="A653" s="141"/>
      <c r="B653" s="21"/>
      <c r="C653" s="25"/>
      <c r="D653" s="25"/>
      <c r="E653" s="25"/>
      <c r="F653" s="25"/>
      <c r="G653" s="29"/>
      <c r="H653" s="25"/>
      <c r="I653" s="22"/>
    </row>
    <row r="654" spans="1:9" ht="12.75" customHeight="1">
      <c r="A654" s="141"/>
      <c r="B654" s="21"/>
      <c r="C654" s="25"/>
      <c r="D654" s="25"/>
      <c r="E654" s="25"/>
      <c r="F654" s="25"/>
      <c r="G654" s="29"/>
      <c r="H654" s="25"/>
      <c r="I654" s="22"/>
    </row>
    <row r="655" spans="1:9" ht="12.75" customHeight="1">
      <c r="A655" s="141"/>
      <c r="B655" s="21"/>
      <c r="C655" s="25"/>
      <c r="D655" s="25"/>
      <c r="E655" s="25"/>
      <c r="F655" s="25"/>
      <c r="G655" s="29"/>
      <c r="H655" s="25"/>
      <c r="I655" s="22"/>
    </row>
    <row r="656" spans="1:9" ht="12.75" customHeight="1">
      <c r="A656" s="141"/>
      <c r="B656" s="21"/>
      <c r="C656" s="25"/>
      <c r="D656" s="25"/>
      <c r="E656" s="25"/>
      <c r="F656" s="25"/>
      <c r="G656" s="29"/>
      <c r="H656" s="25"/>
      <c r="I656" s="22"/>
    </row>
    <row r="657" spans="1:9" ht="12.75" customHeight="1">
      <c r="A657" s="141"/>
      <c r="B657" s="21"/>
      <c r="C657" s="25"/>
      <c r="D657" s="25"/>
      <c r="E657" s="25"/>
      <c r="F657" s="25"/>
      <c r="G657" s="29"/>
      <c r="H657" s="25"/>
      <c r="I657" s="22"/>
    </row>
    <row r="658" spans="1:9" ht="12.75" customHeight="1">
      <c r="A658" s="141"/>
      <c r="B658" s="21"/>
      <c r="C658" s="25"/>
      <c r="D658" s="25"/>
      <c r="E658" s="25"/>
      <c r="F658" s="25"/>
      <c r="G658" s="29"/>
      <c r="H658" s="25"/>
      <c r="I658" s="22"/>
    </row>
    <row r="659" spans="1:9" ht="12.75" customHeight="1">
      <c r="A659" s="141"/>
      <c r="B659" s="21"/>
      <c r="C659" s="25"/>
      <c r="D659" s="25"/>
      <c r="E659" s="25"/>
      <c r="F659" s="25"/>
      <c r="G659" s="29"/>
      <c r="H659" s="25"/>
      <c r="I659" s="22"/>
    </row>
    <row r="660" spans="1:9" ht="12.75" customHeight="1">
      <c r="A660" s="138"/>
      <c r="B660" s="8"/>
      <c r="C660" s="9"/>
      <c r="D660" s="9"/>
      <c r="E660" s="9"/>
      <c r="F660" s="9"/>
      <c r="G660" s="9"/>
      <c r="H660" s="9"/>
      <c r="I660" s="27"/>
    </row>
    <row r="661" spans="1:9" ht="12.75" customHeight="1">
      <c r="A661" s="138"/>
      <c r="B661" s="11"/>
      <c r="C661" s="12"/>
      <c r="D661" s="12"/>
      <c r="E661" s="12"/>
      <c r="F661" s="12"/>
      <c r="G661" s="12"/>
      <c r="H661" s="12"/>
      <c r="I661" s="22"/>
    </row>
    <row r="662" spans="1:9" ht="12.75" customHeight="1">
      <c r="A662" s="138"/>
      <c r="B662" s="11"/>
      <c r="C662" s="12"/>
      <c r="D662" s="12"/>
      <c r="E662" s="12"/>
      <c r="F662" s="12"/>
      <c r="G662" s="12"/>
      <c r="H662" s="12"/>
      <c r="I662" s="22"/>
    </row>
    <row r="663" spans="1:9" ht="12.75" customHeight="1">
      <c r="A663" s="138"/>
      <c r="B663" s="11"/>
      <c r="C663" s="12"/>
      <c r="D663" s="12"/>
      <c r="E663" s="12"/>
      <c r="F663" s="12"/>
      <c r="G663" s="12"/>
      <c r="H663" s="12"/>
      <c r="I663" s="22"/>
    </row>
    <row r="664" spans="1:9" ht="12.75" customHeight="1">
      <c r="A664" s="138"/>
      <c r="B664" s="11"/>
      <c r="C664" s="12"/>
      <c r="D664" s="12"/>
      <c r="E664" s="12"/>
      <c r="F664" s="12"/>
      <c r="G664" s="12"/>
      <c r="H664" s="12"/>
      <c r="I664" s="22"/>
    </row>
    <row r="665" spans="1:9" ht="12.75" customHeight="1">
      <c r="A665" s="138"/>
      <c r="B665" s="11"/>
      <c r="C665" s="12"/>
      <c r="D665" s="12"/>
      <c r="E665" s="12"/>
      <c r="F665" s="12"/>
      <c r="G665" s="12"/>
      <c r="H665" s="12"/>
      <c r="I665" s="22"/>
    </row>
    <row r="666" spans="1:9" ht="12.75" customHeight="1">
      <c r="A666" s="138"/>
      <c r="B666" s="11"/>
      <c r="C666" s="12"/>
      <c r="D666" s="12"/>
      <c r="E666" s="12"/>
      <c r="F666" s="12"/>
      <c r="G666" s="12"/>
      <c r="H666" s="12"/>
      <c r="I666" s="22"/>
    </row>
    <row r="667" spans="1:9" ht="12.75" customHeight="1">
      <c r="A667" s="138"/>
      <c r="B667" s="11"/>
      <c r="C667" s="12"/>
      <c r="D667" s="12"/>
      <c r="E667" s="12"/>
      <c r="F667" s="12"/>
      <c r="G667" s="12"/>
      <c r="H667" s="12"/>
      <c r="I667" s="22"/>
    </row>
    <row r="668" spans="1:9" ht="12.75" customHeight="1">
      <c r="A668" s="139"/>
      <c r="B668" s="17"/>
      <c r="C668" s="18"/>
      <c r="D668" s="18"/>
      <c r="E668" s="18"/>
      <c r="F668" s="18"/>
      <c r="G668" s="18"/>
      <c r="H668" s="18"/>
      <c r="I668" s="22"/>
    </row>
    <row r="669" spans="1:9" ht="13.5" customHeight="1">
      <c r="A669" s="141" t="s">
        <v>275</v>
      </c>
      <c r="B669" s="5"/>
      <c r="C669" s="6"/>
      <c r="D669" s="6"/>
      <c r="E669" s="6"/>
      <c r="F669" s="6"/>
      <c r="G669" s="28"/>
      <c r="H669" s="6"/>
      <c r="I669" s="20"/>
    </row>
    <row r="670" spans="1:9" ht="12.75" customHeight="1">
      <c r="A670" s="141"/>
      <c r="B670" s="21"/>
      <c r="C670" s="25"/>
      <c r="D670" s="25"/>
      <c r="E670" s="25"/>
      <c r="F670" s="25"/>
      <c r="G670" s="29"/>
      <c r="H670" s="25"/>
      <c r="I670" s="22"/>
    </row>
    <row r="671" spans="1:9" ht="12.75" customHeight="1">
      <c r="A671" s="141"/>
      <c r="B671" s="21"/>
      <c r="C671" s="25"/>
      <c r="D671" s="25"/>
      <c r="E671" s="25"/>
      <c r="F671" s="25"/>
      <c r="G671" s="29"/>
      <c r="H671" s="25"/>
      <c r="I671" s="22"/>
    </row>
    <row r="672" spans="1:9" ht="12.75" customHeight="1">
      <c r="A672" s="141"/>
      <c r="B672" s="21"/>
      <c r="C672" s="25"/>
      <c r="D672" s="25"/>
      <c r="E672" s="25"/>
      <c r="F672" s="25"/>
      <c r="G672" s="29"/>
      <c r="H672" s="25"/>
      <c r="I672" s="22"/>
    </row>
    <row r="673" spans="1:9" ht="12.75" customHeight="1">
      <c r="A673" s="141"/>
      <c r="B673" s="21"/>
      <c r="C673" s="25"/>
      <c r="D673" s="25"/>
      <c r="E673" s="25"/>
      <c r="F673" s="25"/>
      <c r="G673" s="29"/>
      <c r="H673" s="25"/>
      <c r="I673" s="22"/>
    </row>
    <row r="674" spans="1:9" ht="12.75" customHeight="1">
      <c r="A674" s="141"/>
      <c r="B674" s="21"/>
      <c r="C674" s="25"/>
      <c r="D674" s="25"/>
      <c r="E674" s="25"/>
      <c r="F674" s="25"/>
      <c r="G674" s="29"/>
      <c r="H674" s="25"/>
      <c r="I674" s="22"/>
    </row>
    <row r="675" spans="1:9" ht="12.75" customHeight="1">
      <c r="A675" s="141"/>
      <c r="B675" s="21"/>
      <c r="C675" s="25"/>
      <c r="D675" s="25"/>
      <c r="E675" s="25"/>
      <c r="F675" s="25"/>
      <c r="G675" s="29"/>
      <c r="H675" s="25"/>
      <c r="I675" s="22"/>
    </row>
    <row r="676" spans="1:9" ht="12.75" customHeight="1">
      <c r="A676" s="141"/>
      <c r="B676" s="21"/>
      <c r="C676" s="25"/>
      <c r="D676" s="25"/>
      <c r="E676" s="25"/>
      <c r="F676" s="25"/>
      <c r="G676" s="29"/>
      <c r="H676" s="25"/>
      <c r="I676" s="22"/>
    </row>
    <row r="677" spans="1:9" ht="12.75" customHeight="1">
      <c r="A677" s="141"/>
      <c r="B677" s="21"/>
      <c r="C677" s="25"/>
      <c r="D677" s="25"/>
      <c r="E677" s="25"/>
      <c r="F677" s="25"/>
      <c r="G677" s="29"/>
      <c r="H677" s="25"/>
      <c r="I677" s="22"/>
    </row>
    <row r="678" spans="1:9" ht="12.75" customHeight="1">
      <c r="A678" s="141"/>
      <c r="B678" s="21"/>
      <c r="C678" s="25"/>
      <c r="D678" s="25"/>
      <c r="E678" s="25"/>
      <c r="F678" s="25"/>
      <c r="G678" s="29"/>
      <c r="H678" s="25"/>
      <c r="I678" s="22"/>
    </row>
    <row r="679" spans="1:9" ht="12.75" customHeight="1">
      <c r="A679" s="138"/>
      <c r="B679" s="8"/>
      <c r="C679" s="9"/>
      <c r="D679" s="9"/>
      <c r="E679" s="9"/>
      <c r="F679" s="9"/>
      <c r="G679" s="9"/>
      <c r="H679" s="9"/>
      <c r="I679" s="27"/>
    </row>
    <row r="680" spans="1:9" ht="12.75" customHeight="1">
      <c r="A680" s="138"/>
      <c r="B680" s="11"/>
      <c r="C680" s="12"/>
      <c r="D680" s="12"/>
      <c r="E680" s="12"/>
      <c r="F680" s="12"/>
      <c r="G680" s="12"/>
      <c r="H680" s="12"/>
      <c r="I680" s="22"/>
    </row>
    <row r="681" spans="1:9" ht="12.75" customHeight="1">
      <c r="A681" s="138"/>
      <c r="B681" s="11"/>
      <c r="C681" s="12"/>
      <c r="D681" s="12"/>
      <c r="E681" s="12"/>
      <c r="F681" s="12"/>
      <c r="G681" s="12"/>
      <c r="H681" s="12"/>
      <c r="I681" s="22"/>
    </row>
    <row r="682" spans="1:9" ht="12.75" customHeight="1">
      <c r="A682" s="138"/>
      <c r="B682" s="11"/>
      <c r="C682" s="12"/>
      <c r="D682" s="12"/>
      <c r="E682" s="12"/>
      <c r="F682" s="12"/>
      <c r="G682" s="12"/>
      <c r="H682" s="12"/>
      <c r="I682" s="22"/>
    </row>
    <row r="683" spans="1:9" ht="12.75" customHeight="1">
      <c r="A683" s="138"/>
      <c r="B683" s="11"/>
      <c r="C683" s="12"/>
      <c r="D683" s="12"/>
      <c r="E683" s="12"/>
      <c r="F683" s="12"/>
      <c r="G683" s="12"/>
      <c r="H683" s="12"/>
      <c r="I683" s="22"/>
    </row>
    <row r="684" spans="1:9" ht="12.75" customHeight="1">
      <c r="A684" s="138"/>
      <c r="B684" s="11"/>
      <c r="C684" s="12"/>
      <c r="D684" s="12"/>
      <c r="E684" s="12"/>
      <c r="F684" s="12"/>
      <c r="G684" s="12"/>
      <c r="H684" s="12"/>
      <c r="I684" s="22"/>
    </row>
    <row r="685" spans="1:9" ht="12.75" customHeight="1">
      <c r="A685" s="138"/>
      <c r="B685" s="11"/>
      <c r="C685" s="12"/>
      <c r="D685" s="12"/>
      <c r="E685" s="12"/>
      <c r="F685" s="12"/>
      <c r="G685" s="12"/>
      <c r="H685" s="12"/>
      <c r="I685" s="22"/>
    </row>
    <row r="686" spans="1:9" ht="12.75" customHeight="1">
      <c r="A686" s="139"/>
      <c r="B686" s="17"/>
      <c r="C686" s="18"/>
      <c r="D686" s="18"/>
      <c r="E686" s="18"/>
      <c r="F686" s="18"/>
      <c r="G686" s="18"/>
      <c r="H686" s="18"/>
      <c r="I686" s="22"/>
    </row>
    <row r="687" spans="1:9" ht="13.5" customHeight="1">
      <c r="A687" s="140" t="s">
        <v>276</v>
      </c>
      <c r="B687" s="5"/>
      <c r="C687" s="6"/>
      <c r="D687" s="6"/>
      <c r="E687" s="6"/>
      <c r="F687" s="6"/>
      <c r="G687" s="6"/>
      <c r="H687" s="6"/>
      <c r="I687" s="20"/>
    </row>
    <row r="688" spans="1:9" ht="12.75" customHeight="1">
      <c r="A688" s="141"/>
      <c r="B688" s="21"/>
      <c r="C688" s="25"/>
      <c r="D688" s="25"/>
      <c r="E688" s="25"/>
      <c r="F688" s="25"/>
      <c r="G688" s="25"/>
      <c r="H688" s="25"/>
      <c r="I688" s="22"/>
    </row>
    <row r="689" spans="1:9" ht="12.75" customHeight="1">
      <c r="A689" s="141"/>
      <c r="B689" s="21"/>
      <c r="C689" s="25"/>
      <c r="D689" s="25"/>
      <c r="E689" s="25"/>
      <c r="F689" s="25"/>
      <c r="G689" s="25"/>
      <c r="H689" s="25"/>
      <c r="I689" s="22"/>
    </row>
    <row r="690" spans="1:9" ht="12.75" customHeight="1">
      <c r="A690" s="141"/>
      <c r="B690" s="21"/>
      <c r="C690" s="25"/>
      <c r="D690" s="25"/>
      <c r="E690" s="25"/>
      <c r="F690" s="25"/>
      <c r="G690" s="25"/>
      <c r="H690" s="25"/>
      <c r="I690" s="22"/>
    </row>
    <row r="691" spans="1:9" ht="12.75" customHeight="1">
      <c r="A691" s="141"/>
      <c r="B691" s="21"/>
      <c r="C691" s="25"/>
      <c r="D691" s="25"/>
      <c r="E691" s="25"/>
      <c r="F691" s="25"/>
      <c r="G691" s="25"/>
      <c r="H691" s="25"/>
      <c r="I691" s="22"/>
    </row>
    <row r="692" spans="1:9" ht="12.75" customHeight="1">
      <c r="A692" s="141"/>
      <c r="B692" s="21"/>
      <c r="C692" s="25"/>
      <c r="D692" s="25"/>
      <c r="E692" s="25"/>
      <c r="F692" s="25"/>
      <c r="G692" s="25"/>
      <c r="H692" s="25"/>
      <c r="I692" s="22"/>
    </row>
    <row r="693" spans="1:9" ht="12.75" customHeight="1">
      <c r="A693" s="141"/>
      <c r="B693" s="21"/>
      <c r="C693" s="25"/>
      <c r="D693" s="25"/>
      <c r="E693" s="25"/>
      <c r="F693" s="25"/>
      <c r="G693" s="25"/>
      <c r="H693" s="25"/>
      <c r="I693" s="22"/>
    </row>
    <row r="694" spans="1:9" ht="12.75" customHeight="1">
      <c r="A694" s="141"/>
      <c r="B694" s="21"/>
      <c r="C694" s="25"/>
      <c r="D694" s="25"/>
      <c r="E694" s="25"/>
      <c r="F694" s="25"/>
      <c r="G694" s="25"/>
      <c r="H694" s="25"/>
      <c r="I694" s="22"/>
    </row>
    <row r="695" spans="1:9" ht="12.75" customHeight="1">
      <c r="A695" s="141"/>
      <c r="B695" s="21"/>
      <c r="C695" s="25"/>
      <c r="D695" s="25"/>
      <c r="E695" s="25"/>
      <c r="F695" s="25"/>
      <c r="G695" s="25"/>
      <c r="H695" s="25"/>
      <c r="I695" s="22"/>
    </row>
    <row r="696" spans="1:9" ht="12.75" customHeight="1">
      <c r="A696" s="141"/>
      <c r="B696" s="21"/>
      <c r="C696" s="25"/>
      <c r="D696" s="25"/>
      <c r="E696" s="25"/>
      <c r="F696" s="25"/>
      <c r="G696" s="25"/>
      <c r="H696" s="25"/>
      <c r="I696" s="22"/>
    </row>
    <row r="697" spans="1:9" ht="12.75" customHeight="1">
      <c r="A697" s="138"/>
      <c r="B697" s="8"/>
      <c r="C697" s="9"/>
      <c r="D697" s="9"/>
      <c r="E697" s="9"/>
      <c r="F697" s="9"/>
      <c r="G697" s="9"/>
      <c r="H697" s="9"/>
      <c r="I697" s="27"/>
    </row>
    <row r="698" spans="1:9" ht="12.75" customHeight="1">
      <c r="A698" s="138"/>
      <c r="B698" s="11"/>
      <c r="C698" s="12"/>
      <c r="D698" s="12"/>
      <c r="E698" s="12"/>
      <c r="F698" s="12"/>
      <c r="G698" s="12"/>
      <c r="H698" s="12"/>
      <c r="I698" s="22"/>
    </row>
    <row r="699" spans="1:9" ht="12.75" customHeight="1">
      <c r="A699" s="138"/>
      <c r="B699" s="11"/>
      <c r="C699" s="12"/>
      <c r="D699" s="12"/>
      <c r="E699" s="12"/>
      <c r="F699" s="12"/>
      <c r="G699" s="12"/>
      <c r="H699" s="12"/>
      <c r="I699" s="22"/>
    </row>
    <row r="700" spans="1:9" ht="12.75" customHeight="1">
      <c r="A700" s="138"/>
      <c r="B700" s="11"/>
      <c r="C700" s="12"/>
      <c r="D700" s="12"/>
      <c r="E700" s="12"/>
      <c r="F700" s="12"/>
      <c r="G700" s="12"/>
      <c r="H700" s="12"/>
      <c r="I700" s="22"/>
    </row>
    <row r="701" spans="1:9" ht="12.75" customHeight="1">
      <c r="A701" s="138"/>
      <c r="B701" s="11"/>
      <c r="C701" s="12"/>
      <c r="D701" s="12"/>
      <c r="E701" s="12"/>
      <c r="F701" s="12"/>
      <c r="G701" s="12"/>
      <c r="H701" s="12"/>
      <c r="I701" s="22"/>
    </row>
    <row r="702" spans="1:9" ht="12.75" customHeight="1">
      <c r="A702" s="138"/>
      <c r="B702" s="11"/>
      <c r="C702" s="12"/>
      <c r="D702" s="12"/>
      <c r="E702" s="12"/>
      <c r="F702" s="12"/>
      <c r="G702" s="12"/>
      <c r="H702" s="12"/>
      <c r="I702" s="22"/>
    </row>
    <row r="703" spans="1:9" ht="12.75" customHeight="1">
      <c r="A703" s="138"/>
      <c r="B703" s="11"/>
      <c r="C703" s="12"/>
      <c r="D703" s="12"/>
      <c r="E703" s="12"/>
      <c r="F703" s="12"/>
      <c r="G703" s="12"/>
      <c r="H703" s="12"/>
      <c r="I703" s="22"/>
    </row>
    <row r="704" spans="1:9" ht="12.75" customHeight="1">
      <c r="A704" s="139"/>
      <c r="B704" s="17"/>
      <c r="C704" s="18"/>
      <c r="D704" s="18"/>
      <c r="E704" s="18"/>
      <c r="F704" s="18"/>
      <c r="G704" s="18"/>
      <c r="H704" s="18"/>
      <c r="I704" s="22"/>
    </row>
    <row r="705" spans="1:9" ht="13.5" customHeight="1">
      <c r="A705" s="141" t="s">
        <v>277</v>
      </c>
      <c r="B705" s="5"/>
      <c r="C705" s="6"/>
      <c r="D705" s="6"/>
      <c r="E705" s="6"/>
      <c r="F705" s="6"/>
      <c r="G705" s="28"/>
      <c r="H705" s="6"/>
      <c r="I705" s="20"/>
    </row>
    <row r="706" spans="1:9" ht="12.75" customHeight="1">
      <c r="A706" s="141"/>
      <c r="B706" s="21"/>
      <c r="C706" s="25"/>
      <c r="D706" s="25"/>
      <c r="E706" s="25"/>
      <c r="F706" s="25"/>
      <c r="G706" s="29"/>
      <c r="H706" s="25"/>
      <c r="I706" s="22"/>
    </row>
    <row r="707" spans="1:9" ht="12.75" customHeight="1">
      <c r="A707" s="141"/>
      <c r="B707" s="21"/>
      <c r="C707" s="25"/>
      <c r="D707" s="25"/>
      <c r="E707" s="25"/>
      <c r="F707" s="25"/>
      <c r="G707" s="29"/>
      <c r="H707" s="25"/>
      <c r="I707" s="22"/>
    </row>
    <row r="708" spans="1:9" ht="12.75" customHeight="1">
      <c r="A708" s="141"/>
      <c r="B708" s="21"/>
      <c r="C708" s="25"/>
      <c r="D708" s="25"/>
      <c r="E708" s="25"/>
      <c r="F708" s="25"/>
      <c r="G708" s="29"/>
      <c r="H708" s="25"/>
      <c r="I708" s="22"/>
    </row>
    <row r="709" spans="1:9" ht="12.75" customHeight="1">
      <c r="A709" s="141"/>
      <c r="B709" s="21"/>
      <c r="C709" s="25"/>
      <c r="D709" s="25"/>
      <c r="E709" s="25"/>
      <c r="F709" s="25"/>
      <c r="G709" s="29"/>
      <c r="H709" s="25"/>
      <c r="I709" s="22"/>
    </row>
    <row r="710" spans="1:9" ht="12.75" customHeight="1">
      <c r="A710" s="141"/>
      <c r="B710" s="21"/>
      <c r="C710" s="25"/>
      <c r="D710" s="25"/>
      <c r="E710" s="25"/>
      <c r="F710" s="25"/>
      <c r="G710" s="29"/>
      <c r="H710" s="25"/>
      <c r="I710" s="22"/>
    </row>
    <row r="711" spans="1:9" ht="12.75" customHeight="1">
      <c r="A711" s="141"/>
      <c r="B711" s="21"/>
      <c r="C711" s="25"/>
      <c r="D711" s="25"/>
      <c r="E711" s="25"/>
      <c r="F711" s="25"/>
      <c r="G711" s="29"/>
      <c r="H711" s="25"/>
      <c r="I711" s="22"/>
    </row>
    <row r="712" spans="1:9" ht="12.75" customHeight="1">
      <c r="A712" s="141"/>
      <c r="B712" s="21"/>
      <c r="C712" s="25"/>
      <c r="D712" s="25"/>
      <c r="E712" s="25"/>
      <c r="F712" s="25"/>
      <c r="G712" s="29"/>
      <c r="H712" s="25"/>
      <c r="I712" s="22"/>
    </row>
    <row r="713" spans="1:9" ht="12.75" customHeight="1">
      <c r="A713" s="141"/>
      <c r="B713" s="21"/>
      <c r="C713" s="25"/>
      <c r="D713" s="25"/>
      <c r="E713" s="25"/>
      <c r="F713" s="25"/>
      <c r="G713" s="29"/>
      <c r="H713" s="25"/>
      <c r="I713" s="22"/>
    </row>
    <row r="714" spans="1:9" ht="12.75" customHeight="1">
      <c r="A714" s="141"/>
      <c r="B714" s="21"/>
      <c r="C714" s="25"/>
      <c r="D714" s="25"/>
      <c r="E714" s="25"/>
      <c r="F714" s="25"/>
      <c r="G714" s="29"/>
      <c r="H714" s="25"/>
      <c r="I714" s="22"/>
    </row>
    <row r="715" spans="1:9" ht="12.75" customHeight="1">
      <c r="A715" s="138"/>
      <c r="B715" s="8"/>
      <c r="C715" s="9"/>
      <c r="D715" s="9"/>
      <c r="E715" s="9"/>
      <c r="F715" s="9"/>
      <c r="G715" s="9"/>
      <c r="H715" s="9"/>
      <c r="I715" s="27"/>
    </row>
    <row r="716" spans="1:9" ht="12.75" customHeight="1">
      <c r="A716" s="138"/>
      <c r="B716" s="11"/>
      <c r="C716" s="12"/>
      <c r="D716" s="12"/>
      <c r="E716" s="12"/>
      <c r="F716" s="12"/>
      <c r="G716" s="12"/>
      <c r="H716" s="12"/>
      <c r="I716" s="22"/>
    </row>
    <row r="717" spans="1:9" ht="12.75" customHeight="1">
      <c r="A717" s="138"/>
      <c r="B717" s="11"/>
      <c r="C717" s="12"/>
      <c r="D717" s="12"/>
      <c r="E717" s="12"/>
      <c r="F717" s="12"/>
      <c r="G717" s="12"/>
      <c r="H717" s="12"/>
      <c r="I717" s="22"/>
    </row>
    <row r="718" spans="1:9" ht="12.75" customHeight="1">
      <c r="A718" s="138"/>
      <c r="B718" s="11"/>
      <c r="C718" s="12"/>
      <c r="D718" s="12"/>
      <c r="E718" s="12"/>
      <c r="F718" s="12"/>
      <c r="G718" s="12"/>
      <c r="H718" s="12"/>
      <c r="I718" s="22"/>
    </row>
    <row r="719" spans="1:9" ht="12.75" customHeight="1">
      <c r="A719" s="138"/>
      <c r="B719" s="11"/>
      <c r="C719" s="12"/>
      <c r="D719" s="12"/>
      <c r="E719" s="12"/>
      <c r="F719" s="12"/>
      <c r="G719" s="12"/>
      <c r="H719" s="12"/>
      <c r="I719" s="22"/>
    </row>
    <row r="720" spans="1:9" ht="12.75" customHeight="1">
      <c r="A720" s="138"/>
      <c r="B720" s="11"/>
      <c r="C720" s="12"/>
      <c r="D720" s="12"/>
      <c r="E720" s="12"/>
      <c r="F720" s="12"/>
      <c r="G720" s="12"/>
      <c r="H720" s="12"/>
      <c r="I720" s="22"/>
    </row>
    <row r="721" spans="1:10" ht="12.75" customHeight="1">
      <c r="A721" s="138"/>
      <c r="B721" s="11"/>
      <c r="C721" s="12"/>
      <c r="D721" s="12"/>
      <c r="E721" s="12"/>
      <c r="F721" s="12"/>
      <c r="G721" s="12"/>
      <c r="H721" s="12"/>
      <c r="I721" s="22"/>
    </row>
    <row r="722" spans="1:10" ht="12.75" customHeight="1">
      <c r="A722" s="139"/>
      <c r="B722" s="17"/>
      <c r="C722" s="18"/>
      <c r="D722" s="18"/>
      <c r="E722" s="18"/>
      <c r="F722" s="18"/>
      <c r="G722" s="18"/>
      <c r="H722" s="18"/>
      <c r="I722" s="22"/>
    </row>
    <row r="723" spans="1:10" ht="13.5" customHeight="1">
      <c r="A723" s="141" t="s">
        <v>278</v>
      </c>
      <c r="B723" s="5"/>
      <c r="C723" s="6"/>
      <c r="D723" s="6"/>
      <c r="E723" s="6"/>
      <c r="F723" s="6"/>
      <c r="G723" s="28"/>
      <c r="H723" s="6"/>
      <c r="I723" s="20"/>
      <c r="J723" s="33"/>
    </row>
    <row r="724" spans="1:10" ht="12.75" customHeight="1">
      <c r="A724" s="141"/>
      <c r="B724" s="21"/>
      <c r="C724" s="25"/>
      <c r="D724" s="25"/>
      <c r="E724" s="25"/>
      <c r="F724" s="25"/>
      <c r="G724" s="29"/>
      <c r="H724" s="25"/>
      <c r="I724" s="22"/>
      <c r="J724" s="33"/>
    </row>
    <row r="725" spans="1:10" ht="12.75" customHeight="1">
      <c r="A725" s="141"/>
      <c r="B725" s="21"/>
      <c r="C725" s="25"/>
      <c r="D725" s="25"/>
      <c r="E725" s="25"/>
      <c r="F725" s="25"/>
      <c r="G725" s="29"/>
      <c r="H725" s="25"/>
      <c r="I725" s="22"/>
      <c r="J725" s="33"/>
    </row>
    <row r="726" spans="1:10" ht="12.75" customHeight="1">
      <c r="A726" s="141"/>
      <c r="B726" s="21"/>
      <c r="C726" s="25"/>
      <c r="D726" s="25"/>
      <c r="E726" s="25"/>
      <c r="F726" s="25"/>
      <c r="G726" s="29"/>
      <c r="H726" s="25"/>
      <c r="I726" s="22"/>
      <c r="J726" s="33"/>
    </row>
    <row r="727" spans="1:10" ht="12.75" customHeight="1">
      <c r="A727" s="141"/>
      <c r="B727" s="21"/>
      <c r="C727" s="25"/>
      <c r="D727" s="25"/>
      <c r="E727" s="25"/>
      <c r="F727" s="25"/>
      <c r="G727" s="29"/>
      <c r="H727" s="25"/>
      <c r="I727" s="22"/>
      <c r="J727" s="33"/>
    </row>
    <row r="728" spans="1:10" ht="12.75" customHeight="1">
      <c r="A728" s="141"/>
      <c r="B728" s="21"/>
      <c r="C728" s="25"/>
      <c r="D728" s="25"/>
      <c r="E728" s="25"/>
      <c r="F728" s="25"/>
      <c r="G728" s="29"/>
      <c r="H728" s="25"/>
      <c r="I728" s="22"/>
      <c r="J728" s="33"/>
    </row>
    <row r="729" spans="1:10" ht="12.75" customHeight="1">
      <c r="A729" s="141"/>
      <c r="B729" s="21"/>
      <c r="C729" s="25"/>
      <c r="D729" s="25"/>
      <c r="E729" s="25"/>
      <c r="F729" s="25"/>
      <c r="G729" s="29"/>
      <c r="H729" s="25"/>
      <c r="I729" s="22"/>
      <c r="J729" s="33"/>
    </row>
    <row r="730" spans="1:10" ht="12.75" customHeight="1">
      <c r="A730" s="141"/>
      <c r="B730" s="21"/>
      <c r="C730" s="25"/>
      <c r="D730" s="25"/>
      <c r="E730" s="25"/>
      <c r="F730" s="25"/>
      <c r="G730" s="29"/>
      <c r="H730" s="25"/>
      <c r="I730" s="22"/>
      <c r="J730" s="33"/>
    </row>
    <row r="731" spans="1:10" ht="12.75" customHeight="1">
      <c r="A731" s="141"/>
      <c r="B731" s="21"/>
      <c r="C731" s="25"/>
      <c r="D731" s="25"/>
      <c r="E731" s="25"/>
      <c r="F731" s="25"/>
      <c r="G731" s="29"/>
      <c r="H731" s="25"/>
      <c r="I731" s="22"/>
      <c r="J731" s="33"/>
    </row>
    <row r="732" spans="1:10" ht="12.75" customHeight="1">
      <c r="A732" s="141"/>
      <c r="B732" s="21"/>
      <c r="C732" s="25"/>
      <c r="D732" s="25"/>
      <c r="E732" s="25"/>
      <c r="F732" s="25"/>
      <c r="G732" s="29"/>
      <c r="H732" s="25"/>
      <c r="I732" s="22"/>
      <c r="J732" s="33"/>
    </row>
    <row r="733" spans="1:10" ht="12.75" customHeight="1">
      <c r="A733" s="138"/>
      <c r="B733" s="8"/>
      <c r="C733" s="9"/>
      <c r="D733" s="9"/>
      <c r="E733" s="9"/>
      <c r="F733" s="9"/>
      <c r="G733" s="9"/>
      <c r="H733" s="9"/>
      <c r="I733" s="27"/>
    </row>
    <row r="734" spans="1:10" ht="12.75" customHeight="1">
      <c r="A734" s="138"/>
      <c r="B734" s="11"/>
      <c r="C734" s="12"/>
      <c r="D734" s="12"/>
      <c r="E734" s="12"/>
      <c r="F734" s="12"/>
      <c r="G734" s="12"/>
      <c r="H734" s="12"/>
      <c r="I734" s="22"/>
    </row>
    <row r="735" spans="1:10" ht="12.75" customHeight="1">
      <c r="A735" s="138"/>
      <c r="B735" s="11"/>
      <c r="C735" s="12"/>
      <c r="D735" s="12"/>
      <c r="E735" s="12"/>
      <c r="F735" s="12"/>
      <c r="G735" s="12"/>
      <c r="H735" s="12"/>
      <c r="I735" s="22"/>
    </row>
    <row r="736" spans="1:10" ht="12.75" customHeight="1">
      <c r="A736" s="138"/>
      <c r="B736" s="11"/>
      <c r="C736" s="12"/>
      <c r="D736" s="12"/>
      <c r="E736" s="12"/>
      <c r="F736" s="12"/>
      <c r="G736" s="12"/>
      <c r="H736" s="12"/>
      <c r="I736" s="22"/>
    </row>
    <row r="737" spans="1:10" ht="12.75" customHeight="1">
      <c r="A737" s="138"/>
      <c r="B737" s="11"/>
      <c r="C737" s="12"/>
      <c r="D737" s="12"/>
      <c r="E737" s="12"/>
      <c r="F737" s="12"/>
      <c r="G737" s="12"/>
      <c r="H737" s="12"/>
      <c r="I737" s="22"/>
    </row>
    <row r="738" spans="1:10" ht="12.75" customHeight="1">
      <c r="A738" s="138"/>
      <c r="B738" s="11"/>
      <c r="C738" s="12"/>
      <c r="D738" s="12"/>
      <c r="E738" s="12"/>
      <c r="F738" s="12"/>
      <c r="G738" s="12"/>
      <c r="H738" s="12"/>
      <c r="I738" s="22"/>
    </row>
    <row r="739" spans="1:10" ht="12.75" customHeight="1">
      <c r="A739" s="138"/>
      <c r="B739" s="11"/>
      <c r="C739" s="12"/>
      <c r="D739" s="12"/>
      <c r="E739" s="12"/>
      <c r="F739" s="12"/>
      <c r="G739" s="12"/>
      <c r="H739" s="12"/>
      <c r="I739" s="22"/>
    </row>
    <row r="740" spans="1:10" ht="12.75" customHeight="1">
      <c r="A740" s="139"/>
      <c r="B740" s="17"/>
      <c r="C740" s="18"/>
      <c r="D740" s="18"/>
      <c r="E740" s="18"/>
      <c r="F740" s="18"/>
      <c r="G740" s="18"/>
      <c r="H740" s="18"/>
      <c r="I740" s="22"/>
      <c r="J740" s="40"/>
    </row>
    <row r="741" spans="1:10" ht="13.5" customHeight="1">
      <c r="A741" s="141" t="s">
        <v>279</v>
      </c>
      <c r="B741" s="5"/>
      <c r="C741" s="6"/>
      <c r="D741" s="6"/>
      <c r="E741" s="6"/>
      <c r="F741" s="6"/>
      <c r="G741" s="28"/>
      <c r="H741" s="6"/>
      <c r="I741" s="20"/>
      <c r="J741" s="33"/>
    </row>
    <row r="742" spans="1:10" ht="12.75" customHeight="1">
      <c r="A742" s="141"/>
      <c r="B742" s="21"/>
      <c r="C742" s="25"/>
      <c r="D742" s="25"/>
      <c r="E742" s="25"/>
      <c r="F742" s="25"/>
      <c r="G742" s="29"/>
      <c r="H742" s="25"/>
      <c r="I742" s="22"/>
      <c r="J742" s="33"/>
    </row>
    <row r="743" spans="1:10" ht="12.75" customHeight="1">
      <c r="A743" s="141"/>
      <c r="B743" s="21"/>
      <c r="C743" s="25"/>
      <c r="D743" s="25"/>
      <c r="E743" s="25"/>
      <c r="F743" s="25"/>
      <c r="G743" s="29"/>
      <c r="H743" s="25"/>
      <c r="I743" s="22"/>
      <c r="J743" s="33"/>
    </row>
    <row r="744" spans="1:10" ht="12.75" customHeight="1">
      <c r="A744" s="141"/>
      <c r="B744" s="21"/>
      <c r="C744" s="25"/>
      <c r="D744" s="25"/>
      <c r="E744" s="25"/>
      <c r="F744" s="25"/>
      <c r="G744" s="29"/>
      <c r="H744" s="25"/>
      <c r="I744" s="22"/>
      <c r="J744" s="33"/>
    </row>
    <row r="745" spans="1:10" ht="12.75" customHeight="1">
      <c r="A745" s="141"/>
      <c r="B745" s="21"/>
      <c r="C745" s="25"/>
      <c r="D745" s="25"/>
      <c r="E745" s="25"/>
      <c r="F745" s="25"/>
      <c r="G745" s="29"/>
      <c r="H745" s="25"/>
      <c r="I745" s="22"/>
      <c r="J745" s="33"/>
    </row>
    <row r="746" spans="1:10" ht="12.75" customHeight="1">
      <c r="A746" s="141"/>
      <c r="B746" s="21"/>
      <c r="C746" s="25"/>
      <c r="D746" s="25"/>
      <c r="E746" s="25"/>
      <c r="F746" s="25"/>
      <c r="G746" s="29"/>
      <c r="H746" s="25"/>
      <c r="I746" s="22"/>
      <c r="J746" s="33"/>
    </row>
    <row r="747" spans="1:10" ht="12.75" customHeight="1">
      <c r="A747" s="141"/>
      <c r="B747" s="21"/>
      <c r="C747" s="25"/>
      <c r="D747" s="25"/>
      <c r="E747" s="25"/>
      <c r="F747" s="25"/>
      <c r="G747" s="29"/>
      <c r="H747" s="25"/>
      <c r="I747" s="22"/>
      <c r="J747" s="33"/>
    </row>
    <row r="748" spans="1:10" ht="12.75" customHeight="1">
      <c r="A748" s="141"/>
      <c r="B748" s="21"/>
      <c r="C748" s="25"/>
      <c r="D748" s="25"/>
      <c r="E748" s="25"/>
      <c r="F748" s="25"/>
      <c r="G748" s="29"/>
      <c r="H748" s="25"/>
      <c r="I748" s="22"/>
      <c r="J748" s="33"/>
    </row>
    <row r="749" spans="1:10" ht="12.75" customHeight="1">
      <c r="A749" s="141"/>
      <c r="B749" s="21"/>
      <c r="C749" s="25"/>
      <c r="D749" s="25"/>
      <c r="E749" s="25"/>
      <c r="F749" s="25"/>
      <c r="G749" s="29"/>
      <c r="H749" s="25"/>
      <c r="I749" s="22"/>
      <c r="J749" s="33"/>
    </row>
    <row r="750" spans="1:10" ht="12.75" customHeight="1">
      <c r="A750" s="141"/>
      <c r="B750" s="21"/>
      <c r="C750" s="25"/>
      <c r="D750" s="25"/>
      <c r="E750" s="25"/>
      <c r="F750" s="25"/>
      <c r="G750" s="29"/>
      <c r="H750" s="25"/>
      <c r="I750" s="22"/>
      <c r="J750" s="33"/>
    </row>
    <row r="751" spans="1:10" ht="12.75" customHeight="1">
      <c r="A751" s="138"/>
      <c r="B751" s="8"/>
      <c r="C751" s="9"/>
      <c r="D751" s="9"/>
      <c r="E751" s="9"/>
      <c r="F751" s="9"/>
      <c r="G751" s="9"/>
      <c r="H751" s="9"/>
      <c r="I751" s="27"/>
      <c r="J751" s="33"/>
    </row>
    <row r="752" spans="1:10" ht="12.75" customHeight="1">
      <c r="A752" s="138"/>
      <c r="B752" s="11"/>
      <c r="C752" s="12"/>
      <c r="D752" s="12"/>
      <c r="E752" s="12"/>
      <c r="F752" s="12"/>
      <c r="G752" s="12"/>
      <c r="H752" s="12"/>
      <c r="I752" s="22"/>
      <c r="J752" s="33"/>
    </row>
    <row r="753" spans="1:10" ht="12.75" customHeight="1">
      <c r="A753" s="138"/>
      <c r="B753" s="11"/>
      <c r="C753" s="12"/>
      <c r="D753" s="12"/>
      <c r="E753" s="12"/>
      <c r="F753" s="12"/>
      <c r="G753" s="12"/>
      <c r="H753" s="12"/>
      <c r="I753" s="22"/>
      <c r="J753" s="33"/>
    </row>
    <row r="754" spans="1:10" ht="12.75" customHeight="1">
      <c r="A754" s="138"/>
      <c r="B754" s="11"/>
      <c r="C754" s="12"/>
      <c r="D754" s="12"/>
      <c r="E754" s="12"/>
      <c r="F754" s="12"/>
      <c r="G754" s="12"/>
      <c r="H754" s="12"/>
      <c r="I754" s="22"/>
      <c r="J754" s="33"/>
    </row>
    <row r="755" spans="1:10" ht="12.75" customHeight="1">
      <c r="A755" s="138"/>
      <c r="B755" s="11"/>
      <c r="C755" s="12"/>
      <c r="D755" s="12"/>
      <c r="E755" s="12"/>
      <c r="F755" s="12"/>
      <c r="G755" s="12"/>
      <c r="H755" s="12"/>
      <c r="I755" s="22"/>
      <c r="J755" s="33"/>
    </row>
    <row r="756" spans="1:10" ht="12.75" customHeight="1">
      <c r="A756" s="138"/>
      <c r="B756" s="11"/>
      <c r="C756" s="12"/>
      <c r="D756" s="12"/>
      <c r="E756" s="12"/>
      <c r="F756" s="12"/>
      <c r="G756" s="12"/>
      <c r="H756" s="12"/>
      <c r="I756" s="22"/>
      <c r="J756" s="33"/>
    </row>
    <row r="757" spans="1:10" ht="12.75" customHeight="1">
      <c r="A757" s="138"/>
      <c r="B757" s="11"/>
      <c r="C757" s="12"/>
      <c r="D757" s="12"/>
      <c r="E757" s="12"/>
      <c r="F757" s="12"/>
      <c r="G757" s="12"/>
      <c r="H757" s="12"/>
      <c r="I757" s="22"/>
      <c r="J757" s="33"/>
    </row>
    <row r="758" spans="1:10" ht="12.75" customHeight="1">
      <c r="A758" s="139"/>
      <c r="B758" s="17"/>
      <c r="C758" s="18"/>
      <c r="D758" s="18"/>
      <c r="E758" s="18"/>
      <c r="F758" s="18"/>
      <c r="G758" s="18"/>
      <c r="H758" s="18"/>
      <c r="I758" s="22"/>
      <c r="J758" s="33"/>
    </row>
    <row r="759" spans="1:10" ht="13.5" customHeight="1">
      <c r="A759" s="141" t="s">
        <v>280</v>
      </c>
      <c r="B759" s="5"/>
      <c r="C759" s="6"/>
      <c r="D759" s="6"/>
      <c r="E759" s="6"/>
      <c r="F759" s="6"/>
      <c r="G759" s="28"/>
      <c r="H759" s="6"/>
      <c r="I759" s="20"/>
    </row>
    <row r="760" spans="1:10" ht="12.75" customHeight="1">
      <c r="A760" s="141"/>
      <c r="B760" s="21"/>
      <c r="C760" s="25"/>
      <c r="D760" s="25"/>
      <c r="E760" s="25"/>
      <c r="F760" s="25"/>
      <c r="G760" s="29"/>
      <c r="H760" s="25"/>
      <c r="I760" s="22"/>
    </row>
    <row r="761" spans="1:10" ht="12.75" customHeight="1">
      <c r="A761" s="141"/>
      <c r="B761" s="21"/>
      <c r="C761" s="25"/>
      <c r="D761" s="25"/>
      <c r="E761" s="25"/>
      <c r="F761" s="25"/>
      <c r="G761" s="29"/>
      <c r="H761" s="25"/>
      <c r="I761" s="22"/>
    </row>
    <row r="762" spans="1:10" ht="12.75" customHeight="1">
      <c r="A762" s="141"/>
      <c r="B762" s="21"/>
      <c r="C762" s="25"/>
      <c r="D762" s="25"/>
      <c r="E762" s="25"/>
      <c r="F762" s="25"/>
      <c r="G762" s="29"/>
      <c r="H762" s="25"/>
      <c r="I762" s="22"/>
    </row>
    <row r="763" spans="1:10" ht="12.75" customHeight="1">
      <c r="A763" s="141"/>
      <c r="B763" s="21"/>
      <c r="C763" s="25"/>
      <c r="D763" s="25"/>
      <c r="E763" s="25"/>
      <c r="F763" s="25"/>
      <c r="G763" s="29"/>
      <c r="H763" s="25"/>
      <c r="I763" s="22"/>
    </row>
    <row r="764" spans="1:10" ht="12.75" customHeight="1">
      <c r="A764" s="141"/>
      <c r="B764" s="21"/>
      <c r="C764" s="25"/>
      <c r="D764" s="25"/>
      <c r="E764" s="25"/>
      <c r="F764" s="25"/>
      <c r="G764" s="29"/>
      <c r="H764" s="25"/>
      <c r="I764" s="22"/>
    </row>
    <row r="765" spans="1:10" ht="12.75" customHeight="1">
      <c r="A765" s="141"/>
      <c r="B765" s="21"/>
      <c r="C765" s="25"/>
      <c r="D765" s="25"/>
      <c r="E765" s="25"/>
      <c r="F765" s="25"/>
      <c r="G765" s="29"/>
      <c r="H765" s="25"/>
      <c r="I765" s="22"/>
    </row>
    <row r="766" spans="1:10" ht="12.75" customHeight="1">
      <c r="A766" s="141"/>
      <c r="B766" s="21"/>
      <c r="C766" s="25"/>
      <c r="D766" s="25"/>
      <c r="E766" s="25"/>
      <c r="F766" s="25"/>
      <c r="G766" s="29"/>
      <c r="H766" s="25"/>
      <c r="I766" s="22"/>
    </row>
    <row r="767" spans="1:10" ht="12.75" customHeight="1">
      <c r="A767" s="141"/>
      <c r="B767" s="21"/>
      <c r="C767" s="25"/>
      <c r="D767" s="25"/>
      <c r="E767" s="25"/>
      <c r="F767" s="25"/>
      <c r="G767" s="29"/>
      <c r="H767" s="25"/>
      <c r="I767" s="22"/>
    </row>
    <row r="768" spans="1:10" ht="12.75" customHeight="1">
      <c r="A768" s="141"/>
      <c r="B768" s="21"/>
      <c r="C768" s="25"/>
      <c r="D768" s="25"/>
      <c r="E768" s="25"/>
      <c r="F768" s="25"/>
      <c r="G768" s="29"/>
      <c r="H768" s="25"/>
      <c r="I768" s="22"/>
    </row>
    <row r="769" spans="1:9" ht="12.75" customHeight="1">
      <c r="A769" s="138"/>
      <c r="B769" s="8"/>
      <c r="C769" s="9"/>
      <c r="D769" s="9"/>
      <c r="E769" s="9"/>
      <c r="F769" s="9"/>
      <c r="G769" s="9"/>
      <c r="H769" s="9"/>
      <c r="I769" s="27"/>
    </row>
    <row r="770" spans="1:9" ht="12.75" customHeight="1">
      <c r="A770" s="138"/>
      <c r="B770" s="11"/>
      <c r="C770" s="12"/>
      <c r="D770" s="12"/>
      <c r="E770" s="12"/>
      <c r="F770" s="12"/>
      <c r="G770" s="12"/>
      <c r="H770" s="12"/>
      <c r="I770" s="22"/>
    </row>
    <row r="771" spans="1:9" ht="12.75" customHeight="1">
      <c r="A771" s="138"/>
      <c r="B771" s="11"/>
      <c r="C771" s="12"/>
      <c r="D771" s="12"/>
      <c r="E771" s="12"/>
      <c r="F771" s="12"/>
      <c r="G771" s="12"/>
      <c r="H771" s="12"/>
      <c r="I771" s="22"/>
    </row>
    <row r="772" spans="1:9" ht="12.75" customHeight="1">
      <c r="A772" s="138"/>
      <c r="B772" s="11"/>
      <c r="C772" s="12"/>
      <c r="D772" s="12"/>
      <c r="E772" s="12"/>
      <c r="F772" s="12"/>
      <c r="G772" s="12"/>
      <c r="H772" s="12"/>
      <c r="I772" s="22"/>
    </row>
    <row r="773" spans="1:9" ht="12.75" customHeight="1">
      <c r="A773" s="138"/>
      <c r="B773" s="11"/>
      <c r="C773" s="12"/>
      <c r="D773" s="12"/>
      <c r="E773" s="12"/>
      <c r="F773" s="12"/>
      <c r="G773" s="12"/>
      <c r="H773" s="12"/>
      <c r="I773" s="22"/>
    </row>
    <row r="774" spans="1:9" ht="12.75" customHeight="1">
      <c r="A774" s="138"/>
      <c r="B774" s="11"/>
      <c r="C774" s="12"/>
      <c r="D774" s="12"/>
      <c r="E774" s="12"/>
      <c r="F774" s="12"/>
      <c r="G774" s="12"/>
      <c r="H774" s="12"/>
      <c r="I774" s="22"/>
    </row>
    <row r="775" spans="1:9" ht="12.75" customHeight="1">
      <c r="A775" s="138"/>
      <c r="B775" s="11"/>
      <c r="C775" s="12"/>
      <c r="D775" s="12"/>
      <c r="E775" s="12"/>
      <c r="F775" s="12"/>
      <c r="G775" s="12"/>
      <c r="H775" s="12"/>
      <c r="I775" s="22"/>
    </row>
    <row r="776" spans="1:9" ht="12.75" customHeight="1">
      <c r="A776" s="139"/>
      <c r="B776" s="17"/>
      <c r="C776" s="18"/>
      <c r="D776" s="18"/>
      <c r="E776" s="18"/>
      <c r="F776" s="18"/>
      <c r="G776" s="18"/>
      <c r="H776" s="18"/>
      <c r="I776" s="22"/>
    </row>
    <row r="777" spans="1:9" ht="13.5" customHeight="1">
      <c r="A777" s="141" t="s">
        <v>281</v>
      </c>
      <c r="B777" s="5"/>
      <c r="C777" s="6"/>
      <c r="D777" s="6"/>
      <c r="E777" s="6"/>
      <c r="F777" s="6"/>
      <c r="G777" s="6"/>
      <c r="H777" s="6"/>
      <c r="I777" s="20"/>
    </row>
    <row r="778" spans="1:9" ht="12.75" customHeight="1">
      <c r="A778" s="141"/>
      <c r="B778" s="21"/>
      <c r="C778" s="25"/>
      <c r="D778" s="25"/>
      <c r="E778" s="25"/>
      <c r="F778" s="25"/>
      <c r="G778" s="25"/>
      <c r="H778" s="25"/>
      <c r="I778" s="22"/>
    </row>
    <row r="779" spans="1:9" ht="12.75" customHeight="1">
      <c r="A779" s="141"/>
      <c r="B779" s="21"/>
      <c r="C779" s="25"/>
      <c r="D779" s="25"/>
      <c r="E779" s="25"/>
      <c r="F779" s="25"/>
      <c r="G779" s="25"/>
      <c r="H779" s="25"/>
      <c r="I779" s="22"/>
    </row>
    <row r="780" spans="1:9" ht="12.75" customHeight="1">
      <c r="A780" s="141"/>
      <c r="B780" s="21"/>
      <c r="C780" s="25"/>
      <c r="D780" s="25"/>
      <c r="E780" s="25"/>
      <c r="F780" s="25"/>
      <c r="G780" s="25"/>
      <c r="H780" s="25"/>
      <c r="I780" s="22"/>
    </row>
    <row r="781" spans="1:9" ht="12.75" customHeight="1">
      <c r="A781" s="141"/>
      <c r="B781" s="21"/>
      <c r="C781" s="25"/>
      <c r="D781" s="25"/>
      <c r="E781" s="25"/>
      <c r="F781" s="25"/>
      <c r="G781" s="25"/>
      <c r="H781" s="25"/>
      <c r="I781" s="22"/>
    </row>
    <row r="782" spans="1:9" ht="12.75" customHeight="1">
      <c r="A782" s="141"/>
      <c r="B782" s="21"/>
      <c r="C782" s="25"/>
      <c r="D782" s="25"/>
      <c r="E782" s="25"/>
      <c r="F782" s="25"/>
      <c r="G782" s="25"/>
      <c r="H782" s="25"/>
      <c r="I782" s="22"/>
    </row>
    <row r="783" spans="1:9" ht="12.75" customHeight="1">
      <c r="A783" s="141"/>
      <c r="B783" s="21"/>
      <c r="C783" s="25"/>
      <c r="D783" s="25"/>
      <c r="E783" s="25"/>
      <c r="F783" s="25"/>
      <c r="G783" s="25"/>
      <c r="H783" s="25"/>
      <c r="I783" s="22"/>
    </row>
    <row r="784" spans="1:9" ht="12.75" customHeight="1">
      <c r="A784" s="141"/>
      <c r="B784" s="21"/>
      <c r="C784" s="25"/>
      <c r="D784" s="25"/>
      <c r="E784" s="25"/>
      <c r="F784" s="25"/>
      <c r="G784" s="25"/>
      <c r="H784" s="25"/>
      <c r="I784" s="22"/>
    </row>
    <row r="785" spans="1:10" ht="12.75" customHeight="1">
      <c r="A785" s="141"/>
      <c r="B785" s="21"/>
      <c r="C785" s="25"/>
      <c r="D785" s="25"/>
      <c r="E785" s="25"/>
      <c r="F785" s="25"/>
      <c r="G785" s="25"/>
      <c r="H785" s="25"/>
      <c r="I785" s="22"/>
    </row>
    <row r="786" spans="1:10" ht="12.75" customHeight="1">
      <c r="A786" s="141"/>
      <c r="B786" s="21"/>
      <c r="C786" s="25"/>
      <c r="D786" s="25"/>
      <c r="E786" s="25"/>
      <c r="F786" s="25"/>
      <c r="G786" s="25"/>
      <c r="H786" s="25"/>
      <c r="I786" s="22"/>
    </row>
    <row r="787" spans="1:10" ht="12.75" customHeight="1">
      <c r="A787" s="138"/>
      <c r="B787" s="8"/>
      <c r="C787" s="9"/>
      <c r="D787" s="9"/>
      <c r="E787" s="9"/>
      <c r="F787" s="9"/>
      <c r="G787" s="9"/>
      <c r="H787" s="9"/>
      <c r="I787" s="27"/>
    </row>
    <row r="788" spans="1:10" ht="12.75" customHeight="1">
      <c r="A788" s="138"/>
      <c r="B788" s="11"/>
      <c r="C788" s="12"/>
      <c r="D788" s="12"/>
      <c r="E788" s="12"/>
      <c r="F788" s="12"/>
      <c r="G788" s="12"/>
      <c r="H788" s="12"/>
      <c r="I788" s="22"/>
    </row>
    <row r="789" spans="1:10" ht="12.75" customHeight="1">
      <c r="A789" s="138"/>
      <c r="B789" s="11"/>
      <c r="C789" s="12"/>
      <c r="D789" s="12"/>
      <c r="E789" s="12"/>
      <c r="F789" s="12"/>
      <c r="G789" s="12"/>
      <c r="H789" s="12"/>
      <c r="I789" s="22"/>
      <c r="J789" s="33"/>
    </row>
    <row r="790" spans="1:10" ht="12.75" customHeight="1">
      <c r="A790" s="138"/>
      <c r="B790" s="11"/>
      <c r="C790" s="12"/>
      <c r="D790" s="12"/>
      <c r="E790" s="12"/>
      <c r="F790" s="12"/>
      <c r="G790" s="12"/>
      <c r="H790" s="12"/>
      <c r="I790" s="22"/>
    </row>
    <row r="791" spans="1:10" ht="12.75" customHeight="1">
      <c r="A791" s="138"/>
      <c r="B791" s="11"/>
      <c r="C791" s="12"/>
      <c r="D791" s="12"/>
      <c r="E791" s="12"/>
      <c r="F791" s="12"/>
      <c r="G791" s="12"/>
      <c r="H791" s="12"/>
      <c r="I791" s="22"/>
    </row>
    <row r="792" spans="1:10" ht="12.75" customHeight="1">
      <c r="A792" s="138"/>
      <c r="B792" s="11"/>
      <c r="C792" s="12"/>
      <c r="D792" s="12"/>
      <c r="E792" s="12"/>
      <c r="F792" s="12"/>
      <c r="G792" s="12"/>
      <c r="H792" s="12"/>
      <c r="I792" s="22"/>
    </row>
    <row r="793" spans="1:10" ht="12.75" customHeight="1">
      <c r="A793" s="138"/>
      <c r="B793" s="11"/>
      <c r="C793" s="12"/>
      <c r="D793" s="12"/>
      <c r="E793" s="12"/>
      <c r="F793" s="12"/>
      <c r="G793" s="12"/>
      <c r="H793" s="12"/>
      <c r="I793" s="22"/>
    </row>
    <row r="794" spans="1:10" ht="12.75" customHeight="1">
      <c r="A794" s="139"/>
      <c r="B794" s="17"/>
      <c r="C794" s="18"/>
      <c r="D794" s="18"/>
      <c r="E794" s="18"/>
      <c r="F794" s="18"/>
      <c r="G794" s="18"/>
      <c r="H794" s="18"/>
      <c r="I794" s="22"/>
    </row>
    <row r="795" spans="1:10" ht="13.5" customHeight="1">
      <c r="A795" s="141" t="s">
        <v>282</v>
      </c>
      <c r="B795" s="5"/>
      <c r="C795" s="6"/>
      <c r="D795" s="6"/>
      <c r="E795" s="6"/>
      <c r="F795" s="6"/>
      <c r="G795" s="28"/>
      <c r="H795" s="6"/>
      <c r="I795" s="20"/>
    </row>
    <row r="796" spans="1:10" ht="12.75" customHeight="1">
      <c r="A796" s="141"/>
      <c r="B796" s="21"/>
      <c r="C796" s="25"/>
      <c r="D796" s="25"/>
      <c r="E796" s="25"/>
      <c r="F796" s="25"/>
      <c r="G796" s="29"/>
      <c r="H796" s="25"/>
      <c r="I796" s="22"/>
    </row>
    <row r="797" spans="1:10" ht="12.75" customHeight="1">
      <c r="A797" s="141"/>
      <c r="B797" s="21"/>
      <c r="C797" s="25"/>
      <c r="D797" s="25"/>
      <c r="E797" s="25"/>
      <c r="F797" s="25"/>
      <c r="G797" s="29"/>
      <c r="H797" s="25"/>
      <c r="I797" s="22"/>
    </row>
    <row r="798" spans="1:10" ht="12.75" customHeight="1">
      <c r="A798" s="141"/>
      <c r="B798" s="21"/>
      <c r="C798" s="25"/>
      <c r="D798" s="25"/>
      <c r="E798" s="25"/>
      <c r="F798" s="25"/>
      <c r="G798" s="29"/>
      <c r="H798" s="25"/>
      <c r="I798" s="22"/>
    </row>
    <row r="799" spans="1:10" ht="12.75" customHeight="1">
      <c r="A799" s="141"/>
      <c r="B799" s="21"/>
      <c r="C799" s="25"/>
      <c r="D799" s="25"/>
      <c r="E799" s="25"/>
      <c r="F799" s="25"/>
      <c r="G799" s="29"/>
      <c r="H799" s="25"/>
      <c r="I799" s="22"/>
    </row>
    <row r="800" spans="1:10" ht="12.75" customHeight="1">
      <c r="A800" s="141"/>
      <c r="B800" s="21"/>
      <c r="C800" s="25"/>
      <c r="D800" s="25"/>
      <c r="E800" s="25"/>
      <c r="F800" s="25"/>
      <c r="G800" s="29"/>
      <c r="H800" s="25"/>
      <c r="I800" s="22"/>
    </row>
    <row r="801" spans="1:9" ht="12.75" customHeight="1">
      <c r="A801" s="141"/>
      <c r="B801" s="21"/>
      <c r="C801" s="25"/>
      <c r="D801" s="25"/>
      <c r="E801" s="25"/>
      <c r="F801" s="25"/>
      <c r="G801" s="29"/>
      <c r="H801" s="25"/>
      <c r="I801" s="22"/>
    </row>
    <row r="802" spans="1:9" ht="12.75" customHeight="1">
      <c r="A802" s="141"/>
      <c r="B802" s="21"/>
      <c r="C802" s="25"/>
      <c r="D802" s="25"/>
      <c r="E802" s="25"/>
      <c r="F802" s="25"/>
      <c r="G802" s="29"/>
      <c r="H802" s="25"/>
      <c r="I802" s="22"/>
    </row>
    <row r="803" spans="1:9" ht="12.75" customHeight="1">
      <c r="A803" s="141"/>
      <c r="B803" s="21"/>
      <c r="C803" s="25"/>
      <c r="D803" s="25"/>
      <c r="E803" s="25"/>
      <c r="F803" s="25"/>
      <c r="G803" s="29"/>
      <c r="H803" s="25"/>
      <c r="I803" s="22"/>
    </row>
    <row r="804" spans="1:9" ht="12.75" customHeight="1">
      <c r="A804" s="141"/>
      <c r="B804" s="21"/>
      <c r="C804" s="25"/>
      <c r="D804" s="25"/>
      <c r="E804" s="25"/>
      <c r="F804" s="25"/>
      <c r="G804" s="29"/>
      <c r="H804" s="25"/>
      <c r="I804" s="22"/>
    </row>
    <row r="805" spans="1:9" ht="12.75" customHeight="1">
      <c r="A805" s="138"/>
      <c r="B805" s="8"/>
      <c r="C805" s="9"/>
      <c r="D805" s="9"/>
      <c r="E805" s="9"/>
      <c r="F805" s="9"/>
      <c r="G805" s="9"/>
      <c r="H805" s="9"/>
      <c r="I805" s="27"/>
    </row>
    <row r="806" spans="1:9" ht="12.75" customHeight="1">
      <c r="A806" s="138"/>
      <c r="B806" s="11"/>
      <c r="C806" s="12"/>
      <c r="D806" s="12"/>
      <c r="E806" s="12"/>
      <c r="F806" s="12"/>
      <c r="G806" s="12"/>
      <c r="H806" s="12"/>
      <c r="I806" s="22"/>
    </row>
    <row r="807" spans="1:9" ht="12.75" customHeight="1">
      <c r="A807" s="138"/>
      <c r="B807" s="11"/>
      <c r="C807" s="12"/>
      <c r="D807" s="12"/>
      <c r="E807" s="12"/>
      <c r="F807" s="12"/>
      <c r="G807" s="12"/>
      <c r="H807" s="12"/>
      <c r="I807" s="22"/>
    </row>
    <row r="808" spans="1:9" ht="12.75" customHeight="1">
      <c r="A808" s="138"/>
      <c r="B808" s="11"/>
      <c r="C808" s="12"/>
      <c r="D808" s="12"/>
      <c r="E808" s="12"/>
      <c r="F808" s="12"/>
      <c r="G808" s="12"/>
      <c r="H808" s="12"/>
      <c r="I808" s="22"/>
    </row>
    <row r="809" spans="1:9" ht="12.75" customHeight="1">
      <c r="A809" s="138"/>
      <c r="B809" s="11"/>
      <c r="C809" s="12"/>
      <c r="D809" s="12"/>
      <c r="E809" s="12"/>
      <c r="F809" s="12"/>
      <c r="G809" s="12"/>
      <c r="H809" s="12"/>
      <c r="I809" s="22"/>
    </row>
    <row r="810" spans="1:9" ht="12.75" customHeight="1">
      <c r="A810" s="138"/>
      <c r="B810" s="11"/>
      <c r="C810" s="12"/>
      <c r="D810" s="12"/>
      <c r="E810" s="12"/>
      <c r="F810" s="12"/>
      <c r="G810" s="12"/>
      <c r="H810" s="12"/>
      <c r="I810" s="22"/>
    </row>
    <row r="811" spans="1:9" ht="12.75" customHeight="1">
      <c r="A811" s="138"/>
      <c r="B811" s="11"/>
      <c r="C811" s="12"/>
      <c r="D811" s="12"/>
      <c r="E811" s="12"/>
      <c r="F811" s="12"/>
      <c r="G811" s="12"/>
      <c r="H811" s="12"/>
      <c r="I811" s="22"/>
    </row>
    <row r="812" spans="1:9" ht="12.75" customHeight="1">
      <c r="A812" s="139"/>
      <c r="B812" s="17"/>
      <c r="C812" s="18"/>
      <c r="D812" s="18"/>
      <c r="E812" s="18"/>
      <c r="F812" s="18"/>
      <c r="G812" s="18"/>
      <c r="H812" s="18"/>
      <c r="I812" s="22"/>
    </row>
    <row r="813" spans="1:9" ht="13.5" customHeight="1">
      <c r="A813" s="141" t="s">
        <v>283</v>
      </c>
      <c r="B813" s="5"/>
      <c r="C813" s="6"/>
      <c r="D813" s="6"/>
      <c r="E813" s="6"/>
      <c r="F813" s="6"/>
      <c r="G813" s="28"/>
      <c r="H813" s="6"/>
      <c r="I813" s="20"/>
    </row>
    <row r="814" spans="1:9" ht="12.75" customHeight="1">
      <c r="A814" s="141"/>
      <c r="B814" s="21"/>
      <c r="C814" s="25"/>
      <c r="D814" s="25"/>
      <c r="E814" s="25"/>
      <c r="F814" s="25"/>
      <c r="G814" s="29"/>
      <c r="H814" s="25"/>
      <c r="I814" s="22"/>
    </row>
    <row r="815" spans="1:9" ht="12.75" customHeight="1">
      <c r="A815" s="141"/>
      <c r="B815" s="21"/>
      <c r="C815" s="25"/>
      <c r="D815" s="25"/>
      <c r="E815" s="25"/>
      <c r="F815" s="25"/>
      <c r="G815" s="29"/>
      <c r="H815" s="25"/>
      <c r="I815" s="22"/>
    </row>
    <row r="816" spans="1:9" ht="12.75" customHeight="1">
      <c r="A816" s="141"/>
      <c r="B816" s="21"/>
      <c r="C816" s="25"/>
      <c r="D816" s="25"/>
      <c r="E816" s="25"/>
      <c r="F816" s="25"/>
      <c r="G816" s="29"/>
      <c r="H816" s="25"/>
      <c r="I816" s="22"/>
    </row>
    <row r="817" spans="1:9" ht="12.75" customHeight="1">
      <c r="A817" s="141"/>
      <c r="B817" s="21"/>
      <c r="C817" s="25"/>
      <c r="D817" s="25"/>
      <c r="E817" s="25"/>
      <c r="F817" s="25"/>
      <c r="G817" s="29"/>
      <c r="H817" s="25"/>
      <c r="I817" s="22"/>
    </row>
    <row r="818" spans="1:9" ht="12.75" customHeight="1">
      <c r="A818" s="141"/>
      <c r="B818" s="21"/>
      <c r="C818" s="25"/>
      <c r="D818" s="25"/>
      <c r="E818" s="25"/>
      <c r="F818" s="25"/>
      <c r="G818" s="29"/>
      <c r="H818" s="25"/>
      <c r="I818" s="22"/>
    </row>
    <row r="819" spans="1:9" ht="12.75" customHeight="1">
      <c r="A819" s="141"/>
      <c r="B819" s="21"/>
      <c r="C819" s="25"/>
      <c r="D819" s="25"/>
      <c r="E819" s="25"/>
      <c r="F819" s="25"/>
      <c r="G819" s="29"/>
      <c r="H819" s="25"/>
      <c r="I819" s="22"/>
    </row>
    <row r="820" spans="1:9" ht="12.75" customHeight="1">
      <c r="A820" s="141"/>
      <c r="B820" s="21"/>
      <c r="C820" s="25"/>
      <c r="D820" s="25"/>
      <c r="E820" s="25"/>
      <c r="F820" s="25"/>
      <c r="G820" s="29"/>
      <c r="H820" s="25"/>
      <c r="I820" s="22"/>
    </row>
    <row r="821" spans="1:9" ht="12.75" customHeight="1">
      <c r="A821" s="141"/>
      <c r="B821" s="21"/>
      <c r="C821" s="25"/>
      <c r="D821" s="25"/>
      <c r="E821" s="25"/>
      <c r="F821" s="25"/>
      <c r="G821" s="29"/>
      <c r="H821" s="25"/>
      <c r="I821" s="22"/>
    </row>
    <row r="822" spans="1:9" ht="12.75" customHeight="1">
      <c r="A822" s="141"/>
      <c r="B822" s="21"/>
      <c r="C822" s="25"/>
      <c r="D822" s="25"/>
      <c r="E822" s="25"/>
      <c r="F822" s="25"/>
      <c r="G822" s="29"/>
      <c r="H822" s="25"/>
      <c r="I822" s="22"/>
    </row>
    <row r="823" spans="1:9" ht="12.75" customHeight="1">
      <c r="A823" s="138"/>
      <c r="B823" s="8"/>
      <c r="C823" s="9"/>
      <c r="D823" s="9"/>
      <c r="E823" s="9"/>
      <c r="F823" s="9"/>
      <c r="G823" s="9"/>
      <c r="H823" s="9"/>
      <c r="I823" s="27"/>
    </row>
    <row r="824" spans="1:9" ht="12.75" customHeight="1">
      <c r="A824" s="138"/>
      <c r="B824" s="11"/>
      <c r="C824" s="12"/>
      <c r="D824" s="12"/>
      <c r="E824" s="12"/>
      <c r="F824" s="12"/>
      <c r="G824" s="12"/>
      <c r="H824" s="12"/>
      <c r="I824" s="22"/>
    </row>
    <row r="825" spans="1:9" ht="12.75" customHeight="1">
      <c r="A825" s="138"/>
      <c r="B825" s="11"/>
      <c r="C825" s="12"/>
      <c r="D825" s="12"/>
      <c r="E825" s="12"/>
      <c r="F825" s="12"/>
      <c r="G825" s="12"/>
      <c r="H825" s="12"/>
      <c r="I825" s="22"/>
    </row>
    <row r="826" spans="1:9" ht="12.75" customHeight="1">
      <c r="A826" s="138"/>
      <c r="B826" s="11"/>
      <c r="C826" s="12"/>
      <c r="D826" s="12"/>
      <c r="E826" s="12"/>
      <c r="F826" s="12"/>
      <c r="G826" s="12"/>
      <c r="H826" s="12"/>
      <c r="I826" s="22"/>
    </row>
    <row r="827" spans="1:9" ht="12.75" customHeight="1">
      <c r="A827" s="138"/>
      <c r="B827" s="11"/>
      <c r="C827" s="12"/>
      <c r="D827" s="12"/>
      <c r="E827" s="12"/>
      <c r="F827" s="12"/>
      <c r="G827" s="12"/>
      <c r="H827" s="12"/>
      <c r="I827" s="22"/>
    </row>
    <row r="828" spans="1:9" ht="12.75" customHeight="1">
      <c r="A828" s="138"/>
      <c r="B828" s="11"/>
      <c r="C828" s="12"/>
      <c r="D828" s="12"/>
      <c r="E828" s="12"/>
      <c r="F828" s="12"/>
      <c r="G828" s="12"/>
      <c r="H828" s="12"/>
      <c r="I828" s="22"/>
    </row>
    <row r="829" spans="1:9" ht="12.75" customHeight="1">
      <c r="A829" s="138"/>
      <c r="B829" s="11"/>
      <c r="C829" s="12"/>
      <c r="D829" s="12"/>
      <c r="E829" s="12"/>
      <c r="F829" s="12"/>
      <c r="G829" s="12"/>
      <c r="H829" s="12"/>
      <c r="I829" s="22"/>
    </row>
    <row r="830" spans="1:9" ht="12.75" customHeight="1">
      <c r="A830" s="139"/>
      <c r="B830" s="17"/>
      <c r="C830" s="18"/>
      <c r="D830" s="18"/>
      <c r="E830" s="18"/>
      <c r="F830" s="18"/>
      <c r="G830" s="18"/>
      <c r="H830" s="18"/>
      <c r="I830" s="22"/>
    </row>
    <row r="831" spans="1:9" ht="13.5" customHeight="1">
      <c r="A831" s="141" t="s">
        <v>284</v>
      </c>
      <c r="B831" s="5"/>
      <c r="C831" s="6"/>
      <c r="D831" s="6"/>
      <c r="E831" s="6"/>
      <c r="F831" s="6"/>
      <c r="G831" s="6"/>
      <c r="H831" s="6"/>
      <c r="I831" s="20"/>
    </row>
    <row r="832" spans="1:9" ht="12.75" customHeight="1">
      <c r="A832" s="141"/>
      <c r="B832" s="21"/>
      <c r="C832" s="25"/>
      <c r="D832" s="25"/>
      <c r="E832" s="25"/>
      <c r="F832" s="25"/>
      <c r="G832" s="25"/>
      <c r="H832" s="25"/>
      <c r="I832" s="22"/>
    </row>
    <row r="833" spans="1:9" ht="12.75" customHeight="1">
      <c r="A833" s="141"/>
      <c r="B833" s="21"/>
      <c r="C833" s="25"/>
      <c r="D833" s="25"/>
      <c r="E833" s="25"/>
      <c r="F833" s="25"/>
      <c r="G833" s="25"/>
      <c r="H833" s="25"/>
      <c r="I833" s="22"/>
    </row>
    <row r="834" spans="1:9" ht="12.75" customHeight="1">
      <c r="A834" s="141"/>
      <c r="B834" s="21"/>
      <c r="C834" s="25"/>
      <c r="D834" s="25"/>
      <c r="E834" s="25"/>
      <c r="F834" s="25"/>
      <c r="G834" s="25"/>
      <c r="H834" s="25"/>
      <c r="I834" s="22"/>
    </row>
    <row r="835" spans="1:9" ht="12.75" customHeight="1">
      <c r="A835" s="141"/>
      <c r="B835" s="21"/>
      <c r="C835" s="25"/>
      <c r="D835" s="25"/>
      <c r="E835" s="25"/>
      <c r="F835" s="25"/>
      <c r="G835" s="25"/>
      <c r="H835" s="25"/>
      <c r="I835" s="22"/>
    </row>
    <row r="836" spans="1:9" ht="12.75" customHeight="1">
      <c r="A836" s="141"/>
      <c r="B836" s="21"/>
      <c r="C836" s="25"/>
      <c r="D836" s="25"/>
      <c r="E836" s="25"/>
      <c r="F836" s="25"/>
      <c r="G836" s="25"/>
      <c r="H836" s="25"/>
      <c r="I836" s="22"/>
    </row>
    <row r="837" spans="1:9" ht="12.75" customHeight="1">
      <c r="A837" s="141"/>
      <c r="B837" s="21"/>
      <c r="C837" s="25"/>
      <c r="D837" s="25"/>
      <c r="E837" s="25"/>
      <c r="F837" s="25"/>
      <c r="G837" s="25"/>
      <c r="H837" s="25"/>
      <c r="I837" s="22"/>
    </row>
    <row r="838" spans="1:9" ht="12.75" customHeight="1">
      <c r="A838" s="141"/>
      <c r="B838" s="21"/>
      <c r="C838" s="25"/>
      <c r="D838" s="25"/>
      <c r="E838" s="25"/>
      <c r="F838" s="25"/>
      <c r="G838" s="25"/>
      <c r="H838" s="25"/>
      <c r="I838" s="22"/>
    </row>
    <row r="839" spans="1:9" ht="12.75" customHeight="1">
      <c r="A839" s="141"/>
      <c r="B839" s="21"/>
      <c r="C839" s="25"/>
      <c r="D839" s="25"/>
      <c r="E839" s="25"/>
      <c r="F839" s="25"/>
      <c r="G839" s="25"/>
      <c r="H839" s="25"/>
      <c r="I839" s="22"/>
    </row>
    <row r="840" spans="1:9" ht="12.75" customHeight="1">
      <c r="A840" s="141"/>
      <c r="B840" s="21"/>
      <c r="C840" s="25"/>
      <c r="D840" s="25"/>
      <c r="E840" s="25"/>
      <c r="F840" s="25"/>
      <c r="G840" s="25"/>
      <c r="H840" s="25"/>
      <c r="I840" s="22"/>
    </row>
    <row r="841" spans="1:9" ht="12.75" customHeight="1">
      <c r="A841" s="138"/>
      <c r="B841" s="8"/>
      <c r="C841" s="9"/>
      <c r="D841" s="9"/>
      <c r="E841" s="9"/>
      <c r="F841" s="9"/>
      <c r="G841" s="9"/>
      <c r="H841" s="9"/>
      <c r="I841" s="27"/>
    </row>
    <row r="842" spans="1:9" ht="12.75" customHeight="1">
      <c r="A842" s="138"/>
      <c r="B842" s="11"/>
      <c r="C842" s="12"/>
      <c r="D842" s="12"/>
      <c r="E842" s="12"/>
      <c r="F842" s="12"/>
      <c r="G842" s="12"/>
      <c r="H842" s="12"/>
      <c r="I842" s="22"/>
    </row>
    <row r="843" spans="1:9" ht="12.75" customHeight="1">
      <c r="A843" s="138"/>
      <c r="B843" s="11"/>
      <c r="C843" s="12"/>
      <c r="D843" s="12"/>
      <c r="E843" s="12"/>
      <c r="F843" s="12"/>
      <c r="G843" s="12"/>
      <c r="H843" s="12"/>
      <c r="I843" s="22"/>
    </row>
    <row r="844" spans="1:9" ht="12.75" customHeight="1">
      <c r="A844" s="138"/>
      <c r="B844" s="11"/>
      <c r="C844" s="12"/>
      <c r="D844" s="12"/>
      <c r="E844" s="12"/>
      <c r="F844" s="12"/>
      <c r="G844" s="12"/>
      <c r="H844" s="12"/>
      <c r="I844" s="22"/>
    </row>
    <row r="845" spans="1:9" ht="12.75" customHeight="1">
      <c r="A845" s="138"/>
      <c r="B845" s="11"/>
      <c r="C845" s="12"/>
      <c r="D845" s="12"/>
      <c r="E845" s="12"/>
      <c r="F845" s="12"/>
      <c r="G845" s="12"/>
      <c r="H845" s="12"/>
      <c r="I845" s="22"/>
    </row>
    <row r="846" spans="1:9" ht="12.75" customHeight="1">
      <c r="A846" s="138"/>
      <c r="B846" s="11"/>
      <c r="C846" s="12"/>
      <c r="D846" s="12"/>
      <c r="E846" s="12"/>
      <c r="F846" s="12"/>
      <c r="G846" s="12"/>
      <c r="H846" s="12"/>
      <c r="I846" s="22"/>
    </row>
    <row r="847" spans="1:9" ht="12.75" customHeight="1">
      <c r="A847" s="138"/>
      <c r="B847" s="11"/>
      <c r="C847" s="12"/>
      <c r="D847" s="12"/>
      <c r="E847" s="12"/>
      <c r="F847" s="12"/>
      <c r="G847" s="12"/>
      <c r="H847" s="12"/>
      <c r="I847" s="22"/>
    </row>
    <row r="848" spans="1:9" ht="12.75" customHeight="1">
      <c r="A848" s="139"/>
      <c r="B848" s="17"/>
      <c r="C848" s="18"/>
      <c r="D848" s="18"/>
      <c r="E848" s="18"/>
      <c r="F848" s="18"/>
      <c r="G848" s="18"/>
      <c r="H848" s="18"/>
      <c r="I848" s="22"/>
    </row>
    <row r="849" spans="1:9" ht="13.5" customHeight="1">
      <c r="A849" s="141" t="s">
        <v>285</v>
      </c>
      <c r="B849" s="5"/>
      <c r="C849" s="6"/>
      <c r="D849" s="6"/>
      <c r="E849" s="6"/>
      <c r="F849" s="6"/>
      <c r="G849" s="28"/>
      <c r="H849" s="6"/>
      <c r="I849" s="20"/>
    </row>
    <row r="850" spans="1:9" ht="12.75" customHeight="1">
      <c r="A850" s="141"/>
      <c r="B850" s="21"/>
      <c r="C850" s="25"/>
      <c r="D850" s="25"/>
      <c r="E850" s="25"/>
      <c r="F850" s="25"/>
      <c r="G850" s="29"/>
      <c r="H850" s="25"/>
      <c r="I850" s="22"/>
    </row>
    <row r="851" spans="1:9" ht="12.75" customHeight="1">
      <c r="A851" s="141"/>
      <c r="B851" s="21"/>
      <c r="C851" s="25"/>
      <c r="D851" s="25"/>
      <c r="E851" s="25"/>
      <c r="F851" s="25"/>
      <c r="G851" s="29"/>
      <c r="H851" s="25"/>
      <c r="I851" s="22"/>
    </row>
    <row r="852" spans="1:9" ht="12.75" customHeight="1">
      <c r="A852" s="141"/>
      <c r="B852" s="21"/>
      <c r="C852" s="25"/>
      <c r="D852" s="25"/>
      <c r="E852" s="25"/>
      <c r="F852" s="25"/>
      <c r="G852" s="29"/>
      <c r="H852" s="25"/>
      <c r="I852" s="22"/>
    </row>
    <row r="853" spans="1:9" ht="12.75" customHeight="1">
      <c r="A853" s="141"/>
      <c r="B853" s="21"/>
      <c r="C853" s="25"/>
      <c r="D853" s="25"/>
      <c r="E853" s="25"/>
      <c r="F853" s="25"/>
      <c r="G853" s="29"/>
      <c r="H853" s="25"/>
      <c r="I853" s="22"/>
    </row>
    <row r="854" spans="1:9" ht="12.75" customHeight="1">
      <c r="A854" s="141"/>
      <c r="B854" s="21"/>
      <c r="C854" s="25"/>
      <c r="D854" s="25"/>
      <c r="E854" s="25"/>
      <c r="F854" s="25"/>
      <c r="G854" s="29"/>
      <c r="H854" s="25"/>
      <c r="I854" s="22"/>
    </row>
    <row r="855" spans="1:9" ht="12.75" customHeight="1">
      <c r="A855" s="141"/>
      <c r="B855" s="21"/>
      <c r="C855" s="25"/>
      <c r="D855" s="25"/>
      <c r="E855" s="25"/>
      <c r="F855" s="25"/>
      <c r="G855" s="29"/>
      <c r="H855" s="25"/>
      <c r="I855" s="22"/>
    </row>
    <row r="856" spans="1:9" ht="12.75" customHeight="1">
      <c r="A856" s="141"/>
      <c r="B856" s="21"/>
      <c r="C856" s="25"/>
      <c r="D856" s="25"/>
      <c r="E856" s="25"/>
      <c r="F856" s="25"/>
      <c r="G856" s="29"/>
      <c r="H856" s="25"/>
      <c r="I856" s="22"/>
    </row>
    <row r="857" spans="1:9" ht="12.75" customHeight="1">
      <c r="A857" s="141"/>
      <c r="B857" s="21"/>
      <c r="C857" s="25"/>
      <c r="D857" s="25"/>
      <c r="E857" s="25"/>
      <c r="F857" s="25"/>
      <c r="G857" s="29"/>
      <c r="H857" s="25"/>
      <c r="I857" s="22"/>
    </row>
    <row r="858" spans="1:9" ht="12.75" customHeight="1">
      <c r="A858" s="141"/>
      <c r="B858" s="21"/>
      <c r="C858" s="25"/>
      <c r="D858" s="25"/>
      <c r="E858" s="25"/>
      <c r="F858" s="25"/>
      <c r="G858" s="29"/>
      <c r="H858" s="25"/>
      <c r="I858" s="22"/>
    </row>
    <row r="859" spans="1:9" ht="12.75" customHeight="1">
      <c r="A859" s="138"/>
      <c r="B859" s="8"/>
      <c r="C859" s="9"/>
      <c r="D859" s="9"/>
      <c r="E859" s="9"/>
      <c r="F859" s="9"/>
      <c r="G859" s="9"/>
      <c r="H859" s="9"/>
      <c r="I859" s="27"/>
    </row>
    <row r="860" spans="1:9" ht="12.75" customHeight="1">
      <c r="A860" s="138"/>
      <c r="B860" s="11"/>
      <c r="C860" s="12"/>
      <c r="D860" s="12"/>
      <c r="E860" s="12"/>
      <c r="F860" s="12"/>
      <c r="G860" s="12"/>
      <c r="H860" s="12"/>
      <c r="I860" s="22"/>
    </row>
    <row r="861" spans="1:9" ht="12.75" customHeight="1">
      <c r="A861" s="138"/>
      <c r="B861" s="11"/>
      <c r="C861" s="12"/>
      <c r="D861" s="12"/>
      <c r="E861" s="12"/>
      <c r="F861" s="12"/>
      <c r="G861" s="12"/>
      <c r="H861" s="12"/>
      <c r="I861" s="22"/>
    </row>
    <row r="862" spans="1:9" ht="12.75" customHeight="1">
      <c r="A862" s="138"/>
      <c r="B862" s="11"/>
      <c r="C862" s="12"/>
      <c r="D862" s="12"/>
      <c r="E862" s="12"/>
      <c r="F862" s="12"/>
      <c r="G862" s="12"/>
      <c r="H862" s="12"/>
      <c r="I862" s="22"/>
    </row>
    <row r="863" spans="1:9" ht="12.75" customHeight="1">
      <c r="A863" s="138"/>
      <c r="B863" s="11"/>
      <c r="C863" s="12"/>
      <c r="D863" s="12"/>
      <c r="E863" s="12"/>
      <c r="F863" s="12"/>
      <c r="G863" s="12"/>
      <c r="H863" s="12"/>
      <c r="I863" s="22"/>
    </row>
    <row r="864" spans="1:9" ht="12.75" customHeight="1">
      <c r="A864" s="138"/>
      <c r="B864" s="11"/>
      <c r="C864" s="12"/>
      <c r="D864" s="12"/>
      <c r="E864" s="12"/>
      <c r="F864" s="12"/>
      <c r="G864" s="12"/>
      <c r="H864" s="12"/>
      <c r="I864" s="22"/>
    </row>
    <row r="865" spans="1:9" ht="12.75" customHeight="1">
      <c r="A865" s="138"/>
      <c r="B865" s="11"/>
      <c r="C865" s="12"/>
      <c r="D865" s="12"/>
      <c r="E865" s="12"/>
      <c r="F865" s="12"/>
      <c r="G865" s="12"/>
      <c r="H865" s="12"/>
      <c r="I865" s="22"/>
    </row>
    <row r="866" spans="1:9" ht="12.75" customHeight="1">
      <c r="A866" s="139"/>
      <c r="B866" s="17"/>
      <c r="C866" s="18"/>
      <c r="D866" s="18"/>
      <c r="E866" s="18"/>
      <c r="F866" s="18"/>
      <c r="G866" s="18"/>
      <c r="H866" s="18"/>
      <c r="I866" s="22"/>
    </row>
    <row r="867" spans="1:9" ht="13.5" customHeight="1">
      <c r="A867" s="141" t="s">
        <v>286</v>
      </c>
      <c r="B867" s="5"/>
      <c r="C867" s="6"/>
      <c r="D867" s="6"/>
      <c r="E867" s="6"/>
      <c r="F867" s="6"/>
      <c r="G867" s="6"/>
      <c r="H867" s="6"/>
      <c r="I867" s="20"/>
    </row>
    <row r="868" spans="1:9" ht="12.75" customHeight="1">
      <c r="A868" s="141"/>
      <c r="B868" s="21"/>
      <c r="C868" s="25"/>
      <c r="D868" s="25"/>
      <c r="E868" s="25"/>
      <c r="F868" s="25"/>
      <c r="G868" s="25"/>
      <c r="H868" s="25"/>
      <c r="I868" s="22"/>
    </row>
    <row r="869" spans="1:9" ht="12.75" customHeight="1">
      <c r="A869" s="141"/>
      <c r="B869" s="21"/>
      <c r="C869" s="25"/>
      <c r="D869" s="25"/>
      <c r="E869" s="25"/>
      <c r="F869" s="25"/>
      <c r="G869" s="25"/>
      <c r="H869" s="25"/>
      <c r="I869" s="22"/>
    </row>
    <row r="870" spans="1:9" ht="12.75" customHeight="1">
      <c r="A870" s="141"/>
      <c r="B870" s="21"/>
      <c r="C870" s="25"/>
      <c r="D870" s="25"/>
      <c r="E870" s="25"/>
      <c r="F870" s="25"/>
      <c r="G870" s="25"/>
      <c r="H870" s="25"/>
      <c r="I870" s="22"/>
    </row>
    <row r="871" spans="1:9" ht="12.75" customHeight="1">
      <c r="A871" s="141"/>
      <c r="B871" s="21"/>
      <c r="C871" s="25"/>
      <c r="D871" s="25"/>
      <c r="E871" s="25"/>
      <c r="F871" s="25"/>
      <c r="G871" s="25"/>
      <c r="H871" s="25"/>
      <c r="I871" s="22"/>
    </row>
    <row r="872" spans="1:9" ht="12.75" customHeight="1">
      <c r="A872" s="141"/>
      <c r="B872" s="21"/>
      <c r="C872" s="25"/>
      <c r="D872" s="25"/>
      <c r="E872" s="25"/>
      <c r="F872" s="25"/>
      <c r="G872" s="25"/>
      <c r="H872" s="25"/>
      <c r="I872" s="22"/>
    </row>
    <row r="873" spans="1:9" ht="12.75" customHeight="1">
      <c r="A873" s="141"/>
      <c r="B873" s="21"/>
      <c r="C873" s="25"/>
      <c r="D873" s="25"/>
      <c r="E873" s="25"/>
      <c r="F873" s="25"/>
      <c r="G873" s="25"/>
      <c r="H873" s="25"/>
      <c r="I873" s="22"/>
    </row>
    <row r="874" spans="1:9" ht="12.75" customHeight="1">
      <c r="A874" s="141"/>
      <c r="B874" s="21"/>
      <c r="C874" s="25"/>
      <c r="D874" s="25"/>
      <c r="E874" s="25"/>
      <c r="F874" s="25"/>
      <c r="G874" s="25"/>
      <c r="H874" s="25"/>
      <c r="I874" s="22"/>
    </row>
    <row r="875" spans="1:9" ht="12.75" customHeight="1">
      <c r="A875" s="141"/>
      <c r="B875" s="21"/>
      <c r="C875" s="25"/>
      <c r="D875" s="25"/>
      <c r="E875" s="25"/>
      <c r="F875" s="25"/>
      <c r="G875" s="25"/>
      <c r="H875" s="25"/>
      <c r="I875" s="22"/>
    </row>
    <row r="876" spans="1:9" ht="12.75" customHeight="1">
      <c r="A876" s="141"/>
      <c r="B876" s="21"/>
      <c r="C876" s="25"/>
      <c r="D876" s="25"/>
      <c r="E876" s="25"/>
      <c r="F876" s="25"/>
      <c r="G876" s="25"/>
      <c r="H876" s="25"/>
      <c r="I876" s="22"/>
    </row>
    <row r="877" spans="1:9" ht="12.75" customHeight="1">
      <c r="A877" s="138"/>
      <c r="B877" s="8"/>
      <c r="C877" s="9"/>
      <c r="D877" s="9"/>
      <c r="E877" s="9"/>
      <c r="F877" s="9"/>
      <c r="G877" s="9"/>
      <c r="H877" s="9"/>
      <c r="I877" s="27"/>
    </row>
    <row r="878" spans="1:9" ht="12.75" customHeight="1">
      <c r="A878" s="138"/>
      <c r="B878" s="11"/>
      <c r="C878" s="12"/>
      <c r="D878" s="12"/>
      <c r="E878" s="12"/>
      <c r="F878" s="12"/>
      <c r="G878" s="12"/>
      <c r="H878" s="12"/>
      <c r="I878" s="22"/>
    </row>
    <row r="879" spans="1:9" ht="12.75" customHeight="1">
      <c r="A879" s="138"/>
      <c r="B879" s="11"/>
      <c r="C879" s="12"/>
      <c r="D879" s="12"/>
      <c r="E879" s="12"/>
      <c r="F879" s="12"/>
      <c r="G879" s="12"/>
      <c r="H879" s="12"/>
      <c r="I879" s="22"/>
    </row>
    <row r="880" spans="1:9" ht="12.75" customHeight="1">
      <c r="A880" s="138"/>
      <c r="B880" s="11"/>
      <c r="C880" s="12"/>
      <c r="D880" s="12"/>
      <c r="E880" s="12"/>
      <c r="F880" s="12"/>
      <c r="G880" s="12"/>
      <c r="H880" s="12"/>
      <c r="I880" s="22"/>
    </row>
    <row r="881" spans="1:9" ht="12.75" customHeight="1">
      <c r="A881" s="138"/>
      <c r="B881" s="11"/>
      <c r="C881" s="12"/>
      <c r="D881" s="12"/>
      <c r="E881" s="12"/>
      <c r="F881" s="12"/>
      <c r="G881" s="12"/>
      <c r="H881" s="12"/>
      <c r="I881" s="22"/>
    </row>
    <row r="882" spans="1:9" ht="12.75" customHeight="1">
      <c r="A882" s="138"/>
      <c r="B882" s="11"/>
      <c r="C882" s="12"/>
      <c r="D882" s="12"/>
      <c r="E882" s="12"/>
      <c r="F882" s="12"/>
      <c r="G882" s="12"/>
      <c r="H882" s="12"/>
      <c r="I882" s="22"/>
    </row>
    <row r="883" spans="1:9" ht="12.75" customHeight="1">
      <c r="A883" s="138"/>
      <c r="B883" s="11"/>
      <c r="C883" s="12"/>
      <c r="D883" s="12"/>
      <c r="E883" s="12"/>
      <c r="F883" s="12"/>
      <c r="G883" s="12"/>
      <c r="H883" s="12"/>
      <c r="I883" s="22"/>
    </row>
    <row r="884" spans="1:9" ht="12.75" customHeight="1">
      <c r="A884" s="139"/>
      <c r="B884" s="17"/>
      <c r="C884" s="18"/>
      <c r="D884" s="18"/>
      <c r="E884" s="18"/>
      <c r="F884" s="18"/>
      <c r="G884" s="18"/>
      <c r="H884" s="18"/>
      <c r="I884" s="22"/>
    </row>
    <row r="885" spans="1:9" ht="13.5" customHeight="1">
      <c r="A885" s="141" t="s">
        <v>287</v>
      </c>
      <c r="B885" s="5"/>
      <c r="C885" s="6"/>
      <c r="D885" s="6"/>
      <c r="E885" s="6"/>
      <c r="F885" s="6"/>
      <c r="G885" s="6"/>
      <c r="H885" s="6"/>
      <c r="I885" s="20"/>
    </row>
    <row r="886" spans="1:9" ht="12.75" customHeight="1">
      <c r="A886" s="141"/>
      <c r="B886" s="21"/>
      <c r="C886" s="25"/>
      <c r="D886" s="25"/>
      <c r="E886" s="25"/>
      <c r="F886" s="25"/>
      <c r="G886" s="25"/>
      <c r="H886" s="25"/>
      <c r="I886" s="22"/>
    </row>
    <row r="887" spans="1:9" ht="12.75" customHeight="1">
      <c r="A887" s="141"/>
      <c r="B887" s="21"/>
      <c r="C887" s="25"/>
      <c r="D887" s="25"/>
      <c r="E887" s="25"/>
      <c r="F887" s="25"/>
      <c r="G887" s="25"/>
      <c r="H887" s="25"/>
      <c r="I887" s="22"/>
    </row>
    <row r="888" spans="1:9" ht="12.75" customHeight="1">
      <c r="A888" s="141"/>
      <c r="B888" s="21"/>
      <c r="C888" s="25"/>
      <c r="D888" s="25"/>
      <c r="E888" s="25"/>
      <c r="F888" s="25"/>
      <c r="G888" s="25"/>
      <c r="H888" s="25"/>
      <c r="I888" s="22"/>
    </row>
    <row r="889" spans="1:9" ht="12.75" customHeight="1">
      <c r="A889" s="141"/>
      <c r="B889" s="21"/>
      <c r="C889" s="25"/>
      <c r="D889" s="25"/>
      <c r="E889" s="25"/>
      <c r="F889" s="25"/>
      <c r="G889" s="25"/>
      <c r="H889" s="25"/>
      <c r="I889" s="22"/>
    </row>
    <row r="890" spans="1:9" ht="12.75" customHeight="1">
      <c r="A890" s="141"/>
      <c r="B890" s="21"/>
      <c r="C890" s="25"/>
      <c r="D890" s="25"/>
      <c r="E890" s="25"/>
      <c r="F890" s="25"/>
      <c r="G890" s="25"/>
      <c r="H890" s="25"/>
      <c r="I890" s="22"/>
    </row>
    <row r="891" spans="1:9" ht="12.75" customHeight="1">
      <c r="A891" s="141"/>
      <c r="B891" s="21"/>
      <c r="C891" s="25"/>
      <c r="D891" s="25"/>
      <c r="E891" s="25"/>
      <c r="F891" s="25"/>
      <c r="G891" s="25"/>
      <c r="H891" s="25"/>
      <c r="I891" s="22"/>
    </row>
    <row r="892" spans="1:9" ht="12.75" customHeight="1">
      <c r="A892" s="141"/>
      <c r="B892" s="21"/>
      <c r="C892" s="25"/>
      <c r="D892" s="25"/>
      <c r="E892" s="25"/>
      <c r="F892" s="25"/>
      <c r="G892" s="25"/>
      <c r="H892" s="25"/>
      <c r="I892" s="22"/>
    </row>
    <row r="893" spans="1:9" ht="12.75" customHeight="1">
      <c r="A893" s="141"/>
      <c r="B893" s="21"/>
      <c r="C893" s="25"/>
      <c r="D893" s="25"/>
      <c r="E893" s="25"/>
      <c r="F893" s="25"/>
      <c r="G893" s="25"/>
      <c r="H893" s="25"/>
      <c r="I893" s="22"/>
    </row>
    <row r="894" spans="1:9" ht="12.75" customHeight="1">
      <c r="A894" s="141"/>
      <c r="B894" s="21"/>
      <c r="C894" s="25"/>
      <c r="D894" s="25"/>
      <c r="E894" s="25"/>
      <c r="F894" s="25"/>
      <c r="G894" s="25"/>
      <c r="H894" s="25"/>
      <c r="I894" s="22"/>
    </row>
    <row r="895" spans="1:9" ht="12.75" customHeight="1">
      <c r="A895" s="138"/>
      <c r="B895" s="8"/>
      <c r="C895" s="9"/>
      <c r="D895" s="9"/>
      <c r="E895" s="9"/>
      <c r="F895" s="9"/>
      <c r="G895" s="9"/>
      <c r="H895" s="9"/>
      <c r="I895" s="27"/>
    </row>
    <row r="896" spans="1:9" ht="12.75" customHeight="1">
      <c r="A896" s="138"/>
      <c r="B896" s="11"/>
      <c r="C896" s="12"/>
      <c r="D896" s="12"/>
      <c r="E896" s="12"/>
      <c r="F896" s="12"/>
      <c r="G896" s="12"/>
      <c r="H896" s="12"/>
      <c r="I896" s="22"/>
    </row>
    <row r="897" spans="1:9" ht="12.75" customHeight="1">
      <c r="A897" s="138"/>
      <c r="B897" s="11"/>
      <c r="C897" s="12"/>
      <c r="D897" s="12"/>
      <c r="E897" s="12"/>
      <c r="F897" s="12"/>
      <c r="G897" s="12"/>
      <c r="H897" s="12"/>
      <c r="I897" s="22"/>
    </row>
    <row r="898" spans="1:9" ht="12.75" customHeight="1">
      <c r="A898" s="138"/>
      <c r="B898" s="11"/>
      <c r="C898" s="12"/>
      <c r="D898" s="12"/>
      <c r="E898" s="12"/>
      <c r="F898" s="12"/>
      <c r="G898" s="12"/>
      <c r="H898" s="12"/>
      <c r="I898" s="22"/>
    </row>
    <row r="899" spans="1:9" ht="12.75" customHeight="1">
      <c r="A899" s="138"/>
      <c r="B899" s="11"/>
      <c r="C899" s="12"/>
      <c r="D899" s="12"/>
      <c r="E899" s="12"/>
      <c r="F899" s="12"/>
      <c r="G899" s="12"/>
      <c r="H899" s="12"/>
      <c r="I899" s="22"/>
    </row>
    <row r="900" spans="1:9" ht="12.75" customHeight="1">
      <c r="A900" s="138"/>
      <c r="B900" s="11"/>
      <c r="C900" s="12"/>
      <c r="D900" s="12"/>
      <c r="E900" s="12"/>
      <c r="F900" s="12"/>
      <c r="G900" s="12"/>
      <c r="H900" s="12"/>
      <c r="I900" s="22"/>
    </row>
    <row r="901" spans="1:9" ht="12.75" customHeight="1">
      <c r="A901" s="138"/>
      <c r="B901" s="11"/>
      <c r="C901" s="12"/>
      <c r="D901" s="12"/>
      <c r="E901" s="12"/>
      <c r="F901" s="12"/>
      <c r="G901" s="12"/>
      <c r="H901" s="12"/>
      <c r="I901" s="22"/>
    </row>
    <row r="902" spans="1:9" ht="12.75" customHeight="1">
      <c r="A902" s="139"/>
      <c r="B902" s="17"/>
      <c r="C902" s="18"/>
      <c r="D902" s="18"/>
      <c r="E902" s="18"/>
      <c r="F902" s="18"/>
      <c r="G902" s="18"/>
      <c r="H902" s="18"/>
      <c r="I902" s="22"/>
    </row>
    <row r="903" spans="1:9" ht="13.5" customHeight="1">
      <c r="A903" s="141" t="s">
        <v>288</v>
      </c>
      <c r="B903" s="5"/>
      <c r="C903" s="6"/>
      <c r="D903" s="6"/>
      <c r="E903" s="6"/>
      <c r="F903" s="6"/>
      <c r="G903" s="6"/>
      <c r="H903" s="6"/>
      <c r="I903" s="20"/>
    </row>
    <row r="904" spans="1:9" ht="12.75" customHeight="1">
      <c r="A904" s="141"/>
      <c r="B904" s="21"/>
      <c r="C904" s="25"/>
      <c r="D904" s="25"/>
      <c r="E904" s="25"/>
      <c r="F904" s="25"/>
      <c r="G904" s="25"/>
      <c r="H904" s="25"/>
      <c r="I904" s="22"/>
    </row>
    <row r="905" spans="1:9" ht="12.75" customHeight="1">
      <c r="A905" s="141"/>
      <c r="B905" s="21"/>
      <c r="C905" s="25"/>
      <c r="D905" s="25"/>
      <c r="E905" s="25"/>
      <c r="F905" s="25"/>
      <c r="G905" s="25"/>
      <c r="H905" s="25"/>
      <c r="I905" s="22"/>
    </row>
    <row r="906" spans="1:9" ht="12.75" customHeight="1">
      <c r="A906" s="141"/>
      <c r="B906" s="21"/>
      <c r="C906" s="25"/>
      <c r="D906" s="25"/>
      <c r="E906" s="25"/>
      <c r="F906" s="25"/>
      <c r="G906" s="25"/>
      <c r="H906" s="25"/>
      <c r="I906" s="22"/>
    </row>
    <row r="907" spans="1:9" ht="12.75" customHeight="1">
      <c r="A907" s="141"/>
      <c r="B907" s="21"/>
      <c r="C907" s="25"/>
      <c r="D907" s="25"/>
      <c r="E907" s="25"/>
      <c r="F907" s="25"/>
      <c r="G907" s="25"/>
      <c r="H907" s="25"/>
      <c r="I907" s="22"/>
    </row>
    <row r="908" spans="1:9" ht="12.75" customHeight="1">
      <c r="A908" s="141"/>
      <c r="B908" s="21"/>
      <c r="C908" s="25"/>
      <c r="D908" s="25"/>
      <c r="E908" s="25"/>
      <c r="F908" s="25"/>
      <c r="G908" s="25"/>
      <c r="H908" s="25"/>
      <c r="I908" s="22"/>
    </row>
    <row r="909" spans="1:9" ht="12.75" customHeight="1">
      <c r="A909" s="141"/>
      <c r="B909" s="21"/>
      <c r="C909" s="25"/>
      <c r="D909" s="25"/>
      <c r="E909" s="25"/>
      <c r="F909" s="25"/>
      <c r="G909" s="25"/>
      <c r="H909" s="25"/>
      <c r="I909" s="22"/>
    </row>
    <row r="910" spans="1:9" ht="12.75" customHeight="1">
      <c r="A910" s="141"/>
      <c r="B910" s="21"/>
      <c r="C910" s="25"/>
      <c r="D910" s="25"/>
      <c r="E910" s="25"/>
      <c r="F910" s="25"/>
      <c r="G910" s="25"/>
      <c r="H910" s="25"/>
      <c r="I910" s="22"/>
    </row>
    <row r="911" spans="1:9" ht="12.75" customHeight="1">
      <c r="A911" s="141"/>
      <c r="B911" s="21"/>
      <c r="C911" s="25"/>
      <c r="D911" s="25"/>
      <c r="E911" s="25"/>
      <c r="F911" s="25"/>
      <c r="G911" s="25"/>
      <c r="H911" s="25"/>
      <c r="I911" s="22"/>
    </row>
    <row r="912" spans="1:9" ht="12.75" customHeight="1">
      <c r="A912" s="141"/>
      <c r="B912" s="21"/>
      <c r="C912" s="25"/>
      <c r="D912" s="25"/>
      <c r="E912" s="25"/>
      <c r="F912" s="25"/>
      <c r="G912" s="25"/>
      <c r="H912" s="25"/>
      <c r="I912" s="22"/>
    </row>
    <row r="913" spans="1:9" ht="12.75" customHeight="1">
      <c r="A913" s="138"/>
      <c r="B913" s="8"/>
      <c r="C913" s="9"/>
      <c r="D913" s="9"/>
      <c r="E913" s="9"/>
      <c r="F913" s="9"/>
      <c r="G913" s="9"/>
      <c r="H913" s="9"/>
      <c r="I913" s="27"/>
    </row>
    <row r="914" spans="1:9" ht="12.75" customHeight="1">
      <c r="A914" s="138"/>
      <c r="B914" s="11"/>
      <c r="C914" s="12"/>
      <c r="D914" s="12"/>
      <c r="E914" s="12"/>
      <c r="F914" s="12"/>
      <c r="G914" s="12"/>
      <c r="H914" s="12"/>
      <c r="I914" s="22"/>
    </row>
    <row r="915" spans="1:9" ht="12.75" customHeight="1">
      <c r="A915" s="138"/>
      <c r="B915" s="11"/>
      <c r="C915" s="12"/>
      <c r="D915" s="12"/>
      <c r="E915" s="12"/>
      <c r="F915" s="12"/>
      <c r="G915" s="12"/>
      <c r="H915" s="12"/>
      <c r="I915" s="22"/>
    </row>
    <row r="916" spans="1:9" ht="12.75" customHeight="1">
      <c r="A916" s="138"/>
      <c r="B916" s="11"/>
      <c r="C916" s="12"/>
      <c r="D916" s="12"/>
      <c r="E916" s="12"/>
      <c r="F916" s="12"/>
      <c r="G916" s="12"/>
      <c r="H916" s="12"/>
      <c r="I916" s="22"/>
    </row>
    <row r="917" spans="1:9" ht="12.75" customHeight="1">
      <c r="A917" s="138"/>
      <c r="B917" s="11"/>
      <c r="C917" s="12"/>
      <c r="D917" s="12"/>
      <c r="E917" s="12"/>
      <c r="F917" s="12"/>
      <c r="G917" s="12"/>
      <c r="H917" s="12"/>
      <c r="I917" s="22"/>
    </row>
    <row r="918" spans="1:9" ht="12.75" customHeight="1">
      <c r="A918" s="138"/>
      <c r="B918" s="11"/>
      <c r="C918" s="12"/>
      <c r="D918" s="12"/>
      <c r="E918" s="12"/>
      <c r="F918" s="12"/>
      <c r="G918" s="12"/>
      <c r="H918" s="12"/>
      <c r="I918" s="22"/>
    </row>
    <row r="919" spans="1:9" ht="12.75" customHeight="1">
      <c r="A919" s="138"/>
      <c r="B919" s="11"/>
      <c r="C919" s="12"/>
      <c r="D919" s="12"/>
      <c r="E919" s="12"/>
      <c r="F919" s="12"/>
      <c r="G919" s="12"/>
      <c r="H919" s="12"/>
      <c r="I919" s="22"/>
    </row>
    <row r="920" spans="1:9" ht="12.75" customHeight="1">
      <c r="A920" s="139"/>
      <c r="B920" s="17"/>
      <c r="C920" s="18"/>
      <c r="D920" s="18"/>
      <c r="E920" s="18"/>
      <c r="F920" s="18"/>
      <c r="G920" s="18"/>
      <c r="H920" s="18"/>
      <c r="I920" s="22"/>
    </row>
    <row r="921" spans="1:9" ht="13.5" customHeight="1">
      <c r="A921" s="141" t="s">
        <v>289</v>
      </c>
      <c r="B921" s="5"/>
      <c r="C921" s="6"/>
      <c r="D921" s="6"/>
      <c r="E921" s="6"/>
      <c r="F921" s="6"/>
      <c r="G921" s="28"/>
      <c r="H921" s="6"/>
      <c r="I921" s="20"/>
    </row>
    <row r="922" spans="1:9" ht="12.75" customHeight="1">
      <c r="A922" s="141"/>
      <c r="B922" s="21"/>
      <c r="C922" s="25"/>
      <c r="D922" s="25"/>
      <c r="E922" s="25"/>
      <c r="F922" s="25"/>
      <c r="G922" s="29"/>
      <c r="H922" s="25"/>
      <c r="I922" s="22"/>
    </row>
    <row r="923" spans="1:9" ht="12.75" customHeight="1">
      <c r="A923" s="141"/>
      <c r="B923" s="21"/>
      <c r="C923" s="25"/>
      <c r="D923" s="25"/>
      <c r="E923" s="25"/>
      <c r="F923" s="25"/>
      <c r="G923" s="29"/>
      <c r="H923" s="25"/>
      <c r="I923" s="22"/>
    </row>
    <row r="924" spans="1:9" ht="12.75" customHeight="1">
      <c r="A924" s="141"/>
      <c r="B924" s="21"/>
      <c r="C924" s="25"/>
      <c r="D924" s="25"/>
      <c r="E924" s="25"/>
      <c r="F924" s="25"/>
      <c r="G924" s="29"/>
      <c r="H924" s="25"/>
      <c r="I924" s="22"/>
    </row>
    <row r="925" spans="1:9" ht="12.75" customHeight="1">
      <c r="A925" s="141"/>
      <c r="B925" s="21"/>
      <c r="C925" s="25"/>
      <c r="D925" s="25"/>
      <c r="E925" s="25"/>
      <c r="F925" s="25"/>
      <c r="G925" s="29"/>
      <c r="H925" s="25"/>
      <c r="I925" s="22"/>
    </row>
    <row r="926" spans="1:9" ht="12.75" customHeight="1">
      <c r="A926" s="141"/>
      <c r="B926" s="21"/>
      <c r="C926" s="25"/>
      <c r="D926" s="25"/>
      <c r="E926" s="25"/>
      <c r="F926" s="25"/>
      <c r="G926" s="29"/>
      <c r="H926" s="25"/>
      <c r="I926" s="22"/>
    </row>
    <row r="927" spans="1:9" ht="12.75" customHeight="1">
      <c r="A927" s="141"/>
      <c r="B927" s="21"/>
      <c r="C927" s="25"/>
      <c r="D927" s="25"/>
      <c r="E927" s="25"/>
      <c r="F927" s="25"/>
      <c r="G927" s="29"/>
      <c r="H927" s="25"/>
      <c r="I927" s="22"/>
    </row>
    <row r="928" spans="1:9" ht="12.75" customHeight="1">
      <c r="A928" s="141"/>
      <c r="B928" s="21"/>
      <c r="C928" s="25"/>
      <c r="D928" s="25"/>
      <c r="E928" s="25"/>
      <c r="F928" s="25"/>
      <c r="G928" s="29"/>
      <c r="H928" s="25"/>
      <c r="I928" s="22"/>
    </row>
    <row r="929" spans="1:9" ht="12.75" customHeight="1">
      <c r="A929" s="141"/>
      <c r="B929" s="21"/>
      <c r="C929" s="25"/>
      <c r="D929" s="25"/>
      <c r="E929" s="25"/>
      <c r="F929" s="25"/>
      <c r="G929" s="29"/>
      <c r="H929" s="25"/>
      <c r="I929" s="22"/>
    </row>
    <row r="930" spans="1:9" ht="12.75" customHeight="1">
      <c r="A930" s="141"/>
      <c r="B930" s="21"/>
      <c r="C930" s="25"/>
      <c r="D930" s="25"/>
      <c r="E930" s="25"/>
      <c r="F930" s="25"/>
      <c r="G930" s="29"/>
      <c r="H930" s="25"/>
      <c r="I930" s="22"/>
    </row>
    <row r="931" spans="1:9" ht="12.75" customHeight="1">
      <c r="A931" s="138"/>
      <c r="B931" s="8"/>
      <c r="C931" s="9"/>
      <c r="D931" s="9"/>
      <c r="E931" s="9"/>
      <c r="F931" s="9"/>
      <c r="G931" s="9"/>
      <c r="H931" s="9"/>
      <c r="I931" s="27"/>
    </row>
    <row r="932" spans="1:9" ht="12.75" customHeight="1">
      <c r="A932" s="138"/>
      <c r="B932" s="11"/>
      <c r="C932" s="12"/>
      <c r="D932" s="12"/>
      <c r="E932" s="12"/>
      <c r="F932" s="12"/>
      <c r="G932" s="12"/>
      <c r="H932" s="12"/>
      <c r="I932" s="22"/>
    </row>
    <row r="933" spans="1:9" ht="12.75" customHeight="1">
      <c r="A933" s="138"/>
      <c r="B933" s="11"/>
      <c r="C933" s="12"/>
      <c r="D933" s="12"/>
      <c r="E933" s="12"/>
      <c r="F933" s="12"/>
      <c r="G933" s="12"/>
      <c r="H933" s="12"/>
      <c r="I933" s="22"/>
    </row>
    <row r="934" spans="1:9" ht="12.75" customHeight="1">
      <c r="A934" s="138"/>
      <c r="B934" s="11"/>
      <c r="C934" s="12"/>
      <c r="D934" s="12"/>
      <c r="E934" s="12"/>
      <c r="F934" s="12"/>
      <c r="G934" s="12"/>
      <c r="H934" s="12"/>
      <c r="I934" s="22"/>
    </row>
    <row r="935" spans="1:9" ht="12.75" customHeight="1">
      <c r="A935" s="138"/>
      <c r="B935" s="11"/>
      <c r="C935" s="12"/>
      <c r="D935" s="12"/>
      <c r="E935" s="12"/>
      <c r="F935" s="12"/>
      <c r="G935" s="12"/>
      <c r="H935" s="12"/>
      <c r="I935" s="22"/>
    </row>
    <row r="936" spans="1:9" ht="12.75" customHeight="1">
      <c r="A936" s="138"/>
      <c r="B936" s="11"/>
      <c r="C936" s="12"/>
      <c r="D936" s="12"/>
      <c r="E936" s="12"/>
      <c r="F936" s="12"/>
      <c r="G936" s="12"/>
      <c r="H936" s="12"/>
      <c r="I936" s="22"/>
    </row>
    <row r="937" spans="1:9" ht="12.75" customHeight="1">
      <c r="A937" s="138"/>
      <c r="B937" s="11"/>
      <c r="C937" s="12"/>
      <c r="D937" s="12"/>
      <c r="E937" s="12"/>
      <c r="F937" s="12"/>
      <c r="G937" s="12"/>
      <c r="H937" s="12"/>
      <c r="I937" s="22"/>
    </row>
    <row r="938" spans="1:9" ht="12.75" customHeight="1">
      <c r="A938" s="139"/>
      <c r="B938" s="17"/>
      <c r="C938" s="18"/>
      <c r="D938" s="18"/>
      <c r="E938" s="18"/>
      <c r="F938" s="18"/>
      <c r="G938" s="18"/>
      <c r="H938" s="18"/>
      <c r="I938" s="22"/>
    </row>
    <row r="939" spans="1:9" ht="13.5" customHeight="1">
      <c r="A939" s="141" t="s">
        <v>290</v>
      </c>
      <c r="B939" s="5"/>
      <c r="C939" s="6"/>
      <c r="D939" s="6"/>
      <c r="E939" s="6"/>
      <c r="F939" s="6"/>
      <c r="G939" s="6"/>
      <c r="H939" s="6"/>
      <c r="I939" s="20"/>
    </row>
    <row r="940" spans="1:9" ht="12.75" customHeight="1">
      <c r="A940" s="141"/>
      <c r="B940" s="21"/>
      <c r="C940" s="25"/>
      <c r="D940" s="25"/>
      <c r="E940" s="25"/>
      <c r="F940" s="25"/>
      <c r="G940" s="25"/>
      <c r="H940" s="25"/>
      <c r="I940" s="22"/>
    </row>
    <row r="941" spans="1:9" ht="12.75" customHeight="1">
      <c r="A941" s="141"/>
      <c r="B941" s="21"/>
      <c r="C941" s="25"/>
      <c r="D941" s="25"/>
      <c r="E941" s="25"/>
      <c r="F941" s="25"/>
      <c r="G941" s="25"/>
      <c r="H941" s="25"/>
      <c r="I941" s="22"/>
    </row>
    <row r="942" spans="1:9" ht="12.75" customHeight="1">
      <c r="A942" s="141"/>
      <c r="B942" s="21"/>
      <c r="C942" s="25"/>
      <c r="D942" s="25"/>
      <c r="E942" s="25"/>
      <c r="F942" s="25"/>
      <c r="G942" s="25"/>
      <c r="H942" s="25"/>
      <c r="I942" s="22"/>
    </row>
    <row r="943" spans="1:9" ht="12.75" customHeight="1">
      <c r="A943" s="141"/>
      <c r="B943" s="21"/>
      <c r="C943" s="25"/>
      <c r="D943" s="25"/>
      <c r="E943" s="25"/>
      <c r="F943" s="25"/>
      <c r="G943" s="25"/>
      <c r="H943" s="25"/>
      <c r="I943" s="22"/>
    </row>
    <row r="944" spans="1:9" ht="12.75" customHeight="1">
      <c r="A944" s="141"/>
      <c r="B944" s="21"/>
      <c r="C944" s="25"/>
      <c r="D944" s="25"/>
      <c r="E944" s="25"/>
      <c r="F944" s="25"/>
      <c r="G944" s="25"/>
      <c r="H944" s="25"/>
      <c r="I944" s="22"/>
    </row>
    <row r="945" spans="1:10" ht="12.75" customHeight="1">
      <c r="A945" s="141"/>
      <c r="B945" s="21"/>
      <c r="C945" s="25"/>
      <c r="D945" s="25"/>
      <c r="E945" s="25"/>
      <c r="F945" s="25"/>
      <c r="G945" s="25"/>
      <c r="H945" s="25"/>
      <c r="I945" s="22"/>
    </row>
    <row r="946" spans="1:10" ht="12.75" customHeight="1">
      <c r="A946" s="141"/>
      <c r="B946" s="21"/>
      <c r="C946" s="25"/>
      <c r="D946" s="25"/>
      <c r="E946" s="25"/>
      <c r="F946" s="25"/>
      <c r="G946" s="25"/>
      <c r="H946" s="25"/>
      <c r="I946" s="22"/>
    </row>
    <row r="947" spans="1:10" ht="12.75" customHeight="1">
      <c r="A947" s="141"/>
      <c r="B947" s="21"/>
      <c r="C947" s="25"/>
      <c r="D947" s="25"/>
      <c r="E947" s="25"/>
      <c r="F947" s="25"/>
      <c r="G947" s="25"/>
      <c r="H947" s="25"/>
      <c r="I947" s="22"/>
    </row>
    <row r="948" spans="1:10" ht="12.75" customHeight="1">
      <c r="A948" s="141"/>
      <c r="B948" s="21"/>
      <c r="C948" s="25"/>
      <c r="D948" s="25"/>
      <c r="E948" s="25"/>
      <c r="F948" s="25"/>
      <c r="G948" s="25"/>
      <c r="H948" s="25"/>
      <c r="I948" s="22"/>
    </row>
    <row r="949" spans="1:10" ht="12.75" customHeight="1">
      <c r="A949" s="138"/>
      <c r="B949" s="8"/>
      <c r="C949" s="9"/>
      <c r="D949" s="9"/>
      <c r="E949" s="9"/>
      <c r="F949" s="9"/>
      <c r="G949" s="9"/>
      <c r="H949" s="9"/>
      <c r="I949" s="27"/>
    </row>
    <row r="950" spans="1:10" ht="12.75" customHeight="1">
      <c r="A950" s="138"/>
      <c r="B950" s="11"/>
      <c r="C950" s="12"/>
      <c r="D950" s="12"/>
      <c r="E950" s="12"/>
      <c r="F950" s="12"/>
      <c r="G950" s="12"/>
      <c r="H950" s="12"/>
      <c r="I950" s="22"/>
    </row>
    <row r="951" spans="1:10" ht="12.75" customHeight="1">
      <c r="A951" s="138"/>
      <c r="B951" s="11"/>
      <c r="C951" s="12"/>
      <c r="D951" s="12"/>
      <c r="E951" s="12"/>
      <c r="F951" s="12"/>
      <c r="G951" s="12"/>
      <c r="H951" s="12"/>
      <c r="I951" s="22"/>
    </row>
    <row r="952" spans="1:10" ht="12.75" customHeight="1">
      <c r="A952" s="138"/>
      <c r="B952" s="11"/>
      <c r="C952" s="12"/>
      <c r="D952" s="12"/>
      <c r="E952" s="12"/>
      <c r="F952" s="12"/>
      <c r="G952" s="12"/>
      <c r="H952" s="12"/>
      <c r="I952" s="22"/>
    </row>
    <row r="953" spans="1:10" ht="12.75" customHeight="1">
      <c r="A953" s="138"/>
      <c r="B953" s="11"/>
      <c r="C953" s="12"/>
      <c r="D953" s="12"/>
      <c r="E953" s="12"/>
      <c r="F953" s="12"/>
      <c r="G953" s="12"/>
      <c r="H953" s="12"/>
      <c r="I953" s="22"/>
    </row>
    <row r="954" spans="1:10" ht="12.75" customHeight="1">
      <c r="A954" s="138"/>
      <c r="B954" s="11"/>
      <c r="C954" s="12"/>
      <c r="D954" s="12"/>
      <c r="E954" s="12"/>
      <c r="F954" s="12"/>
      <c r="G954" s="12"/>
      <c r="H954" s="12"/>
      <c r="I954" s="22"/>
    </row>
    <row r="955" spans="1:10" ht="12.75" customHeight="1">
      <c r="A955" s="138"/>
      <c r="B955" s="11"/>
      <c r="C955" s="12"/>
      <c r="D955" s="12"/>
      <c r="E955" s="12"/>
      <c r="F955" s="12"/>
      <c r="G955" s="12"/>
      <c r="H955" s="12"/>
      <c r="I955" s="22"/>
    </row>
    <row r="956" spans="1:10" ht="12.75" customHeight="1">
      <c r="A956" s="139"/>
      <c r="B956" s="17"/>
      <c r="C956" s="18"/>
      <c r="D956" s="18"/>
      <c r="E956" s="18"/>
      <c r="F956" s="18"/>
      <c r="G956" s="18"/>
      <c r="H956" s="18"/>
      <c r="I956" s="22"/>
    </row>
    <row r="957" spans="1:10" ht="13.5" customHeight="1">
      <c r="A957" s="146" t="s">
        <v>291</v>
      </c>
      <c r="B957" s="5"/>
      <c r="C957" s="6"/>
      <c r="D957" s="6"/>
      <c r="E957" s="6"/>
      <c r="F957" s="6"/>
      <c r="G957" s="6"/>
      <c r="H957" s="6"/>
      <c r="I957" s="20"/>
      <c r="J957" s="33"/>
    </row>
    <row r="958" spans="1:10" ht="12.75" customHeight="1">
      <c r="A958" s="146"/>
      <c r="B958" s="21"/>
      <c r="C958" s="25"/>
      <c r="D958" s="25"/>
      <c r="E958" s="25"/>
      <c r="F958" s="25"/>
      <c r="G958" s="25"/>
      <c r="H958" s="25"/>
      <c r="I958" s="22"/>
      <c r="J958" s="33"/>
    </row>
    <row r="959" spans="1:10" ht="12.75" customHeight="1">
      <c r="A959" s="146"/>
      <c r="B959" s="21"/>
      <c r="C959" s="25"/>
      <c r="D959" s="25"/>
      <c r="E959" s="25"/>
      <c r="F959" s="25"/>
      <c r="G959" s="25"/>
      <c r="H959" s="25"/>
      <c r="I959" s="22"/>
      <c r="J959" s="33"/>
    </row>
    <row r="960" spans="1:10" ht="12.75" customHeight="1">
      <c r="A960" s="146"/>
      <c r="B960" s="21"/>
      <c r="C960" s="25"/>
      <c r="D960" s="25"/>
      <c r="E960" s="25"/>
      <c r="F960" s="25"/>
      <c r="G960" s="25"/>
      <c r="H960" s="25"/>
      <c r="I960" s="22"/>
      <c r="J960" s="33"/>
    </row>
    <row r="961" spans="1:10" ht="12.75" customHeight="1">
      <c r="A961" s="146"/>
      <c r="B961" s="21"/>
      <c r="C961" s="25"/>
      <c r="D961" s="25"/>
      <c r="E961" s="25"/>
      <c r="F961" s="25"/>
      <c r="G961" s="25"/>
      <c r="H961" s="25"/>
      <c r="I961" s="22"/>
      <c r="J961" s="33"/>
    </row>
    <row r="962" spans="1:10" ht="12.75" customHeight="1">
      <c r="A962" s="146"/>
      <c r="B962" s="21"/>
      <c r="C962" s="25"/>
      <c r="D962" s="25"/>
      <c r="E962" s="25"/>
      <c r="F962" s="25"/>
      <c r="G962" s="25"/>
      <c r="H962" s="25"/>
      <c r="I962" s="22"/>
      <c r="J962" s="33"/>
    </row>
    <row r="963" spans="1:10" ht="12.75" customHeight="1">
      <c r="A963" s="146"/>
      <c r="B963" s="21"/>
      <c r="C963" s="25"/>
      <c r="D963" s="25"/>
      <c r="E963" s="25"/>
      <c r="F963" s="25"/>
      <c r="G963" s="25"/>
      <c r="H963" s="25"/>
      <c r="I963" s="22"/>
      <c r="J963" s="33"/>
    </row>
    <row r="964" spans="1:10" ht="12.75" customHeight="1">
      <c r="A964" s="146"/>
      <c r="B964" s="21"/>
      <c r="C964" s="25"/>
      <c r="D964" s="25"/>
      <c r="E964" s="25"/>
      <c r="F964" s="25"/>
      <c r="G964" s="25"/>
      <c r="H964" s="25"/>
      <c r="I964" s="22"/>
      <c r="J964" s="33"/>
    </row>
    <row r="965" spans="1:10" ht="12.75" customHeight="1">
      <c r="A965" s="146"/>
      <c r="B965" s="21"/>
      <c r="C965" s="25"/>
      <c r="D965" s="25"/>
      <c r="E965" s="25"/>
      <c r="F965" s="25"/>
      <c r="G965" s="25"/>
      <c r="H965" s="25"/>
      <c r="I965" s="22"/>
      <c r="J965" s="33"/>
    </row>
    <row r="966" spans="1:10" ht="12.75" customHeight="1">
      <c r="A966" s="146"/>
      <c r="B966" s="21"/>
      <c r="C966" s="25"/>
      <c r="D966" s="25"/>
      <c r="E966" s="25"/>
      <c r="F966" s="25"/>
      <c r="G966" s="25"/>
      <c r="H966" s="25"/>
      <c r="I966" s="22"/>
      <c r="J966" s="33"/>
    </row>
    <row r="967" spans="1:10" ht="12.75" customHeight="1">
      <c r="A967" s="138"/>
      <c r="B967" s="8"/>
      <c r="C967" s="9"/>
      <c r="D967" s="9"/>
      <c r="E967" s="9"/>
      <c r="F967" s="9"/>
      <c r="G967" s="9"/>
      <c r="H967" s="9"/>
      <c r="I967" s="27"/>
    </row>
    <row r="968" spans="1:10" ht="12.75" customHeight="1">
      <c r="A968" s="138"/>
      <c r="B968" s="11"/>
      <c r="C968" s="12"/>
      <c r="D968" s="12"/>
      <c r="E968" s="12"/>
      <c r="F968" s="12"/>
      <c r="G968" s="12"/>
      <c r="H968" s="12"/>
      <c r="I968" s="22"/>
    </row>
    <row r="969" spans="1:10" ht="12.75" customHeight="1">
      <c r="A969" s="138"/>
      <c r="B969" s="11"/>
      <c r="C969" s="12"/>
      <c r="D969" s="12"/>
      <c r="E969" s="12"/>
      <c r="F969" s="12"/>
      <c r="G969" s="12"/>
      <c r="H969" s="12"/>
      <c r="I969" s="22"/>
    </row>
    <row r="970" spans="1:10" ht="12.75" customHeight="1">
      <c r="A970" s="138"/>
      <c r="B970" s="11"/>
      <c r="C970" s="12"/>
      <c r="D970" s="12"/>
      <c r="E970" s="12"/>
      <c r="F970" s="12"/>
      <c r="G970" s="12"/>
      <c r="H970" s="12"/>
      <c r="I970" s="22"/>
    </row>
    <row r="971" spans="1:10" ht="12.75" customHeight="1">
      <c r="A971" s="138"/>
      <c r="B971" s="11"/>
      <c r="C971" s="12"/>
      <c r="D971" s="12"/>
      <c r="E971" s="12"/>
      <c r="F971" s="12"/>
      <c r="G971" s="12"/>
      <c r="H971" s="12"/>
      <c r="I971" s="22"/>
    </row>
    <row r="972" spans="1:10" ht="12.75" customHeight="1">
      <c r="A972" s="138"/>
      <c r="B972" s="11"/>
      <c r="C972" s="12"/>
      <c r="D972" s="12"/>
      <c r="E972" s="12"/>
      <c r="F972" s="12"/>
      <c r="G972" s="12"/>
      <c r="H972" s="12"/>
      <c r="I972" s="22"/>
    </row>
    <row r="973" spans="1:10" ht="12.75" customHeight="1">
      <c r="A973" s="138"/>
      <c r="B973" s="11"/>
      <c r="C973" s="12"/>
      <c r="D973" s="12"/>
      <c r="E973" s="12"/>
      <c r="F973" s="12"/>
      <c r="G973" s="12"/>
      <c r="H973" s="12"/>
      <c r="I973" s="22"/>
    </row>
    <row r="974" spans="1:10" ht="12.75" customHeight="1">
      <c r="A974" s="139"/>
      <c r="B974" s="17"/>
      <c r="C974" s="18"/>
      <c r="D974" s="18"/>
      <c r="E974" s="18"/>
      <c r="F974" s="18"/>
      <c r="G974" s="18"/>
      <c r="H974" s="18"/>
      <c r="I974" s="22"/>
    </row>
    <row r="975" spans="1:10" ht="13.5" customHeight="1">
      <c r="A975" s="146" t="s">
        <v>292</v>
      </c>
      <c r="B975" s="5"/>
      <c r="C975" s="6"/>
      <c r="D975" s="30"/>
      <c r="E975" s="6"/>
      <c r="F975" s="6"/>
      <c r="G975" s="28"/>
      <c r="H975" s="6"/>
      <c r="I975" s="20"/>
    </row>
    <row r="976" spans="1:10" ht="12.75" customHeight="1">
      <c r="A976" s="146"/>
      <c r="B976" s="21"/>
      <c r="C976" s="25"/>
      <c r="D976" s="31"/>
      <c r="E976" s="25"/>
      <c r="F976" s="25"/>
      <c r="G976" s="29"/>
      <c r="H976" s="25"/>
      <c r="I976" s="22"/>
    </row>
    <row r="977" spans="1:9" ht="12.75" customHeight="1">
      <c r="A977" s="146"/>
      <c r="B977" s="21"/>
      <c r="C977" s="25"/>
      <c r="D977" s="31"/>
      <c r="E977" s="25"/>
      <c r="F977" s="25"/>
      <c r="G977" s="29"/>
      <c r="H977" s="25"/>
      <c r="I977" s="22"/>
    </row>
    <row r="978" spans="1:9" ht="12.75" customHeight="1">
      <c r="A978" s="146"/>
      <c r="B978" s="21"/>
      <c r="C978" s="25"/>
      <c r="D978" s="31"/>
      <c r="E978" s="25"/>
      <c r="F978" s="25"/>
      <c r="G978" s="29"/>
      <c r="H978" s="25"/>
      <c r="I978" s="22"/>
    </row>
    <row r="979" spans="1:9" ht="12.75" customHeight="1">
      <c r="A979" s="146"/>
      <c r="B979" s="21"/>
      <c r="C979" s="25"/>
      <c r="D979" s="31"/>
      <c r="E979" s="25"/>
      <c r="F979" s="25"/>
      <c r="G979" s="29"/>
      <c r="H979" s="25"/>
      <c r="I979" s="22"/>
    </row>
    <row r="980" spans="1:9" ht="12.75" customHeight="1">
      <c r="A980" s="146"/>
      <c r="B980" s="21"/>
      <c r="C980" s="25"/>
      <c r="D980" s="31"/>
      <c r="E980" s="25"/>
      <c r="F980" s="25"/>
      <c r="G980" s="29"/>
      <c r="H980" s="25"/>
      <c r="I980" s="22"/>
    </row>
    <row r="981" spans="1:9" ht="12.75" customHeight="1">
      <c r="A981" s="146"/>
      <c r="B981" s="21"/>
      <c r="C981" s="25"/>
      <c r="D981" s="31"/>
      <c r="E981" s="25"/>
      <c r="F981" s="25"/>
      <c r="G981" s="29"/>
      <c r="H981" s="25"/>
      <c r="I981" s="22"/>
    </row>
    <row r="982" spans="1:9" ht="12.75" customHeight="1">
      <c r="A982" s="146"/>
      <c r="B982" s="21"/>
      <c r="C982" s="25"/>
      <c r="D982" s="31"/>
      <c r="E982" s="25"/>
      <c r="F982" s="25"/>
      <c r="G982" s="29"/>
      <c r="H982" s="25"/>
      <c r="I982" s="22"/>
    </row>
    <row r="983" spans="1:9" ht="12.75" customHeight="1">
      <c r="A983" s="146"/>
      <c r="B983" s="21"/>
      <c r="C983" s="25"/>
      <c r="D983" s="31"/>
      <c r="E983" s="25"/>
      <c r="F983" s="25"/>
      <c r="G983" s="29"/>
      <c r="H983" s="25"/>
      <c r="I983" s="22"/>
    </row>
    <row r="984" spans="1:9" ht="12.75" customHeight="1">
      <c r="A984" s="146"/>
      <c r="B984" s="21"/>
      <c r="C984" s="25"/>
      <c r="D984" s="31"/>
      <c r="E984" s="25"/>
      <c r="F984" s="25"/>
      <c r="G984" s="29"/>
      <c r="H984" s="25"/>
      <c r="I984" s="22"/>
    </row>
    <row r="985" spans="1:9" ht="12.75" customHeight="1">
      <c r="A985" s="138"/>
      <c r="B985" s="8"/>
      <c r="C985" s="9"/>
      <c r="D985" s="9"/>
      <c r="E985" s="9"/>
      <c r="F985" s="9"/>
      <c r="G985" s="9"/>
      <c r="H985" s="9"/>
      <c r="I985" s="27"/>
    </row>
    <row r="986" spans="1:9" ht="12.75" customHeight="1">
      <c r="A986" s="138"/>
      <c r="B986" s="11"/>
      <c r="C986" s="12"/>
      <c r="D986" s="34"/>
      <c r="E986" s="12"/>
      <c r="F986" s="12"/>
      <c r="G986" s="12"/>
      <c r="H986" s="12"/>
      <c r="I986" s="22"/>
    </row>
    <row r="987" spans="1:9" ht="12.75" customHeight="1">
      <c r="A987" s="138"/>
      <c r="B987" s="11"/>
      <c r="C987" s="12"/>
      <c r="D987" s="34"/>
      <c r="E987" s="12"/>
      <c r="F987" s="12"/>
      <c r="G987" s="12"/>
      <c r="H987" s="12"/>
      <c r="I987" s="22"/>
    </row>
    <row r="988" spans="1:9" ht="12.75" customHeight="1">
      <c r="A988" s="138"/>
      <c r="B988" s="11"/>
      <c r="C988" s="12"/>
      <c r="D988" s="34"/>
      <c r="E988" s="12"/>
      <c r="F988" s="12"/>
      <c r="G988" s="12"/>
      <c r="H988" s="12"/>
      <c r="I988" s="22"/>
    </row>
    <row r="989" spans="1:9" ht="12.75" customHeight="1">
      <c r="A989" s="138"/>
      <c r="B989" s="11"/>
      <c r="C989" s="12"/>
      <c r="D989" s="34"/>
      <c r="E989" s="12"/>
      <c r="F989" s="12"/>
      <c r="G989" s="12"/>
      <c r="H989" s="12"/>
      <c r="I989" s="22"/>
    </row>
    <row r="990" spans="1:9" ht="12.75" customHeight="1">
      <c r="A990" s="138"/>
      <c r="B990" s="11"/>
      <c r="C990" s="12"/>
      <c r="D990" s="12"/>
      <c r="E990" s="12"/>
      <c r="F990" s="12"/>
      <c r="G990" s="12"/>
      <c r="H990" s="12"/>
      <c r="I990" s="22"/>
    </row>
    <row r="991" spans="1:9" ht="12.75" customHeight="1">
      <c r="A991" s="138"/>
      <c r="B991" s="11"/>
      <c r="C991" s="12"/>
      <c r="D991" s="12"/>
      <c r="E991" s="12"/>
      <c r="F991" s="12"/>
      <c r="G991" s="12"/>
      <c r="H991" s="12"/>
      <c r="I991" s="22"/>
    </row>
    <row r="992" spans="1:9" ht="12.75" customHeight="1">
      <c r="A992" s="139"/>
      <c r="B992" s="17"/>
      <c r="C992" s="18"/>
      <c r="D992" s="18"/>
      <c r="E992" s="18"/>
      <c r="F992" s="18"/>
      <c r="G992" s="18"/>
      <c r="H992" s="18"/>
      <c r="I992" s="22"/>
    </row>
    <row r="993" spans="1:10" ht="13.5" customHeight="1">
      <c r="A993" s="146" t="s">
        <v>293</v>
      </c>
      <c r="B993" s="5"/>
      <c r="C993" s="6"/>
      <c r="D993" s="6"/>
      <c r="E993" s="6"/>
      <c r="F993" s="6"/>
      <c r="G993" s="28"/>
      <c r="H993" s="6"/>
      <c r="I993" s="20"/>
    </row>
    <row r="994" spans="1:10" ht="12.75" customHeight="1">
      <c r="A994" s="146"/>
      <c r="B994" s="21"/>
      <c r="C994" s="25"/>
      <c r="D994" s="25"/>
      <c r="E994" s="25"/>
      <c r="F994" s="25"/>
      <c r="G994" s="29"/>
      <c r="H994" s="25"/>
      <c r="I994" s="22"/>
    </row>
    <row r="995" spans="1:10" ht="12.75" customHeight="1">
      <c r="A995" s="146"/>
      <c r="B995" s="21"/>
      <c r="C995" s="25"/>
      <c r="D995" s="25"/>
      <c r="E995" s="25"/>
      <c r="F995" s="25"/>
      <c r="G995" s="29"/>
      <c r="H995" s="25"/>
      <c r="I995" s="22"/>
    </row>
    <row r="996" spans="1:10" ht="12.75" customHeight="1">
      <c r="A996" s="146"/>
      <c r="B996" s="21"/>
      <c r="C996" s="25"/>
      <c r="D996" s="25"/>
      <c r="E996" s="25"/>
      <c r="F996" s="25"/>
      <c r="G996" s="29"/>
      <c r="H996" s="25"/>
      <c r="I996" s="22"/>
    </row>
    <row r="997" spans="1:10" ht="12.75" customHeight="1">
      <c r="A997" s="146"/>
      <c r="B997" s="21"/>
      <c r="C997" s="25"/>
      <c r="D997" s="25"/>
      <c r="E997" s="25"/>
      <c r="F997" s="25"/>
      <c r="G997" s="29"/>
      <c r="H997" s="25"/>
      <c r="I997" s="22"/>
    </row>
    <row r="998" spans="1:10" ht="12.75" customHeight="1">
      <c r="A998" s="146"/>
      <c r="B998" s="21"/>
      <c r="C998" s="25"/>
      <c r="D998" s="25"/>
      <c r="E998" s="25"/>
      <c r="F998" s="25"/>
      <c r="G998" s="29"/>
      <c r="H998" s="25"/>
      <c r="I998" s="22"/>
    </row>
    <row r="999" spans="1:10" ht="12.75" customHeight="1">
      <c r="A999" s="146"/>
      <c r="B999" s="21"/>
      <c r="C999" s="25"/>
      <c r="D999" s="25"/>
      <c r="E999" s="25"/>
      <c r="F999" s="25"/>
      <c r="G999" s="29"/>
      <c r="H999" s="25"/>
      <c r="I999" s="22"/>
    </row>
    <row r="1000" spans="1:10" ht="12.75" customHeight="1">
      <c r="A1000" s="146"/>
      <c r="B1000" s="21"/>
      <c r="C1000" s="25"/>
      <c r="D1000" s="25"/>
      <c r="E1000" s="25"/>
      <c r="F1000" s="25"/>
      <c r="G1000" s="29"/>
      <c r="H1000" s="25"/>
      <c r="I1000" s="22"/>
    </row>
    <row r="1001" spans="1:10" ht="12.75" customHeight="1">
      <c r="A1001" s="146"/>
      <c r="B1001" s="21"/>
      <c r="C1001" s="25"/>
      <c r="D1001" s="25"/>
      <c r="E1001" s="25"/>
      <c r="F1001" s="25"/>
      <c r="G1001" s="29"/>
      <c r="H1001" s="25"/>
      <c r="I1001" s="22"/>
    </row>
    <row r="1002" spans="1:10" ht="12.75" customHeight="1">
      <c r="A1002" s="146"/>
      <c r="B1002" s="21"/>
      <c r="C1002" s="25"/>
      <c r="D1002" s="25"/>
      <c r="E1002" s="25"/>
      <c r="F1002" s="25"/>
      <c r="G1002" s="29"/>
      <c r="H1002" s="25"/>
      <c r="I1002" s="22"/>
    </row>
    <row r="1003" spans="1:10" ht="12.75" customHeight="1">
      <c r="A1003" s="138"/>
      <c r="B1003" s="8"/>
      <c r="C1003" s="9"/>
      <c r="D1003" s="9"/>
      <c r="E1003" s="9"/>
      <c r="F1003" s="9"/>
      <c r="G1003" s="9"/>
      <c r="H1003" s="9"/>
      <c r="I1003" s="27"/>
    </row>
    <row r="1004" spans="1:10" ht="12.75" customHeight="1">
      <c r="A1004" s="138"/>
      <c r="B1004" s="11"/>
      <c r="C1004" s="12"/>
      <c r="D1004" s="12"/>
      <c r="E1004" s="12"/>
      <c r="F1004" s="12"/>
      <c r="G1004" s="12"/>
      <c r="H1004" s="12"/>
      <c r="I1004" s="22"/>
      <c r="J1004" s="33"/>
    </row>
    <row r="1005" spans="1:10" ht="12.75" customHeight="1">
      <c r="A1005" s="138"/>
      <c r="B1005" s="11"/>
      <c r="C1005" s="12"/>
      <c r="D1005" s="12"/>
      <c r="E1005" s="12"/>
      <c r="F1005" s="12"/>
      <c r="G1005" s="12"/>
      <c r="H1005" s="12"/>
      <c r="I1005" s="22"/>
    </row>
    <row r="1006" spans="1:10" ht="12.75" customHeight="1">
      <c r="A1006" s="138"/>
      <c r="B1006" s="11"/>
      <c r="C1006" s="12"/>
      <c r="D1006" s="12"/>
      <c r="E1006" s="12"/>
      <c r="F1006" s="12"/>
      <c r="G1006" s="12"/>
      <c r="H1006" s="12"/>
      <c r="I1006" s="22"/>
    </row>
    <row r="1007" spans="1:10" ht="12.75" customHeight="1">
      <c r="A1007" s="138"/>
      <c r="B1007" s="11"/>
      <c r="C1007" s="12"/>
      <c r="D1007" s="12"/>
      <c r="E1007" s="12"/>
      <c r="F1007" s="12"/>
      <c r="G1007" s="12"/>
      <c r="H1007" s="12"/>
      <c r="I1007" s="22"/>
    </row>
    <row r="1008" spans="1:10" ht="12.75" customHeight="1">
      <c r="A1008" s="138"/>
      <c r="B1008" s="11"/>
      <c r="C1008" s="12"/>
      <c r="D1008" s="12"/>
      <c r="E1008" s="12"/>
      <c r="F1008" s="12"/>
      <c r="G1008" s="12"/>
      <c r="H1008" s="12"/>
      <c r="I1008" s="22"/>
    </row>
    <row r="1009" spans="1:9" ht="12.75" customHeight="1">
      <c r="A1009" s="138"/>
      <c r="B1009" s="11"/>
      <c r="C1009" s="12"/>
      <c r="D1009" s="12"/>
      <c r="E1009" s="12"/>
      <c r="F1009" s="12"/>
      <c r="G1009" s="12"/>
      <c r="H1009" s="12"/>
      <c r="I1009" s="22"/>
    </row>
    <row r="1010" spans="1:9" ht="12.75" customHeight="1">
      <c r="A1010" s="139"/>
      <c r="B1010" s="17"/>
      <c r="C1010" s="18"/>
      <c r="D1010" s="18"/>
      <c r="E1010" s="18"/>
      <c r="F1010" s="18"/>
      <c r="G1010" s="18"/>
      <c r="H1010" s="18"/>
      <c r="I1010" s="22"/>
    </row>
    <row r="1011" spans="1:9" ht="13.5" customHeight="1">
      <c r="A1011" s="146" t="s">
        <v>294</v>
      </c>
      <c r="B1011" s="5"/>
      <c r="C1011" s="6"/>
      <c r="D1011" s="6"/>
      <c r="E1011" s="6"/>
      <c r="F1011" s="6"/>
      <c r="G1011" s="28"/>
      <c r="H1011" s="6"/>
      <c r="I1011" s="20"/>
    </row>
    <row r="1012" spans="1:9" ht="12.75" customHeight="1">
      <c r="A1012" s="146"/>
      <c r="B1012" s="21"/>
      <c r="C1012" s="25"/>
      <c r="D1012" s="25"/>
      <c r="E1012" s="25"/>
      <c r="F1012" s="25"/>
      <c r="G1012" s="29"/>
      <c r="H1012" s="25"/>
      <c r="I1012" s="22"/>
    </row>
    <row r="1013" spans="1:9" ht="12.75" customHeight="1">
      <c r="A1013" s="146"/>
      <c r="B1013" s="21"/>
      <c r="C1013" s="25"/>
      <c r="D1013" s="25"/>
      <c r="E1013" s="25"/>
      <c r="F1013" s="25"/>
      <c r="G1013" s="29"/>
      <c r="H1013" s="25"/>
      <c r="I1013" s="22"/>
    </row>
    <row r="1014" spans="1:9" ht="12.75" customHeight="1">
      <c r="A1014" s="146"/>
      <c r="B1014" s="21"/>
      <c r="C1014" s="25"/>
      <c r="D1014" s="25"/>
      <c r="E1014" s="25"/>
      <c r="F1014" s="25"/>
      <c r="G1014" s="29"/>
      <c r="H1014" s="25"/>
      <c r="I1014" s="22"/>
    </row>
    <row r="1015" spans="1:9" ht="12.75" customHeight="1">
      <c r="A1015" s="146"/>
      <c r="B1015" s="21"/>
      <c r="C1015" s="25"/>
      <c r="D1015" s="25"/>
      <c r="E1015" s="25"/>
      <c r="F1015" s="25"/>
      <c r="G1015" s="29"/>
      <c r="H1015" s="25"/>
      <c r="I1015" s="22"/>
    </row>
    <row r="1016" spans="1:9" ht="12.75" customHeight="1">
      <c r="A1016" s="146"/>
      <c r="B1016" s="21"/>
      <c r="C1016" s="25"/>
      <c r="D1016" s="25"/>
      <c r="E1016" s="25"/>
      <c r="F1016" s="25"/>
      <c r="G1016" s="29"/>
      <c r="H1016" s="25"/>
      <c r="I1016" s="22"/>
    </row>
    <row r="1017" spans="1:9" ht="12.75" customHeight="1">
      <c r="A1017" s="146"/>
      <c r="B1017" s="21"/>
      <c r="C1017" s="25"/>
      <c r="D1017" s="25"/>
      <c r="E1017" s="25"/>
      <c r="F1017" s="25"/>
      <c r="G1017" s="29"/>
      <c r="H1017" s="25"/>
      <c r="I1017" s="22"/>
    </row>
    <row r="1018" spans="1:9" ht="12.75" customHeight="1">
      <c r="A1018" s="146"/>
      <c r="B1018" s="21"/>
      <c r="C1018" s="25"/>
      <c r="D1018" s="25"/>
      <c r="E1018" s="25"/>
      <c r="F1018" s="25"/>
      <c r="G1018" s="29"/>
      <c r="H1018" s="25"/>
      <c r="I1018" s="22"/>
    </row>
    <row r="1019" spans="1:9" ht="12.75" customHeight="1">
      <c r="A1019" s="146"/>
      <c r="B1019" s="21"/>
      <c r="C1019" s="25"/>
      <c r="D1019" s="25"/>
      <c r="E1019" s="25"/>
      <c r="F1019" s="25"/>
      <c r="G1019" s="29"/>
      <c r="H1019" s="25"/>
      <c r="I1019" s="22"/>
    </row>
    <row r="1020" spans="1:9" ht="12.75" customHeight="1">
      <c r="A1020" s="146"/>
      <c r="B1020" s="21"/>
      <c r="C1020" s="25"/>
      <c r="D1020" s="25"/>
      <c r="E1020" s="25"/>
      <c r="F1020" s="25"/>
      <c r="G1020" s="29"/>
      <c r="H1020" s="25"/>
      <c r="I1020" s="22"/>
    </row>
    <row r="1021" spans="1:9" ht="12.75" customHeight="1">
      <c r="A1021" s="138"/>
      <c r="B1021" s="8"/>
      <c r="C1021" s="9"/>
      <c r="D1021" s="9"/>
      <c r="E1021" s="9"/>
      <c r="F1021" s="9"/>
      <c r="G1021" s="9"/>
      <c r="H1021" s="9"/>
      <c r="I1021" s="27"/>
    </row>
    <row r="1022" spans="1:9" ht="12.75" customHeight="1">
      <c r="A1022" s="138"/>
      <c r="B1022" s="11"/>
      <c r="C1022" s="12"/>
      <c r="D1022" s="12"/>
      <c r="E1022" s="12"/>
      <c r="F1022" s="12"/>
      <c r="G1022" s="12"/>
      <c r="H1022" s="12"/>
      <c r="I1022" s="22"/>
    </row>
    <row r="1023" spans="1:9" ht="12.75" customHeight="1">
      <c r="A1023" s="138"/>
      <c r="B1023" s="11"/>
      <c r="C1023" s="12"/>
      <c r="D1023" s="12"/>
      <c r="E1023" s="12"/>
      <c r="F1023" s="12"/>
      <c r="G1023" s="12"/>
      <c r="H1023" s="12"/>
      <c r="I1023" s="22"/>
    </row>
    <row r="1024" spans="1:9" ht="12.75" customHeight="1">
      <c r="A1024" s="138"/>
      <c r="B1024" s="11"/>
      <c r="C1024" s="12"/>
      <c r="D1024" s="12"/>
      <c r="E1024" s="12"/>
      <c r="F1024" s="12"/>
      <c r="G1024" s="12"/>
      <c r="H1024" s="12"/>
      <c r="I1024" s="22"/>
    </row>
    <row r="1025" spans="1:9" ht="12.75" customHeight="1">
      <c r="A1025" s="138"/>
      <c r="B1025" s="11"/>
      <c r="C1025" s="12"/>
      <c r="D1025" s="12"/>
      <c r="E1025" s="12"/>
      <c r="F1025" s="12"/>
      <c r="G1025" s="12"/>
      <c r="H1025" s="12"/>
      <c r="I1025" s="22"/>
    </row>
    <row r="1026" spans="1:9" ht="12.75" customHeight="1">
      <c r="A1026" s="138"/>
      <c r="B1026" s="11"/>
      <c r="C1026" s="12"/>
      <c r="D1026" s="12"/>
      <c r="E1026" s="12"/>
      <c r="F1026" s="12"/>
      <c r="G1026" s="12"/>
      <c r="H1026" s="12"/>
      <c r="I1026" s="22"/>
    </row>
    <row r="1027" spans="1:9" ht="12.75" customHeight="1">
      <c r="A1027" s="138"/>
      <c r="B1027" s="11"/>
      <c r="C1027" s="12"/>
      <c r="D1027" s="12"/>
      <c r="E1027" s="12"/>
      <c r="F1027" s="12"/>
      <c r="G1027" s="12"/>
      <c r="H1027" s="12"/>
      <c r="I1027" s="22"/>
    </row>
    <row r="1028" spans="1:9" ht="12.75" customHeight="1">
      <c r="A1028" s="139"/>
      <c r="B1028" s="17"/>
      <c r="C1028" s="18"/>
      <c r="D1028" s="18"/>
      <c r="E1028" s="18"/>
      <c r="F1028" s="18"/>
      <c r="G1028" s="18"/>
      <c r="H1028" s="18"/>
      <c r="I1028" s="22"/>
    </row>
    <row r="1029" spans="1:9" ht="13.5" customHeight="1">
      <c r="A1029" s="146" t="s">
        <v>295</v>
      </c>
      <c r="B1029" s="5"/>
      <c r="C1029" s="6"/>
      <c r="D1029" s="6"/>
      <c r="E1029" s="6"/>
      <c r="F1029" s="6"/>
      <c r="G1029" s="28"/>
      <c r="H1029" s="6"/>
      <c r="I1029" s="20"/>
    </row>
    <row r="1030" spans="1:9" ht="12.75" customHeight="1">
      <c r="A1030" s="146"/>
      <c r="B1030" s="21"/>
      <c r="C1030" s="25"/>
      <c r="D1030" s="25"/>
      <c r="E1030" s="25"/>
      <c r="F1030" s="25"/>
      <c r="G1030" s="29"/>
      <c r="H1030" s="25"/>
      <c r="I1030" s="22"/>
    </row>
    <row r="1031" spans="1:9" ht="12.75" customHeight="1">
      <c r="A1031" s="146"/>
      <c r="B1031" s="21"/>
      <c r="C1031" s="25"/>
      <c r="D1031" s="25"/>
      <c r="E1031" s="25"/>
      <c r="F1031" s="25"/>
      <c r="G1031" s="29"/>
      <c r="H1031" s="25"/>
      <c r="I1031" s="22"/>
    </row>
    <row r="1032" spans="1:9" ht="12.75" customHeight="1">
      <c r="A1032" s="146"/>
      <c r="B1032" s="21"/>
      <c r="C1032" s="25"/>
      <c r="D1032" s="25"/>
      <c r="E1032" s="25"/>
      <c r="F1032" s="25"/>
      <c r="G1032" s="29"/>
      <c r="H1032" s="25"/>
      <c r="I1032" s="22"/>
    </row>
    <row r="1033" spans="1:9" ht="12.75" customHeight="1">
      <c r="A1033" s="146"/>
      <c r="B1033" s="21"/>
      <c r="C1033" s="25"/>
      <c r="D1033" s="25"/>
      <c r="E1033" s="25"/>
      <c r="F1033" s="25"/>
      <c r="G1033" s="29"/>
      <c r="H1033" s="25"/>
      <c r="I1033" s="22"/>
    </row>
    <row r="1034" spans="1:9" ht="12.75" customHeight="1">
      <c r="A1034" s="146"/>
      <c r="B1034" s="21"/>
      <c r="C1034" s="25"/>
      <c r="D1034" s="25"/>
      <c r="E1034" s="25"/>
      <c r="F1034" s="25"/>
      <c r="G1034" s="29"/>
      <c r="H1034" s="25"/>
      <c r="I1034" s="22"/>
    </row>
    <row r="1035" spans="1:9" ht="12.75" customHeight="1">
      <c r="A1035" s="146"/>
      <c r="B1035" s="21"/>
      <c r="C1035" s="25"/>
      <c r="D1035" s="25"/>
      <c r="E1035" s="25"/>
      <c r="F1035" s="25"/>
      <c r="G1035" s="29"/>
      <c r="H1035" s="25"/>
      <c r="I1035" s="22"/>
    </row>
    <row r="1036" spans="1:9" ht="12.75" customHeight="1">
      <c r="A1036" s="146"/>
      <c r="B1036" s="21"/>
      <c r="C1036" s="25"/>
      <c r="D1036" s="25"/>
      <c r="E1036" s="25"/>
      <c r="F1036" s="25"/>
      <c r="G1036" s="29"/>
      <c r="H1036" s="25"/>
      <c r="I1036" s="22"/>
    </row>
    <row r="1037" spans="1:9" ht="12.75" customHeight="1">
      <c r="A1037" s="146"/>
      <c r="B1037" s="21"/>
      <c r="C1037" s="25"/>
      <c r="D1037" s="25"/>
      <c r="E1037" s="25"/>
      <c r="F1037" s="25"/>
      <c r="G1037" s="29"/>
      <c r="H1037" s="25"/>
      <c r="I1037" s="22"/>
    </row>
    <row r="1038" spans="1:9" ht="12.75" customHeight="1">
      <c r="A1038" s="146"/>
      <c r="B1038" s="21"/>
      <c r="C1038" s="25"/>
      <c r="D1038" s="25"/>
      <c r="E1038" s="25"/>
      <c r="F1038" s="25"/>
      <c r="G1038" s="29"/>
      <c r="H1038" s="25"/>
      <c r="I1038" s="22"/>
    </row>
    <row r="1039" spans="1:9" ht="12.75" customHeight="1">
      <c r="A1039" s="138"/>
      <c r="B1039" s="8"/>
      <c r="C1039" s="9"/>
      <c r="D1039" s="9"/>
      <c r="E1039" s="9"/>
      <c r="F1039" s="9"/>
      <c r="G1039" s="9"/>
      <c r="H1039" s="9"/>
      <c r="I1039" s="27"/>
    </row>
    <row r="1040" spans="1:9" ht="12.75" customHeight="1">
      <c r="A1040" s="138"/>
      <c r="B1040" s="11"/>
      <c r="C1040" s="12"/>
      <c r="D1040" s="12"/>
      <c r="E1040" s="12"/>
      <c r="F1040" s="12"/>
      <c r="G1040" s="12"/>
      <c r="H1040" s="12"/>
      <c r="I1040" s="22"/>
    </row>
    <row r="1041" spans="1:9" ht="12.75" customHeight="1">
      <c r="A1041" s="138"/>
      <c r="B1041" s="11"/>
      <c r="C1041" s="12"/>
      <c r="D1041" s="12"/>
      <c r="E1041" s="12"/>
      <c r="F1041" s="12"/>
      <c r="G1041" s="12"/>
      <c r="H1041" s="12"/>
      <c r="I1041" s="22"/>
    </row>
    <row r="1042" spans="1:9" ht="12.75" customHeight="1">
      <c r="A1042" s="138"/>
      <c r="B1042" s="11"/>
      <c r="C1042" s="12"/>
      <c r="D1042" s="12"/>
      <c r="E1042" s="12"/>
      <c r="F1042" s="12"/>
      <c r="G1042" s="12"/>
      <c r="H1042" s="12"/>
      <c r="I1042" s="22"/>
    </row>
    <row r="1043" spans="1:9" ht="12.75" customHeight="1">
      <c r="A1043" s="138"/>
      <c r="B1043" s="11"/>
      <c r="C1043" s="12"/>
      <c r="D1043" s="12"/>
      <c r="E1043" s="12"/>
      <c r="F1043" s="12"/>
      <c r="G1043" s="12"/>
      <c r="H1043" s="12"/>
      <c r="I1043" s="22"/>
    </row>
    <row r="1044" spans="1:9" ht="12.75" customHeight="1">
      <c r="A1044" s="138"/>
      <c r="B1044" s="11"/>
      <c r="C1044" s="12"/>
      <c r="D1044" s="12"/>
      <c r="E1044" s="12"/>
      <c r="F1044" s="12"/>
      <c r="G1044" s="12"/>
      <c r="H1044" s="12"/>
      <c r="I1044" s="22"/>
    </row>
    <row r="1045" spans="1:9" ht="12.75" customHeight="1">
      <c r="A1045" s="138"/>
      <c r="B1045" s="11"/>
      <c r="C1045" s="12"/>
      <c r="D1045" s="12"/>
      <c r="E1045" s="12"/>
      <c r="F1045" s="12"/>
      <c r="G1045" s="12"/>
      <c r="H1045" s="12"/>
      <c r="I1045" s="22"/>
    </row>
    <row r="1046" spans="1:9" ht="12.75" customHeight="1">
      <c r="A1046" s="139"/>
      <c r="B1046" s="17"/>
      <c r="C1046" s="18"/>
      <c r="D1046" s="18"/>
      <c r="E1046" s="18"/>
      <c r="F1046" s="18"/>
      <c r="G1046" s="18"/>
      <c r="H1046" s="18"/>
      <c r="I1046" s="22"/>
    </row>
    <row r="1047" spans="1:9" ht="13.5" customHeight="1">
      <c r="A1047" s="146" t="s">
        <v>296</v>
      </c>
      <c r="B1047" s="5"/>
      <c r="C1047" s="6"/>
      <c r="D1047" s="6"/>
      <c r="E1047" s="6"/>
      <c r="F1047" s="6"/>
      <c r="G1047" s="6"/>
      <c r="H1047" s="6"/>
      <c r="I1047" s="20"/>
    </row>
    <row r="1048" spans="1:9" ht="12.75" customHeight="1">
      <c r="A1048" s="146"/>
      <c r="B1048" s="21"/>
      <c r="C1048" s="25"/>
      <c r="D1048" s="25"/>
      <c r="E1048" s="25"/>
      <c r="F1048" s="25"/>
      <c r="G1048" s="25"/>
      <c r="H1048" s="25"/>
      <c r="I1048" s="22"/>
    </row>
    <row r="1049" spans="1:9" ht="12.75" customHeight="1">
      <c r="A1049" s="146"/>
      <c r="B1049" s="21"/>
      <c r="C1049" s="25"/>
      <c r="D1049" s="25"/>
      <c r="E1049" s="25"/>
      <c r="F1049" s="25"/>
      <c r="G1049" s="25"/>
      <c r="H1049" s="25"/>
      <c r="I1049" s="22"/>
    </row>
    <row r="1050" spans="1:9" ht="12.75" customHeight="1">
      <c r="A1050" s="146"/>
      <c r="B1050" s="21"/>
      <c r="C1050" s="25"/>
      <c r="D1050" s="25"/>
      <c r="E1050" s="25"/>
      <c r="F1050" s="25"/>
      <c r="G1050" s="25"/>
      <c r="H1050" s="25"/>
      <c r="I1050" s="22"/>
    </row>
    <row r="1051" spans="1:9" ht="12.75" customHeight="1">
      <c r="A1051" s="146"/>
      <c r="B1051" s="21"/>
      <c r="C1051" s="25"/>
      <c r="D1051" s="25"/>
      <c r="E1051" s="25"/>
      <c r="F1051" s="25"/>
      <c r="G1051" s="25"/>
      <c r="H1051" s="25"/>
      <c r="I1051" s="22"/>
    </row>
    <row r="1052" spans="1:9" ht="12.75" customHeight="1">
      <c r="A1052" s="146"/>
      <c r="B1052" s="21"/>
      <c r="C1052" s="25"/>
      <c r="D1052" s="25"/>
      <c r="E1052" s="25"/>
      <c r="F1052" s="25"/>
      <c r="G1052" s="25"/>
      <c r="H1052" s="25"/>
      <c r="I1052" s="22"/>
    </row>
    <row r="1053" spans="1:9" ht="12.75" customHeight="1">
      <c r="A1053" s="146"/>
      <c r="B1053" s="21"/>
      <c r="C1053" s="25"/>
      <c r="D1053" s="25"/>
      <c r="E1053" s="25"/>
      <c r="F1053" s="25"/>
      <c r="G1053" s="25"/>
      <c r="H1053" s="25"/>
      <c r="I1053" s="22"/>
    </row>
    <row r="1054" spans="1:9" ht="12.75" customHeight="1">
      <c r="A1054" s="146"/>
      <c r="B1054" s="21"/>
      <c r="C1054" s="25"/>
      <c r="D1054" s="25"/>
      <c r="E1054" s="25"/>
      <c r="F1054" s="25"/>
      <c r="G1054" s="25"/>
      <c r="H1054" s="25"/>
      <c r="I1054" s="22"/>
    </row>
    <row r="1055" spans="1:9" ht="12.75" customHeight="1">
      <c r="A1055" s="146"/>
      <c r="B1055" s="21"/>
      <c r="C1055" s="25"/>
      <c r="D1055" s="25"/>
      <c r="E1055" s="25"/>
      <c r="F1055" s="25"/>
      <c r="G1055" s="25"/>
      <c r="H1055" s="25"/>
      <c r="I1055" s="22"/>
    </row>
    <row r="1056" spans="1:9" ht="12.75" customHeight="1">
      <c r="A1056" s="146"/>
      <c r="B1056" s="21"/>
      <c r="C1056" s="25"/>
      <c r="D1056" s="25"/>
      <c r="E1056" s="25"/>
      <c r="F1056" s="25"/>
      <c r="G1056" s="25"/>
      <c r="H1056" s="25"/>
      <c r="I1056" s="22"/>
    </row>
    <row r="1057" spans="1:9" ht="12.75" customHeight="1">
      <c r="A1057" s="138"/>
      <c r="B1057" s="8"/>
      <c r="C1057" s="9"/>
      <c r="D1057" s="9"/>
      <c r="E1057" s="9"/>
      <c r="F1057" s="9"/>
      <c r="G1057" s="9"/>
      <c r="H1057" s="9"/>
      <c r="I1057" s="27"/>
    </row>
    <row r="1058" spans="1:9" ht="12.75" customHeight="1">
      <c r="A1058" s="138"/>
      <c r="B1058" s="11"/>
      <c r="C1058" s="12"/>
      <c r="D1058" s="12"/>
      <c r="E1058" s="12"/>
      <c r="F1058" s="12"/>
      <c r="G1058" s="12"/>
      <c r="H1058" s="12"/>
      <c r="I1058" s="22"/>
    </row>
    <row r="1059" spans="1:9" ht="12.75" customHeight="1">
      <c r="A1059" s="138"/>
      <c r="B1059" s="11"/>
      <c r="C1059" s="12"/>
      <c r="D1059" s="12"/>
      <c r="E1059" s="12"/>
      <c r="F1059" s="12"/>
      <c r="G1059" s="12"/>
      <c r="H1059" s="12"/>
      <c r="I1059" s="22"/>
    </row>
    <row r="1060" spans="1:9" ht="12.75" customHeight="1">
      <c r="A1060" s="138"/>
      <c r="B1060" s="11"/>
      <c r="C1060" s="12"/>
      <c r="D1060" s="12"/>
      <c r="E1060" s="12"/>
      <c r="F1060" s="12"/>
      <c r="G1060" s="12"/>
      <c r="H1060" s="12"/>
      <c r="I1060" s="22"/>
    </row>
    <row r="1061" spans="1:9" ht="12.75" customHeight="1">
      <c r="A1061" s="138"/>
      <c r="B1061" s="11"/>
      <c r="C1061" s="12"/>
      <c r="D1061" s="12"/>
      <c r="E1061" s="12"/>
      <c r="F1061" s="12"/>
      <c r="G1061" s="12"/>
      <c r="H1061" s="12"/>
      <c r="I1061" s="22"/>
    </row>
    <row r="1062" spans="1:9" ht="12.75" customHeight="1">
      <c r="A1062" s="138"/>
      <c r="B1062" s="11"/>
      <c r="C1062" s="12"/>
      <c r="D1062" s="12"/>
      <c r="E1062" s="12"/>
      <c r="F1062" s="12"/>
      <c r="G1062" s="12"/>
      <c r="H1062" s="12"/>
      <c r="I1062" s="22"/>
    </row>
    <row r="1063" spans="1:9" ht="12.75" customHeight="1">
      <c r="A1063" s="138"/>
      <c r="B1063" s="11"/>
      <c r="C1063" s="12"/>
      <c r="D1063" s="12"/>
      <c r="E1063" s="12"/>
      <c r="F1063" s="12"/>
      <c r="G1063" s="12"/>
      <c r="H1063" s="12"/>
      <c r="I1063" s="22"/>
    </row>
    <row r="1064" spans="1:9" ht="12.75" customHeight="1">
      <c r="A1064" s="139"/>
      <c r="B1064" s="17"/>
      <c r="C1064" s="18"/>
      <c r="D1064" s="18"/>
      <c r="E1064" s="18"/>
      <c r="F1064" s="18"/>
      <c r="G1064" s="18"/>
      <c r="H1064" s="18"/>
      <c r="I1064" s="22"/>
    </row>
    <row r="1065" spans="1:9" ht="13.5" customHeight="1">
      <c r="A1065" s="146" t="s">
        <v>297</v>
      </c>
      <c r="B1065" s="5"/>
      <c r="C1065" s="6"/>
      <c r="D1065" s="6"/>
      <c r="E1065" s="6"/>
      <c r="F1065" s="6"/>
      <c r="G1065" s="28"/>
      <c r="H1065" s="6"/>
      <c r="I1065" s="20"/>
    </row>
    <row r="1066" spans="1:9" ht="12.75" customHeight="1">
      <c r="A1066" s="146"/>
      <c r="B1066" s="21"/>
      <c r="C1066" s="25"/>
      <c r="D1066" s="25"/>
      <c r="E1066" s="25"/>
      <c r="F1066" s="25"/>
      <c r="G1066" s="29"/>
      <c r="H1066" s="25"/>
      <c r="I1066" s="22"/>
    </row>
    <row r="1067" spans="1:9" ht="12.75" customHeight="1">
      <c r="A1067" s="146"/>
      <c r="B1067" s="21"/>
      <c r="C1067" s="25"/>
      <c r="D1067" s="25"/>
      <c r="E1067" s="25"/>
      <c r="F1067" s="25"/>
      <c r="G1067" s="29"/>
      <c r="H1067" s="25"/>
      <c r="I1067" s="22"/>
    </row>
    <row r="1068" spans="1:9" ht="12.75" customHeight="1">
      <c r="A1068" s="146"/>
      <c r="B1068" s="21"/>
      <c r="C1068" s="25"/>
      <c r="D1068" s="25"/>
      <c r="E1068" s="25"/>
      <c r="F1068" s="25"/>
      <c r="G1068" s="29"/>
      <c r="H1068" s="25"/>
      <c r="I1068" s="22"/>
    </row>
    <row r="1069" spans="1:9" ht="12.75" customHeight="1">
      <c r="A1069" s="146"/>
      <c r="B1069" s="21"/>
      <c r="C1069" s="25"/>
      <c r="D1069" s="25"/>
      <c r="E1069" s="25"/>
      <c r="F1069" s="25"/>
      <c r="G1069" s="29"/>
      <c r="H1069" s="25"/>
      <c r="I1069" s="22"/>
    </row>
    <row r="1070" spans="1:9" ht="12.75" customHeight="1">
      <c r="A1070" s="146"/>
      <c r="B1070" s="21"/>
      <c r="C1070" s="25"/>
      <c r="D1070" s="25"/>
      <c r="E1070" s="25"/>
      <c r="F1070" s="25"/>
      <c r="G1070" s="29"/>
      <c r="H1070" s="25"/>
      <c r="I1070" s="22"/>
    </row>
    <row r="1071" spans="1:9" ht="12.75" customHeight="1">
      <c r="A1071" s="146"/>
      <c r="B1071" s="21"/>
      <c r="C1071" s="25"/>
      <c r="D1071" s="25"/>
      <c r="E1071" s="25"/>
      <c r="F1071" s="25"/>
      <c r="G1071" s="29"/>
      <c r="H1071" s="25"/>
      <c r="I1071" s="22"/>
    </row>
    <row r="1072" spans="1:9" ht="12.75" customHeight="1">
      <c r="A1072" s="146"/>
      <c r="B1072" s="21"/>
      <c r="C1072" s="25"/>
      <c r="D1072" s="25"/>
      <c r="E1072" s="25"/>
      <c r="F1072" s="25"/>
      <c r="G1072" s="29"/>
      <c r="H1072" s="25"/>
      <c r="I1072" s="22"/>
    </row>
    <row r="1073" spans="1:9" ht="12.75" customHeight="1">
      <c r="A1073" s="146"/>
      <c r="B1073" s="21"/>
      <c r="C1073" s="25"/>
      <c r="D1073" s="25"/>
      <c r="E1073" s="25"/>
      <c r="F1073" s="25"/>
      <c r="G1073" s="29"/>
      <c r="H1073" s="25"/>
      <c r="I1073" s="22"/>
    </row>
    <row r="1074" spans="1:9" ht="12.75" customHeight="1">
      <c r="A1074" s="138"/>
      <c r="B1074" s="8"/>
      <c r="C1074" s="9"/>
      <c r="D1074" s="9"/>
      <c r="E1074" s="9"/>
      <c r="F1074" s="9"/>
      <c r="G1074" s="9"/>
      <c r="H1074" s="9"/>
      <c r="I1074" s="27"/>
    </row>
    <row r="1075" spans="1:9" ht="12.75" customHeight="1">
      <c r="A1075" s="138"/>
      <c r="B1075" s="8"/>
      <c r="C1075" s="9"/>
      <c r="D1075" s="9"/>
      <c r="E1075" s="9"/>
      <c r="F1075" s="9"/>
      <c r="G1075" s="9"/>
      <c r="H1075" s="9"/>
      <c r="I1075" s="27"/>
    </row>
    <row r="1076" spans="1:9" ht="12.75" customHeight="1">
      <c r="A1076" s="138"/>
      <c r="B1076" s="11"/>
      <c r="C1076" s="12"/>
      <c r="D1076" s="12"/>
      <c r="E1076" s="12"/>
      <c r="F1076" s="12"/>
      <c r="G1076" s="12"/>
      <c r="H1076" s="12"/>
      <c r="I1076" s="22"/>
    </row>
    <row r="1077" spans="1:9" ht="12.75" customHeight="1">
      <c r="A1077" s="138"/>
      <c r="B1077" s="11"/>
      <c r="C1077" s="12"/>
      <c r="D1077" s="12"/>
      <c r="E1077" s="12"/>
      <c r="F1077" s="12"/>
      <c r="G1077" s="12"/>
      <c r="H1077" s="12"/>
      <c r="I1077" s="22"/>
    </row>
    <row r="1078" spans="1:9" ht="12.75" customHeight="1">
      <c r="A1078" s="138"/>
      <c r="B1078" s="11"/>
      <c r="C1078" s="12"/>
      <c r="D1078" s="12"/>
      <c r="E1078" s="12"/>
      <c r="F1078" s="12"/>
      <c r="G1078" s="12"/>
      <c r="H1078" s="12"/>
      <c r="I1078" s="22"/>
    </row>
    <row r="1079" spans="1:9" ht="12.75" customHeight="1">
      <c r="A1079" s="138"/>
      <c r="B1079" s="11"/>
      <c r="C1079" s="12"/>
      <c r="D1079" s="12"/>
      <c r="E1079" s="12"/>
      <c r="F1079" s="12"/>
      <c r="G1079" s="12"/>
      <c r="H1079" s="12"/>
      <c r="I1079" s="22"/>
    </row>
    <row r="1080" spans="1:9" ht="12.75" customHeight="1">
      <c r="A1080" s="138"/>
      <c r="B1080" s="11"/>
      <c r="C1080" s="12"/>
      <c r="D1080" s="12"/>
      <c r="E1080" s="12"/>
      <c r="F1080" s="12"/>
      <c r="G1080" s="12"/>
      <c r="H1080" s="12"/>
      <c r="I1080" s="22"/>
    </row>
    <row r="1081" spans="1:9" ht="12.75" customHeight="1">
      <c r="A1081" s="138"/>
      <c r="B1081" s="11"/>
      <c r="C1081" s="12"/>
      <c r="D1081" s="12"/>
      <c r="E1081" s="12"/>
      <c r="F1081" s="12"/>
      <c r="G1081" s="12"/>
      <c r="H1081" s="12"/>
      <c r="I1081" s="22"/>
    </row>
    <row r="1082" spans="1:9" ht="12.75" customHeight="1">
      <c r="A1082" s="139"/>
      <c r="B1082" s="17"/>
      <c r="C1082" s="18"/>
      <c r="D1082" s="18"/>
      <c r="E1082" s="18"/>
      <c r="F1082" s="18"/>
      <c r="G1082" s="18"/>
      <c r="H1082" s="18"/>
      <c r="I1082" s="22"/>
    </row>
    <row r="1083" spans="1:9" ht="13.5" customHeight="1">
      <c r="A1083" s="146" t="s">
        <v>298</v>
      </c>
      <c r="B1083" s="5"/>
      <c r="C1083" s="6"/>
      <c r="D1083" s="6"/>
      <c r="E1083" s="6"/>
      <c r="F1083" s="6"/>
      <c r="G1083" s="6"/>
      <c r="H1083" s="6"/>
      <c r="I1083" s="20"/>
    </row>
    <row r="1084" spans="1:9" ht="12.75" customHeight="1">
      <c r="A1084" s="146"/>
      <c r="B1084" s="21"/>
      <c r="C1084" s="25"/>
      <c r="D1084" s="25"/>
      <c r="E1084" s="25"/>
      <c r="F1084" s="25"/>
      <c r="G1084" s="25"/>
      <c r="H1084" s="25"/>
      <c r="I1084" s="22"/>
    </row>
    <row r="1085" spans="1:9" ht="12.75" customHeight="1">
      <c r="A1085" s="146"/>
      <c r="B1085" s="21"/>
      <c r="C1085" s="25"/>
      <c r="D1085" s="25"/>
      <c r="E1085" s="25"/>
      <c r="F1085" s="25"/>
      <c r="G1085" s="25"/>
      <c r="H1085" s="25"/>
      <c r="I1085" s="22"/>
    </row>
    <row r="1086" spans="1:9" ht="12.75" customHeight="1">
      <c r="A1086" s="146"/>
      <c r="B1086" s="21"/>
      <c r="C1086" s="25"/>
      <c r="D1086" s="25"/>
      <c r="E1086" s="25"/>
      <c r="F1086" s="25"/>
      <c r="G1086" s="25"/>
      <c r="H1086" s="25"/>
      <c r="I1086" s="22"/>
    </row>
    <row r="1087" spans="1:9" ht="12.75" customHeight="1">
      <c r="A1087" s="146"/>
      <c r="B1087" s="21"/>
      <c r="C1087" s="25"/>
      <c r="D1087" s="25"/>
      <c r="E1087" s="25"/>
      <c r="F1087" s="25"/>
      <c r="G1087" s="25"/>
      <c r="H1087" s="25"/>
      <c r="I1087" s="22"/>
    </row>
    <row r="1088" spans="1:9" ht="12.75" customHeight="1">
      <c r="A1088" s="146"/>
      <c r="B1088" s="21"/>
      <c r="C1088" s="25"/>
      <c r="D1088" s="25"/>
      <c r="E1088" s="25"/>
      <c r="F1088" s="25"/>
      <c r="G1088" s="25"/>
      <c r="H1088" s="25"/>
      <c r="I1088" s="22"/>
    </row>
    <row r="1089" spans="1:9" ht="12.75" customHeight="1">
      <c r="A1089" s="146"/>
      <c r="B1089" s="21"/>
      <c r="C1089" s="25"/>
      <c r="D1089" s="25"/>
      <c r="E1089" s="25"/>
      <c r="F1089" s="25"/>
      <c r="G1089" s="25"/>
      <c r="H1089" s="25"/>
      <c r="I1089" s="22"/>
    </row>
    <row r="1090" spans="1:9" ht="12.75" customHeight="1">
      <c r="A1090" s="146"/>
      <c r="B1090" s="21"/>
      <c r="C1090" s="25"/>
      <c r="D1090" s="25"/>
      <c r="E1090" s="25"/>
      <c r="F1090" s="25"/>
      <c r="G1090" s="25"/>
      <c r="H1090" s="25"/>
      <c r="I1090" s="22"/>
    </row>
    <row r="1091" spans="1:9" ht="12.75" customHeight="1">
      <c r="A1091" s="146"/>
      <c r="B1091" s="21"/>
      <c r="C1091" s="25"/>
      <c r="D1091" s="25"/>
      <c r="E1091" s="25"/>
      <c r="F1091" s="25"/>
      <c r="G1091" s="25"/>
      <c r="H1091" s="25"/>
      <c r="I1091" s="22"/>
    </row>
    <row r="1092" spans="1:9" ht="12.75" customHeight="1">
      <c r="A1092" s="146"/>
      <c r="B1092" s="21"/>
      <c r="C1092" s="25"/>
      <c r="D1092" s="25"/>
      <c r="E1092" s="25"/>
      <c r="F1092" s="25"/>
      <c r="G1092" s="25"/>
      <c r="H1092" s="25"/>
      <c r="I1092" s="22"/>
    </row>
    <row r="1093" spans="1:9" ht="12.75" customHeight="1">
      <c r="A1093" s="138"/>
      <c r="B1093" s="8"/>
      <c r="C1093" s="9"/>
      <c r="D1093" s="9"/>
      <c r="E1093" s="9"/>
      <c r="F1093" s="9"/>
      <c r="G1093" s="9"/>
      <c r="H1093" s="9"/>
      <c r="I1093" s="27"/>
    </row>
    <row r="1094" spans="1:9" ht="12.75" customHeight="1">
      <c r="A1094" s="138"/>
      <c r="B1094" s="11"/>
      <c r="C1094" s="12"/>
      <c r="D1094" s="12"/>
      <c r="E1094" s="12"/>
      <c r="F1094" s="12"/>
      <c r="G1094" s="12"/>
      <c r="H1094" s="12"/>
      <c r="I1094" s="22"/>
    </row>
    <row r="1095" spans="1:9" ht="12.75" customHeight="1">
      <c r="A1095" s="138"/>
      <c r="B1095" s="11"/>
      <c r="C1095" s="12"/>
      <c r="D1095" s="12"/>
      <c r="E1095" s="12"/>
      <c r="F1095" s="12"/>
      <c r="G1095" s="12"/>
      <c r="H1095" s="12"/>
      <c r="I1095" s="22"/>
    </row>
    <row r="1096" spans="1:9" ht="12.75" customHeight="1">
      <c r="A1096" s="138"/>
      <c r="B1096" s="11"/>
      <c r="C1096" s="12"/>
      <c r="D1096" s="12"/>
      <c r="E1096" s="12"/>
      <c r="F1096" s="12"/>
      <c r="G1096" s="12"/>
      <c r="H1096" s="12"/>
      <c r="I1096" s="22"/>
    </row>
    <row r="1097" spans="1:9" ht="12.75" customHeight="1">
      <c r="A1097" s="138"/>
      <c r="B1097" s="11"/>
      <c r="C1097" s="12"/>
      <c r="D1097" s="12"/>
      <c r="E1097" s="12"/>
      <c r="F1097" s="12"/>
      <c r="G1097" s="12"/>
      <c r="H1097" s="12"/>
      <c r="I1097" s="22"/>
    </row>
    <row r="1098" spans="1:9" ht="12.75" customHeight="1">
      <c r="A1098" s="138"/>
      <c r="B1098" s="11"/>
      <c r="C1098" s="12"/>
      <c r="D1098" s="12"/>
      <c r="E1098" s="12"/>
      <c r="F1098" s="12"/>
      <c r="G1098" s="12"/>
      <c r="H1098" s="12"/>
      <c r="I1098" s="22"/>
    </row>
    <row r="1099" spans="1:9" ht="12.75" customHeight="1">
      <c r="A1099" s="138"/>
      <c r="B1099" s="11"/>
      <c r="C1099" s="12"/>
      <c r="D1099" s="12"/>
      <c r="E1099" s="12"/>
      <c r="F1099" s="12"/>
      <c r="G1099" s="12"/>
      <c r="H1099" s="12"/>
      <c r="I1099" s="22"/>
    </row>
    <row r="1100" spans="1:9" ht="12.75" customHeight="1">
      <c r="A1100" s="139"/>
      <c r="B1100" s="17"/>
      <c r="C1100" s="18"/>
      <c r="D1100" s="18"/>
      <c r="E1100" s="18"/>
      <c r="F1100" s="18"/>
      <c r="G1100" s="18"/>
      <c r="H1100" s="18"/>
      <c r="I1100" s="22"/>
    </row>
    <row r="1101" spans="1:9" ht="13.5" customHeight="1">
      <c r="A1101" s="146" t="s">
        <v>299</v>
      </c>
      <c r="B1101" s="5"/>
      <c r="C1101" s="6"/>
      <c r="D1101" s="6"/>
      <c r="E1101" s="6"/>
      <c r="F1101" s="6"/>
      <c r="G1101" s="6"/>
      <c r="H1101" s="6"/>
      <c r="I1101" s="20"/>
    </row>
    <row r="1102" spans="1:9" ht="12.75" customHeight="1">
      <c r="A1102" s="146"/>
      <c r="B1102" s="21"/>
      <c r="C1102" s="25"/>
      <c r="D1102" s="25"/>
      <c r="E1102" s="25"/>
      <c r="F1102" s="25"/>
      <c r="G1102" s="25"/>
      <c r="H1102" s="25"/>
      <c r="I1102" s="22"/>
    </row>
    <row r="1103" spans="1:9" ht="12.75" customHeight="1">
      <c r="A1103" s="146"/>
      <c r="B1103" s="21"/>
      <c r="C1103" s="25"/>
      <c r="D1103" s="25"/>
      <c r="E1103" s="25"/>
      <c r="F1103" s="25"/>
      <c r="G1103" s="25"/>
      <c r="H1103" s="25"/>
      <c r="I1103" s="22"/>
    </row>
    <row r="1104" spans="1:9" ht="12.75" customHeight="1">
      <c r="A1104" s="146"/>
      <c r="B1104" s="21"/>
      <c r="C1104" s="25"/>
      <c r="D1104" s="25"/>
      <c r="E1104" s="25"/>
      <c r="F1104" s="25"/>
      <c r="G1104" s="25"/>
      <c r="H1104" s="25"/>
      <c r="I1104" s="22"/>
    </row>
    <row r="1105" spans="1:9" ht="12.75" customHeight="1">
      <c r="A1105" s="146"/>
      <c r="B1105" s="21"/>
      <c r="C1105" s="25"/>
      <c r="D1105" s="25"/>
      <c r="E1105" s="25"/>
      <c r="F1105" s="25"/>
      <c r="G1105" s="25"/>
      <c r="H1105" s="25"/>
      <c r="I1105" s="22"/>
    </row>
    <row r="1106" spans="1:9" ht="12.75" customHeight="1">
      <c r="A1106" s="146"/>
      <c r="B1106" s="21"/>
      <c r="C1106" s="25"/>
      <c r="D1106" s="25"/>
      <c r="E1106" s="25"/>
      <c r="F1106" s="25"/>
      <c r="G1106" s="25"/>
      <c r="H1106" s="25"/>
      <c r="I1106" s="22"/>
    </row>
    <row r="1107" spans="1:9" ht="12.75" customHeight="1">
      <c r="A1107" s="146"/>
      <c r="B1107" s="21"/>
      <c r="C1107" s="25"/>
      <c r="D1107" s="25"/>
      <c r="E1107" s="25"/>
      <c r="F1107" s="25"/>
      <c r="G1107" s="25"/>
      <c r="H1107" s="25"/>
      <c r="I1107" s="22"/>
    </row>
    <row r="1108" spans="1:9" ht="12.75" customHeight="1">
      <c r="A1108" s="146"/>
      <c r="B1108" s="21"/>
      <c r="C1108" s="25"/>
      <c r="D1108" s="25"/>
      <c r="E1108" s="25"/>
      <c r="F1108" s="25"/>
      <c r="G1108" s="25"/>
      <c r="H1108" s="25"/>
      <c r="I1108" s="22"/>
    </row>
    <row r="1109" spans="1:9" ht="12.75" customHeight="1">
      <c r="A1109" s="146"/>
      <c r="B1109" s="21"/>
      <c r="C1109" s="25"/>
      <c r="D1109" s="25"/>
      <c r="E1109" s="25"/>
      <c r="F1109" s="25"/>
      <c r="G1109" s="25"/>
      <c r="H1109" s="25"/>
      <c r="I1109" s="22"/>
    </row>
    <row r="1110" spans="1:9" ht="12.75" customHeight="1">
      <c r="A1110" s="138"/>
      <c r="B1110" s="8"/>
      <c r="C1110" s="9"/>
      <c r="D1110" s="9"/>
      <c r="E1110" s="9"/>
      <c r="F1110" s="9"/>
      <c r="G1110" s="9"/>
      <c r="H1110" s="9"/>
      <c r="I1110" s="27"/>
    </row>
    <row r="1111" spans="1:9" ht="12.75" customHeight="1">
      <c r="A1111" s="138"/>
      <c r="B1111" s="8"/>
      <c r="C1111" s="9"/>
      <c r="D1111" s="9"/>
      <c r="E1111" s="9"/>
      <c r="F1111" s="9"/>
      <c r="G1111" s="9"/>
      <c r="H1111" s="9"/>
      <c r="I1111" s="27"/>
    </row>
    <row r="1112" spans="1:9" ht="12.75" customHeight="1">
      <c r="A1112" s="138"/>
      <c r="B1112" s="11"/>
      <c r="C1112" s="12"/>
      <c r="D1112" s="12"/>
      <c r="E1112" s="12"/>
      <c r="F1112" s="12"/>
      <c r="G1112" s="12"/>
      <c r="H1112" s="12"/>
      <c r="I1112" s="22"/>
    </row>
    <row r="1113" spans="1:9" ht="12.75" customHeight="1">
      <c r="A1113" s="138"/>
      <c r="B1113" s="11"/>
      <c r="C1113" s="12"/>
      <c r="D1113" s="12"/>
      <c r="E1113" s="12"/>
      <c r="F1113" s="12"/>
      <c r="G1113" s="12"/>
      <c r="H1113" s="12"/>
      <c r="I1113" s="22"/>
    </row>
    <row r="1114" spans="1:9" ht="12.75" customHeight="1">
      <c r="A1114" s="138"/>
      <c r="B1114" s="11"/>
      <c r="C1114" s="12"/>
      <c r="D1114" s="12"/>
      <c r="E1114" s="12"/>
      <c r="F1114" s="12"/>
      <c r="G1114" s="12"/>
      <c r="H1114" s="12"/>
      <c r="I1114" s="22"/>
    </row>
    <row r="1115" spans="1:9" ht="12.75" customHeight="1">
      <c r="A1115" s="138"/>
      <c r="B1115" s="11"/>
      <c r="C1115" s="12"/>
      <c r="D1115" s="12"/>
      <c r="E1115" s="12"/>
      <c r="F1115" s="12"/>
      <c r="G1115" s="12"/>
      <c r="H1115" s="12"/>
      <c r="I1115" s="22"/>
    </row>
    <row r="1116" spans="1:9" ht="12.75" customHeight="1">
      <c r="A1116" s="138"/>
      <c r="B1116" s="11"/>
      <c r="C1116" s="12"/>
      <c r="D1116" s="12"/>
      <c r="E1116" s="12"/>
      <c r="F1116" s="12"/>
      <c r="G1116" s="12"/>
      <c r="H1116" s="12"/>
      <c r="I1116" s="22"/>
    </row>
    <row r="1117" spans="1:9" ht="12.75" customHeight="1">
      <c r="A1117" s="138"/>
      <c r="B1117" s="11"/>
      <c r="C1117" s="12"/>
      <c r="D1117" s="12"/>
      <c r="E1117" s="12"/>
      <c r="F1117" s="12"/>
      <c r="G1117" s="12"/>
      <c r="H1117" s="12"/>
      <c r="I1117" s="22"/>
    </row>
    <row r="1118" spans="1:9" ht="12.75" customHeight="1">
      <c r="A1118" s="139"/>
      <c r="B1118" s="17"/>
      <c r="C1118" s="18"/>
      <c r="D1118" s="18"/>
      <c r="E1118" s="18"/>
      <c r="F1118" s="18"/>
      <c r="G1118" s="18"/>
      <c r="H1118" s="18"/>
      <c r="I1118" s="22"/>
    </row>
    <row r="1119" spans="1:9" ht="13.5" customHeight="1">
      <c r="A1119" s="146" t="s">
        <v>300</v>
      </c>
      <c r="B1119" s="5"/>
      <c r="C1119" s="6"/>
      <c r="D1119" s="6"/>
      <c r="E1119" s="6"/>
      <c r="F1119" s="6"/>
      <c r="G1119" s="6"/>
      <c r="H1119" s="6"/>
      <c r="I1119" s="20"/>
    </row>
    <row r="1120" spans="1:9" ht="12.75" customHeight="1">
      <c r="A1120" s="146"/>
      <c r="B1120" s="21"/>
      <c r="C1120" s="25"/>
      <c r="D1120" s="25"/>
      <c r="E1120" s="25"/>
      <c r="F1120" s="25"/>
      <c r="G1120" s="25"/>
      <c r="H1120" s="25"/>
      <c r="I1120" s="22"/>
    </row>
    <row r="1121" spans="1:9" ht="12.75" customHeight="1">
      <c r="A1121" s="146"/>
      <c r="B1121" s="21"/>
      <c r="C1121" s="25"/>
      <c r="D1121" s="25"/>
      <c r="E1121" s="25"/>
      <c r="F1121" s="25"/>
      <c r="G1121" s="25"/>
      <c r="H1121" s="25"/>
      <c r="I1121" s="22"/>
    </row>
    <row r="1122" spans="1:9" ht="12.75" customHeight="1">
      <c r="A1122" s="146"/>
      <c r="B1122" s="21"/>
      <c r="C1122" s="25"/>
      <c r="D1122" s="25"/>
      <c r="E1122" s="25"/>
      <c r="F1122" s="25"/>
      <c r="G1122" s="25"/>
      <c r="H1122" s="25"/>
      <c r="I1122" s="22"/>
    </row>
    <row r="1123" spans="1:9" ht="12.75" customHeight="1">
      <c r="A1123" s="146"/>
      <c r="B1123" s="21"/>
      <c r="C1123" s="25"/>
      <c r="D1123" s="25"/>
      <c r="E1123" s="25"/>
      <c r="F1123" s="25"/>
      <c r="G1123" s="25"/>
      <c r="H1123" s="25"/>
      <c r="I1123" s="22"/>
    </row>
    <row r="1124" spans="1:9" ht="12.75" customHeight="1">
      <c r="A1124" s="146"/>
      <c r="B1124" s="21"/>
      <c r="C1124" s="25"/>
      <c r="D1124" s="25"/>
      <c r="E1124" s="25"/>
      <c r="F1124" s="25"/>
      <c r="G1124" s="25"/>
      <c r="H1124" s="25"/>
      <c r="I1124" s="22"/>
    </row>
    <row r="1125" spans="1:9" ht="12.75" customHeight="1">
      <c r="A1125" s="146"/>
      <c r="B1125" s="21"/>
      <c r="C1125" s="25"/>
      <c r="D1125" s="25"/>
      <c r="E1125" s="25"/>
      <c r="F1125" s="25"/>
      <c r="G1125" s="25"/>
      <c r="H1125" s="25"/>
      <c r="I1125" s="22"/>
    </row>
    <row r="1126" spans="1:9" ht="12.75" customHeight="1">
      <c r="A1126" s="146"/>
      <c r="B1126" s="21"/>
      <c r="C1126" s="25"/>
      <c r="D1126" s="25"/>
      <c r="E1126" s="25"/>
      <c r="F1126" s="25"/>
      <c r="G1126" s="25"/>
      <c r="H1126" s="25"/>
      <c r="I1126" s="22"/>
    </row>
    <row r="1127" spans="1:9" ht="12.75" customHeight="1">
      <c r="A1127" s="146"/>
      <c r="B1127" s="21"/>
      <c r="C1127" s="25"/>
      <c r="D1127" s="25"/>
      <c r="E1127" s="25"/>
      <c r="F1127" s="25"/>
      <c r="G1127" s="25"/>
      <c r="H1127" s="25"/>
      <c r="I1127" s="22"/>
    </row>
    <row r="1128" spans="1:9" ht="12.75" customHeight="1">
      <c r="A1128" s="146"/>
      <c r="B1128" s="21"/>
      <c r="C1128" s="25"/>
      <c r="D1128" s="25"/>
      <c r="E1128" s="25"/>
      <c r="F1128" s="25"/>
      <c r="G1128" s="25"/>
      <c r="H1128" s="25"/>
      <c r="I1128" s="22"/>
    </row>
    <row r="1129" spans="1:9" ht="12.75" customHeight="1">
      <c r="A1129" s="138"/>
      <c r="B1129" s="8"/>
      <c r="C1129" s="9"/>
      <c r="D1129" s="9"/>
      <c r="E1129" s="9"/>
      <c r="F1129" s="9"/>
      <c r="G1129" s="9"/>
      <c r="H1129" s="9"/>
      <c r="I1129" s="27"/>
    </row>
    <row r="1130" spans="1:9" ht="12.75" customHeight="1">
      <c r="A1130" s="138"/>
      <c r="B1130" s="11"/>
      <c r="C1130" s="12"/>
      <c r="D1130" s="12"/>
      <c r="E1130" s="12"/>
      <c r="F1130" s="12"/>
      <c r="G1130" s="12"/>
      <c r="H1130" s="12"/>
      <c r="I1130" s="22"/>
    </row>
    <row r="1131" spans="1:9" ht="12.75" customHeight="1">
      <c r="A1131" s="138"/>
      <c r="B1131" s="11"/>
      <c r="C1131" s="12"/>
      <c r="D1131" s="12"/>
      <c r="E1131" s="12"/>
      <c r="F1131" s="12"/>
      <c r="G1131" s="12"/>
      <c r="H1131" s="12"/>
      <c r="I1131" s="22"/>
    </row>
    <row r="1132" spans="1:9" ht="12.75" customHeight="1">
      <c r="A1132" s="138"/>
      <c r="B1132" s="11"/>
      <c r="C1132" s="12"/>
      <c r="D1132" s="12"/>
      <c r="E1132" s="12"/>
      <c r="F1132" s="12"/>
      <c r="G1132" s="12"/>
      <c r="H1132" s="12"/>
      <c r="I1132" s="22"/>
    </row>
    <row r="1133" spans="1:9" ht="12.75" customHeight="1">
      <c r="A1133" s="138"/>
      <c r="B1133" s="11"/>
      <c r="C1133" s="12"/>
      <c r="D1133" s="12"/>
      <c r="E1133" s="12"/>
      <c r="F1133" s="12"/>
      <c r="G1133" s="12"/>
      <c r="H1133" s="12"/>
      <c r="I1133" s="22"/>
    </row>
    <row r="1134" spans="1:9" ht="12.75" customHeight="1">
      <c r="A1134" s="138"/>
      <c r="B1134" s="11"/>
      <c r="C1134" s="12"/>
      <c r="D1134" s="12"/>
      <c r="E1134" s="12"/>
      <c r="F1134" s="12"/>
      <c r="G1134" s="12"/>
      <c r="H1134" s="12"/>
      <c r="I1134" s="22"/>
    </row>
    <row r="1135" spans="1:9" ht="12.75" customHeight="1">
      <c r="A1135" s="138"/>
      <c r="B1135" s="11"/>
      <c r="C1135" s="12"/>
      <c r="D1135" s="12"/>
      <c r="E1135" s="12"/>
      <c r="F1135" s="12"/>
      <c r="G1135" s="12"/>
      <c r="H1135" s="12"/>
      <c r="I1135" s="22"/>
    </row>
    <row r="1136" spans="1:9" ht="12.75" customHeight="1">
      <c r="A1136" s="139"/>
      <c r="B1136" s="17"/>
      <c r="C1136" s="18"/>
      <c r="D1136" s="18"/>
      <c r="E1136" s="18"/>
      <c r="F1136" s="18"/>
      <c r="G1136" s="18"/>
      <c r="H1136" s="18"/>
      <c r="I1136" s="22"/>
    </row>
    <row r="1137" spans="1:9" ht="13.5" customHeight="1">
      <c r="A1137" s="146" t="s">
        <v>301</v>
      </c>
      <c r="B1137" s="5"/>
      <c r="C1137" s="6"/>
      <c r="D1137" s="6"/>
      <c r="E1137" s="6"/>
      <c r="F1137" s="6"/>
      <c r="G1137" s="6"/>
      <c r="H1137" s="6"/>
      <c r="I1137" s="20"/>
    </row>
    <row r="1138" spans="1:9" ht="12.75" customHeight="1">
      <c r="A1138" s="146"/>
      <c r="B1138" s="21"/>
      <c r="C1138" s="25"/>
      <c r="D1138" s="25"/>
      <c r="E1138" s="25"/>
      <c r="F1138" s="25"/>
      <c r="G1138" s="25"/>
      <c r="H1138" s="25"/>
      <c r="I1138" s="22"/>
    </row>
    <row r="1139" spans="1:9" ht="12.75" customHeight="1">
      <c r="A1139" s="146"/>
      <c r="B1139" s="21"/>
      <c r="C1139" s="25"/>
      <c r="D1139" s="25"/>
      <c r="E1139" s="25"/>
      <c r="F1139" s="25"/>
      <c r="G1139" s="25"/>
      <c r="H1139" s="25"/>
      <c r="I1139" s="22"/>
    </row>
    <row r="1140" spans="1:9" ht="12.75" customHeight="1">
      <c r="A1140" s="146"/>
      <c r="B1140" s="21"/>
      <c r="C1140" s="25"/>
      <c r="D1140" s="25"/>
      <c r="E1140" s="25"/>
      <c r="F1140" s="25"/>
      <c r="G1140" s="25"/>
      <c r="H1140" s="25"/>
      <c r="I1140" s="22"/>
    </row>
    <row r="1141" spans="1:9" ht="12.75" customHeight="1">
      <c r="A1141" s="146"/>
      <c r="B1141" s="21"/>
      <c r="C1141" s="25"/>
      <c r="D1141" s="25"/>
      <c r="E1141" s="25"/>
      <c r="F1141" s="25"/>
      <c r="G1141" s="25"/>
      <c r="H1141" s="25"/>
      <c r="I1141" s="22"/>
    </row>
    <row r="1142" spans="1:9" ht="12.75" customHeight="1">
      <c r="A1142" s="146"/>
      <c r="B1142" s="21"/>
      <c r="C1142" s="25"/>
      <c r="D1142" s="25"/>
      <c r="E1142" s="25"/>
      <c r="F1142" s="25"/>
      <c r="G1142" s="25"/>
      <c r="H1142" s="25"/>
      <c r="I1142" s="22"/>
    </row>
    <row r="1143" spans="1:9" ht="12.75" customHeight="1">
      <c r="A1143" s="146"/>
      <c r="B1143" s="21"/>
      <c r="C1143" s="25"/>
      <c r="D1143" s="25"/>
      <c r="E1143" s="25"/>
      <c r="F1143" s="25"/>
      <c r="G1143" s="25"/>
      <c r="H1143" s="25"/>
      <c r="I1143" s="22"/>
    </row>
    <row r="1144" spans="1:9" ht="12.75" customHeight="1">
      <c r="A1144" s="146"/>
      <c r="B1144" s="21"/>
      <c r="C1144" s="25"/>
      <c r="D1144" s="25"/>
      <c r="E1144" s="25"/>
      <c r="F1144" s="25"/>
      <c r="G1144" s="25"/>
      <c r="H1144" s="25"/>
      <c r="I1144" s="22"/>
    </row>
    <row r="1145" spans="1:9" ht="12.75" customHeight="1">
      <c r="A1145" s="146"/>
      <c r="B1145" s="21"/>
      <c r="C1145" s="25"/>
      <c r="D1145" s="25"/>
      <c r="E1145" s="25"/>
      <c r="F1145" s="25"/>
      <c r="G1145" s="25"/>
      <c r="H1145" s="25"/>
      <c r="I1145" s="22"/>
    </row>
    <row r="1146" spans="1:9" ht="12.75" customHeight="1">
      <c r="A1146" s="146"/>
      <c r="B1146" s="21"/>
      <c r="C1146" s="25"/>
      <c r="D1146" s="25"/>
      <c r="E1146" s="25"/>
      <c r="F1146" s="25"/>
      <c r="G1146" s="25"/>
      <c r="H1146" s="25"/>
      <c r="I1146" s="22"/>
    </row>
    <row r="1147" spans="1:9" ht="12.75" customHeight="1">
      <c r="A1147" s="138"/>
      <c r="B1147" s="8"/>
      <c r="C1147" s="9"/>
      <c r="D1147" s="9"/>
      <c r="E1147" s="9"/>
      <c r="F1147" s="9"/>
      <c r="G1147" s="9"/>
      <c r="H1147" s="9"/>
      <c r="I1147" s="27"/>
    </row>
    <row r="1148" spans="1:9" ht="12.75" customHeight="1">
      <c r="A1148" s="138"/>
      <c r="B1148" s="11"/>
      <c r="C1148" s="12"/>
      <c r="D1148" s="12"/>
      <c r="E1148" s="12"/>
      <c r="F1148" s="12"/>
      <c r="G1148" s="12"/>
      <c r="H1148" s="12"/>
      <c r="I1148" s="22"/>
    </row>
    <row r="1149" spans="1:9" ht="12.75" customHeight="1">
      <c r="A1149" s="138"/>
      <c r="B1149" s="11"/>
      <c r="C1149" s="12"/>
      <c r="D1149" s="12"/>
      <c r="E1149" s="12"/>
      <c r="F1149" s="12"/>
      <c r="G1149" s="12"/>
      <c r="H1149" s="12"/>
      <c r="I1149" s="22"/>
    </row>
    <row r="1150" spans="1:9" ht="12.75" customHeight="1">
      <c r="A1150" s="138"/>
      <c r="B1150" s="11"/>
      <c r="C1150" s="12"/>
      <c r="D1150" s="12"/>
      <c r="E1150" s="12"/>
      <c r="F1150" s="12"/>
      <c r="G1150" s="12"/>
      <c r="H1150" s="12"/>
      <c r="I1150" s="22"/>
    </row>
    <row r="1151" spans="1:9" ht="12.75" customHeight="1">
      <c r="A1151" s="138"/>
      <c r="B1151" s="11"/>
      <c r="C1151" s="12"/>
      <c r="D1151" s="12"/>
      <c r="E1151" s="12"/>
      <c r="F1151" s="12"/>
      <c r="G1151" s="12"/>
      <c r="H1151" s="12"/>
      <c r="I1151" s="22"/>
    </row>
    <row r="1152" spans="1:9" ht="12.75" customHeight="1">
      <c r="A1152" s="138"/>
      <c r="B1152" s="11"/>
      <c r="C1152" s="12"/>
      <c r="D1152" s="12"/>
      <c r="E1152" s="12"/>
      <c r="F1152" s="12"/>
      <c r="G1152" s="12"/>
      <c r="H1152" s="12"/>
      <c r="I1152" s="22"/>
    </row>
    <row r="1153" spans="1:10" ht="12.75" customHeight="1">
      <c r="A1153" s="138"/>
      <c r="B1153" s="11"/>
      <c r="C1153" s="12"/>
      <c r="D1153" s="12"/>
      <c r="E1153" s="12"/>
      <c r="F1153" s="12"/>
      <c r="G1153" s="12"/>
      <c r="H1153" s="12"/>
      <c r="I1153" s="22"/>
    </row>
    <row r="1154" spans="1:10" ht="12.75" customHeight="1" thickBot="1">
      <c r="A1154" s="139"/>
      <c r="B1154" s="17"/>
      <c r="C1154" s="18"/>
      <c r="D1154" s="18"/>
      <c r="E1154" s="18"/>
      <c r="F1154" s="18"/>
      <c r="G1154" s="18"/>
      <c r="H1154" s="18"/>
      <c r="I1154" s="22"/>
    </row>
    <row r="1155" spans="1:10" ht="15" customHeight="1" thickTop="1" thickBot="1">
      <c r="A1155" s="4" t="s">
        <v>76</v>
      </c>
    </row>
    <row r="1156" spans="1:10" ht="13.5" customHeight="1">
      <c r="A1156" s="136" t="s">
        <v>77</v>
      </c>
      <c r="B1156" s="42"/>
      <c r="C1156" s="28"/>
      <c r="D1156" s="28"/>
      <c r="E1156" s="28"/>
      <c r="F1156" s="28"/>
      <c r="G1156" s="28"/>
      <c r="H1156" s="28"/>
      <c r="I1156" s="20"/>
      <c r="J1156" s="43"/>
    </row>
    <row r="1157" spans="1:10" ht="12.75" customHeight="1">
      <c r="A1157" s="137"/>
      <c r="B1157" s="44"/>
      <c r="C1157" s="29"/>
      <c r="D1157" s="29"/>
      <c r="E1157" s="29"/>
      <c r="F1157" s="29"/>
      <c r="G1157" s="29"/>
      <c r="H1157" s="29"/>
      <c r="I1157" s="22"/>
      <c r="J1157" s="43"/>
    </row>
    <row r="1158" spans="1:10" ht="12.75" customHeight="1">
      <c r="A1158" s="137"/>
      <c r="B1158" s="44"/>
      <c r="C1158" s="29"/>
      <c r="D1158" s="29"/>
      <c r="E1158" s="29"/>
      <c r="F1158" s="29"/>
      <c r="G1158" s="29"/>
      <c r="H1158" s="29"/>
      <c r="I1158" s="22"/>
      <c r="J1158" s="43"/>
    </row>
    <row r="1159" spans="1:10" ht="12.75" customHeight="1">
      <c r="A1159" s="137"/>
      <c r="B1159" s="44"/>
      <c r="C1159" s="29"/>
      <c r="D1159" s="29"/>
      <c r="E1159" s="29"/>
      <c r="F1159" s="29"/>
      <c r="G1159" s="29"/>
      <c r="H1159" s="29"/>
      <c r="I1159" s="22"/>
      <c r="J1159" s="43"/>
    </row>
    <row r="1160" spans="1:10" ht="12.75" customHeight="1">
      <c r="A1160" s="137"/>
      <c r="B1160" s="44"/>
      <c r="C1160" s="29"/>
      <c r="D1160" s="29"/>
      <c r="E1160" s="29"/>
      <c r="F1160" s="29"/>
      <c r="G1160" s="29"/>
      <c r="H1160" s="29"/>
      <c r="I1160" s="22"/>
      <c r="J1160" s="43"/>
    </row>
    <row r="1161" spans="1:10" ht="12.75" customHeight="1">
      <c r="A1161" s="137"/>
      <c r="B1161" s="44"/>
      <c r="C1161" s="29"/>
      <c r="D1161" s="29"/>
      <c r="E1161" s="29"/>
      <c r="F1161" s="29"/>
      <c r="G1161" s="29"/>
      <c r="H1161" s="29"/>
      <c r="I1161" s="22"/>
      <c r="J1161" s="43"/>
    </row>
    <row r="1162" spans="1:10" ht="12.75" customHeight="1">
      <c r="A1162" s="137"/>
      <c r="B1162" s="44"/>
      <c r="C1162" s="29"/>
      <c r="D1162" s="29"/>
      <c r="E1162" s="29"/>
      <c r="F1162" s="29"/>
      <c r="G1162" s="29"/>
      <c r="H1162" s="29"/>
      <c r="I1162" s="22"/>
      <c r="J1162" s="43"/>
    </row>
    <row r="1163" spans="1:10" ht="12.75" customHeight="1">
      <c r="A1163" s="137"/>
      <c r="B1163" s="44"/>
      <c r="C1163" s="29"/>
      <c r="D1163" s="29"/>
      <c r="E1163" s="29"/>
      <c r="F1163" s="29"/>
      <c r="G1163" s="29"/>
      <c r="H1163" s="29"/>
      <c r="I1163" s="22"/>
      <c r="J1163" s="43"/>
    </row>
    <row r="1164" spans="1:10" ht="12.75" customHeight="1">
      <c r="A1164" s="138"/>
      <c r="B1164" s="45"/>
      <c r="C1164" s="35"/>
      <c r="D1164" s="35"/>
      <c r="E1164" s="35"/>
      <c r="F1164" s="35"/>
      <c r="G1164" s="35"/>
      <c r="H1164" s="35"/>
      <c r="I1164" s="27"/>
    </row>
    <row r="1165" spans="1:10" ht="12.75" customHeight="1">
      <c r="A1165" s="138"/>
      <c r="B1165" s="44"/>
      <c r="C1165" s="29"/>
      <c r="D1165" s="29"/>
      <c r="E1165" s="29"/>
      <c r="F1165" s="35"/>
      <c r="G1165" s="29"/>
      <c r="H1165" s="29"/>
      <c r="I1165" s="22"/>
    </row>
    <row r="1166" spans="1:10" ht="12.75" customHeight="1">
      <c r="A1166" s="138"/>
      <c r="B1166" s="11"/>
      <c r="C1166" s="12"/>
      <c r="D1166" s="12"/>
      <c r="E1166" s="12"/>
      <c r="F1166" s="29"/>
      <c r="G1166" s="12"/>
      <c r="H1166" s="12"/>
      <c r="I1166" s="13"/>
    </row>
    <row r="1167" spans="1:10" ht="12.75" customHeight="1">
      <c r="A1167" s="138"/>
      <c r="B1167" s="45"/>
      <c r="C1167" s="35"/>
      <c r="D1167" s="35"/>
      <c r="E1167" s="35"/>
      <c r="F1167" s="12"/>
      <c r="G1167" s="35"/>
      <c r="H1167" s="35"/>
      <c r="I1167" s="27"/>
    </row>
    <row r="1168" spans="1:10" ht="12.75" customHeight="1">
      <c r="A1168" s="138"/>
      <c r="B1168" s="45"/>
      <c r="C1168" s="35"/>
      <c r="D1168" s="35"/>
      <c r="E1168" s="35"/>
      <c r="F1168" s="29"/>
      <c r="G1168" s="35"/>
      <c r="H1168" s="35"/>
      <c r="I1168" s="27"/>
    </row>
    <row r="1169" spans="1:10" ht="12.75" customHeight="1">
      <c r="A1169" s="138"/>
      <c r="B1169" s="45"/>
      <c r="C1169" s="35"/>
      <c r="D1169" s="35"/>
      <c r="E1169" s="35"/>
      <c r="F1169" s="29"/>
      <c r="G1169" s="35"/>
      <c r="H1169" s="35"/>
      <c r="I1169" s="27"/>
    </row>
    <row r="1170" spans="1:10" ht="12.75" customHeight="1">
      <c r="A1170" s="138"/>
      <c r="B1170" s="45"/>
      <c r="C1170" s="35"/>
      <c r="D1170" s="35"/>
      <c r="E1170" s="35"/>
      <c r="F1170" s="29"/>
      <c r="G1170" s="35"/>
      <c r="H1170" s="35"/>
      <c r="I1170" s="27"/>
    </row>
    <row r="1171" spans="1:10" ht="12.75" customHeight="1">
      <c r="A1171" s="138"/>
      <c r="B1171" s="44"/>
      <c r="C1171" s="29"/>
      <c r="D1171" s="29"/>
      <c r="E1171" s="12"/>
      <c r="F1171" s="29"/>
      <c r="G1171" s="29"/>
      <c r="H1171" s="29"/>
      <c r="I1171" s="22"/>
    </row>
    <row r="1172" spans="1:10" ht="12.75" customHeight="1">
      <c r="A1172" s="138"/>
      <c r="B1172" s="11"/>
      <c r="C1172" s="12"/>
      <c r="D1172" s="12"/>
      <c r="E1172" s="12"/>
      <c r="F1172" s="12"/>
      <c r="G1172" s="12"/>
      <c r="H1172" s="12"/>
      <c r="I1172" s="13"/>
    </row>
    <row r="1173" spans="1:10" ht="12.75" customHeight="1">
      <c r="A1173" s="139"/>
      <c r="B1173" s="46"/>
      <c r="C1173" s="47"/>
      <c r="D1173" s="47"/>
      <c r="E1173" s="12"/>
      <c r="F1173" s="47"/>
      <c r="G1173" s="47"/>
      <c r="H1173" s="47"/>
      <c r="I1173" s="32"/>
    </row>
    <row r="1174" spans="1:10" ht="13.5" customHeight="1">
      <c r="A1174" s="136" t="s">
        <v>78</v>
      </c>
      <c r="B1174" s="42"/>
      <c r="C1174" s="28"/>
      <c r="D1174" s="28"/>
      <c r="E1174" s="28"/>
      <c r="F1174" s="28"/>
      <c r="G1174" s="28"/>
      <c r="H1174" s="28"/>
      <c r="I1174" s="20"/>
      <c r="J1174" s="43"/>
    </row>
    <row r="1175" spans="1:10" ht="12.75" customHeight="1">
      <c r="A1175" s="137"/>
      <c r="B1175" s="44"/>
      <c r="C1175" s="29"/>
      <c r="D1175" s="29"/>
      <c r="E1175" s="29"/>
      <c r="F1175" s="29"/>
      <c r="G1175" s="29"/>
      <c r="H1175" s="29"/>
      <c r="I1175" s="22"/>
      <c r="J1175" s="43"/>
    </row>
    <row r="1176" spans="1:10" ht="12.75" customHeight="1">
      <c r="A1176" s="137"/>
      <c r="B1176" s="44"/>
      <c r="C1176" s="29"/>
      <c r="D1176" s="29"/>
      <c r="E1176" s="29"/>
      <c r="F1176" s="29"/>
      <c r="G1176" s="29"/>
      <c r="H1176" s="29"/>
      <c r="I1176" s="22"/>
      <c r="J1176" s="43"/>
    </row>
    <row r="1177" spans="1:10" ht="12.75" customHeight="1">
      <c r="A1177" s="137"/>
      <c r="B1177" s="44"/>
      <c r="C1177" s="29"/>
      <c r="D1177" s="29"/>
      <c r="E1177" s="29"/>
      <c r="F1177" s="29"/>
      <c r="G1177" s="29"/>
      <c r="H1177" s="29"/>
      <c r="I1177" s="22"/>
      <c r="J1177" s="43"/>
    </row>
    <row r="1178" spans="1:10" ht="12.75" customHeight="1">
      <c r="A1178" s="137"/>
      <c r="B1178" s="44"/>
      <c r="C1178" s="29"/>
      <c r="D1178" s="29"/>
      <c r="E1178" s="29"/>
      <c r="F1178" s="29"/>
      <c r="G1178" s="29"/>
      <c r="H1178" s="29"/>
      <c r="I1178" s="22"/>
      <c r="J1178" s="43"/>
    </row>
    <row r="1179" spans="1:10" ht="12.75" customHeight="1">
      <c r="A1179" s="137"/>
      <c r="B1179" s="44"/>
      <c r="C1179" s="29"/>
      <c r="D1179" s="29"/>
      <c r="E1179" s="29"/>
      <c r="F1179" s="29"/>
      <c r="G1179" s="29"/>
      <c r="H1179" s="29"/>
      <c r="I1179" s="22"/>
      <c r="J1179" s="43"/>
    </row>
    <row r="1180" spans="1:10" ht="12.75" customHeight="1">
      <c r="A1180" s="137"/>
      <c r="B1180" s="44"/>
      <c r="C1180" s="29"/>
      <c r="D1180" s="29"/>
      <c r="E1180" s="29"/>
      <c r="F1180" s="29"/>
      <c r="G1180" s="29"/>
      <c r="H1180" s="29"/>
      <c r="I1180" s="22"/>
      <c r="J1180" s="43"/>
    </row>
    <row r="1181" spans="1:10" ht="12.75" customHeight="1">
      <c r="A1181" s="137"/>
      <c r="B1181" s="44"/>
      <c r="C1181" s="29"/>
      <c r="D1181" s="29"/>
      <c r="E1181" s="29"/>
      <c r="F1181" s="29"/>
      <c r="G1181" s="29"/>
      <c r="H1181" s="29"/>
      <c r="I1181" s="22"/>
      <c r="J1181" s="43"/>
    </row>
    <row r="1182" spans="1:10" ht="12.75" customHeight="1">
      <c r="A1182" s="137"/>
      <c r="B1182" s="44"/>
      <c r="C1182" s="29"/>
      <c r="D1182" s="29"/>
      <c r="E1182" s="29"/>
      <c r="F1182" s="29"/>
      <c r="G1182" s="29"/>
      <c r="H1182" s="29"/>
      <c r="I1182" s="22"/>
      <c r="J1182" s="43"/>
    </row>
    <row r="1183" spans="1:10" ht="12.75" customHeight="1">
      <c r="A1183" s="137"/>
      <c r="B1183" s="44"/>
      <c r="C1183" s="29"/>
      <c r="D1183" s="29"/>
      <c r="E1183" s="29"/>
      <c r="F1183" s="29"/>
      <c r="G1183" s="29"/>
      <c r="H1183" s="29"/>
      <c r="I1183" s="22"/>
      <c r="J1183" s="43"/>
    </row>
    <row r="1184" spans="1:10" ht="12.75" customHeight="1">
      <c r="A1184" s="137"/>
      <c r="B1184" s="44"/>
      <c r="C1184" s="29"/>
      <c r="D1184" s="29"/>
      <c r="E1184" s="29"/>
      <c r="F1184" s="29"/>
      <c r="G1184" s="29"/>
      <c r="H1184" s="29"/>
      <c r="I1184" s="22"/>
      <c r="J1184" s="43"/>
    </row>
    <row r="1185" spans="1:9" ht="12.75" customHeight="1">
      <c r="A1185" s="138"/>
      <c r="B1185" s="45"/>
      <c r="C1185" s="35"/>
      <c r="D1185" s="35"/>
      <c r="E1185" s="35"/>
      <c r="F1185" s="35"/>
      <c r="G1185" s="35"/>
      <c r="H1185" s="35"/>
      <c r="I1185" s="27"/>
    </row>
    <row r="1186" spans="1:9" ht="12.75" customHeight="1">
      <c r="A1186" s="138"/>
      <c r="B1186" s="44"/>
      <c r="C1186" s="29"/>
      <c r="D1186" s="29"/>
      <c r="E1186" s="29"/>
      <c r="F1186" s="29"/>
      <c r="G1186" s="29"/>
      <c r="H1186" s="29"/>
      <c r="I1186" s="22"/>
    </row>
    <row r="1187" spans="1:9" ht="12.75" customHeight="1">
      <c r="A1187" s="138"/>
      <c r="B1187" s="11"/>
      <c r="C1187" s="12"/>
      <c r="D1187" s="12"/>
      <c r="E1187" s="29"/>
      <c r="F1187" s="12"/>
      <c r="G1187" s="12"/>
      <c r="H1187" s="12"/>
      <c r="I1187" s="13"/>
    </row>
    <row r="1188" spans="1:9" ht="12.75" customHeight="1">
      <c r="A1188" s="138"/>
      <c r="B1188" s="45"/>
      <c r="C1188" s="35"/>
      <c r="D1188" s="35"/>
      <c r="E1188" s="35"/>
      <c r="F1188" s="35"/>
      <c r="G1188" s="35"/>
      <c r="H1188" s="35"/>
      <c r="I1188" s="27"/>
    </row>
    <row r="1189" spans="1:9" ht="12.75" customHeight="1">
      <c r="A1189" s="138"/>
      <c r="B1189" s="44"/>
      <c r="C1189" s="29"/>
      <c r="D1189" s="29"/>
      <c r="E1189" s="29"/>
      <c r="F1189" s="29"/>
      <c r="G1189" s="29"/>
      <c r="H1189" s="29"/>
      <c r="I1189" s="22"/>
    </row>
    <row r="1190" spans="1:9" ht="12.75" customHeight="1">
      <c r="A1190" s="138"/>
      <c r="B1190" s="11"/>
      <c r="C1190" s="29"/>
      <c r="D1190" s="12"/>
      <c r="E1190" s="29"/>
      <c r="F1190" s="12"/>
      <c r="G1190" s="12"/>
      <c r="H1190" s="12"/>
      <c r="I1190" s="13"/>
    </row>
    <row r="1191" spans="1:9" ht="12.75" customHeight="1">
      <c r="A1191" s="139"/>
      <c r="B1191" s="46"/>
      <c r="C1191" s="29"/>
      <c r="D1191" s="47"/>
      <c r="E1191" s="29"/>
      <c r="F1191" s="47"/>
      <c r="G1191" s="47"/>
      <c r="H1191" s="47"/>
      <c r="I1191" s="32"/>
    </row>
    <row r="1192" spans="1:9" ht="13.5" customHeight="1">
      <c r="A1192" s="136" t="s">
        <v>79</v>
      </c>
      <c r="B1192" s="42"/>
      <c r="C1192" s="28"/>
      <c r="D1192" s="28"/>
      <c r="E1192" s="28"/>
      <c r="F1192" s="28"/>
      <c r="G1192" s="28"/>
      <c r="H1192" s="28"/>
      <c r="I1192" s="20"/>
    </row>
    <row r="1193" spans="1:9" ht="12.75" customHeight="1">
      <c r="A1193" s="137"/>
      <c r="B1193" s="44"/>
      <c r="C1193" s="29"/>
      <c r="D1193" s="29"/>
      <c r="E1193" s="29"/>
      <c r="F1193" s="29"/>
      <c r="G1193" s="29"/>
      <c r="H1193" s="29"/>
      <c r="I1193" s="22"/>
    </row>
    <row r="1194" spans="1:9" ht="12.75" customHeight="1">
      <c r="A1194" s="137"/>
      <c r="B1194" s="44"/>
      <c r="C1194" s="29"/>
      <c r="D1194" s="29"/>
      <c r="E1194" s="29"/>
      <c r="F1194" s="29"/>
      <c r="G1194" s="29"/>
      <c r="H1194" s="29"/>
      <c r="I1194" s="22"/>
    </row>
    <row r="1195" spans="1:9" ht="12.75" customHeight="1">
      <c r="A1195" s="137"/>
      <c r="B1195" s="44"/>
      <c r="C1195" s="29"/>
      <c r="D1195" s="29"/>
      <c r="E1195" s="29"/>
      <c r="F1195" s="29"/>
      <c r="G1195" s="29"/>
      <c r="H1195" s="29"/>
      <c r="I1195" s="22"/>
    </row>
    <row r="1196" spans="1:9" ht="12.75" customHeight="1">
      <c r="A1196" s="137"/>
      <c r="B1196" s="44"/>
      <c r="C1196" s="29"/>
      <c r="D1196" s="29"/>
      <c r="E1196" s="29"/>
      <c r="F1196" s="29"/>
      <c r="G1196" s="29"/>
      <c r="H1196" s="29"/>
      <c r="I1196" s="22"/>
    </row>
    <row r="1197" spans="1:9" ht="12.75" customHeight="1">
      <c r="A1197" s="137"/>
      <c r="B1197" s="44"/>
      <c r="C1197" s="29"/>
      <c r="D1197" s="29"/>
      <c r="E1197" s="29"/>
      <c r="F1197" s="29"/>
      <c r="G1197" s="29"/>
      <c r="H1197" s="29"/>
      <c r="I1197" s="22"/>
    </row>
    <row r="1198" spans="1:9" ht="12.75" customHeight="1">
      <c r="A1198" s="137"/>
      <c r="B1198" s="44"/>
      <c r="C1198" s="29"/>
      <c r="D1198" s="29"/>
      <c r="E1198" s="29"/>
      <c r="F1198" s="29"/>
      <c r="G1198" s="29"/>
      <c r="H1198" s="29"/>
      <c r="I1198" s="22"/>
    </row>
    <row r="1199" spans="1:9" ht="12.75" customHeight="1">
      <c r="A1199" s="137"/>
      <c r="B1199" s="44"/>
      <c r="C1199" s="29"/>
      <c r="D1199" s="29"/>
      <c r="E1199" s="29"/>
      <c r="F1199" s="29"/>
      <c r="G1199" s="29"/>
      <c r="H1199" s="29"/>
      <c r="I1199" s="22"/>
    </row>
    <row r="1200" spans="1:9" ht="12.75" customHeight="1">
      <c r="A1200" s="137"/>
      <c r="B1200" s="44"/>
      <c r="C1200" s="29"/>
      <c r="D1200" s="29"/>
      <c r="E1200" s="29"/>
      <c r="F1200" s="29"/>
      <c r="G1200" s="29"/>
      <c r="H1200" s="29"/>
      <c r="I1200" s="22"/>
    </row>
    <row r="1201" spans="1:9" ht="12.75" customHeight="1">
      <c r="A1201" s="137"/>
      <c r="B1201" s="44"/>
      <c r="C1201" s="29"/>
      <c r="D1201" s="29"/>
      <c r="E1201" s="29"/>
      <c r="F1201" s="29"/>
      <c r="G1201" s="29"/>
      <c r="H1201" s="29"/>
      <c r="I1201" s="22"/>
    </row>
    <row r="1202" spans="1:9" ht="12.75" customHeight="1">
      <c r="A1202" s="137"/>
      <c r="B1202" s="44"/>
      <c r="C1202" s="29"/>
      <c r="D1202" s="29"/>
      <c r="E1202" s="29"/>
      <c r="F1202" s="29"/>
      <c r="G1202" s="29"/>
      <c r="H1202" s="29"/>
      <c r="I1202" s="22"/>
    </row>
    <row r="1203" spans="1:9" ht="12.75" customHeight="1">
      <c r="A1203" s="138"/>
      <c r="B1203" s="45"/>
      <c r="C1203" s="35"/>
      <c r="D1203" s="35"/>
      <c r="E1203" s="35"/>
      <c r="F1203" s="35"/>
      <c r="G1203" s="35"/>
      <c r="H1203" s="35"/>
      <c r="I1203" s="27"/>
    </row>
    <row r="1204" spans="1:9" ht="12.75" customHeight="1">
      <c r="A1204" s="138"/>
      <c r="B1204" s="44"/>
      <c r="C1204" s="29"/>
      <c r="D1204" s="29"/>
      <c r="E1204" s="29"/>
      <c r="F1204" s="29"/>
      <c r="G1204" s="29"/>
      <c r="H1204" s="29"/>
      <c r="I1204" s="22"/>
    </row>
    <row r="1205" spans="1:9" ht="12.75" customHeight="1">
      <c r="A1205" s="138"/>
      <c r="B1205" s="11"/>
      <c r="C1205" s="12"/>
      <c r="D1205" s="12"/>
      <c r="E1205" s="12"/>
      <c r="F1205" s="12"/>
      <c r="G1205" s="12"/>
      <c r="H1205" s="12"/>
      <c r="I1205" s="13"/>
    </row>
    <row r="1206" spans="1:9" ht="12.75" customHeight="1">
      <c r="A1206" s="138"/>
      <c r="B1206" s="45"/>
      <c r="C1206" s="35"/>
      <c r="D1206" s="35"/>
      <c r="E1206" s="35"/>
      <c r="F1206" s="35"/>
      <c r="G1206" s="35"/>
      <c r="H1206" s="35"/>
      <c r="I1206" s="27"/>
    </row>
    <row r="1207" spans="1:9" ht="12.75" customHeight="1">
      <c r="A1207" s="138"/>
      <c r="B1207" s="44"/>
      <c r="C1207" s="29"/>
      <c r="D1207" s="29"/>
      <c r="E1207" s="29"/>
      <c r="F1207" s="29"/>
      <c r="G1207" s="29"/>
      <c r="H1207" s="29"/>
      <c r="I1207" s="22"/>
    </row>
    <row r="1208" spans="1:9" ht="12.75" customHeight="1">
      <c r="A1208" s="138"/>
      <c r="B1208" s="11"/>
      <c r="C1208" s="12"/>
      <c r="D1208" s="12"/>
      <c r="E1208" s="12"/>
      <c r="F1208" s="12"/>
      <c r="G1208" s="12"/>
      <c r="H1208" s="12"/>
      <c r="I1208" s="13"/>
    </row>
    <row r="1209" spans="1:9" ht="12.75" customHeight="1">
      <c r="A1209" s="139"/>
      <c r="B1209" s="46"/>
      <c r="C1209" s="47"/>
      <c r="D1209" s="47"/>
      <c r="E1209" s="47"/>
      <c r="F1209" s="47"/>
      <c r="G1209" s="47"/>
      <c r="H1209" s="47"/>
      <c r="I1209" s="32"/>
    </row>
    <row r="1210" spans="1:9" ht="13.5" customHeight="1">
      <c r="A1210" s="136" t="s">
        <v>80</v>
      </c>
      <c r="B1210" s="42"/>
      <c r="C1210" s="28"/>
      <c r="D1210" s="28"/>
      <c r="E1210" s="28"/>
      <c r="F1210" s="28"/>
      <c r="G1210" s="28"/>
      <c r="H1210" s="28"/>
      <c r="I1210" s="20"/>
    </row>
    <row r="1211" spans="1:9" ht="12.75" customHeight="1">
      <c r="A1211" s="137"/>
      <c r="B1211" s="44"/>
      <c r="C1211" s="29"/>
      <c r="D1211" s="29"/>
      <c r="E1211" s="29"/>
      <c r="F1211" s="29"/>
      <c r="G1211" s="29"/>
      <c r="H1211" s="29"/>
      <c r="I1211" s="22"/>
    </row>
    <row r="1212" spans="1:9" ht="12.75" customHeight="1">
      <c r="A1212" s="137"/>
      <c r="B1212" s="44"/>
      <c r="C1212" s="29"/>
      <c r="D1212" s="29"/>
      <c r="E1212" s="29"/>
      <c r="F1212" s="29"/>
      <c r="G1212" s="29"/>
      <c r="H1212" s="29"/>
      <c r="I1212" s="22"/>
    </row>
    <row r="1213" spans="1:9" ht="12.75" customHeight="1">
      <c r="A1213" s="137"/>
      <c r="B1213" s="44"/>
      <c r="C1213" s="29"/>
      <c r="D1213" s="29"/>
      <c r="E1213" s="29"/>
      <c r="F1213" s="29"/>
      <c r="G1213" s="29"/>
      <c r="H1213" s="29"/>
      <c r="I1213" s="22"/>
    </row>
    <row r="1214" spans="1:9" ht="12.75" customHeight="1">
      <c r="A1214" s="137"/>
      <c r="B1214" s="44"/>
      <c r="C1214" s="29"/>
      <c r="D1214" s="29"/>
      <c r="E1214" s="29"/>
      <c r="F1214" s="29"/>
      <c r="G1214" s="29"/>
      <c r="H1214" s="29"/>
      <c r="I1214" s="22"/>
    </row>
    <row r="1215" spans="1:9" ht="12.75" customHeight="1">
      <c r="A1215" s="137"/>
      <c r="B1215" s="44"/>
      <c r="C1215" s="29"/>
      <c r="D1215" s="29"/>
      <c r="E1215" s="29"/>
      <c r="F1215" s="29"/>
      <c r="G1215" s="29"/>
      <c r="H1215" s="29"/>
      <c r="I1215" s="22"/>
    </row>
    <row r="1216" spans="1:9" ht="12.75" customHeight="1">
      <c r="A1216" s="137"/>
      <c r="B1216" s="44"/>
      <c r="C1216" s="29"/>
      <c r="D1216" s="29"/>
      <c r="E1216" s="29"/>
      <c r="F1216" s="29"/>
      <c r="G1216" s="29"/>
      <c r="H1216" s="29"/>
      <c r="I1216" s="22"/>
    </row>
    <row r="1217" spans="1:9" ht="12.75" customHeight="1">
      <c r="A1217" s="137"/>
      <c r="B1217" s="44"/>
      <c r="C1217" s="29"/>
      <c r="D1217" s="29"/>
      <c r="E1217" s="29"/>
      <c r="F1217" s="29"/>
      <c r="G1217" s="29"/>
      <c r="H1217" s="29"/>
      <c r="I1217" s="22"/>
    </row>
    <row r="1218" spans="1:9" ht="12.75" customHeight="1">
      <c r="A1218" s="137"/>
      <c r="B1218" s="44"/>
      <c r="C1218" s="29"/>
      <c r="D1218" s="29"/>
      <c r="E1218" s="29"/>
      <c r="F1218" s="29"/>
      <c r="G1218" s="29"/>
      <c r="H1218" s="29"/>
      <c r="I1218" s="22"/>
    </row>
    <row r="1219" spans="1:9" ht="12.75" customHeight="1">
      <c r="A1219" s="137"/>
      <c r="B1219" s="44"/>
      <c r="C1219" s="29"/>
      <c r="D1219" s="29"/>
      <c r="E1219" s="29"/>
      <c r="F1219" s="29"/>
      <c r="G1219" s="29"/>
      <c r="H1219" s="29"/>
      <c r="I1219" s="22"/>
    </row>
    <row r="1220" spans="1:9" ht="12.75" customHeight="1">
      <c r="A1220" s="137"/>
      <c r="B1220" s="44"/>
      <c r="C1220" s="29"/>
      <c r="D1220" s="29"/>
      <c r="E1220" s="29"/>
      <c r="F1220" s="29"/>
      <c r="G1220" s="29"/>
      <c r="H1220" s="29"/>
      <c r="I1220" s="22"/>
    </row>
    <row r="1221" spans="1:9" ht="12.75" customHeight="1">
      <c r="A1221" s="138"/>
      <c r="B1221" s="45"/>
      <c r="C1221" s="35"/>
      <c r="D1221" s="35"/>
      <c r="E1221" s="35"/>
      <c r="F1221" s="35"/>
      <c r="G1221" s="35"/>
      <c r="H1221" s="35"/>
      <c r="I1221" s="27"/>
    </row>
    <row r="1222" spans="1:9" ht="12.75" customHeight="1">
      <c r="A1222" s="138"/>
      <c r="B1222" s="44"/>
      <c r="C1222" s="29"/>
      <c r="D1222" s="29"/>
      <c r="E1222" s="29"/>
      <c r="F1222" s="29"/>
      <c r="G1222" s="29"/>
      <c r="H1222" s="29"/>
      <c r="I1222" s="22"/>
    </row>
    <row r="1223" spans="1:9" ht="12.75" customHeight="1">
      <c r="A1223" s="138"/>
      <c r="B1223" s="11"/>
      <c r="C1223" s="12"/>
      <c r="D1223" s="12"/>
      <c r="E1223" s="12"/>
      <c r="F1223" s="12"/>
      <c r="G1223" s="12"/>
      <c r="H1223" s="12"/>
      <c r="I1223" s="13"/>
    </row>
    <row r="1224" spans="1:9" ht="12.75" customHeight="1">
      <c r="A1224" s="138"/>
      <c r="B1224" s="45"/>
      <c r="C1224" s="35"/>
      <c r="D1224" s="35"/>
      <c r="E1224" s="35"/>
      <c r="F1224" s="35"/>
      <c r="G1224" s="35"/>
      <c r="H1224" s="35"/>
      <c r="I1224" s="27"/>
    </row>
    <row r="1225" spans="1:9" ht="12.75" customHeight="1">
      <c r="A1225" s="138"/>
      <c r="B1225" s="44"/>
      <c r="C1225" s="29"/>
      <c r="D1225" s="29"/>
      <c r="E1225" s="29"/>
      <c r="F1225" s="29"/>
      <c r="G1225" s="29"/>
      <c r="H1225" s="29"/>
      <c r="I1225" s="22"/>
    </row>
    <row r="1226" spans="1:9" ht="12.75" customHeight="1">
      <c r="A1226" s="138"/>
      <c r="B1226" s="11"/>
      <c r="C1226" s="12"/>
      <c r="D1226" s="12"/>
      <c r="E1226" s="12"/>
      <c r="F1226" s="12"/>
      <c r="G1226" s="12"/>
      <c r="H1226" s="12"/>
      <c r="I1226" s="13"/>
    </row>
    <row r="1227" spans="1:9" ht="12.75" customHeight="1">
      <c r="A1227" s="139"/>
      <c r="B1227" s="46"/>
      <c r="C1227" s="47"/>
      <c r="D1227" s="47"/>
      <c r="E1227" s="47"/>
      <c r="F1227" s="47"/>
      <c r="G1227" s="47"/>
      <c r="H1227" s="47"/>
      <c r="I1227" s="32"/>
    </row>
    <row r="1228" spans="1:9" ht="13.5" customHeight="1">
      <c r="A1228" s="136" t="s">
        <v>81</v>
      </c>
      <c r="B1228" s="42"/>
      <c r="C1228" s="28"/>
      <c r="D1228" s="28"/>
      <c r="E1228" s="28"/>
      <c r="F1228" s="28"/>
      <c r="G1228" s="28"/>
      <c r="H1228" s="28"/>
      <c r="I1228" s="20"/>
    </row>
    <row r="1229" spans="1:9" ht="12.75" customHeight="1">
      <c r="A1229" s="137"/>
      <c r="B1229" s="44"/>
      <c r="C1229" s="29"/>
      <c r="D1229" s="29"/>
      <c r="E1229" s="29"/>
      <c r="F1229" s="29"/>
      <c r="G1229" s="29"/>
      <c r="H1229" s="29"/>
      <c r="I1229" s="22"/>
    </row>
    <row r="1230" spans="1:9" ht="12.75" customHeight="1">
      <c r="A1230" s="137"/>
      <c r="B1230" s="44"/>
      <c r="C1230" s="29"/>
      <c r="D1230" s="29"/>
      <c r="E1230" s="29"/>
      <c r="F1230" s="29"/>
      <c r="G1230" s="29"/>
      <c r="H1230" s="29"/>
      <c r="I1230" s="22"/>
    </row>
    <row r="1231" spans="1:9" ht="12.75" customHeight="1">
      <c r="A1231" s="137"/>
      <c r="B1231" s="44"/>
      <c r="C1231" s="29"/>
      <c r="D1231" s="29"/>
      <c r="E1231" s="29"/>
      <c r="F1231" s="29"/>
      <c r="G1231" s="29"/>
      <c r="H1231" s="29"/>
      <c r="I1231" s="22"/>
    </row>
    <row r="1232" spans="1:9" ht="12.75" customHeight="1">
      <c r="A1232" s="137"/>
      <c r="B1232" s="44"/>
      <c r="C1232" s="29"/>
      <c r="D1232" s="29"/>
      <c r="E1232" s="29"/>
      <c r="F1232" s="29"/>
      <c r="G1232" s="29"/>
      <c r="H1232" s="29"/>
      <c r="I1232" s="22"/>
    </row>
    <row r="1233" spans="1:9" ht="12.75" customHeight="1">
      <c r="A1233" s="137"/>
      <c r="B1233" s="44"/>
      <c r="C1233" s="29"/>
      <c r="D1233" s="29"/>
      <c r="E1233" s="29"/>
      <c r="F1233" s="29"/>
      <c r="G1233" s="29"/>
      <c r="H1233" s="29"/>
      <c r="I1233" s="22"/>
    </row>
    <row r="1234" spans="1:9" ht="12.75" customHeight="1">
      <c r="A1234" s="137"/>
      <c r="B1234" s="44"/>
      <c r="C1234" s="29"/>
      <c r="D1234" s="29"/>
      <c r="E1234" s="29"/>
      <c r="F1234" s="29"/>
      <c r="G1234" s="29"/>
      <c r="H1234" s="29"/>
      <c r="I1234" s="22"/>
    </row>
    <row r="1235" spans="1:9" ht="12.75" customHeight="1">
      <c r="A1235" s="137"/>
      <c r="B1235" s="44"/>
      <c r="C1235" s="29"/>
      <c r="D1235" s="29"/>
      <c r="E1235" s="29"/>
      <c r="F1235" s="29"/>
      <c r="G1235" s="29"/>
      <c r="H1235" s="29"/>
      <c r="I1235" s="22"/>
    </row>
    <row r="1236" spans="1:9" ht="12.75" customHeight="1">
      <c r="A1236" s="137"/>
      <c r="B1236" s="44"/>
      <c r="C1236" s="29"/>
      <c r="D1236" s="29"/>
      <c r="E1236" s="29"/>
      <c r="F1236" s="29"/>
      <c r="G1236" s="29"/>
      <c r="H1236" s="29"/>
      <c r="I1236" s="22"/>
    </row>
    <row r="1237" spans="1:9" ht="12.75" customHeight="1">
      <c r="A1237" s="137"/>
      <c r="B1237" s="44"/>
      <c r="C1237" s="29"/>
      <c r="D1237" s="29"/>
      <c r="E1237" s="29"/>
      <c r="F1237" s="29"/>
      <c r="G1237" s="29"/>
      <c r="H1237" s="29"/>
      <c r="I1237" s="22"/>
    </row>
    <row r="1238" spans="1:9" ht="12.75" customHeight="1">
      <c r="A1238" s="137"/>
      <c r="B1238" s="44"/>
      <c r="C1238" s="29"/>
      <c r="D1238" s="29"/>
      <c r="E1238" s="29"/>
      <c r="F1238" s="29"/>
      <c r="G1238" s="29"/>
      <c r="H1238" s="29"/>
      <c r="I1238" s="22"/>
    </row>
    <row r="1239" spans="1:9" ht="12.75" customHeight="1">
      <c r="A1239" s="138"/>
      <c r="B1239" s="45"/>
      <c r="C1239" s="35"/>
      <c r="D1239" s="35"/>
      <c r="E1239" s="35"/>
      <c r="F1239" s="35"/>
      <c r="G1239" s="35"/>
      <c r="H1239" s="35"/>
      <c r="I1239" s="27"/>
    </row>
    <row r="1240" spans="1:9" ht="12.75" customHeight="1">
      <c r="A1240" s="138"/>
      <c r="B1240" s="44"/>
      <c r="C1240" s="29"/>
      <c r="D1240" s="29"/>
      <c r="E1240" s="29"/>
      <c r="F1240" s="29"/>
      <c r="G1240" s="29"/>
      <c r="H1240" s="29"/>
      <c r="I1240" s="22"/>
    </row>
    <row r="1241" spans="1:9" ht="12.75" customHeight="1">
      <c r="A1241" s="138"/>
      <c r="B1241" s="11"/>
      <c r="C1241" s="12"/>
      <c r="D1241" s="12"/>
      <c r="E1241" s="12"/>
      <c r="F1241" s="12"/>
      <c r="G1241" s="12"/>
      <c r="H1241" s="12"/>
      <c r="I1241" s="13"/>
    </row>
    <row r="1242" spans="1:9" ht="12.75" customHeight="1">
      <c r="A1242" s="138"/>
      <c r="B1242" s="45"/>
      <c r="C1242" s="35"/>
      <c r="D1242" s="35"/>
      <c r="E1242" s="35"/>
      <c r="F1242" s="35"/>
      <c r="G1242" s="35"/>
      <c r="H1242" s="35"/>
      <c r="I1242" s="27"/>
    </row>
    <row r="1243" spans="1:9" ht="12.75" customHeight="1">
      <c r="A1243" s="138"/>
      <c r="B1243" s="44"/>
      <c r="C1243" s="29"/>
      <c r="D1243" s="29"/>
      <c r="E1243" s="29"/>
      <c r="F1243" s="29"/>
      <c r="G1243" s="29"/>
      <c r="H1243" s="29"/>
      <c r="I1243" s="22"/>
    </row>
    <row r="1244" spans="1:9" ht="12.75" customHeight="1">
      <c r="A1244" s="138"/>
      <c r="B1244" s="11"/>
      <c r="C1244" s="12"/>
      <c r="D1244" s="12"/>
      <c r="E1244" s="12"/>
      <c r="F1244" s="12"/>
      <c r="G1244" s="12"/>
      <c r="H1244" s="12"/>
      <c r="I1244" s="13"/>
    </row>
    <row r="1245" spans="1:9" ht="12.75" customHeight="1">
      <c r="A1245" s="139"/>
      <c r="B1245" s="46"/>
      <c r="C1245" s="47"/>
      <c r="D1245" s="47"/>
      <c r="E1245" s="47"/>
      <c r="F1245" s="47"/>
      <c r="G1245" s="47"/>
      <c r="H1245" s="47"/>
      <c r="I1245" s="32"/>
    </row>
    <row r="1246" spans="1:9" ht="13.5" customHeight="1">
      <c r="A1246" s="136" t="s">
        <v>82</v>
      </c>
      <c r="B1246" s="42"/>
      <c r="C1246" s="28"/>
      <c r="D1246" s="28"/>
      <c r="E1246" s="28"/>
      <c r="F1246" s="28"/>
      <c r="G1246" s="28"/>
      <c r="H1246" s="28"/>
      <c r="I1246" s="20"/>
    </row>
    <row r="1247" spans="1:9" ht="12.75" customHeight="1">
      <c r="A1247" s="137"/>
      <c r="B1247" s="44"/>
      <c r="C1247" s="29"/>
      <c r="D1247" s="29"/>
      <c r="E1247" s="29"/>
      <c r="F1247" s="29"/>
      <c r="G1247" s="29"/>
      <c r="H1247" s="29"/>
      <c r="I1247" s="22"/>
    </row>
    <row r="1248" spans="1:9" ht="12.75" customHeight="1">
      <c r="A1248" s="137"/>
      <c r="B1248" s="44"/>
      <c r="C1248" s="29"/>
      <c r="D1248" s="29"/>
      <c r="E1248" s="29"/>
      <c r="F1248" s="29"/>
      <c r="G1248" s="29"/>
      <c r="H1248" s="29"/>
      <c r="I1248" s="22"/>
    </row>
    <row r="1249" spans="1:9" ht="12.75" customHeight="1">
      <c r="A1249" s="137"/>
      <c r="B1249" s="44"/>
      <c r="C1249" s="29"/>
      <c r="D1249" s="29"/>
      <c r="E1249" s="29"/>
      <c r="F1249" s="29"/>
      <c r="G1249" s="29"/>
      <c r="H1249" s="29"/>
      <c r="I1249" s="22"/>
    </row>
    <row r="1250" spans="1:9" ht="12.75" customHeight="1">
      <c r="A1250" s="137"/>
      <c r="B1250" s="44"/>
      <c r="C1250" s="29"/>
      <c r="D1250" s="29"/>
      <c r="E1250" s="29"/>
      <c r="F1250" s="29"/>
      <c r="G1250" s="29"/>
      <c r="H1250" s="29"/>
      <c r="I1250" s="22"/>
    </row>
    <row r="1251" spans="1:9" ht="12.75" customHeight="1">
      <c r="A1251" s="137"/>
      <c r="B1251" s="44"/>
      <c r="C1251" s="29"/>
      <c r="D1251" s="29"/>
      <c r="E1251" s="29"/>
      <c r="F1251" s="29"/>
      <c r="G1251" s="29"/>
      <c r="H1251" s="29"/>
      <c r="I1251" s="22"/>
    </row>
    <row r="1252" spans="1:9" ht="12.75" customHeight="1">
      <c r="A1252" s="137"/>
      <c r="B1252" s="44"/>
      <c r="C1252" s="29"/>
      <c r="D1252" s="29"/>
      <c r="E1252" s="29"/>
      <c r="F1252" s="29"/>
      <c r="G1252" s="29"/>
      <c r="H1252" s="29"/>
      <c r="I1252" s="22"/>
    </row>
    <row r="1253" spans="1:9" ht="12.75" customHeight="1">
      <c r="A1253" s="137"/>
      <c r="B1253" s="44"/>
      <c r="C1253" s="29"/>
      <c r="D1253" s="29"/>
      <c r="E1253" s="29"/>
      <c r="F1253" s="29"/>
      <c r="G1253" s="29"/>
      <c r="H1253" s="29"/>
      <c r="I1253" s="22"/>
    </row>
    <row r="1254" spans="1:9" ht="12.75" customHeight="1">
      <c r="A1254" s="137"/>
      <c r="B1254" s="44"/>
      <c r="C1254" s="29"/>
      <c r="D1254" s="29"/>
      <c r="E1254" s="29"/>
      <c r="F1254" s="29"/>
      <c r="G1254" s="29"/>
      <c r="H1254" s="29"/>
      <c r="I1254" s="22"/>
    </row>
    <row r="1255" spans="1:9" ht="12.75" customHeight="1">
      <c r="A1255" s="137"/>
      <c r="B1255" s="44"/>
      <c r="C1255" s="29"/>
      <c r="D1255" s="29"/>
      <c r="E1255" s="29"/>
      <c r="F1255" s="29"/>
      <c r="G1255" s="29"/>
      <c r="H1255" s="29"/>
      <c r="I1255" s="22"/>
    </row>
    <row r="1256" spans="1:9" ht="12.75" customHeight="1">
      <c r="A1256" s="137"/>
      <c r="B1256" s="44"/>
      <c r="C1256" s="29"/>
      <c r="D1256" s="29"/>
      <c r="E1256" s="29"/>
      <c r="F1256" s="29"/>
      <c r="G1256" s="29"/>
      <c r="H1256" s="29"/>
      <c r="I1256" s="22"/>
    </row>
    <row r="1257" spans="1:9" ht="12.75" customHeight="1">
      <c r="A1257" s="138"/>
      <c r="B1257" s="45"/>
      <c r="C1257" s="35"/>
      <c r="D1257" s="35"/>
      <c r="E1257" s="35"/>
      <c r="F1257" s="35"/>
      <c r="G1257" s="35"/>
      <c r="H1257" s="35"/>
      <c r="I1257" s="27"/>
    </row>
    <row r="1258" spans="1:9" ht="12.75" customHeight="1">
      <c r="A1258" s="138"/>
      <c r="B1258" s="44"/>
      <c r="C1258" s="29"/>
      <c r="D1258" s="29"/>
      <c r="E1258" s="29"/>
      <c r="F1258" s="29"/>
      <c r="G1258" s="29"/>
      <c r="H1258" s="29"/>
      <c r="I1258" s="22"/>
    </row>
    <row r="1259" spans="1:9" ht="12.75" customHeight="1">
      <c r="A1259" s="138"/>
      <c r="B1259" s="11"/>
      <c r="C1259" s="12"/>
      <c r="D1259" s="12"/>
      <c r="E1259" s="12"/>
      <c r="F1259" s="12"/>
      <c r="G1259" s="12"/>
      <c r="H1259" s="12"/>
      <c r="I1259" s="13"/>
    </row>
    <row r="1260" spans="1:9" ht="12.75" customHeight="1">
      <c r="A1260" s="138"/>
      <c r="B1260" s="45"/>
      <c r="C1260" s="35"/>
      <c r="D1260" s="35"/>
      <c r="E1260" s="35"/>
      <c r="F1260" s="35"/>
      <c r="G1260" s="35"/>
      <c r="H1260" s="35"/>
      <c r="I1260" s="27"/>
    </row>
    <row r="1261" spans="1:9" ht="12.75" customHeight="1">
      <c r="A1261" s="138"/>
      <c r="B1261" s="44"/>
      <c r="C1261" s="29"/>
      <c r="D1261" s="29"/>
      <c r="E1261" s="29"/>
      <c r="F1261" s="29"/>
      <c r="G1261" s="29"/>
      <c r="H1261" s="29"/>
      <c r="I1261" s="22"/>
    </row>
    <row r="1262" spans="1:9" ht="12.75" customHeight="1">
      <c r="A1262" s="138"/>
      <c r="B1262" s="11"/>
      <c r="C1262" s="12"/>
      <c r="D1262" s="12"/>
      <c r="E1262" s="12"/>
      <c r="F1262" s="12"/>
      <c r="G1262" s="12"/>
      <c r="H1262" s="12"/>
      <c r="I1262" s="13"/>
    </row>
    <row r="1263" spans="1:9" ht="12.75" customHeight="1">
      <c r="A1263" s="139"/>
      <c r="B1263" s="46"/>
      <c r="C1263" s="47"/>
      <c r="D1263" s="47"/>
      <c r="E1263" s="47"/>
      <c r="F1263" s="47"/>
      <c r="G1263" s="47"/>
      <c r="H1263" s="47"/>
      <c r="I1263" s="32"/>
    </row>
    <row r="1264" spans="1:9" ht="13.5" customHeight="1">
      <c r="A1264" s="136" t="s">
        <v>83</v>
      </c>
      <c r="B1264" s="42"/>
      <c r="C1264" s="28"/>
      <c r="D1264" s="28"/>
      <c r="E1264" s="28"/>
      <c r="F1264" s="28"/>
      <c r="G1264" s="28"/>
      <c r="H1264" s="28"/>
      <c r="I1264" s="20"/>
    </row>
    <row r="1265" spans="1:9" ht="12.75" customHeight="1">
      <c r="A1265" s="137"/>
      <c r="B1265" s="44"/>
      <c r="C1265" s="29"/>
      <c r="D1265" s="29"/>
      <c r="E1265" s="29"/>
      <c r="F1265" s="29"/>
      <c r="G1265" s="29"/>
      <c r="H1265" s="29"/>
      <c r="I1265" s="22"/>
    </row>
    <row r="1266" spans="1:9" ht="12.75" customHeight="1">
      <c r="A1266" s="137"/>
      <c r="B1266" s="44"/>
      <c r="C1266" s="29"/>
      <c r="D1266" s="29"/>
      <c r="E1266" s="29"/>
      <c r="F1266" s="29"/>
      <c r="G1266" s="29"/>
      <c r="H1266" s="29"/>
      <c r="I1266" s="22"/>
    </row>
    <row r="1267" spans="1:9" ht="12.75" customHeight="1">
      <c r="A1267" s="137"/>
      <c r="B1267" s="44"/>
      <c r="C1267" s="29"/>
      <c r="D1267" s="29"/>
      <c r="E1267" s="29"/>
      <c r="F1267" s="29"/>
      <c r="G1267" s="29"/>
      <c r="H1267" s="29"/>
      <c r="I1267" s="22"/>
    </row>
    <row r="1268" spans="1:9" ht="12.75" customHeight="1">
      <c r="A1268" s="137"/>
      <c r="B1268" s="44"/>
      <c r="C1268" s="29"/>
      <c r="D1268" s="29"/>
      <c r="E1268" s="29"/>
      <c r="F1268" s="29"/>
      <c r="G1268" s="29"/>
      <c r="H1268" s="29"/>
      <c r="I1268" s="22"/>
    </row>
    <row r="1269" spans="1:9" ht="12.75" customHeight="1">
      <c r="A1269" s="137"/>
      <c r="B1269" s="44"/>
      <c r="C1269" s="29"/>
      <c r="D1269" s="29"/>
      <c r="E1269" s="29"/>
      <c r="F1269" s="29"/>
      <c r="G1269" s="29"/>
      <c r="H1269" s="29"/>
      <c r="I1269" s="22"/>
    </row>
    <row r="1270" spans="1:9" ht="12.75" customHeight="1">
      <c r="A1270" s="137"/>
      <c r="B1270" s="44"/>
      <c r="C1270" s="29"/>
      <c r="D1270" s="29"/>
      <c r="E1270" s="29"/>
      <c r="F1270" s="29"/>
      <c r="G1270" s="29"/>
      <c r="H1270" s="29"/>
      <c r="I1270" s="22"/>
    </row>
    <row r="1271" spans="1:9" ht="12.75" customHeight="1">
      <c r="A1271" s="137"/>
      <c r="B1271" s="44"/>
      <c r="C1271" s="29"/>
      <c r="D1271" s="29"/>
      <c r="E1271" s="29"/>
      <c r="F1271" s="29"/>
      <c r="G1271" s="29"/>
      <c r="H1271" s="29"/>
      <c r="I1271" s="22"/>
    </row>
    <row r="1272" spans="1:9" ht="12.75" customHeight="1">
      <c r="A1272" s="137"/>
      <c r="B1272" s="44"/>
      <c r="C1272" s="29"/>
      <c r="D1272" s="29"/>
      <c r="E1272" s="29"/>
      <c r="F1272" s="29"/>
      <c r="G1272" s="29"/>
      <c r="H1272" s="29"/>
      <c r="I1272" s="22"/>
    </row>
    <row r="1273" spans="1:9" ht="12.75" customHeight="1">
      <c r="A1273" s="137"/>
      <c r="B1273" s="44"/>
      <c r="C1273" s="29"/>
      <c r="D1273" s="29"/>
      <c r="E1273" s="29"/>
      <c r="F1273" s="29"/>
      <c r="G1273" s="29"/>
      <c r="H1273" s="29"/>
      <c r="I1273" s="22"/>
    </row>
    <row r="1274" spans="1:9" ht="12.75" customHeight="1">
      <c r="A1274" s="137"/>
      <c r="B1274" s="44"/>
      <c r="C1274" s="29"/>
      <c r="D1274" s="29"/>
      <c r="E1274" s="29"/>
      <c r="F1274" s="29"/>
      <c r="G1274" s="29"/>
      <c r="H1274" s="29"/>
      <c r="I1274" s="22"/>
    </row>
    <row r="1275" spans="1:9" ht="12.75" customHeight="1">
      <c r="A1275" s="138"/>
      <c r="B1275" s="45"/>
      <c r="C1275" s="35"/>
      <c r="D1275" s="35"/>
      <c r="E1275" s="35"/>
      <c r="F1275" s="35"/>
      <c r="G1275" s="35"/>
      <c r="H1275" s="35"/>
      <c r="I1275" s="27"/>
    </row>
    <row r="1276" spans="1:9" ht="12.75" customHeight="1">
      <c r="A1276" s="138"/>
      <c r="B1276" s="44"/>
      <c r="C1276" s="29"/>
      <c r="D1276" s="29"/>
      <c r="E1276" s="29"/>
      <c r="F1276" s="29"/>
      <c r="G1276" s="29"/>
      <c r="H1276" s="29"/>
      <c r="I1276" s="22"/>
    </row>
    <row r="1277" spans="1:9" ht="12.75" customHeight="1">
      <c r="A1277" s="138"/>
      <c r="B1277" s="11"/>
      <c r="C1277" s="12"/>
      <c r="D1277" s="12"/>
      <c r="E1277" s="12"/>
      <c r="F1277" s="12"/>
      <c r="G1277" s="12"/>
      <c r="H1277" s="12"/>
      <c r="I1277" s="13"/>
    </row>
    <row r="1278" spans="1:9" ht="12.75" customHeight="1">
      <c r="A1278" s="138"/>
      <c r="B1278" s="45"/>
      <c r="C1278" s="35"/>
      <c r="D1278" s="35"/>
      <c r="E1278" s="35"/>
      <c r="F1278" s="35"/>
      <c r="G1278" s="35"/>
      <c r="H1278" s="35"/>
      <c r="I1278" s="27"/>
    </row>
    <row r="1279" spans="1:9" ht="12.75" customHeight="1">
      <c r="A1279" s="138"/>
      <c r="B1279" s="44"/>
      <c r="C1279" s="29"/>
      <c r="D1279" s="29"/>
      <c r="E1279" s="29"/>
      <c r="F1279" s="29"/>
      <c r="G1279" s="29"/>
      <c r="H1279" s="29"/>
      <c r="I1279" s="22"/>
    </row>
    <row r="1280" spans="1:9" ht="12.75" customHeight="1">
      <c r="A1280" s="138"/>
      <c r="B1280" s="11"/>
      <c r="C1280" s="12"/>
      <c r="D1280" s="12"/>
      <c r="E1280" s="12"/>
      <c r="F1280" s="12"/>
      <c r="G1280" s="12"/>
      <c r="H1280" s="12"/>
      <c r="I1280" s="13"/>
    </row>
    <row r="1281" spans="1:10" ht="12.75" customHeight="1">
      <c r="A1281" s="139"/>
      <c r="B1281" s="46"/>
      <c r="C1281" s="47"/>
      <c r="D1281" s="47"/>
      <c r="E1281" s="47"/>
      <c r="F1281" s="47"/>
      <c r="G1281" s="47"/>
      <c r="H1281" s="47"/>
      <c r="I1281" s="32"/>
    </row>
    <row r="1282" spans="1:10" ht="13.5" customHeight="1">
      <c r="A1282" s="136" t="s">
        <v>84</v>
      </c>
      <c r="B1282" s="42"/>
      <c r="C1282" s="28"/>
      <c r="D1282" s="28"/>
      <c r="E1282" s="28"/>
      <c r="F1282" s="28"/>
      <c r="G1282" s="28"/>
      <c r="H1282" s="28"/>
      <c r="I1282" s="20"/>
      <c r="J1282" s="43"/>
    </row>
    <row r="1283" spans="1:10" ht="12.75" customHeight="1">
      <c r="A1283" s="137"/>
      <c r="B1283" s="44"/>
      <c r="C1283" s="29"/>
      <c r="D1283" s="29"/>
      <c r="E1283" s="29"/>
      <c r="F1283" s="29"/>
      <c r="G1283" s="29"/>
      <c r="H1283" s="29"/>
      <c r="I1283" s="22"/>
      <c r="J1283" s="43"/>
    </row>
    <row r="1284" spans="1:10" ht="12.75" customHeight="1">
      <c r="A1284" s="137"/>
      <c r="B1284" s="44"/>
      <c r="C1284" s="29"/>
      <c r="D1284" s="29"/>
      <c r="E1284" s="29"/>
      <c r="F1284" s="29"/>
      <c r="G1284" s="29"/>
      <c r="H1284" s="29"/>
      <c r="I1284" s="22"/>
      <c r="J1284" s="43"/>
    </row>
    <row r="1285" spans="1:10" ht="12.75" customHeight="1">
      <c r="A1285" s="137"/>
      <c r="B1285" s="44"/>
      <c r="C1285" s="29"/>
      <c r="D1285" s="29"/>
      <c r="E1285" s="29"/>
      <c r="F1285" s="29"/>
      <c r="G1285" s="29"/>
      <c r="H1285" s="29"/>
      <c r="I1285" s="22"/>
      <c r="J1285" s="43"/>
    </row>
    <row r="1286" spans="1:10" ht="12.75" customHeight="1">
      <c r="A1286" s="137"/>
      <c r="B1286" s="44"/>
      <c r="C1286" s="29"/>
      <c r="D1286" s="29"/>
      <c r="E1286" s="29"/>
      <c r="F1286" s="29"/>
      <c r="G1286" s="29"/>
      <c r="H1286" s="29"/>
      <c r="I1286" s="22"/>
      <c r="J1286" s="43"/>
    </row>
    <row r="1287" spans="1:10" ht="12.75" customHeight="1">
      <c r="A1287" s="137"/>
      <c r="B1287" s="44"/>
      <c r="C1287" s="29"/>
      <c r="D1287" s="29"/>
      <c r="E1287" s="29"/>
      <c r="F1287" s="29"/>
      <c r="G1287" s="29"/>
      <c r="H1287" s="29"/>
      <c r="I1287" s="22"/>
      <c r="J1287" s="43"/>
    </row>
    <row r="1288" spans="1:10" ht="12.75" customHeight="1">
      <c r="A1288" s="137"/>
      <c r="B1288" s="44"/>
      <c r="C1288" s="29"/>
      <c r="D1288" s="29"/>
      <c r="E1288" s="29"/>
      <c r="F1288" s="29"/>
      <c r="G1288" s="29"/>
      <c r="H1288" s="29"/>
      <c r="I1288" s="22"/>
      <c r="J1288" s="43"/>
    </row>
    <row r="1289" spans="1:10" ht="12.75" customHeight="1">
      <c r="A1289" s="137"/>
      <c r="B1289" s="44"/>
      <c r="C1289" s="29"/>
      <c r="D1289" s="29"/>
      <c r="E1289" s="29"/>
      <c r="F1289" s="29"/>
      <c r="G1289" s="29"/>
      <c r="H1289" s="29"/>
      <c r="I1289" s="22"/>
      <c r="J1289" s="43"/>
    </row>
    <row r="1290" spans="1:10" ht="12.75" customHeight="1">
      <c r="A1290" s="137"/>
      <c r="B1290" s="44"/>
      <c r="C1290" s="29"/>
      <c r="D1290" s="29"/>
      <c r="E1290" s="29"/>
      <c r="F1290" s="29"/>
      <c r="G1290" s="29"/>
      <c r="H1290" s="29"/>
      <c r="I1290" s="22"/>
      <c r="J1290" s="43"/>
    </row>
    <row r="1291" spans="1:10" ht="12.75" customHeight="1">
      <c r="A1291" s="137"/>
      <c r="B1291" s="44"/>
      <c r="C1291" s="29"/>
      <c r="D1291" s="29"/>
      <c r="E1291" s="29"/>
      <c r="F1291" s="29"/>
      <c r="G1291" s="29"/>
      <c r="H1291" s="29"/>
      <c r="I1291" s="22"/>
      <c r="J1291" s="43"/>
    </row>
    <row r="1292" spans="1:10" ht="12.75" customHeight="1">
      <c r="A1292" s="137"/>
      <c r="B1292" s="44"/>
      <c r="C1292" s="29"/>
      <c r="D1292" s="29"/>
      <c r="E1292" s="29"/>
      <c r="F1292" s="29"/>
      <c r="G1292" s="29"/>
      <c r="H1292" s="29"/>
      <c r="I1292" s="22"/>
      <c r="J1292" s="43"/>
    </row>
    <row r="1293" spans="1:10" ht="12.75" customHeight="1">
      <c r="A1293" s="138"/>
      <c r="B1293" s="45"/>
      <c r="C1293" s="35"/>
      <c r="D1293" s="35"/>
      <c r="E1293" s="35"/>
      <c r="F1293" s="35"/>
      <c r="G1293" s="35"/>
      <c r="H1293" s="35"/>
      <c r="I1293" s="27"/>
    </row>
    <row r="1294" spans="1:10" ht="12.75" customHeight="1">
      <c r="A1294" s="138"/>
      <c r="B1294" s="44"/>
      <c r="C1294" s="29"/>
      <c r="D1294" s="29"/>
      <c r="E1294" s="29"/>
      <c r="F1294" s="29"/>
      <c r="G1294" s="29"/>
      <c r="H1294" s="29"/>
      <c r="I1294" s="22"/>
    </row>
    <row r="1295" spans="1:10" ht="12.75" customHeight="1">
      <c r="A1295" s="138"/>
      <c r="B1295" s="11"/>
      <c r="C1295" s="12"/>
      <c r="D1295" s="12"/>
      <c r="E1295" s="12"/>
      <c r="F1295" s="12"/>
      <c r="G1295" s="12"/>
      <c r="H1295" s="12"/>
      <c r="I1295" s="13"/>
    </row>
    <row r="1296" spans="1:10" ht="12.75" customHeight="1">
      <c r="A1296" s="138"/>
      <c r="B1296" s="45"/>
      <c r="C1296" s="35"/>
      <c r="D1296" s="35"/>
      <c r="E1296" s="35"/>
      <c r="F1296" s="35"/>
      <c r="G1296" s="35"/>
      <c r="H1296" s="35"/>
      <c r="I1296" s="27"/>
    </row>
    <row r="1297" spans="1:10" ht="12.75" customHeight="1">
      <c r="A1297" s="138"/>
      <c r="B1297" s="44"/>
      <c r="C1297" s="29"/>
      <c r="D1297" s="29"/>
      <c r="E1297" s="29"/>
      <c r="F1297" s="29"/>
      <c r="G1297" s="35"/>
      <c r="H1297" s="29"/>
      <c r="I1297" s="22"/>
    </row>
    <row r="1298" spans="1:10" ht="12.75" customHeight="1">
      <c r="A1298" s="138"/>
      <c r="B1298" s="11"/>
      <c r="C1298" s="12"/>
      <c r="D1298" s="12"/>
      <c r="E1298" s="12"/>
      <c r="F1298" s="12"/>
      <c r="G1298" s="12"/>
      <c r="H1298" s="12"/>
      <c r="I1298" s="13"/>
    </row>
    <row r="1299" spans="1:10" ht="12.75" customHeight="1">
      <c r="A1299" s="139"/>
      <c r="B1299" s="46"/>
      <c r="C1299" s="47"/>
      <c r="D1299" s="47"/>
      <c r="E1299" s="47"/>
      <c r="F1299" s="47"/>
      <c r="G1299" s="47"/>
      <c r="H1299" s="47"/>
      <c r="I1299" s="32"/>
    </row>
    <row r="1300" spans="1:10" ht="13.5" customHeight="1">
      <c r="A1300" s="136" t="s">
        <v>85</v>
      </c>
      <c r="B1300" s="42"/>
      <c r="C1300" s="28"/>
      <c r="D1300" s="28"/>
      <c r="E1300" s="28"/>
      <c r="F1300" s="28"/>
      <c r="G1300" s="28"/>
      <c r="H1300" s="28"/>
      <c r="I1300" s="20"/>
      <c r="J1300" s="43"/>
    </row>
    <row r="1301" spans="1:10" ht="12.75" customHeight="1">
      <c r="A1301" s="137"/>
      <c r="B1301" s="44"/>
      <c r="C1301" s="29"/>
      <c r="D1301" s="29"/>
      <c r="E1301" s="29"/>
      <c r="F1301" s="29"/>
      <c r="G1301" s="29"/>
      <c r="H1301" s="29"/>
      <c r="I1301" s="22"/>
      <c r="J1301" s="43"/>
    </row>
    <row r="1302" spans="1:10" ht="12.75" customHeight="1">
      <c r="A1302" s="137"/>
      <c r="B1302" s="44"/>
      <c r="C1302" s="29"/>
      <c r="D1302" s="29"/>
      <c r="E1302" s="29"/>
      <c r="F1302" s="29"/>
      <c r="G1302" s="29"/>
      <c r="H1302" s="29"/>
      <c r="I1302" s="22"/>
      <c r="J1302" s="43"/>
    </row>
    <row r="1303" spans="1:10" ht="12.75" customHeight="1">
      <c r="A1303" s="137"/>
      <c r="B1303" s="44"/>
      <c r="C1303" s="29"/>
      <c r="D1303" s="29"/>
      <c r="E1303" s="29"/>
      <c r="F1303" s="29"/>
      <c r="G1303" s="29"/>
      <c r="H1303" s="29"/>
      <c r="I1303" s="22"/>
      <c r="J1303" s="43"/>
    </row>
    <row r="1304" spans="1:10" ht="12.75" customHeight="1">
      <c r="A1304" s="137"/>
      <c r="B1304" s="44"/>
      <c r="C1304" s="29"/>
      <c r="D1304" s="29"/>
      <c r="E1304" s="29"/>
      <c r="F1304" s="29"/>
      <c r="G1304" s="29"/>
      <c r="H1304" s="29"/>
      <c r="I1304" s="22"/>
      <c r="J1304" s="43"/>
    </row>
    <row r="1305" spans="1:10" ht="12.75" customHeight="1">
      <c r="A1305" s="137"/>
      <c r="B1305" s="44"/>
      <c r="C1305" s="29"/>
      <c r="D1305" s="29"/>
      <c r="E1305" s="29"/>
      <c r="F1305" s="29"/>
      <c r="G1305" s="29"/>
      <c r="H1305" s="29"/>
      <c r="I1305" s="22"/>
      <c r="J1305" s="43"/>
    </row>
    <row r="1306" spans="1:10" ht="12.75" customHeight="1">
      <c r="A1306" s="137"/>
      <c r="B1306" s="44"/>
      <c r="C1306" s="29"/>
      <c r="D1306" s="29"/>
      <c r="E1306" s="29"/>
      <c r="F1306" s="29"/>
      <c r="G1306" s="29"/>
      <c r="H1306" s="29"/>
      <c r="I1306" s="22"/>
      <c r="J1306" s="43"/>
    </row>
    <row r="1307" spans="1:10" ht="12.75" customHeight="1">
      <c r="A1307" s="137"/>
      <c r="B1307" s="44"/>
      <c r="C1307" s="29"/>
      <c r="D1307" s="29"/>
      <c r="E1307" s="29"/>
      <c r="F1307" s="29"/>
      <c r="G1307" s="29"/>
      <c r="H1307" s="29"/>
      <c r="I1307" s="22"/>
      <c r="J1307" s="43"/>
    </row>
    <row r="1308" spans="1:10" ht="12.75" customHeight="1">
      <c r="A1308" s="137"/>
      <c r="B1308" s="44"/>
      <c r="C1308" s="29"/>
      <c r="D1308" s="29"/>
      <c r="E1308" s="29"/>
      <c r="F1308" s="29"/>
      <c r="G1308" s="29"/>
      <c r="H1308" s="29"/>
      <c r="I1308" s="22"/>
      <c r="J1308" s="43"/>
    </row>
    <row r="1309" spans="1:10" ht="12.75" customHeight="1">
      <c r="A1309" s="137"/>
      <c r="B1309" s="44"/>
      <c r="C1309" s="29"/>
      <c r="D1309" s="29"/>
      <c r="E1309" s="29"/>
      <c r="F1309" s="29"/>
      <c r="G1309" s="29"/>
      <c r="H1309" s="29"/>
      <c r="I1309" s="22"/>
      <c r="J1309" s="43"/>
    </row>
    <row r="1310" spans="1:10" ht="12.75" customHeight="1">
      <c r="A1310" s="137"/>
      <c r="B1310" s="44"/>
      <c r="C1310" s="29"/>
      <c r="D1310" s="29"/>
      <c r="E1310" s="29"/>
      <c r="F1310" s="29"/>
      <c r="G1310" s="29"/>
      <c r="H1310" s="29"/>
      <c r="I1310" s="22"/>
      <c r="J1310" s="43"/>
    </row>
    <row r="1311" spans="1:10" ht="12.75" customHeight="1">
      <c r="A1311" s="138"/>
      <c r="B1311" s="45"/>
      <c r="C1311" s="35"/>
      <c r="D1311" s="35"/>
      <c r="E1311" s="35"/>
      <c r="F1311" s="35"/>
      <c r="G1311" s="35"/>
      <c r="H1311" s="35"/>
      <c r="I1311" s="27"/>
    </row>
    <row r="1312" spans="1:10" ht="12.75" customHeight="1">
      <c r="A1312" s="138"/>
      <c r="B1312" s="44"/>
      <c r="C1312" s="29"/>
      <c r="D1312" s="29"/>
      <c r="E1312" s="29"/>
      <c r="F1312" s="29"/>
      <c r="G1312" s="29"/>
      <c r="H1312" s="29"/>
      <c r="I1312" s="22"/>
    </row>
    <row r="1313" spans="1:10" ht="12.75" customHeight="1">
      <c r="A1313" s="138"/>
      <c r="B1313" s="11"/>
      <c r="C1313" s="12"/>
      <c r="D1313" s="12"/>
      <c r="E1313" s="12"/>
      <c r="F1313" s="12"/>
      <c r="G1313" s="29"/>
      <c r="H1313" s="12"/>
      <c r="I1313" s="13"/>
    </row>
    <row r="1314" spans="1:10" ht="12.75" customHeight="1">
      <c r="A1314" s="138"/>
      <c r="B1314" s="45"/>
      <c r="C1314" s="35"/>
      <c r="D1314" s="35"/>
      <c r="E1314" s="35"/>
      <c r="F1314" s="35"/>
      <c r="G1314" s="29"/>
      <c r="H1314" s="35"/>
      <c r="I1314" s="27"/>
    </row>
    <row r="1315" spans="1:10" ht="12.75" customHeight="1">
      <c r="A1315" s="138"/>
      <c r="B1315" s="44"/>
      <c r="C1315" s="29"/>
      <c r="D1315" s="29"/>
      <c r="E1315" s="29"/>
      <c r="F1315" s="29"/>
      <c r="G1315" s="29"/>
      <c r="H1315" s="29"/>
      <c r="I1315" s="22"/>
    </row>
    <row r="1316" spans="1:10" ht="12.75" customHeight="1">
      <c r="A1316" s="138"/>
      <c r="B1316" s="11"/>
      <c r="C1316" s="12"/>
      <c r="D1316" s="12"/>
      <c r="E1316" s="12"/>
      <c r="F1316" s="12"/>
      <c r="G1316" s="29"/>
      <c r="H1316" s="12"/>
      <c r="I1316" s="13"/>
    </row>
    <row r="1317" spans="1:10" ht="12.75" customHeight="1">
      <c r="A1317" s="139"/>
      <c r="B1317" s="46"/>
      <c r="C1317" s="47"/>
      <c r="D1317" s="47"/>
      <c r="E1317" s="47"/>
      <c r="F1317" s="47"/>
      <c r="G1317" s="29"/>
      <c r="H1317" s="47"/>
      <c r="I1317" s="32"/>
    </row>
    <row r="1318" spans="1:10" ht="13.5" customHeight="1">
      <c r="A1318" s="136" t="s">
        <v>86</v>
      </c>
      <c r="B1318" s="42"/>
      <c r="C1318" s="28"/>
      <c r="D1318" s="28"/>
      <c r="E1318" s="28"/>
      <c r="F1318" s="28"/>
      <c r="G1318" s="28"/>
      <c r="H1318" s="28"/>
      <c r="I1318" s="20"/>
      <c r="J1318" s="43"/>
    </row>
    <row r="1319" spans="1:10" ht="12.75" customHeight="1">
      <c r="A1319" s="137"/>
      <c r="B1319" s="44"/>
      <c r="C1319" s="29"/>
      <c r="D1319" s="29"/>
      <c r="E1319" s="29"/>
      <c r="F1319" s="29"/>
      <c r="G1319" s="29"/>
      <c r="H1319" s="29"/>
      <c r="I1319" s="22"/>
      <c r="J1319" s="43"/>
    </row>
    <row r="1320" spans="1:10" ht="12.75" customHeight="1">
      <c r="A1320" s="137"/>
      <c r="B1320" s="44"/>
      <c r="C1320" s="29"/>
      <c r="D1320" s="29"/>
      <c r="E1320" s="29"/>
      <c r="F1320" s="29"/>
      <c r="G1320" s="29"/>
      <c r="H1320" s="29"/>
      <c r="I1320" s="22"/>
      <c r="J1320" s="43"/>
    </row>
    <row r="1321" spans="1:10" ht="12.75" customHeight="1">
      <c r="A1321" s="137"/>
      <c r="B1321" s="44"/>
      <c r="C1321" s="29"/>
      <c r="D1321" s="29"/>
      <c r="E1321" s="29"/>
      <c r="F1321" s="29"/>
      <c r="G1321" s="29"/>
      <c r="H1321" s="29"/>
      <c r="I1321" s="22"/>
      <c r="J1321" s="43"/>
    </row>
    <row r="1322" spans="1:10" ht="12.75" customHeight="1">
      <c r="A1322" s="137"/>
      <c r="B1322" s="44"/>
      <c r="C1322" s="29"/>
      <c r="D1322" s="29"/>
      <c r="E1322" s="29"/>
      <c r="F1322" s="29"/>
      <c r="G1322" s="29"/>
      <c r="H1322" s="29"/>
      <c r="I1322" s="22"/>
      <c r="J1322" s="43"/>
    </row>
    <row r="1323" spans="1:10" ht="12.75" customHeight="1">
      <c r="A1323" s="137"/>
      <c r="B1323" s="44"/>
      <c r="C1323" s="29"/>
      <c r="D1323" s="29"/>
      <c r="E1323" s="29"/>
      <c r="F1323" s="29"/>
      <c r="G1323" s="29"/>
      <c r="H1323" s="29"/>
      <c r="I1323" s="22"/>
      <c r="J1323" s="43"/>
    </row>
    <row r="1324" spans="1:10" ht="12.75" customHeight="1">
      <c r="A1324" s="137"/>
      <c r="B1324" s="44"/>
      <c r="C1324" s="29"/>
      <c r="D1324" s="29"/>
      <c r="E1324" s="29"/>
      <c r="F1324" s="29"/>
      <c r="G1324" s="29"/>
      <c r="H1324" s="29"/>
      <c r="I1324" s="22"/>
      <c r="J1324" s="43"/>
    </row>
    <row r="1325" spans="1:10" ht="12.75" customHeight="1">
      <c r="A1325" s="137"/>
      <c r="B1325" s="44"/>
      <c r="C1325" s="29"/>
      <c r="D1325" s="29"/>
      <c r="E1325" s="29"/>
      <c r="F1325" s="29"/>
      <c r="G1325" s="29"/>
      <c r="H1325" s="29"/>
      <c r="I1325" s="22"/>
      <c r="J1325" s="43"/>
    </row>
    <row r="1326" spans="1:10" ht="12.75" customHeight="1">
      <c r="A1326" s="137"/>
      <c r="B1326" s="44"/>
      <c r="C1326" s="29"/>
      <c r="D1326" s="29"/>
      <c r="E1326" s="29"/>
      <c r="F1326" s="29"/>
      <c r="G1326" s="29"/>
      <c r="H1326" s="29"/>
      <c r="I1326" s="22"/>
      <c r="J1326" s="43"/>
    </row>
    <row r="1327" spans="1:10" ht="12.75" customHeight="1">
      <c r="A1327" s="137"/>
      <c r="B1327" s="44"/>
      <c r="C1327" s="29"/>
      <c r="D1327" s="29"/>
      <c r="E1327" s="29"/>
      <c r="F1327" s="29"/>
      <c r="G1327" s="29"/>
      <c r="H1327" s="29"/>
      <c r="I1327" s="22"/>
      <c r="J1327" s="43"/>
    </row>
    <row r="1328" spans="1:10" ht="12.75" customHeight="1">
      <c r="A1328" s="137"/>
      <c r="B1328" s="44"/>
      <c r="C1328" s="29"/>
      <c r="D1328" s="29"/>
      <c r="E1328" s="29"/>
      <c r="F1328" s="29"/>
      <c r="G1328" s="29"/>
      <c r="H1328" s="29"/>
      <c r="I1328" s="22"/>
      <c r="J1328" s="43"/>
    </row>
    <row r="1329" spans="1:9" ht="12.75" customHeight="1">
      <c r="A1329" s="138"/>
      <c r="B1329" s="45"/>
      <c r="C1329" s="35"/>
      <c r="D1329" s="35"/>
      <c r="E1329" s="35"/>
      <c r="F1329" s="35"/>
      <c r="G1329" s="35"/>
      <c r="H1329" s="35"/>
      <c r="I1329" s="27"/>
    </row>
    <row r="1330" spans="1:9" ht="12.75" customHeight="1">
      <c r="A1330" s="138"/>
      <c r="B1330" s="44"/>
      <c r="C1330" s="29"/>
      <c r="D1330" s="29"/>
      <c r="E1330" s="29"/>
      <c r="F1330" s="29"/>
      <c r="G1330" s="35"/>
      <c r="H1330" s="29"/>
      <c r="I1330" s="22"/>
    </row>
    <row r="1331" spans="1:9" ht="12.75" customHeight="1">
      <c r="A1331" s="138"/>
      <c r="B1331" s="11"/>
      <c r="C1331" s="12"/>
      <c r="D1331" s="12"/>
      <c r="E1331" s="12"/>
      <c r="F1331" s="12"/>
      <c r="G1331" s="35"/>
      <c r="H1331" s="12"/>
      <c r="I1331" s="13"/>
    </row>
    <row r="1332" spans="1:9" ht="12.75" customHeight="1">
      <c r="A1332" s="138"/>
      <c r="B1332" s="45"/>
      <c r="C1332" s="35"/>
      <c r="D1332" s="35"/>
      <c r="E1332" s="35"/>
      <c r="F1332" s="35"/>
      <c r="G1332" s="35"/>
      <c r="H1332" s="35"/>
      <c r="I1332" s="27"/>
    </row>
    <row r="1333" spans="1:9" ht="12.75" customHeight="1">
      <c r="A1333" s="138"/>
      <c r="B1333" s="44"/>
      <c r="C1333" s="29"/>
      <c r="D1333" s="29"/>
      <c r="E1333" s="29"/>
      <c r="F1333" s="29"/>
      <c r="G1333" s="35"/>
      <c r="H1333" s="29"/>
      <c r="I1333" s="22"/>
    </row>
    <row r="1334" spans="1:9" ht="12.75" customHeight="1">
      <c r="A1334" s="138"/>
      <c r="B1334" s="11"/>
      <c r="C1334" s="12"/>
      <c r="D1334" s="12"/>
      <c r="E1334" s="12"/>
      <c r="F1334" s="12"/>
      <c r="G1334" s="35"/>
      <c r="H1334" s="12"/>
      <c r="I1334" s="13"/>
    </row>
    <row r="1335" spans="1:9" ht="12.75" customHeight="1">
      <c r="A1335" s="139"/>
      <c r="B1335" s="46"/>
      <c r="C1335" s="47"/>
      <c r="D1335" s="47"/>
      <c r="E1335" s="47"/>
      <c r="F1335" s="47"/>
      <c r="G1335" s="35"/>
      <c r="H1335" s="47"/>
      <c r="I1335" s="32"/>
    </row>
    <row r="1336" spans="1:9" ht="13.5" customHeight="1">
      <c r="A1336" s="136" t="s">
        <v>87</v>
      </c>
      <c r="B1336" s="42"/>
      <c r="C1336" s="28"/>
      <c r="D1336" s="28"/>
      <c r="E1336" s="28"/>
      <c r="F1336" s="28"/>
      <c r="G1336" s="28"/>
      <c r="H1336" s="28"/>
      <c r="I1336" s="20"/>
    </row>
    <row r="1337" spans="1:9" ht="12.75" customHeight="1">
      <c r="A1337" s="137"/>
      <c r="B1337" s="44"/>
      <c r="C1337" s="29"/>
      <c r="D1337" s="29"/>
      <c r="E1337" s="29"/>
      <c r="F1337" s="29"/>
      <c r="G1337" s="29"/>
      <c r="H1337" s="29"/>
      <c r="I1337" s="22"/>
    </row>
    <row r="1338" spans="1:9" ht="12.75" customHeight="1">
      <c r="A1338" s="137"/>
      <c r="B1338" s="44"/>
      <c r="C1338" s="29"/>
      <c r="D1338" s="29"/>
      <c r="E1338" s="29"/>
      <c r="F1338" s="29"/>
      <c r="G1338" s="29"/>
      <c r="H1338" s="29"/>
      <c r="I1338" s="22"/>
    </row>
    <row r="1339" spans="1:9" ht="12.75" customHeight="1">
      <c r="A1339" s="137"/>
      <c r="B1339" s="44"/>
      <c r="C1339" s="29"/>
      <c r="D1339" s="29"/>
      <c r="E1339" s="29"/>
      <c r="F1339" s="29"/>
      <c r="G1339" s="29"/>
      <c r="H1339" s="29"/>
      <c r="I1339" s="22"/>
    </row>
    <row r="1340" spans="1:9" ht="12.75" customHeight="1">
      <c r="A1340" s="137"/>
      <c r="B1340" s="44"/>
      <c r="C1340" s="29"/>
      <c r="D1340" s="29"/>
      <c r="E1340" s="29"/>
      <c r="F1340" s="29"/>
      <c r="G1340" s="29"/>
      <c r="H1340" s="29"/>
      <c r="I1340" s="22"/>
    </row>
    <row r="1341" spans="1:9" ht="12.75" customHeight="1">
      <c r="A1341" s="137"/>
      <c r="B1341" s="44"/>
      <c r="C1341" s="29"/>
      <c r="D1341" s="29"/>
      <c r="E1341" s="29"/>
      <c r="F1341" s="29"/>
      <c r="G1341" s="29"/>
      <c r="H1341" s="29"/>
      <c r="I1341" s="22"/>
    </row>
    <row r="1342" spans="1:9" ht="12.75" customHeight="1">
      <c r="A1342" s="137"/>
      <c r="B1342" s="44"/>
      <c r="C1342" s="29"/>
      <c r="D1342" s="29"/>
      <c r="E1342" s="29"/>
      <c r="F1342" s="29"/>
      <c r="G1342" s="29"/>
      <c r="H1342" s="29"/>
      <c r="I1342" s="22"/>
    </row>
    <row r="1343" spans="1:9" ht="12.75" customHeight="1">
      <c r="A1343" s="137"/>
      <c r="B1343" s="44"/>
      <c r="C1343" s="29"/>
      <c r="D1343" s="29"/>
      <c r="E1343" s="29"/>
      <c r="F1343" s="29"/>
      <c r="G1343" s="29"/>
      <c r="H1343" s="29"/>
      <c r="I1343" s="22"/>
    </row>
    <row r="1344" spans="1:9" ht="12.75" customHeight="1">
      <c r="A1344" s="137"/>
      <c r="B1344" s="44"/>
      <c r="C1344" s="29"/>
      <c r="D1344" s="29"/>
      <c r="E1344" s="29"/>
      <c r="F1344" s="29"/>
      <c r="G1344" s="29"/>
      <c r="H1344" s="29"/>
      <c r="I1344" s="22"/>
    </row>
    <row r="1345" spans="1:9" ht="12.75" customHeight="1">
      <c r="A1345" s="137"/>
      <c r="B1345" s="44"/>
      <c r="C1345" s="29"/>
      <c r="D1345" s="29"/>
      <c r="E1345" s="29"/>
      <c r="F1345" s="29"/>
      <c r="G1345" s="29"/>
      <c r="H1345" s="29"/>
      <c r="I1345" s="22"/>
    </row>
    <row r="1346" spans="1:9" ht="12.75" customHeight="1">
      <c r="A1346" s="137"/>
      <c r="B1346" s="44"/>
      <c r="C1346" s="29"/>
      <c r="D1346" s="29"/>
      <c r="E1346" s="29"/>
      <c r="F1346" s="29"/>
      <c r="G1346" s="29"/>
      <c r="H1346" s="29"/>
      <c r="I1346" s="22"/>
    </row>
    <row r="1347" spans="1:9" ht="12.75" customHeight="1">
      <c r="A1347" s="138"/>
      <c r="B1347" s="45"/>
      <c r="C1347" s="35"/>
      <c r="D1347" s="35"/>
      <c r="E1347" s="35"/>
      <c r="F1347" s="35"/>
      <c r="G1347" s="35"/>
      <c r="H1347" s="35"/>
      <c r="I1347" s="27"/>
    </row>
    <row r="1348" spans="1:9" ht="12.75" customHeight="1">
      <c r="A1348" s="138"/>
      <c r="B1348" s="44"/>
      <c r="C1348" s="29"/>
      <c r="D1348" s="29"/>
      <c r="E1348" s="29"/>
      <c r="F1348" s="29"/>
      <c r="G1348" s="29"/>
      <c r="H1348" s="29"/>
      <c r="I1348" s="22"/>
    </row>
    <row r="1349" spans="1:9" ht="12.75" customHeight="1">
      <c r="A1349" s="138"/>
      <c r="B1349" s="11"/>
      <c r="C1349" s="12"/>
      <c r="D1349" s="12"/>
      <c r="E1349" s="12"/>
      <c r="F1349" s="12"/>
      <c r="G1349" s="12"/>
      <c r="H1349" s="12"/>
      <c r="I1349" s="13"/>
    </row>
    <row r="1350" spans="1:9" ht="12.75" customHeight="1">
      <c r="A1350" s="138"/>
      <c r="B1350" s="45"/>
      <c r="C1350" s="35"/>
      <c r="D1350" s="35"/>
      <c r="E1350" s="35"/>
      <c r="F1350" s="35"/>
      <c r="G1350" s="35"/>
      <c r="H1350" s="35"/>
      <c r="I1350" s="27"/>
    </row>
    <row r="1351" spans="1:9" ht="12.75" customHeight="1">
      <c r="A1351" s="138"/>
      <c r="B1351" s="44"/>
      <c r="C1351" s="29"/>
      <c r="D1351" s="29"/>
      <c r="E1351" s="29"/>
      <c r="F1351" s="29"/>
      <c r="G1351" s="29"/>
      <c r="H1351" s="29"/>
      <c r="I1351" s="22"/>
    </row>
    <row r="1352" spans="1:9" ht="12.75" customHeight="1">
      <c r="A1352" s="138"/>
      <c r="B1352" s="11"/>
      <c r="C1352" s="12"/>
      <c r="D1352" s="12"/>
      <c r="E1352" s="12"/>
      <c r="F1352" s="12"/>
      <c r="G1352" s="12"/>
      <c r="H1352" s="12"/>
      <c r="I1352" s="13"/>
    </row>
    <row r="1353" spans="1:9" ht="12.75" customHeight="1">
      <c r="A1353" s="139"/>
      <c r="B1353" s="46"/>
      <c r="C1353" s="47"/>
      <c r="D1353" s="47"/>
      <c r="E1353" s="47"/>
      <c r="F1353" s="47"/>
      <c r="G1353" s="47"/>
      <c r="H1353" s="47"/>
      <c r="I1353" s="32"/>
    </row>
    <row r="1354" spans="1:9" ht="13.5" customHeight="1">
      <c r="A1354" s="136" t="s">
        <v>88</v>
      </c>
      <c r="B1354" s="42"/>
      <c r="C1354" s="28"/>
      <c r="D1354" s="28"/>
      <c r="E1354" s="28"/>
      <c r="F1354" s="28"/>
      <c r="G1354" s="28"/>
      <c r="H1354" s="28"/>
      <c r="I1354" s="20"/>
    </row>
    <row r="1355" spans="1:9" ht="12.75" customHeight="1">
      <c r="A1355" s="137"/>
      <c r="B1355" s="44"/>
      <c r="C1355" s="29"/>
      <c r="D1355" s="29"/>
      <c r="E1355" s="29"/>
      <c r="F1355" s="29"/>
      <c r="G1355" s="29"/>
      <c r="H1355" s="29"/>
      <c r="I1355" s="22"/>
    </row>
    <row r="1356" spans="1:9" ht="12.75" customHeight="1">
      <c r="A1356" s="137"/>
      <c r="B1356" s="44"/>
      <c r="C1356" s="29"/>
      <c r="D1356" s="29"/>
      <c r="E1356" s="29"/>
      <c r="F1356" s="29"/>
      <c r="G1356" s="29"/>
      <c r="H1356" s="29"/>
      <c r="I1356" s="22"/>
    </row>
    <row r="1357" spans="1:9" ht="12.75" customHeight="1">
      <c r="A1357" s="137"/>
      <c r="B1357" s="44"/>
      <c r="C1357" s="29"/>
      <c r="D1357" s="29"/>
      <c r="E1357" s="29"/>
      <c r="F1357" s="29"/>
      <c r="G1357" s="29"/>
      <c r="H1357" s="29"/>
      <c r="I1357" s="22"/>
    </row>
    <row r="1358" spans="1:9" ht="12.75" customHeight="1">
      <c r="A1358" s="137"/>
      <c r="B1358" s="44"/>
      <c r="C1358" s="29"/>
      <c r="D1358" s="29"/>
      <c r="E1358" s="29"/>
      <c r="F1358" s="29"/>
      <c r="G1358" s="29"/>
      <c r="H1358" s="29"/>
      <c r="I1358" s="22"/>
    </row>
    <row r="1359" spans="1:9" ht="12.75" customHeight="1">
      <c r="A1359" s="137"/>
      <c r="B1359" s="44"/>
      <c r="C1359" s="29"/>
      <c r="D1359" s="29"/>
      <c r="E1359" s="29"/>
      <c r="F1359" s="29"/>
      <c r="G1359" s="29"/>
      <c r="H1359" s="29"/>
      <c r="I1359" s="22"/>
    </row>
    <row r="1360" spans="1:9" ht="12.75" customHeight="1">
      <c r="A1360" s="137"/>
      <c r="B1360" s="44"/>
      <c r="C1360" s="29"/>
      <c r="D1360" s="29"/>
      <c r="E1360" s="29"/>
      <c r="F1360" s="29"/>
      <c r="G1360" s="29"/>
      <c r="H1360" s="29"/>
      <c r="I1360" s="22"/>
    </row>
    <row r="1361" spans="1:9" ht="12.75" customHeight="1">
      <c r="A1361" s="137"/>
      <c r="B1361" s="44"/>
      <c r="C1361" s="29"/>
      <c r="D1361" s="29"/>
      <c r="E1361" s="29"/>
      <c r="F1361" s="29"/>
      <c r="G1361" s="29"/>
      <c r="H1361" s="29"/>
      <c r="I1361" s="22"/>
    </row>
    <row r="1362" spans="1:9" ht="12.75" customHeight="1">
      <c r="A1362" s="137"/>
      <c r="B1362" s="44"/>
      <c r="C1362" s="29"/>
      <c r="D1362" s="29"/>
      <c r="E1362" s="29"/>
      <c r="F1362" s="29"/>
      <c r="G1362" s="29"/>
      <c r="H1362" s="29"/>
      <c r="I1362" s="22"/>
    </row>
    <row r="1363" spans="1:9" ht="12.75" customHeight="1">
      <c r="A1363" s="137"/>
      <c r="B1363" s="44"/>
      <c r="C1363" s="29"/>
      <c r="D1363" s="29"/>
      <c r="E1363" s="29"/>
      <c r="F1363" s="29"/>
      <c r="G1363" s="29"/>
      <c r="H1363" s="29"/>
      <c r="I1363" s="22"/>
    </row>
    <row r="1364" spans="1:9" ht="12.75" customHeight="1">
      <c r="A1364" s="137"/>
      <c r="B1364" s="44"/>
      <c r="C1364" s="29"/>
      <c r="D1364" s="29"/>
      <c r="E1364" s="29"/>
      <c r="F1364" s="29"/>
      <c r="G1364" s="29"/>
      <c r="H1364" s="29"/>
      <c r="I1364" s="22"/>
    </row>
    <row r="1365" spans="1:9" ht="12.75" customHeight="1">
      <c r="A1365" s="138"/>
      <c r="B1365" s="45"/>
      <c r="C1365" s="35"/>
      <c r="D1365" s="35"/>
      <c r="E1365" s="35"/>
      <c r="F1365" s="35"/>
      <c r="G1365" s="35"/>
      <c r="H1365" s="35"/>
      <c r="I1365" s="27"/>
    </row>
    <row r="1366" spans="1:9" ht="12.75" customHeight="1">
      <c r="A1366" s="138"/>
      <c r="B1366" s="44"/>
      <c r="C1366" s="29"/>
      <c r="D1366" s="29"/>
      <c r="E1366" s="29"/>
      <c r="F1366" s="29"/>
      <c r="G1366" s="29"/>
      <c r="H1366" s="29"/>
      <c r="I1366" s="22"/>
    </row>
    <row r="1367" spans="1:9" ht="12.75" customHeight="1">
      <c r="A1367" s="138"/>
      <c r="B1367" s="11"/>
      <c r="C1367" s="12"/>
      <c r="D1367" s="12"/>
      <c r="E1367" s="12"/>
      <c r="F1367" s="12"/>
      <c r="G1367" s="12"/>
      <c r="H1367" s="12"/>
      <c r="I1367" s="13"/>
    </row>
    <row r="1368" spans="1:9" ht="12.75" customHeight="1">
      <c r="A1368" s="138"/>
      <c r="B1368" s="45"/>
      <c r="C1368" s="35"/>
      <c r="D1368" s="35"/>
      <c r="E1368" s="35"/>
      <c r="F1368" s="35"/>
      <c r="G1368" s="35"/>
      <c r="H1368" s="35"/>
      <c r="I1368" s="27"/>
    </row>
    <row r="1369" spans="1:9" ht="12.75" customHeight="1">
      <c r="A1369" s="138"/>
      <c r="B1369" s="44"/>
      <c r="C1369" s="29"/>
      <c r="D1369" s="29"/>
      <c r="E1369" s="29"/>
      <c r="F1369" s="29"/>
      <c r="G1369" s="29"/>
      <c r="H1369" s="29"/>
      <c r="I1369" s="22"/>
    </row>
    <row r="1370" spans="1:9" ht="12.75" customHeight="1">
      <c r="A1370" s="138"/>
      <c r="B1370" s="11"/>
      <c r="C1370" s="12"/>
      <c r="D1370" s="12"/>
      <c r="E1370" s="12"/>
      <c r="F1370" s="12"/>
      <c r="G1370" s="12"/>
      <c r="H1370" s="12"/>
      <c r="I1370" s="13"/>
    </row>
    <row r="1371" spans="1:9" ht="12.75" customHeight="1">
      <c r="A1371" s="139"/>
      <c r="B1371" s="46"/>
      <c r="C1371" s="47"/>
      <c r="D1371" s="47"/>
      <c r="E1371" s="47"/>
      <c r="F1371" s="47"/>
      <c r="G1371" s="47"/>
      <c r="H1371" s="47"/>
      <c r="I1371" s="32"/>
    </row>
    <row r="1372" spans="1:9" ht="13.5" customHeight="1">
      <c r="A1372" s="136" t="s">
        <v>89</v>
      </c>
      <c r="B1372" s="42"/>
      <c r="C1372" s="28"/>
      <c r="D1372" s="28"/>
      <c r="E1372" s="28"/>
      <c r="F1372" s="28"/>
      <c r="G1372" s="28"/>
      <c r="H1372" s="28"/>
      <c r="I1372" s="20"/>
    </row>
    <row r="1373" spans="1:9" ht="12.75" customHeight="1">
      <c r="A1373" s="137"/>
      <c r="B1373" s="44"/>
      <c r="C1373" s="29"/>
      <c r="D1373" s="29"/>
      <c r="E1373" s="29"/>
      <c r="F1373" s="29"/>
      <c r="G1373" s="29"/>
      <c r="H1373" s="29"/>
      <c r="I1373" s="22"/>
    </row>
    <row r="1374" spans="1:9" ht="12.75" customHeight="1">
      <c r="A1374" s="137"/>
      <c r="B1374" s="44"/>
      <c r="C1374" s="29"/>
      <c r="D1374" s="29"/>
      <c r="E1374" s="29"/>
      <c r="F1374" s="29"/>
      <c r="G1374" s="29"/>
      <c r="H1374" s="29"/>
      <c r="I1374" s="22"/>
    </row>
    <row r="1375" spans="1:9" ht="12.75" customHeight="1">
      <c r="A1375" s="137"/>
      <c r="B1375" s="44"/>
      <c r="C1375" s="29"/>
      <c r="D1375" s="29"/>
      <c r="E1375" s="29"/>
      <c r="F1375" s="29"/>
      <c r="G1375" s="29"/>
      <c r="H1375" s="29"/>
      <c r="I1375" s="22"/>
    </row>
    <row r="1376" spans="1:9" ht="12.75" customHeight="1">
      <c r="A1376" s="137"/>
      <c r="B1376" s="44"/>
      <c r="C1376" s="29"/>
      <c r="D1376" s="29"/>
      <c r="E1376" s="29"/>
      <c r="F1376" s="29"/>
      <c r="G1376" s="29"/>
      <c r="H1376" s="29"/>
      <c r="I1376" s="22"/>
    </row>
    <row r="1377" spans="1:9" ht="12.75" customHeight="1">
      <c r="A1377" s="137"/>
      <c r="B1377" s="44"/>
      <c r="C1377" s="29"/>
      <c r="D1377" s="29"/>
      <c r="E1377" s="29"/>
      <c r="F1377" s="29"/>
      <c r="G1377" s="29"/>
      <c r="H1377" s="29"/>
      <c r="I1377" s="22"/>
    </row>
    <row r="1378" spans="1:9" ht="12.75" customHeight="1">
      <c r="A1378" s="137"/>
      <c r="B1378" s="44"/>
      <c r="C1378" s="29"/>
      <c r="D1378" s="29"/>
      <c r="E1378" s="29"/>
      <c r="F1378" s="29"/>
      <c r="G1378" s="29"/>
      <c r="H1378" s="29"/>
      <c r="I1378" s="22"/>
    </row>
    <row r="1379" spans="1:9" ht="12.75" customHeight="1">
      <c r="A1379" s="137"/>
      <c r="B1379" s="44"/>
      <c r="C1379" s="29"/>
      <c r="D1379" s="29"/>
      <c r="E1379" s="29"/>
      <c r="F1379" s="29"/>
      <c r="G1379" s="29"/>
      <c r="H1379" s="29"/>
      <c r="I1379" s="22"/>
    </row>
    <row r="1380" spans="1:9" ht="12.75" customHeight="1">
      <c r="A1380" s="137"/>
      <c r="B1380" s="44"/>
      <c r="C1380" s="29"/>
      <c r="D1380" s="29"/>
      <c r="E1380" s="29"/>
      <c r="F1380" s="29"/>
      <c r="G1380" s="29"/>
      <c r="H1380" s="29"/>
      <c r="I1380" s="22"/>
    </row>
    <row r="1381" spans="1:9" ht="12.75" customHeight="1">
      <c r="A1381" s="137"/>
      <c r="B1381" s="44"/>
      <c r="C1381" s="29"/>
      <c r="D1381" s="29"/>
      <c r="E1381" s="29"/>
      <c r="F1381" s="29"/>
      <c r="G1381" s="29"/>
      <c r="H1381" s="29"/>
      <c r="I1381" s="22"/>
    </row>
    <row r="1382" spans="1:9" ht="12.75" customHeight="1">
      <c r="A1382" s="137"/>
      <c r="B1382" s="44"/>
      <c r="C1382" s="29"/>
      <c r="D1382" s="29"/>
      <c r="E1382" s="29"/>
      <c r="F1382" s="29"/>
      <c r="G1382" s="29"/>
      <c r="H1382" s="29"/>
      <c r="I1382" s="22"/>
    </row>
    <row r="1383" spans="1:9" ht="12.75" customHeight="1">
      <c r="A1383" s="138"/>
      <c r="B1383" s="45"/>
      <c r="C1383" s="35"/>
      <c r="D1383" s="35"/>
      <c r="E1383" s="35"/>
      <c r="F1383" s="35"/>
      <c r="G1383" s="35"/>
      <c r="H1383" s="35"/>
      <c r="I1383" s="27"/>
    </row>
    <row r="1384" spans="1:9" ht="12.75" customHeight="1">
      <c r="A1384" s="138"/>
      <c r="B1384" s="44"/>
      <c r="C1384" s="29"/>
      <c r="D1384" s="29"/>
      <c r="E1384" s="29"/>
      <c r="F1384" s="29"/>
      <c r="G1384" s="29"/>
      <c r="H1384" s="29"/>
      <c r="I1384" s="22"/>
    </row>
    <row r="1385" spans="1:9" ht="12.75" customHeight="1">
      <c r="A1385" s="138"/>
      <c r="B1385" s="11"/>
      <c r="C1385" s="12"/>
      <c r="D1385" s="12"/>
      <c r="E1385" s="12"/>
      <c r="F1385" s="12"/>
      <c r="G1385" s="12"/>
      <c r="H1385" s="12"/>
      <c r="I1385" s="13"/>
    </row>
    <row r="1386" spans="1:9" ht="12.75" customHeight="1">
      <c r="A1386" s="138"/>
      <c r="B1386" s="45"/>
      <c r="C1386" s="35"/>
      <c r="D1386" s="35"/>
      <c r="E1386" s="35"/>
      <c r="F1386" s="35"/>
      <c r="G1386" s="35"/>
      <c r="H1386" s="35"/>
      <c r="I1386" s="27"/>
    </row>
    <row r="1387" spans="1:9" ht="12.75" customHeight="1">
      <c r="A1387" s="138"/>
      <c r="B1387" s="44"/>
      <c r="C1387" s="29"/>
      <c r="D1387" s="29"/>
      <c r="E1387" s="29"/>
      <c r="F1387" s="29"/>
      <c r="G1387" s="29"/>
      <c r="H1387" s="29"/>
      <c r="I1387" s="22"/>
    </row>
    <row r="1388" spans="1:9" ht="12.75" customHeight="1">
      <c r="A1388" s="138"/>
      <c r="B1388" s="11"/>
      <c r="C1388" s="12"/>
      <c r="D1388" s="12"/>
      <c r="E1388" s="12"/>
      <c r="F1388" s="12"/>
      <c r="G1388" s="12"/>
      <c r="H1388" s="12"/>
      <c r="I1388" s="13"/>
    </row>
    <row r="1389" spans="1:9" ht="12.75" customHeight="1">
      <c r="A1389" s="139"/>
      <c r="B1389" s="46"/>
      <c r="C1389" s="47"/>
      <c r="D1389" s="47"/>
      <c r="E1389" s="47"/>
      <c r="F1389" s="47"/>
      <c r="G1389" s="47"/>
      <c r="H1389" s="47"/>
      <c r="I1389" s="32"/>
    </row>
    <row r="1390" spans="1:9" ht="13.5" customHeight="1">
      <c r="A1390" s="136" t="s">
        <v>90</v>
      </c>
      <c r="B1390" s="42"/>
      <c r="C1390" s="28"/>
      <c r="D1390" s="28"/>
      <c r="E1390" s="28"/>
      <c r="F1390" s="28"/>
      <c r="G1390" s="28"/>
      <c r="H1390" s="28"/>
      <c r="I1390" s="20"/>
    </row>
    <row r="1391" spans="1:9" ht="12.75" customHeight="1">
      <c r="A1391" s="137"/>
      <c r="B1391" s="44"/>
      <c r="C1391" s="29"/>
      <c r="D1391" s="29"/>
      <c r="E1391" s="29"/>
      <c r="F1391" s="29"/>
      <c r="G1391" s="29"/>
      <c r="H1391" s="29"/>
      <c r="I1391" s="22"/>
    </row>
    <row r="1392" spans="1:9" ht="12.75" customHeight="1">
      <c r="A1392" s="137"/>
      <c r="B1392" s="44"/>
      <c r="C1392" s="29"/>
      <c r="D1392" s="29"/>
      <c r="E1392" s="29"/>
      <c r="F1392" s="29"/>
      <c r="G1392" s="29"/>
      <c r="H1392" s="29"/>
      <c r="I1392" s="22"/>
    </row>
    <row r="1393" spans="1:9" ht="12.75" customHeight="1">
      <c r="A1393" s="137"/>
      <c r="B1393" s="44"/>
      <c r="C1393" s="29"/>
      <c r="D1393" s="29"/>
      <c r="E1393" s="29"/>
      <c r="F1393" s="29"/>
      <c r="G1393" s="29"/>
      <c r="H1393" s="29"/>
      <c r="I1393" s="22"/>
    </row>
    <row r="1394" spans="1:9" ht="12.75" customHeight="1">
      <c r="A1394" s="137"/>
      <c r="B1394" s="44"/>
      <c r="C1394" s="29"/>
      <c r="D1394" s="29"/>
      <c r="E1394" s="29"/>
      <c r="F1394" s="29"/>
      <c r="G1394" s="29"/>
      <c r="H1394" s="29"/>
      <c r="I1394" s="22"/>
    </row>
    <row r="1395" spans="1:9" ht="12.75" customHeight="1">
      <c r="A1395" s="137"/>
      <c r="B1395" s="44"/>
      <c r="C1395" s="29"/>
      <c r="D1395" s="29"/>
      <c r="E1395" s="29"/>
      <c r="F1395" s="29"/>
      <c r="G1395" s="29"/>
      <c r="H1395" s="29"/>
      <c r="I1395" s="22"/>
    </row>
    <row r="1396" spans="1:9" ht="12.75" customHeight="1">
      <c r="A1396" s="137"/>
      <c r="B1396" s="44"/>
      <c r="C1396" s="29"/>
      <c r="D1396" s="29"/>
      <c r="E1396" s="29"/>
      <c r="F1396" s="29"/>
      <c r="G1396" s="29"/>
      <c r="H1396" s="29"/>
      <c r="I1396" s="22"/>
    </row>
    <row r="1397" spans="1:9" ht="12.75" customHeight="1">
      <c r="A1397" s="137"/>
      <c r="B1397" s="44"/>
      <c r="C1397" s="29"/>
      <c r="D1397" s="29"/>
      <c r="E1397" s="29"/>
      <c r="F1397" s="29"/>
      <c r="G1397" s="29"/>
      <c r="H1397" s="29"/>
      <c r="I1397" s="22"/>
    </row>
    <row r="1398" spans="1:9" ht="12.75" customHeight="1">
      <c r="A1398" s="137"/>
      <c r="B1398" s="44"/>
      <c r="C1398" s="29"/>
      <c r="D1398" s="29"/>
      <c r="E1398" s="29"/>
      <c r="F1398" s="29"/>
      <c r="G1398" s="29"/>
      <c r="H1398" s="29"/>
      <c r="I1398" s="22"/>
    </row>
    <row r="1399" spans="1:9" ht="12.75" customHeight="1">
      <c r="A1399" s="137"/>
      <c r="B1399" s="44"/>
      <c r="C1399" s="29"/>
      <c r="D1399" s="29"/>
      <c r="E1399" s="29"/>
      <c r="F1399" s="29"/>
      <c r="G1399" s="29"/>
      <c r="H1399" s="29"/>
      <c r="I1399" s="22"/>
    </row>
    <row r="1400" spans="1:9" ht="12.75" customHeight="1">
      <c r="A1400" s="137"/>
      <c r="B1400" s="44"/>
      <c r="C1400" s="29"/>
      <c r="D1400" s="29"/>
      <c r="E1400" s="29"/>
      <c r="F1400" s="29"/>
      <c r="G1400" s="29"/>
      <c r="H1400" s="29"/>
      <c r="I1400" s="22"/>
    </row>
    <row r="1401" spans="1:9" ht="12.75" customHeight="1">
      <c r="A1401" s="138"/>
      <c r="B1401" s="45"/>
      <c r="C1401" s="35"/>
      <c r="D1401" s="35"/>
      <c r="E1401" s="35"/>
      <c r="F1401" s="35"/>
      <c r="G1401" s="35"/>
      <c r="H1401" s="35"/>
      <c r="I1401" s="27"/>
    </row>
    <row r="1402" spans="1:9" ht="12.75" customHeight="1">
      <c r="A1402" s="138"/>
      <c r="B1402" s="44"/>
      <c r="C1402" s="29"/>
      <c r="D1402" s="29"/>
      <c r="E1402" s="29"/>
      <c r="F1402" s="29"/>
      <c r="G1402" s="29"/>
      <c r="H1402" s="29"/>
      <c r="I1402" s="22"/>
    </row>
    <row r="1403" spans="1:9" ht="12.75" customHeight="1">
      <c r="A1403" s="138"/>
      <c r="B1403" s="11"/>
      <c r="C1403" s="12"/>
      <c r="D1403" s="12"/>
      <c r="E1403" s="12"/>
      <c r="F1403" s="12"/>
      <c r="G1403" s="12"/>
      <c r="H1403" s="12"/>
      <c r="I1403" s="13"/>
    </row>
    <row r="1404" spans="1:9" ht="12.75" customHeight="1">
      <c r="A1404" s="138"/>
      <c r="B1404" s="45"/>
      <c r="C1404" s="35"/>
      <c r="D1404" s="35"/>
      <c r="E1404" s="35"/>
      <c r="F1404" s="35"/>
      <c r="G1404" s="35"/>
      <c r="H1404" s="35"/>
      <c r="I1404" s="27"/>
    </row>
    <row r="1405" spans="1:9" ht="12.75" customHeight="1">
      <c r="A1405" s="138"/>
      <c r="B1405" s="44"/>
      <c r="C1405" s="29"/>
      <c r="D1405" s="29"/>
      <c r="E1405" s="29"/>
      <c r="F1405" s="29"/>
      <c r="G1405" s="29"/>
      <c r="H1405" s="29"/>
      <c r="I1405" s="22"/>
    </row>
    <row r="1406" spans="1:9" ht="12.75" customHeight="1">
      <c r="A1406" s="138"/>
      <c r="B1406" s="11"/>
      <c r="C1406" s="12"/>
      <c r="D1406" s="12"/>
      <c r="E1406" s="12"/>
      <c r="F1406" s="12"/>
      <c r="G1406" s="12"/>
      <c r="H1406" s="12"/>
      <c r="I1406" s="13"/>
    </row>
    <row r="1407" spans="1:9" ht="13.5" customHeight="1">
      <c r="A1407" s="139"/>
      <c r="B1407" s="46"/>
      <c r="C1407" s="47"/>
      <c r="D1407" s="47"/>
      <c r="E1407" s="47"/>
      <c r="F1407" s="47"/>
      <c r="G1407" s="47"/>
      <c r="H1407" s="47"/>
      <c r="I1407" s="32"/>
    </row>
    <row r="1408" spans="1:9" ht="13.5" customHeight="1">
      <c r="A1408" s="136" t="s">
        <v>91</v>
      </c>
      <c r="B1408" s="42"/>
      <c r="C1408" s="28"/>
      <c r="D1408" s="28"/>
      <c r="E1408" s="28"/>
      <c r="F1408" s="28"/>
      <c r="G1408" s="28"/>
      <c r="H1408" s="28"/>
      <c r="I1408" s="20"/>
    </row>
    <row r="1409" spans="1:9" ht="12.75" customHeight="1">
      <c r="A1409" s="137"/>
      <c r="B1409" s="44"/>
      <c r="C1409" s="29"/>
      <c r="D1409" s="29"/>
      <c r="E1409" s="29"/>
      <c r="F1409" s="29"/>
      <c r="G1409" s="29"/>
      <c r="H1409" s="29"/>
      <c r="I1409" s="22"/>
    </row>
    <row r="1410" spans="1:9" ht="12.75" customHeight="1">
      <c r="A1410" s="137"/>
      <c r="B1410" s="44"/>
      <c r="C1410" s="29"/>
      <c r="D1410" s="29"/>
      <c r="E1410" s="29"/>
      <c r="F1410" s="29"/>
      <c r="G1410" s="29"/>
      <c r="H1410" s="29"/>
      <c r="I1410" s="22"/>
    </row>
    <row r="1411" spans="1:9" ht="12.75" customHeight="1">
      <c r="A1411" s="137"/>
      <c r="B1411" s="44"/>
      <c r="C1411" s="29"/>
      <c r="D1411" s="29"/>
      <c r="E1411" s="29"/>
      <c r="F1411" s="29"/>
      <c r="G1411" s="29"/>
      <c r="H1411" s="29"/>
      <c r="I1411" s="22"/>
    </row>
    <row r="1412" spans="1:9" ht="12.75" customHeight="1">
      <c r="A1412" s="137"/>
      <c r="B1412" s="44"/>
      <c r="C1412" s="29"/>
      <c r="D1412" s="29"/>
      <c r="E1412" s="29"/>
      <c r="F1412" s="29"/>
      <c r="G1412" s="29"/>
      <c r="H1412" s="29"/>
      <c r="I1412" s="22"/>
    </row>
    <row r="1413" spans="1:9" ht="12.75" customHeight="1">
      <c r="A1413" s="137"/>
      <c r="B1413" s="44"/>
      <c r="C1413" s="29"/>
      <c r="D1413" s="29"/>
      <c r="E1413" s="29"/>
      <c r="F1413" s="29"/>
      <c r="G1413" s="29"/>
      <c r="H1413" s="29"/>
      <c r="I1413" s="22"/>
    </row>
    <row r="1414" spans="1:9" ht="12.75" customHeight="1">
      <c r="A1414" s="137"/>
      <c r="B1414" s="44"/>
      <c r="C1414" s="29"/>
      <c r="D1414" s="29"/>
      <c r="E1414" s="29"/>
      <c r="F1414" s="29"/>
      <c r="G1414" s="29"/>
      <c r="H1414" s="29"/>
      <c r="I1414" s="22"/>
    </row>
    <row r="1415" spans="1:9" ht="12.75" customHeight="1">
      <c r="A1415" s="137"/>
      <c r="B1415" s="44"/>
      <c r="C1415" s="29"/>
      <c r="D1415" s="29"/>
      <c r="E1415" s="29"/>
      <c r="F1415" s="29"/>
      <c r="G1415" s="29"/>
      <c r="H1415" s="29"/>
      <c r="I1415" s="22"/>
    </row>
    <row r="1416" spans="1:9" ht="12.75" customHeight="1">
      <c r="A1416" s="137"/>
      <c r="B1416" s="44"/>
      <c r="C1416" s="29"/>
      <c r="D1416" s="29"/>
      <c r="E1416" s="29"/>
      <c r="F1416" s="29"/>
      <c r="G1416" s="29"/>
      <c r="H1416" s="29"/>
      <c r="I1416" s="22"/>
    </row>
    <row r="1417" spans="1:9" ht="12.75" customHeight="1">
      <c r="A1417" s="137"/>
      <c r="B1417" s="44"/>
      <c r="C1417" s="29"/>
      <c r="D1417" s="29"/>
      <c r="E1417" s="29"/>
      <c r="F1417" s="29"/>
      <c r="G1417" s="29"/>
      <c r="H1417" s="29"/>
      <c r="I1417" s="22"/>
    </row>
    <row r="1418" spans="1:9" ht="12.75" customHeight="1">
      <c r="A1418" s="137"/>
      <c r="B1418" s="44"/>
      <c r="C1418" s="29"/>
      <c r="D1418" s="29"/>
      <c r="E1418" s="29"/>
      <c r="F1418" s="29"/>
      <c r="G1418" s="29"/>
      <c r="H1418" s="29"/>
      <c r="I1418" s="22"/>
    </row>
    <row r="1419" spans="1:9" ht="12.75" customHeight="1">
      <c r="A1419" s="138"/>
      <c r="B1419" s="45"/>
      <c r="C1419" s="35"/>
      <c r="D1419" s="35"/>
      <c r="E1419" s="35"/>
      <c r="F1419" s="35"/>
      <c r="G1419" s="35"/>
      <c r="H1419" s="35"/>
      <c r="I1419" s="27"/>
    </row>
    <row r="1420" spans="1:9" ht="12.75" customHeight="1">
      <c r="A1420" s="138"/>
      <c r="B1420" s="44"/>
      <c r="C1420" s="29"/>
      <c r="D1420" s="29"/>
      <c r="E1420" s="29"/>
      <c r="F1420" s="29"/>
      <c r="G1420" s="29"/>
      <c r="H1420" s="29"/>
      <c r="I1420" s="22"/>
    </row>
    <row r="1421" spans="1:9" ht="12.75" customHeight="1">
      <c r="A1421" s="138"/>
      <c r="B1421" s="11"/>
      <c r="C1421" s="12"/>
      <c r="D1421" s="12"/>
      <c r="E1421" s="12"/>
      <c r="F1421" s="12"/>
      <c r="G1421" s="12"/>
      <c r="H1421" s="12"/>
      <c r="I1421" s="13"/>
    </row>
    <row r="1422" spans="1:9" ht="12.75" customHeight="1">
      <c r="A1422" s="138"/>
      <c r="B1422" s="45"/>
      <c r="C1422" s="35"/>
      <c r="D1422" s="35"/>
      <c r="E1422" s="35"/>
      <c r="F1422" s="35"/>
      <c r="G1422" s="35"/>
      <c r="H1422" s="35"/>
      <c r="I1422" s="27"/>
    </row>
    <row r="1423" spans="1:9" ht="12.75" customHeight="1">
      <c r="A1423" s="138"/>
      <c r="B1423" s="44"/>
      <c r="C1423" s="29"/>
      <c r="D1423" s="29"/>
      <c r="E1423" s="29"/>
      <c r="F1423" s="29"/>
      <c r="G1423" s="29"/>
      <c r="H1423" s="29"/>
      <c r="I1423" s="22"/>
    </row>
    <row r="1424" spans="1:9" ht="12.75" customHeight="1">
      <c r="A1424" s="138"/>
      <c r="B1424" s="11"/>
      <c r="C1424" s="12"/>
      <c r="D1424" s="12"/>
      <c r="E1424" s="12"/>
      <c r="F1424" s="12"/>
      <c r="G1424" s="12"/>
      <c r="H1424" s="12"/>
      <c r="I1424" s="13"/>
    </row>
    <row r="1425" spans="1:9" ht="12.75" customHeight="1">
      <c r="A1425" s="139"/>
      <c r="B1425" s="46"/>
      <c r="C1425" s="47"/>
      <c r="D1425" s="47"/>
      <c r="E1425" s="47"/>
      <c r="F1425" s="47"/>
      <c r="G1425" s="47"/>
      <c r="H1425" s="47"/>
      <c r="I1425" s="32"/>
    </row>
    <row r="1426" spans="1:9" ht="13.5" customHeight="1">
      <c r="A1426" s="142" t="s">
        <v>92</v>
      </c>
      <c r="B1426" s="42"/>
      <c r="C1426" s="28"/>
      <c r="D1426" s="28"/>
      <c r="E1426" s="28"/>
      <c r="F1426" s="28"/>
      <c r="G1426" s="28"/>
      <c r="H1426" s="28"/>
      <c r="I1426" s="20"/>
    </row>
    <row r="1427" spans="1:9" ht="12.75" customHeight="1">
      <c r="A1427" s="143"/>
      <c r="B1427" s="44"/>
      <c r="C1427" s="29"/>
      <c r="D1427" s="29"/>
      <c r="E1427" s="29"/>
      <c r="F1427" s="29"/>
      <c r="G1427" s="29"/>
      <c r="H1427" s="29"/>
      <c r="I1427" s="22"/>
    </row>
    <row r="1428" spans="1:9" ht="12.75" customHeight="1">
      <c r="A1428" s="143"/>
      <c r="B1428" s="44"/>
      <c r="C1428" s="29"/>
      <c r="D1428" s="29"/>
      <c r="E1428" s="29"/>
      <c r="F1428" s="29"/>
      <c r="G1428" s="29"/>
      <c r="H1428" s="29"/>
      <c r="I1428" s="22"/>
    </row>
    <row r="1429" spans="1:9" ht="12.75" customHeight="1">
      <c r="A1429" s="143"/>
      <c r="B1429" s="44"/>
      <c r="C1429" s="29"/>
      <c r="D1429" s="29"/>
      <c r="E1429" s="29"/>
      <c r="F1429" s="29"/>
      <c r="G1429" s="29"/>
      <c r="H1429" s="29"/>
      <c r="I1429" s="22"/>
    </row>
    <row r="1430" spans="1:9" ht="12.75" customHeight="1">
      <c r="A1430" s="143"/>
      <c r="B1430" s="44"/>
      <c r="C1430" s="29"/>
      <c r="D1430" s="29"/>
      <c r="E1430" s="29"/>
      <c r="F1430" s="29"/>
      <c r="G1430" s="29"/>
      <c r="H1430" s="29"/>
      <c r="I1430" s="22"/>
    </row>
    <row r="1431" spans="1:9" ht="12.75" customHeight="1">
      <c r="A1431" s="143"/>
      <c r="B1431" s="44"/>
      <c r="C1431" s="29"/>
      <c r="D1431" s="29"/>
      <c r="E1431" s="29"/>
      <c r="F1431" s="29"/>
      <c r="G1431" s="29"/>
      <c r="H1431" s="29"/>
      <c r="I1431" s="22"/>
    </row>
    <row r="1432" spans="1:9" ht="12.75" customHeight="1">
      <c r="A1432" s="143"/>
      <c r="B1432" s="44"/>
      <c r="C1432" s="29"/>
      <c r="D1432" s="29"/>
      <c r="E1432" s="29"/>
      <c r="F1432" s="29"/>
      <c r="G1432" s="29"/>
      <c r="H1432" s="29"/>
      <c r="I1432" s="22"/>
    </row>
    <row r="1433" spans="1:9" ht="12.75" customHeight="1">
      <c r="A1433" s="143"/>
      <c r="B1433" s="44"/>
      <c r="C1433" s="29"/>
      <c r="D1433" s="29"/>
      <c r="E1433" s="29"/>
      <c r="F1433" s="29"/>
      <c r="G1433" s="29"/>
      <c r="H1433" s="29"/>
      <c r="I1433" s="22"/>
    </row>
    <row r="1434" spans="1:9" ht="12.75" customHeight="1">
      <c r="A1434" s="143"/>
      <c r="B1434" s="44"/>
      <c r="C1434" s="29"/>
      <c r="D1434" s="29"/>
      <c r="E1434" s="29"/>
      <c r="F1434" s="29"/>
      <c r="G1434" s="29"/>
      <c r="H1434" s="29"/>
      <c r="I1434" s="22"/>
    </row>
    <row r="1435" spans="1:9" ht="12.75" customHeight="1">
      <c r="A1435" s="143"/>
      <c r="B1435" s="44"/>
      <c r="C1435" s="29"/>
      <c r="D1435" s="29"/>
      <c r="E1435" s="29"/>
      <c r="F1435" s="29"/>
      <c r="G1435" s="29"/>
      <c r="H1435" s="29"/>
      <c r="I1435" s="22"/>
    </row>
    <row r="1436" spans="1:9" ht="12.75" customHeight="1">
      <c r="A1436" s="143"/>
      <c r="B1436" s="44"/>
      <c r="C1436" s="29"/>
      <c r="D1436" s="29"/>
      <c r="E1436" s="29"/>
      <c r="F1436" s="29"/>
      <c r="G1436" s="29"/>
      <c r="H1436" s="29"/>
      <c r="I1436" s="22"/>
    </row>
    <row r="1437" spans="1:9" ht="12.75" customHeight="1">
      <c r="A1437" s="138"/>
      <c r="B1437" s="45"/>
      <c r="C1437" s="35"/>
      <c r="D1437" s="35"/>
      <c r="E1437" s="35"/>
      <c r="F1437" s="35"/>
      <c r="G1437" s="35"/>
      <c r="H1437" s="35"/>
      <c r="I1437" s="27"/>
    </row>
    <row r="1438" spans="1:9" ht="12.75" customHeight="1">
      <c r="A1438" s="138"/>
      <c r="B1438" s="44"/>
      <c r="C1438" s="29"/>
      <c r="D1438" s="29"/>
      <c r="E1438" s="29"/>
      <c r="F1438" s="29"/>
      <c r="G1438" s="29"/>
      <c r="H1438" s="29"/>
      <c r="I1438" s="22"/>
    </row>
    <row r="1439" spans="1:9" ht="12.75" customHeight="1">
      <c r="A1439" s="138"/>
      <c r="B1439" s="11"/>
      <c r="C1439" s="12"/>
      <c r="D1439" s="12"/>
      <c r="E1439" s="12"/>
      <c r="F1439" s="12"/>
      <c r="G1439" s="12"/>
      <c r="H1439" s="12"/>
      <c r="I1439" s="13"/>
    </row>
    <row r="1440" spans="1:9" ht="12.75" customHeight="1">
      <c r="A1440" s="138"/>
      <c r="B1440" s="45"/>
      <c r="C1440" s="35"/>
      <c r="D1440" s="35"/>
      <c r="E1440" s="35"/>
      <c r="F1440" s="35"/>
      <c r="G1440" s="35"/>
      <c r="H1440" s="35"/>
      <c r="I1440" s="27"/>
    </row>
    <row r="1441" spans="1:10" ht="12.75" customHeight="1">
      <c r="A1441" s="138"/>
      <c r="B1441" s="44"/>
      <c r="C1441" s="29"/>
      <c r="D1441" s="29"/>
      <c r="E1441" s="29"/>
      <c r="F1441" s="29"/>
      <c r="G1441" s="29"/>
      <c r="H1441" s="29"/>
      <c r="I1441" s="22"/>
    </row>
    <row r="1442" spans="1:10" ht="12.75" customHeight="1">
      <c r="A1442" s="138"/>
      <c r="B1442" s="11"/>
      <c r="C1442" s="12"/>
      <c r="D1442" s="12"/>
      <c r="E1442" s="12"/>
      <c r="F1442" s="12"/>
      <c r="G1442" s="12"/>
      <c r="H1442" s="12"/>
      <c r="I1442" s="13"/>
    </row>
    <row r="1443" spans="1:10" ht="12.75" customHeight="1">
      <c r="A1443" s="139"/>
      <c r="B1443" s="46"/>
      <c r="C1443" s="47"/>
      <c r="D1443" s="47"/>
      <c r="E1443" s="47"/>
      <c r="F1443" s="47"/>
      <c r="G1443" s="47"/>
      <c r="H1443" s="47"/>
      <c r="I1443" s="32"/>
    </row>
    <row r="1444" spans="1:10" ht="13.5" customHeight="1">
      <c r="A1444" s="142" t="s">
        <v>93</v>
      </c>
      <c r="B1444" s="42"/>
      <c r="C1444" s="28"/>
      <c r="D1444" s="28"/>
      <c r="E1444" s="28"/>
      <c r="F1444" s="28"/>
      <c r="G1444" s="28"/>
      <c r="H1444" s="28"/>
      <c r="I1444" s="20"/>
      <c r="J1444" s="43"/>
    </row>
    <row r="1445" spans="1:10" ht="12.75" customHeight="1">
      <c r="A1445" s="143"/>
      <c r="B1445" s="44"/>
      <c r="C1445" s="29"/>
      <c r="D1445" s="29"/>
      <c r="E1445" s="29"/>
      <c r="F1445" s="29"/>
      <c r="G1445" s="29"/>
      <c r="H1445" s="29"/>
      <c r="I1445" s="22"/>
      <c r="J1445" s="43"/>
    </row>
    <row r="1446" spans="1:10" ht="12.75" customHeight="1">
      <c r="A1446" s="143"/>
      <c r="B1446" s="44"/>
      <c r="C1446" s="29"/>
      <c r="D1446" s="29"/>
      <c r="E1446" s="29"/>
      <c r="F1446" s="29"/>
      <c r="G1446" s="29"/>
      <c r="H1446" s="29"/>
      <c r="I1446" s="22"/>
      <c r="J1446" s="43"/>
    </row>
    <row r="1447" spans="1:10" ht="12.75" customHeight="1">
      <c r="A1447" s="143"/>
      <c r="B1447" s="44"/>
      <c r="C1447" s="29"/>
      <c r="D1447" s="29"/>
      <c r="E1447" s="29"/>
      <c r="F1447" s="29"/>
      <c r="G1447" s="29"/>
      <c r="H1447" s="29"/>
      <c r="I1447" s="22"/>
      <c r="J1447" s="43"/>
    </row>
    <row r="1448" spans="1:10" ht="12.75" customHeight="1">
      <c r="A1448" s="143"/>
      <c r="B1448" s="44"/>
      <c r="C1448" s="29"/>
      <c r="D1448" s="29"/>
      <c r="E1448" s="29"/>
      <c r="F1448" s="29"/>
      <c r="G1448" s="29"/>
      <c r="H1448" s="29"/>
      <c r="I1448" s="22"/>
      <c r="J1448" s="43"/>
    </row>
    <row r="1449" spans="1:10" ht="12.75" customHeight="1">
      <c r="A1449" s="143"/>
      <c r="B1449" s="44"/>
      <c r="C1449" s="29"/>
      <c r="D1449" s="29"/>
      <c r="E1449" s="29"/>
      <c r="F1449" s="29"/>
      <c r="G1449" s="29"/>
      <c r="H1449" s="29"/>
      <c r="I1449" s="22"/>
      <c r="J1449" s="43"/>
    </row>
    <row r="1450" spans="1:10" ht="12.75" customHeight="1">
      <c r="A1450" s="143"/>
      <c r="B1450" s="44"/>
      <c r="C1450" s="29"/>
      <c r="D1450" s="29"/>
      <c r="E1450" s="29"/>
      <c r="F1450" s="29"/>
      <c r="G1450" s="29"/>
      <c r="H1450" s="29"/>
      <c r="I1450" s="22"/>
      <c r="J1450" s="43"/>
    </row>
    <row r="1451" spans="1:10" ht="12.75" customHeight="1">
      <c r="A1451" s="143"/>
      <c r="B1451" s="44"/>
      <c r="C1451" s="29"/>
      <c r="D1451" s="29"/>
      <c r="E1451" s="29"/>
      <c r="F1451" s="29"/>
      <c r="G1451" s="29"/>
      <c r="H1451" s="29"/>
      <c r="I1451" s="22"/>
      <c r="J1451" s="43"/>
    </row>
    <row r="1452" spans="1:10" ht="12.75" customHeight="1">
      <c r="A1452" s="143"/>
      <c r="B1452" s="44"/>
      <c r="C1452" s="29"/>
      <c r="D1452" s="29"/>
      <c r="E1452" s="29"/>
      <c r="F1452" s="29"/>
      <c r="G1452" s="29"/>
      <c r="H1452" s="29"/>
      <c r="I1452" s="22"/>
      <c r="J1452" s="43"/>
    </row>
    <row r="1453" spans="1:10" ht="12.75" customHeight="1">
      <c r="A1453" s="143"/>
      <c r="B1453" s="44"/>
      <c r="C1453" s="29"/>
      <c r="D1453" s="29"/>
      <c r="E1453" s="29"/>
      <c r="F1453" s="29"/>
      <c r="G1453" s="29"/>
      <c r="H1453" s="29"/>
      <c r="I1453" s="22"/>
      <c r="J1453" s="43"/>
    </row>
    <row r="1454" spans="1:10" ht="12.75" customHeight="1">
      <c r="A1454" s="143"/>
      <c r="B1454" s="44"/>
      <c r="C1454" s="29"/>
      <c r="D1454" s="29"/>
      <c r="E1454" s="29"/>
      <c r="F1454" s="29"/>
      <c r="G1454" s="29"/>
      <c r="H1454" s="29"/>
      <c r="I1454" s="22"/>
      <c r="J1454" s="43"/>
    </row>
    <row r="1455" spans="1:10" ht="12.75" customHeight="1">
      <c r="A1455" s="138"/>
      <c r="B1455" s="45"/>
      <c r="C1455" s="35"/>
      <c r="D1455" s="35"/>
      <c r="E1455" s="35"/>
      <c r="F1455" s="35"/>
      <c r="G1455" s="35"/>
      <c r="H1455" s="35"/>
      <c r="I1455" s="27"/>
    </row>
    <row r="1456" spans="1:10" ht="12.75" customHeight="1">
      <c r="A1456" s="138"/>
      <c r="B1456" s="44"/>
      <c r="C1456" s="29"/>
      <c r="D1456" s="29"/>
      <c r="E1456" s="29"/>
      <c r="F1456" s="29"/>
      <c r="G1456" s="29"/>
      <c r="H1456" s="29"/>
      <c r="I1456" s="22"/>
    </row>
    <row r="1457" spans="1:10" ht="12.75" customHeight="1">
      <c r="A1457" s="138"/>
      <c r="B1457" s="11"/>
      <c r="C1457" s="12"/>
      <c r="D1457" s="12"/>
      <c r="E1457" s="12"/>
      <c r="F1457" s="12"/>
      <c r="G1457" s="12"/>
      <c r="H1457" s="12"/>
      <c r="I1457" s="13"/>
    </row>
    <row r="1458" spans="1:10" ht="12.75" customHeight="1">
      <c r="A1458" s="138"/>
      <c r="B1458" s="45"/>
      <c r="C1458" s="35"/>
      <c r="D1458" s="35"/>
      <c r="E1458" s="35"/>
      <c r="F1458" s="35"/>
      <c r="G1458" s="35"/>
      <c r="H1458" s="35"/>
      <c r="I1458" s="27"/>
    </row>
    <row r="1459" spans="1:10" ht="12.75" customHeight="1">
      <c r="A1459" s="138"/>
      <c r="B1459" s="44"/>
      <c r="C1459" s="29"/>
      <c r="D1459" s="29"/>
      <c r="E1459" s="29"/>
      <c r="F1459" s="29"/>
      <c r="G1459" s="29"/>
      <c r="H1459" s="29"/>
      <c r="I1459" s="22"/>
    </row>
    <row r="1460" spans="1:10" ht="12.75" customHeight="1">
      <c r="A1460" s="138"/>
      <c r="B1460" s="11"/>
      <c r="C1460" s="12"/>
      <c r="D1460" s="12"/>
      <c r="E1460" s="12"/>
      <c r="F1460" s="12"/>
      <c r="G1460" s="12"/>
      <c r="H1460" s="12"/>
      <c r="I1460" s="13"/>
    </row>
    <row r="1461" spans="1:10" ht="13.5" customHeight="1">
      <c r="A1461" s="139"/>
      <c r="B1461" s="46"/>
      <c r="C1461" s="47"/>
      <c r="D1461" s="47"/>
      <c r="E1461" s="47"/>
      <c r="F1461" s="47"/>
      <c r="G1461" s="47"/>
      <c r="H1461" s="47"/>
      <c r="I1461" s="32"/>
    </row>
    <row r="1462" spans="1:10" ht="13.5" customHeight="1">
      <c r="A1462" s="142" t="s">
        <v>94</v>
      </c>
      <c r="B1462" s="42"/>
      <c r="C1462" s="28"/>
      <c r="D1462" s="28"/>
      <c r="E1462" s="28"/>
      <c r="F1462" s="28"/>
      <c r="G1462" s="28"/>
      <c r="H1462" s="28"/>
      <c r="I1462" s="20"/>
      <c r="J1462" s="43"/>
    </row>
    <row r="1463" spans="1:10" ht="12.75" customHeight="1">
      <c r="A1463" s="143"/>
      <c r="B1463" s="44"/>
      <c r="C1463" s="29"/>
      <c r="D1463" s="29"/>
      <c r="E1463" s="29"/>
      <c r="F1463" s="29"/>
      <c r="G1463" s="29"/>
      <c r="H1463" s="29"/>
      <c r="I1463" s="22"/>
      <c r="J1463" s="43"/>
    </row>
    <row r="1464" spans="1:10" ht="12.75" customHeight="1">
      <c r="A1464" s="143"/>
      <c r="B1464" s="44"/>
      <c r="C1464" s="29"/>
      <c r="D1464" s="29"/>
      <c r="E1464" s="29"/>
      <c r="F1464" s="29"/>
      <c r="G1464" s="29"/>
      <c r="H1464" s="29"/>
      <c r="I1464" s="22"/>
      <c r="J1464" s="43"/>
    </row>
    <row r="1465" spans="1:10" ht="12.75" customHeight="1">
      <c r="A1465" s="143"/>
      <c r="B1465" s="44"/>
      <c r="C1465" s="29"/>
      <c r="D1465" s="29"/>
      <c r="E1465" s="29"/>
      <c r="F1465" s="29"/>
      <c r="G1465" s="29"/>
      <c r="H1465" s="29"/>
      <c r="I1465" s="22"/>
      <c r="J1465" s="43"/>
    </row>
    <row r="1466" spans="1:10" ht="12.75" customHeight="1">
      <c r="A1466" s="143"/>
      <c r="B1466" s="44"/>
      <c r="C1466" s="29"/>
      <c r="D1466" s="29"/>
      <c r="E1466" s="29"/>
      <c r="F1466" s="29"/>
      <c r="G1466" s="29"/>
      <c r="H1466" s="29"/>
      <c r="I1466" s="22"/>
      <c r="J1466" s="43"/>
    </row>
    <row r="1467" spans="1:10" ht="12.75" customHeight="1">
      <c r="A1467" s="143"/>
      <c r="B1467" s="44"/>
      <c r="C1467" s="29"/>
      <c r="D1467" s="29"/>
      <c r="E1467" s="29"/>
      <c r="F1467" s="29"/>
      <c r="G1467" s="29"/>
      <c r="H1467" s="29"/>
      <c r="I1467" s="22"/>
      <c r="J1467" s="43"/>
    </row>
    <row r="1468" spans="1:10" ht="12.75" customHeight="1">
      <c r="A1468" s="143"/>
      <c r="B1468" s="44"/>
      <c r="C1468" s="29"/>
      <c r="D1468" s="29"/>
      <c r="E1468" s="29"/>
      <c r="F1468" s="29"/>
      <c r="G1468" s="29"/>
      <c r="H1468" s="29"/>
      <c r="I1468" s="22"/>
      <c r="J1468" s="43"/>
    </row>
    <row r="1469" spans="1:10" ht="12.75" customHeight="1">
      <c r="A1469" s="143"/>
      <c r="B1469" s="44"/>
      <c r="C1469" s="29"/>
      <c r="D1469" s="29"/>
      <c r="E1469" s="29"/>
      <c r="F1469" s="29"/>
      <c r="G1469" s="29"/>
      <c r="H1469" s="29"/>
      <c r="I1469" s="22"/>
      <c r="J1469" s="43"/>
    </row>
    <row r="1470" spans="1:10" ht="12.75" customHeight="1">
      <c r="A1470" s="143"/>
      <c r="B1470" s="44"/>
      <c r="C1470" s="29"/>
      <c r="D1470" s="29"/>
      <c r="E1470" s="29"/>
      <c r="F1470" s="29"/>
      <c r="G1470" s="29"/>
      <c r="H1470" s="29"/>
      <c r="I1470" s="22"/>
      <c r="J1470" s="43"/>
    </row>
    <row r="1471" spans="1:10" ht="12.75" customHeight="1">
      <c r="A1471" s="143"/>
      <c r="B1471" s="44"/>
      <c r="C1471" s="29"/>
      <c r="D1471" s="29"/>
      <c r="E1471" s="29"/>
      <c r="F1471" s="29"/>
      <c r="G1471" s="29"/>
      <c r="H1471" s="29"/>
      <c r="I1471" s="22"/>
      <c r="J1471" s="43"/>
    </row>
    <row r="1472" spans="1:10" ht="12.75" customHeight="1">
      <c r="A1472" s="143"/>
      <c r="B1472" s="44"/>
      <c r="C1472" s="29"/>
      <c r="D1472" s="29"/>
      <c r="E1472" s="29"/>
      <c r="F1472" s="29"/>
      <c r="G1472" s="29"/>
      <c r="H1472" s="29"/>
      <c r="I1472" s="22"/>
      <c r="J1472" s="43"/>
    </row>
    <row r="1473" spans="1:10" ht="12.75" customHeight="1">
      <c r="A1473" s="138"/>
      <c r="B1473" s="45"/>
      <c r="C1473" s="35"/>
      <c r="D1473" s="35"/>
      <c r="E1473" s="35"/>
      <c r="F1473" s="35"/>
      <c r="G1473" s="35"/>
      <c r="H1473" s="35"/>
      <c r="I1473" s="27"/>
    </row>
    <row r="1474" spans="1:10" ht="12.75" customHeight="1">
      <c r="A1474" s="138"/>
      <c r="B1474" s="44"/>
      <c r="C1474" s="29"/>
      <c r="D1474" s="29"/>
      <c r="E1474" s="29"/>
      <c r="F1474" s="29"/>
      <c r="G1474" s="29"/>
      <c r="H1474" s="29"/>
      <c r="I1474" s="22"/>
    </row>
    <row r="1475" spans="1:10" ht="12.75" customHeight="1">
      <c r="A1475" s="138"/>
      <c r="B1475" s="11"/>
      <c r="C1475" s="12"/>
      <c r="D1475" s="12"/>
      <c r="E1475" s="12"/>
      <c r="F1475" s="12"/>
      <c r="G1475" s="12"/>
      <c r="H1475" s="12"/>
      <c r="I1475" s="13"/>
    </row>
    <row r="1476" spans="1:10" ht="12.75" customHeight="1">
      <c r="A1476" s="138"/>
      <c r="B1476" s="45"/>
      <c r="C1476" s="35"/>
      <c r="D1476" s="35"/>
      <c r="E1476" s="35"/>
      <c r="F1476" s="35"/>
      <c r="G1476" s="35"/>
      <c r="H1476" s="35"/>
      <c r="I1476" s="27"/>
    </row>
    <row r="1477" spans="1:10" ht="12.75" customHeight="1">
      <c r="A1477" s="138"/>
      <c r="B1477" s="44"/>
      <c r="C1477" s="29"/>
      <c r="D1477" s="29"/>
      <c r="E1477" s="29"/>
      <c r="F1477" s="29"/>
      <c r="G1477" s="29"/>
      <c r="H1477" s="29"/>
      <c r="I1477" s="22"/>
    </row>
    <row r="1478" spans="1:10" ht="12.75" customHeight="1">
      <c r="A1478" s="138"/>
      <c r="B1478" s="11"/>
      <c r="C1478" s="12"/>
      <c r="D1478" s="12"/>
      <c r="E1478" s="12"/>
      <c r="F1478" s="12"/>
      <c r="G1478" s="12"/>
      <c r="H1478" s="12"/>
      <c r="I1478" s="13"/>
    </row>
    <row r="1479" spans="1:10" ht="13.5" customHeight="1">
      <c r="A1479" s="139"/>
      <c r="B1479" s="46"/>
      <c r="C1479" s="47"/>
      <c r="D1479" s="47"/>
      <c r="E1479" s="47"/>
      <c r="F1479" s="47"/>
      <c r="G1479" s="47"/>
      <c r="H1479" s="47"/>
      <c r="I1479" s="32"/>
    </row>
    <row r="1480" spans="1:10" ht="13.5" customHeight="1">
      <c r="A1480" s="142" t="s">
        <v>95</v>
      </c>
      <c r="B1480" s="42"/>
      <c r="C1480" s="28"/>
      <c r="D1480" s="28"/>
      <c r="E1480" s="28"/>
      <c r="F1480" s="28"/>
      <c r="G1480" s="28"/>
      <c r="H1480" s="28"/>
      <c r="I1480" s="20"/>
      <c r="J1480" s="43"/>
    </row>
    <row r="1481" spans="1:10" ht="12.75" customHeight="1">
      <c r="A1481" s="143"/>
      <c r="B1481" s="44"/>
      <c r="C1481" s="29"/>
      <c r="D1481" s="29"/>
      <c r="E1481" s="29"/>
      <c r="F1481" s="29"/>
      <c r="G1481" s="29"/>
      <c r="H1481" s="29"/>
      <c r="I1481" s="22"/>
      <c r="J1481" s="43"/>
    </row>
    <row r="1482" spans="1:10" ht="12.75" customHeight="1">
      <c r="A1482" s="143"/>
      <c r="B1482" s="44"/>
      <c r="C1482" s="29"/>
      <c r="D1482" s="29"/>
      <c r="E1482" s="29"/>
      <c r="F1482" s="29"/>
      <c r="G1482" s="29"/>
      <c r="H1482" s="29"/>
      <c r="I1482" s="22"/>
      <c r="J1482" s="43"/>
    </row>
    <row r="1483" spans="1:10" ht="12.75" customHeight="1">
      <c r="A1483" s="143"/>
      <c r="B1483" s="44"/>
      <c r="C1483" s="29"/>
      <c r="D1483" s="29"/>
      <c r="E1483" s="29"/>
      <c r="F1483" s="29"/>
      <c r="G1483" s="29"/>
      <c r="H1483" s="29"/>
      <c r="I1483" s="22"/>
      <c r="J1483" s="43"/>
    </row>
    <row r="1484" spans="1:10" ht="12.75" customHeight="1">
      <c r="A1484" s="143"/>
      <c r="B1484" s="44"/>
      <c r="C1484" s="29"/>
      <c r="D1484" s="29"/>
      <c r="E1484" s="29"/>
      <c r="F1484" s="29"/>
      <c r="G1484" s="29"/>
      <c r="H1484" s="29"/>
      <c r="I1484" s="22"/>
      <c r="J1484" s="43"/>
    </row>
    <row r="1485" spans="1:10" ht="12.75" customHeight="1">
      <c r="A1485" s="143"/>
      <c r="B1485" s="44"/>
      <c r="C1485" s="29"/>
      <c r="D1485" s="29"/>
      <c r="E1485" s="29"/>
      <c r="F1485" s="29"/>
      <c r="G1485" s="29"/>
      <c r="H1485" s="29"/>
      <c r="I1485" s="22"/>
      <c r="J1485" s="43"/>
    </row>
    <row r="1486" spans="1:10" ht="12.75" customHeight="1">
      <c r="A1486" s="143"/>
      <c r="B1486" s="44"/>
      <c r="C1486" s="29"/>
      <c r="D1486" s="29"/>
      <c r="E1486" s="29"/>
      <c r="F1486" s="29"/>
      <c r="G1486" s="29"/>
      <c r="H1486" s="29"/>
      <c r="I1486" s="22"/>
      <c r="J1486" s="43"/>
    </row>
    <row r="1487" spans="1:10" ht="12.75" customHeight="1">
      <c r="A1487" s="143"/>
      <c r="B1487" s="44"/>
      <c r="C1487" s="29"/>
      <c r="D1487" s="29"/>
      <c r="E1487" s="29"/>
      <c r="F1487" s="29"/>
      <c r="G1487" s="29"/>
      <c r="H1487" s="29"/>
      <c r="I1487" s="22"/>
      <c r="J1487" s="43"/>
    </row>
    <row r="1488" spans="1:10" ht="12.75" customHeight="1">
      <c r="A1488" s="143"/>
      <c r="B1488" s="44"/>
      <c r="C1488" s="29"/>
      <c r="D1488" s="29"/>
      <c r="E1488" s="29"/>
      <c r="F1488" s="29"/>
      <c r="G1488" s="29"/>
      <c r="H1488" s="29"/>
      <c r="I1488" s="22"/>
      <c r="J1488" s="43"/>
    </row>
    <row r="1489" spans="1:11" ht="12.75" customHeight="1">
      <c r="A1489" s="143"/>
      <c r="B1489" s="44"/>
      <c r="C1489" s="29"/>
      <c r="D1489" s="29"/>
      <c r="E1489" s="29"/>
      <c r="F1489" s="29"/>
      <c r="G1489" s="29"/>
      <c r="H1489" s="29"/>
      <c r="I1489" s="22"/>
      <c r="J1489" s="43"/>
    </row>
    <row r="1490" spans="1:11" ht="12.75" customHeight="1">
      <c r="A1490" s="143"/>
      <c r="B1490" s="44"/>
      <c r="C1490" s="29"/>
      <c r="D1490" s="29"/>
      <c r="E1490" s="29"/>
      <c r="F1490" s="29"/>
      <c r="G1490" s="29"/>
      <c r="H1490" s="29"/>
      <c r="I1490" s="22"/>
      <c r="J1490" s="43"/>
    </row>
    <row r="1491" spans="1:11" ht="12.75" customHeight="1">
      <c r="A1491" s="138"/>
      <c r="B1491" s="45"/>
      <c r="C1491" s="35"/>
      <c r="D1491" s="35"/>
      <c r="E1491" s="35"/>
      <c r="F1491" s="35"/>
      <c r="G1491" s="35"/>
      <c r="H1491" s="35"/>
      <c r="I1491" s="27"/>
      <c r="J1491" s="48"/>
    </row>
    <row r="1492" spans="1:11" ht="12.75" customHeight="1">
      <c r="A1492" s="138"/>
      <c r="B1492" s="44"/>
      <c r="C1492" s="29"/>
      <c r="D1492" s="29"/>
      <c r="E1492" s="29"/>
      <c r="F1492" s="29"/>
      <c r="G1492" s="29"/>
      <c r="H1492" s="29"/>
      <c r="I1492" s="22"/>
      <c r="J1492" s="48"/>
    </row>
    <row r="1493" spans="1:11" ht="12.75" customHeight="1">
      <c r="A1493" s="138"/>
      <c r="B1493" s="11"/>
      <c r="C1493" s="12"/>
      <c r="D1493" s="12"/>
      <c r="E1493" s="12"/>
      <c r="F1493" s="12"/>
      <c r="G1493" s="12"/>
      <c r="H1493" s="12"/>
      <c r="I1493" s="13"/>
      <c r="J1493" s="48"/>
    </row>
    <row r="1494" spans="1:11" ht="12.75" customHeight="1">
      <c r="A1494" s="138"/>
      <c r="B1494" s="45"/>
      <c r="C1494" s="35"/>
      <c r="D1494" s="35"/>
      <c r="E1494" s="35"/>
      <c r="F1494" s="35"/>
      <c r="G1494" s="35"/>
      <c r="H1494" s="35"/>
      <c r="I1494" s="27"/>
      <c r="J1494" s="48"/>
    </row>
    <row r="1495" spans="1:11" ht="12.75" customHeight="1">
      <c r="A1495" s="138"/>
      <c r="B1495" s="44"/>
      <c r="C1495" s="29"/>
      <c r="D1495" s="29"/>
      <c r="E1495" s="29"/>
      <c r="F1495" s="29"/>
      <c r="G1495" s="29"/>
      <c r="H1495" s="29"/>
      <c r="I1495" s="22"/>
      <c r="J1495" s="48"/>
    </row>
    <row r="1496" spans="1:11" ht="12.75" customHeight="1">
      <c r="A1496" s="138"/>
      <c r="B1496" s="11"/>
      <c r="C1496" s="12"/>
      <c r="D1496" s="12"/>
      <c r="E1496" s="12"/>
      <c r="F1496" s="12"/>
      <c r="G1496" s="12"/>
      <c r="H1496" s="12"/>
      <c r="I1496" s="13"/>
      <c r="J1496" s="48"/>
    </row>
    <row r="1497" spans="1:11" ht="13.5" customHeight="1">
      <c r="A1497" s="139"/>
      <c r="B1497" s="46"/>
      <c r="C1497" s="47"/>
      <c r="D1497" s="47"/>
      <c r="E1497" s="47"/>
      <c r="F1497" s="47"/>
      <c r="G1497" s="47"/>
      <c r="H1497" s="47"/>
      <c r="I1497" s="32"/>
      <c r="J1497" s="48"/>
    </row>
    <row r="1498" spans="1:11" ht="13.5" customHeight="1">
      <c r="A1498" s="142" t="s">
        <v>96</v>
      </c>
      <c r="B1498" s="42"/>
      <c r="C1498" s="28"/>
      <c r="D1498" s="28"/>
      <c r="E1498" s="28"/>
      <c r="F1498" s="28"/>
      <c r="G1498" s="28"/>
      <c r="H1498" s="28"/>
      <c r="I1498" s="20"/>
      <c r="J1498" s="43"/>
      <c r="K1498" s="48"/>
    </row>
    <row r="1499" spans="1:11" ht="12.75" customHeight="1">
      <c r="A1499" s="143"/>
      <c r="B1499" s="44"/>
      <c r="C1499" s="29"/>
      <c r="D1499" s="29"/>
      <c r="E1499" s="29"/>
      <c r="F1499" s="29"/>
      <c r="G1499" s="29"/>
      <c r="H1499" s="29"/>
      <c r="I1499" s="22"/>
      <c r="J1499" s="43"/>
      <c r="K1499" s="48"/>
    </row>
    <row r="1500" spans="1:11" ht="12.75" customHeight="1">
      <c r="A1500" s="143"/>
      <c r="B1500" s="44"/>
      <c r="C1500" s="29"/>
      <c r="D1500" s="29"/>
      <c r="E1500" s="29"/>
      <c r="F1500" s="29"/>
      <c r="G1500" s="29"/>
      <c r="H1500" s="29"/>
      <c r="I1500" s="22"/>
      <c r="J1500" s="43"/>
      <c r="K1500" s="48"/>
    </row>
    <row r="1501" spans="1:11" ht="12.75" customHeight="1">
      <c r="A1501" s="143"/>
      <c r="B1501" s="44"/>
      <c r="C1501" s="29"/>
      <c r="D1501" s="29"/>
      <c r="E1501" s="29"/>
      <c r="F1501" s="29"/>
      <c r="G1501" s="29"/>
      <c r="H1501" s="29"/>
      <c r="I1501" s="22"/>
      <c r="J1501" s="43"/>
      <c r="K1501" s="48"/>
    </row>
    <row r="1502" spans="1:11" ht="12.75" customHeight="1">
      <c r="A1502" s="143"/>
      <c r="B1502" s="44"/>
      <c r="C1502" s="29"/>
      <c r="D1502" s="29"/>
      <c r="E1502" s="29"/>
      <c r="F1502" s="29"/>
      <c r="G1502" s="29"/>
      <c r="H1502" s="29"/>
      <c r="I1502" s="22"/>
      <c r="J1502" s="43"/>
      <c r="K1502" s="48"/>
    </row>
    <row r="1503" spans="1:11" ht="12.75" customHeight="1">
      <c r="A1503" s="143"/>
      <c r="B1503" s="44"/>
      <c r="C1503" s="29"/>
      <c r="D1503" s="29"/>
      <c r="E1503" s="29"/>
      <c r="F1503" s="29"/>
      <c r="G1503" s="29"/>
      <c r="H1503" s="29"/>
      <c r="I1503" s="22"/>
      <c r="J1503" s="43"/>
      <c r="K1503" s="48"/>
    </row>
    <row r="1504" spans="1:11" ht="12.75" customHeight="1">
      <c r="A1504" s="143"/>
      <c r="B1504" s="44"/>
      <c r="C1504" s="29"/>
      <c r="D1504" s="29"/>
      <c r="E1504" s="29"/>
      <c r="F1504" s="29"/>
      <c r="G1504" s="29"/>
      <c r="H1504" s="29"/>
      <c r="I1504" s="22"/>
      <c r="J1504" s="43"/>
      <c r="K1504" s="48"/>
    </row>
    <row r="1505" spans="1:11" ht="12.75" customHeight="1">
      <c r="A1505" s="143"/>
      <c r="B1505" s="44"/>
      <c r="C1505" s="29"/>
      <c r="D1505" s="29"/>
      <c r="E1505" s="29"/>
      <c r="F1505" s="29"/>
      <c r="G1505" s="29"/>
      <c r="H1505" s="29"/>
      <c r="I1505" s="22"/>
      <c r="J1505" s="43"/>
      <c r="K1505" s="48"/>
    </row>
    <row r="1506" spans="1:11" ht="12.75" customHeight="1">
      <c r="A1506" s="143"/>
      <c r="B1506" s="44"/>
      <c r="C1506" s="29"/>
      <c r="D1506" s="29"/>
      <c r="E1506" s="29"/>
      <c r="F1506" s="29"/>
      <c r="G1506" s="29"/>
      <c r="H1506" s="29"/>
      <c r="I1506" s="22"/>
      <c r="J1506" s="43"/>
      <c r="K1506" s="48"/>
    </row>
    <row r="1507" spans="1:11" ht="12.75" customHeight="1">
      <c r="A1507" s="143"/>
      <c r="B1507" s="44"/>
      <c r="C1507" s="29"/>
      <c r="D1507" s="29"/>
      <c r="E1507" s="29"/>
      <c r="F1507" s="29"/>
      <c r="G1507" s="29"/>
      <c r="H1507" s="29"/>
      <c r="I1507" s="22"/>
      <c r="J1507" s="43"/>
      <c r="K1507" s="48"/>
    </row>
    <row r="1508" spans="1:11" ht="12.75" customHeight="1">
      <c r="A1508" s="143"/>
      <c r="B1508" s="44"/>
      <c r="C1508" s="29"/>
      <c r="D1508" s="29"/>
      <c r="E1508" s="29"/>
      <c r="F1508" s="29"/>
      <c r="G1508" s="29"/>
      <c r="H1508" s="29"/>
      <c r="I1508" s="22"/>
      <c r="J1508" s="43"/>
      <c r="K1508" s="48"/>
    </row>
    <row r="1509" spans="1:11" ht="12.75" customHeight="1">
      <c r="A1509" s="138"/>
      <c r="B1509" s="45"/>
      <c r="C1509" s="35"/>
      <c r="D1509" s="35"/>
      <c r="E1509" s="35"/>
      <c r="F1509" s="35"/>
      <c r="G1509" s="35"/>
      <c r="H1509" s="35"/>
      <c r="I1509" s="27"/>
      <c r="J1509" s="48"/>
      <c r="K1509" s="48"/>
    </row>
    <row r="1510" spans="1:11" ht="12.75" customHeight="1">
      <c r="A1510" s="138"/>
      <c r="B1510" s="44"/>
      <c r="C1510" s="29"/>
      <c r="D1510" s="29"/>
      <c r="E1510" s="29"/>
      <c r="F1510" s="29"/>
      <c r="G1510" s="29"/>
      <c r="H1510" s="29"/>
      <c r="I1510" s="22"/>
      <c r="J1510" s="48"/>
      <c r="K1510" s="48"/>
    </row>
    <row r="1511" spans="1:11" ht="12.75" customHeight="1">
      <c r="A1511" s="138"/>
      <c r="B1511" s="11"/>
      <c r="C1511" s="12"/>
      <c r="D1511" s="12"/>
      <c r="E1511" s="12"/>
      <c r="F1511" s="12"/>
      <c r="G1511" s="12"/>
      <c r="H1511" s="12"/>
      <c r="I1511" s="13"/>
      <c r="J1511" s="48"/>
      <c r="K1511" s="48"/>
    </row>
    <row r="1512" spans="1:11" ht="12.75" customHeight="1">
      <c r="A1512" s="138"/>
      <c r="B1512" s="45"/>
      <c r="C1512" s="35"/>
      <c r="D1512" s="35"/>
      <c r="E1512" s="35"/>
      <c r="F1512" s="35"/>
      <c r="G1512" s="35"/>
      <c r="H1512" s="35"/>
      <c r="I1512" s="27"/>
      <c r="J1512" s="48"/>
      <c r="K1512" s="48"/>
    </row>
    <row r="1513" spans="1:11" ht="12.75" customHeight="1">
      <c r="A1513" s="138"/>
      <c r="B1513" s="44"/>
      <c r="C1513" s="29"/>
      <c r="D1513" s="29"/>
      <c r="E1513" s="29"/>
      <c r="F1513" s="29"/>
      <c r="G1513" s="29"/>
      <c r="H1513" s="29"/>
      <c r="I1513" s="22"/>
      <c r="J1513" s="48"/>
      <c r="K1513" s="48"/>
    </row>
    <row r="1514" spans="1:11" ht="12.75" customHeight="1">
      <c r="A1514" s="138"/>
      <c r="B1514" s="11"/>
      <c r="C1514" s="12"/>
      <c r="D1514" s="12"/>
      <c r="E1514" s="12"/>
      <c r="F1514" s="12"/>
      <c r="G1514" s="12"/>
      <c r="H1514" s="12"/>
      <c r="I1514" s="13"/>
      <c r="J1514" s="48"/>
      <c r="K1514" s="48"/>
    </row>
    <row r="1515" spans="1:11" ht="12.75" customHeight="1">
      <c r="A1515" s="139"/>
      <c r="B1515" s="46"/>
      <c r="C1515" s="47"/>
      <c r="D1515" s="47"/>
      <c r="E1515" s="47"/>
      <c r="F1515" s="47"/>
      <c r="G1515" s="47"/>
      <c r="H1515" s="47"/>
      <c r="I1515" s="32"/>
      <c r="J1515" s="48"/>
      <c r="K1515" s="48"/>
    </row>
    <row r="1516" spans="1:11" ht="13.5" customHeight="1">
      <c r="A1516" s="142" t="s">
        <v>97</v>
      </c>
      <c r="B1516" s="42"/>
      <c r="C1516" s="28"/>
      <c r="D1516" s="28"/>
      <c r="E1516" s="28"/>
      <c r="F1516" s="28"/>
      <c r="G1516" s="28"/>
      <c r="H1516" s="28"/>
      <c r="I1516" s="20"/>
      <c r="J1516" s="48"/>
      <c r="K1516" s="48"/>
    </row>
    <row r="1517" spans="1:11" ht="12.75" customHeight="1">
      <c r="A1517" s="143"/>
      <c r="B1517" s="44"/>
      <c r="C1517" s="29"/>
      <c r="D1517" s="29"/>
      <c r="E1517" s="29"/>
      <c r="F1517" s="29"/>
      <c r="G1517" s="29"/>
      <c r="H1517" s="29"/>
      <c r="I1517" s="22"/>
      <c r="J1517" s="48"/>
      <c r="K1517" s="48"/>
    </row>
    <row r="1518" spans="1:11" ht="12.75" customHeight="1">
      <c r="A1518" s="143"/>
      <c r="B1518" s="44"/>
      <c r="C1518" s="29"/>
      <c r="D1518" s="29"/>
      <c r="E1518" s="29"/>
      <c r="F1518" s="29"/>
      <c r="G1518" s="29"/>
      <c r="H1518" s="29"/>
      <c r="I1518" s="22"/>
      <c r="J1518" s="48"/>
      <c r="K1518" s="48"/>
    </row>
    <row r="1519" spans="1:11" ht="12.75" customHeight="1">
      <c r="A1519" s="143"/>
      <c r="B1519" s="44"/>
      <c r="C1519" s="29"/>
      <c r="D1519" s="29"/>
      <c r="E1519" s="29"/>
      <c r="F1519" s="29"/>
      <c r="G1519" s="29"/>
      <c r="H1519" s="29"/>
      <c r="I1519" s="22"/>
      <c r="J1519" s="48"/>
      <c r="K1519" s="48"/>
    </row>
    <row r="1520" spans="1:11" ht="12.75" customHeight="1">
      <c r="A1520" s="143"/>
      <c r="B1520" s="44"/>
      <c r="C1520" s="29"/>
      <c r="D1520" s="29"/>
      <c r="E1520" s="29"/>
      <c r="F1520" s="29"/>
      <c r="G1520" s="29"/>
      <c r="H1520" s="29"/>
      <c r="I1520" s="22"/>
      <c r="J1520" s="48"/>
      <c r="K1520" s="48"/>
    </row>
    <row r="1521" spans="1:11" ht="12.75" customHeight="1">
      <c r="A1521" s="143"/>
      <c r="B1521" s="44"/>
      <c r="C1521" s="29"/>
      <c r="D1521" s="29"/>
      <c r="E1521" s="29"/>
      <c r="F1521" s="29"/>
      <c r="G1521" s="29"/>
      <c r="H1521" s="29"/>
      <c r="I1521" s="22"/>
      <c r="J1521" s="48"/>
      <c r="K1521" s="48"/>
    </row>
    <row r="1522" spans="1:11" ht="12.75" customHeight="1">
      <c r="A1522" s="143"/>
      <c r="B1522" s="44"/>
      <c r="C1522" s="29"/>
      <c r="D1522" s="29"/>
      <c r="E1522" s="29"/>
      <c r="F1522" s="29"/>
      <c r="G1522" s="29"/>
      <c r="H1522" s="29"/>
      <c r="I1522" s="22"/>
      <c r="J1522" s="48"/>
      <c r="K1522" s="48"/>
    </row>
    <row r="1523" spans="1:11" ht="12.75" customHeight="1">
      <c r="A1523" s="143"/>
      <c r="B1523" s="44"/>
      <c r="C1523" s="29"/>
      <c r="D1523" s="29"/>
      <c r="E1523" s="29"/>
      <c r="F1523" s="29"/>
      <c r="G1523" s="29"/>
      <c r="H1523" s="29"/>
      <c r="I1523" s="22"/>
      <c r="J1523" s="48"/>
      <c r="K1523" s="48"/>
    </row>
    <row r="1524" spans="1:11" ht="12.75" customHeight="1">
      <c r="A1524" s="143"/>
      <c r="B1524" s="44"/>
      <c r="C1524" s="29"/>
      <c r="D1524" s="29"/>
      <c r="E1524" s="29"/>
      <c r="F1524" s="29"/>
      <c r="G1524" s="29"/>
      <c r="H1524" s="29"/>
      <c r="I1524" s="22"/>
      <c r="J1524" s="48"/>
      <c r="K1524" s="48"/>
    </row>
    <row r="1525" spans="1:11" ht="12.75" customHeight="1">
      <c r="A1525" s="143"/>
      <c r="B1525" s="44"/>
      <c r="C1525" s="29"/>
      <c r="D1525" s="29"/>
      <c r="E1525" s="29"/>
      <c r="F1525" s="29"/>
      <c r="G1525" s="29"/>
      <c r="H1525" s="29"/>
      <c r="I1525" s="22"/>
      <c r="J1525" s="48"/>
      <c r="K1525" s="48"/>
    </row>
    <row r="1526" spans="1:11" ht="12.75" customHeight="1">
      <c r="A1526" s="143"/>
      <c r="B1526" s="44"/>
      <c r="C1526" s="29"/>
      <c r="D1526" s="29"/>
      <c r="E1526" s="29"/>
      <c r="F1526" s="29"/>
      <c r="G1526" s="29"/>
      <c r="H1526" s="29"/>
      <c r="I1526" s="22"/>
      <c r="J1526" s="48"/>
      <c r="K1526" s="48"/>
    </row>
    <row r="1527" spans="1:11" ht="12.75" customHeight="1">
      <c r="A1527" s="138"/>
      <c r="B1527" s="45"/>
      <c r="C1527" s="35"/>
      <c r="D1527" s="35"/>
      <c r="E1527" s="35"/>
      <c r="F1527" s="35"/>
      <c r="G1527" s="35"/>
      <c r="H1527" s="35"/>
      <c r="I1527" s="27"/>
      <c r="J1527" s="48"/>
      <c r="K1527" s="48"/>
    </row>
    <row r="1528" spans="1:11" ht="12.75" customHeight="1">
      <c r="A1528" s="138"/>
      <c r="B1528" s="44"/>
      <c r="C1528" s="29"/>
      <c r="D1528" s="29"/>
      <c r="E1528" s="29"/>
      <c r="F1528" s="29"/>
      <c r="G1528" s="29"/>
      <c r="H1528" s="29"/>
      <c r="I1528" s="22"/>
      <c r="J1528" s="48"/>
      <c r="K1528" s="48"/>
    </row>
    <row r="1529" spans="1:11" ht="12.75" customHeight="1">
      <c r="A1529" s="138"/>
      <c r="B1529" s="11"/>
      <c r="C1529" s="12"/>
      <c r="D1529" s="12"/>
      <c r="E1529" s="12"/>
      <c r="F1529" s="12"/>
      <c r="G1529" s="12"/>
      <c r="H1529" s="12"/>
      <c r="I1529" s="13"/>
      <c r="J1529" s="48"/>
      <c r="K1529" s="48"/>
    </row>
    <row r="1530" spans="1:11" ht="12.75" customHeight="1">
      <c r="A1530" s="138"/>
      <c r="B1530" s="45"/>
      <c r="C1530" s="35"/>
      <c r="D1530" s="35"/>
      <c r="E1530" s="35"/>
      <c r="F1530" s="35"/>
      <c r="G1530" s="35"/>
      <c r="H1530" s="35"/>
      <c r="I1530" s="27"/>
      <c r="J1530" s="48"/>
      <c r="K1530" s="48"/>
    </row>
    <row r="1531" spans="1:11" ht="12.75" customHeight="1">
      <c r="A1531" s="138"/>
      <c r="B1531" s="44"/>
      <c r="C1531" s="29"/>
      <c r="D1531" s="29"/>
      <c r="E1531" s="29"/>
      <c r="F1531" s="29"/>
      <c r="G1531" s="29"/>
      <c r="H1531" s="29"/>
      <c r="I1531" s="22"/>
      <c r="J1531" s="48"/>
      <c r="K1531" s="48"/>
    </row>
    <row r="1532" spans="1:11" ht="12.75" customHeight="1">
      <c r="A1532" s="138"/>
      <c r="B1532" s="11"/>
      <c r="C1532" s="12"/>
      <c r="D1532" s="12"/>
      <c r="E1532" s="12"/>
      <c r="F1532" s="12"/>
      <c r="G1532" s="12"/>
      <c r="H1532" s="12"/>
      <c r="I1532" s="13"/>
      <c r="J1532" s="48"/>
      <c r="K1532" s="48"/>
    </row>
    <row r="1533" spans="1:11" ht="12.75" customHeight="1">
      <c r="A1533" s="139"/>
      <c r="B1533" s="46"/>
      <c r="C1533" s="47"/>
      <c r="D1533" s="47"/>
      <c r="E1533" s="47"/>
      <c r="F1533" s="47"/>
      <c r="G1533" s="47"/>
      <c r="H1533" s="47"/>
      <c r="I1533" s="32"/>
      <c r="J1533" s="48"/>
      <c r="K1533" s="48"/>
    </row>
    <row r="1534" spans="1:11" ht="13.5" customHeight="1">
      <c r="A1534" s="142" t="s">
        <v>98</v>
      </c>
      <c r="B1534" s="42"/>
      <c r="C1534" s="28"/>
      <c r="D1534" s="28"/>
      <c r="E1534" s="28"/>
      <c r="F1534" s="28"/>
      <c r="G1534" s="28"/>
      <c r="H1534" s="28"/>
      <c r="I1534" s="20"/>
      <c r="J1534" s="48"/>
      <c r="K1534" s="48"/>
    </row>
    <row r="1535" spans="1:11" ht="12.75" customHeight="1">
      <c r="A1535" s="143"/>
      <c r="B1535" s="44"/>
      <c r="C1535" s="29"/>
      <c r="D1535" s="29"/>
      <c r="E1535" s="29"/>
      <c r="F1535" s="29"/>
      <c r="G1535" s="29"/>
      <c r="H1535" s="29"/>
      <c r="I1535" s="22"/>
      <c r="J1535" s="48"/>
      <c r="K1535" s="48"/>
    </row>
    <row r="1536" spans="1:11" ht="12.75" customHeight="1">
      <c r="A1536" s="143"/>
      <c r="B1536" s="44"/>
      <c r="C1536" s="29"/>
      <c r="D1536" s="29"/>
      <c r="E1536" s="29"/>
      <c r="F1536" s="29"/>
      <c r="G1536" s="29"/>
      <c r="H1536" s="29"/>
      <c r="I1536" s="22"/>
      <c r="J1536" s="48"/>
      <c r="K1536" s="48"/>
    </row>
    <row r="1537" spans="1:11" ht="12.75" customHeight="1">
      <c r="A1537" s="143"/>
      <c r="B1537" s="44"/>
      <c r="C1537" s="29"/>
      <c r="D1537" s="29"/>
      <c r="E1537" s="29"/>
      <c r="F1537" s="29"/>
      <c r="G1537" s="29"/>
      <c r="H1537" s="29"/>
      <c r="I1537" s="22"/>
      <c r="J1537" s="48"/>
      <c r="K1537" s="48"/>
    </row>
    <row r="1538" spans="1:11" ht="12.75" customHeight="1">
      <c r="A1538" s="143"/>
      <c r="B1538" s="44"/>
      <c r="C1538" s="29"/>
      <c r="D1538" s="29"/>
      <c r="E1538" s="29"/>
      <c r="F1538" s="29"/>
      <c r="G1538" s="29"/>
      <c r="H1538" s="29"/>
      <c r="I1538" s="22"/>
      <c r="J1538" s="48"/>
      <c r="K1538" s="48"/>
    </row>
    <row r="1539" spans="1:11" ht="12.75" customHeight="1">
      <c r="A1539" s="143"/>
      <c r="B1539" s="44"/>
      <c r="C1539" s="29"/>
      <c r="D1539" s="29"/>
      <c r="E1539" s="29"/>
      <c r="F1539" s="29"/>
      <c r="G1539" s="29"/>
      <c r="H1539" s="29"/>
      <c r="I1539" s="22"/>
      <c r="J1539" s="48"/>
      <c r="K1539" s="48"/>
    </row>
    <row r="1540" spans="1:11" ht="12.75" customHeight="1">
      <c r="A1540" s="143"/>
      <c r="B1540" s="44"/>
      <c r="C1540" s="29"/>
      <c r="D1540" s="29"/>
      <c r="E1540" s="29"/>
      <c r="F1540" s="29"/>
      <c r="G1540" s="29"/>
      <c r="H1540" s="29"/>
      <c r="I1540" s="22"/>
      <c r="J1540" s="48"/>
      <c r="K1540" s="48"/>
    </row>
    <row r="1541" spans="1:11" ht="12.75" customHeight="1">
      <c r="A1541" s="143"/>
      <c r="B1541" s="44"/>
      <c r="C1541" s="29"/>
      <c r="D1541" s="29"/>
      <c r="E1541" s="29"/>
      <c r="F1541" s="29"/>
      <c r="G1541" s="29"/>
      <c r="H1541" s="29"/>
      <c r="I1541" s="22"/>
      <c r="J1541" s="48"/>
      <c r="K1541" s="48"/>
    </row>
    <row r="1542" spans="1:11" ht="12.75" customHeight="1">
      <c r="A1542" s="143"/>
      <c r="B1542" s="44"/>
      <c r="C1542" s="29"/>
      <c r="D1542" s="29"/>
      <c r="E1542" s="29"/>
      <c r="F1542" s="29"/>
      <c r="G1542" s="29"/>
      <c r="H1542" s="29"/>
      <c r="I1542" s="22"/>
      <c r="J1542" s="48"/>
      <c r="K1542" s="48"/>
    </row>
    <row r="1543" spans="1:11" ht="12.75" customHeight="1">
      <c r="A1543" s="143"/>
      <c r="B1543" s="44"/>
      <c r="C1543" s="29"/>
      <c r="D1543" s="29"/>
      <c r="E1543" s="29"/>
      <c r="F1543" s="29"/>
      <c r="G1543" s="29"/>
      <c r="H1543" s="29"/>
      <c r="I1543" s="22"/>
      <c r="J1543" s="48"/>
      <c r="K1543" s="48"/>
    </row>
    <row r="1544" spans="1:11" ht="12.75" customHeight="1">
      <c r="A1544" s="143"/>
      <c r="B1544" s="44"/>
      <c r="C1544" s="29"/>
      <c r="D1544" s="29"/>
      <c r="E1544" s="29"/>
      <c r="F1544" s="29"/>
      <c r="G1544" s="29"/>
      <c r="H1544" s="29"/>
      <c r="I1544" s="22"/>
      <c r="J1544" s="48"/>
      <c r="K1544" s="48"/>
    </row>
    <row r="1545" spans="1:11" ht="12.75" customHeight="1">
      <c r="A1545" s="138"/>
      <c r="B1545" s="45"/>
      <c r="C1545" s="35"/>
      <c r="D1545" s="35"/>
      <c r="E1545" s="35"/>
      <c r="F1545" s="35"/>
      <c r="G1545" s="35"/>
      <c r="H1545" s="35"/>
      <c r="I1545" s="27"/>
      <c r="J1545" s="48"/>
      <c r="K1545" s="48"/>
    </row>
    <row r="1546" spans="1:11" ht="12.75" customHeight="1">
      <c r="A1546" s="138"/>
      <c r="B1546" s="44"/>
      <c r="C1546" s="29"/>
      <c r="D1546" s="29"/>
      <c r="E1546" s="29"/>
      <c r="F1546" s="29"/>
      <c r="G1546" s="29"/>
      <c r="H1546" s="29"/>
      <c r="I1546" s="22"/>
      <c r="J1546" s="48"/>
      <c r="K1546" s="48"/>
    </row>
    <row r="1547" spans="1:11" ht="12.75" customHeight="1">
      <c r="A1547" s="138"/>
      <c r="B1547" s="11"/>
      <c r="C1547" s="12"/>
      <c r="D1547" s="12"/>
      <c r="E1547" s="12"/>
      <c r="F1547" s="12"/>
      <c r="G1547" s="12"/>
      <c r="H1547" s="12"/>
      <c r="I1547" s="13"/>
      <c r="J1547" s="48"/>
      <c r="K1547" s="48"/>
    </row>
    <row r="1548" spans="1:11" ht="12.75" customHeight="1">
      <c r="A1548" s="138"/>
      <c r="B1548" s="45"/>
      <c r="C1548" s="35"/>
      <c r="D1548" s="35"/>
      <c r="E1548" s="35"/>
      <c r="F1548" s="35"/>
      <c r="G1548" s="35"/>
      <c r="H1548" s="35"/>
      <c r="I1548" s="27"/>
      <c r="J1548" s="48"/>
      <c r="K1548" s="48"/>
    </row>
    <row r="1549" spans="1:11" ht="12.75" customHeight="1">
      <c r="A1549" s="138"/>
      <c r="B1549" s="44"/>
      <c r="C1549" s="29"/>
      <c r="D1549" s="29"/>
      <c r="E1549" s="29"/>
      <c r="F1549" s="29"/>
      <c r="G1549" s="29"/>
      <c r="H1549" s="29"/>
      <c r="I1549" s="22"/>
      <c r="J1549" s="48"/>
      <c r="K1549" s="48"/>
    </row>
    <row r="1550" spans="1:11" ht="12.75" customHeight="1">
      <c r="A1550" s="138"/>
      <c r="B1550" s="11"/>
      <c r="C1550" s="12"/>
      <c r="D1550" s="12"/>
      <c r="E1550" s="12"/>
      <c r="F1550" s="12"/>
      <c r="G1550" s="12"/>
      <c r="H1550" s="12"/>
      <c r="I1550" s="13"/>
    </row>
    <row r="1551" spans="1:11" ht="12.75" customHeight="1">
      <c r="A1551" s="139"/>
      <c r="B1551" s="46"/>
      <c r="C1551" s="47"/>
      <c r="D1551" s="47"/>
      <c r="E1551" s="47"/>
      <c r="F1551" s="47"/>
      <c r="G1551" s="47"/>
      <c r="H1551" s="47"/>
      <c r="I1551" s="32"/>
    </row>
    <row r="1552" spans="1:11" ht="13.5" customHeight="1">
      <c r="A1552" s="142" t="s">
        <v>99</v>
      </c>
      <c r="B1552" s="42"/>
      <c r="C1552" s="28"/>
      <c r="D1552" s="28"/>
      <c r="E1552" s="28"/>
      <c r="F1552" s="28"/>
      <c r="G1552" s="28"/>
      <c r="H1552" s="28"/>
      <c r="I1552" s="20"/>
    </row>
    <row r="1553" spans="1:9" ht="12.75" customHeight="1">
      <c r="A1553" s="143"/>
      <c r="B1553" s="44"/>
      <c r="C1553" s="29"/>
      <c r="D1553" s="29"/>
      <c r="E1553" s="29"/>
      <c r="F1553" s="29"/>
      <c r="G1553" s="29"/>
      <c r="H1553" s="29"/>
      <c r="I1553" s="22"/>
    </row>
    <row r="1554" spans="1:9" ht="12.75" customHeight="1">
      <c r="A1554" s="143"/>
      <c r="B1554" s="44"/>
      <c r="C1554" s="29"/>
      <c r="D1554" s="29"/>
      <c r="E1554" s="29"/>
      <c r="F1554" s="29"/>
      <c r="G1554" s="29"/>
      <c r="H1554" s="29"/>
      <c r="I1554" s="22"/>
    </row>
    <row r="1555" spans="1:9" ht="12.75" customHeight="1">
      <c r="A1555" s="143"/>
      <c r="B1555" s="44"/>
      <c r="C1555" s="29"/>
      <c r="D1555" s="29"/>
      <c r="E1555" s="29"/>
      <c r="F1555" s="29"/>
      <c r="G1555" s="29"/>
      <c r="H1555" s="29"/>
      <c r="I1555" s="22"/>
    </row>
    <row r="1556" spans="1:9" ht="12.75" customHeight="1">
      <c r="A1556" s="143"/>
      <c r="B1556" s="44"/>
      <c r="C1556" s="29"/>
      <c r="D1556" s="29"/>
      <c r="E1556" s="29"/>
      <c r="F1556" s="29"/>
      <c r="G1556" s="29"/>
      <c r="H1556" s="29"/>
      <c r="I1556" s="22"/>
    </row>
    <row r="1557" spans="1:9" ht="12.75" customHeight="1">
      <c r="A1557" s="143"/>
      <c r="B1557" s="44"/>
      <c r="C1557" s="29"/>
      <c r="D1557" s="29"/>
      <c r="E1557" s="29"/>
      <c r="F1557" s="29"/>
      <c r="G1557" s="29"/>
      <c r="H1557" s="29"/>
      <c r="I1557" s="22"/>
    </row>
    <row r="1558" spans="1:9" ht="12.75" customHeight="1">
      <c r="A1558" s="143"/>
      <c r="B1558" s="44"/>
      <c r="C1558" s="29"/>
      <c r="D1558" s="29"/>
      <c r="E1558" s="29"/>
      <c r="F1558" s="29"/>
      <c r="G1558" s="29"/>
      <c r="H1558" s="29"/>
      <c r="I1558" s="22"/>
    </row>
    <row r="1559" spans="1:9" ht="12.75" customHeight="1">
      <c r="A1559" s="143"/>
      <c r="B1559" s="44"/>
      <c r="C1559" s="29"/>
      <c r="D1559" s="29"/>
      <c r="E1559" s="29"/>
      <c r="F1559" s="29"/>
      <c r="G1559" s="29"/>
      <c r="H1559" s="29"/>
      <c r="I1559" s="22"/>
    </row>
    <row r="1560" spans="1:9" ht="12.75" customHeight="1">
      <c r="A1560" s="143"/>
      <c r="B1560" s="44"/>
      <c r="C1560" s="29"/>
      <c r="D1560" s="29"/>
      <c r="E1560" s="29"/>
      <c r="F1560" s="29"/>
      <c r="G1560" s="29"/>
      <c r="H1560" s="29"/>
      <c r="I1560" s="22"/>
    </row>
    <row r="1561" spans="1:9" ht="12.75" customHeight="1">
      <c r="A1561" s="143"/>
      <c r="B1561" s="44"/>
      <c r="C1561" s="29"/>
      <c r="D1561" s="29"/>
      <c r="E1561" s="29"/>
      <c r="F1561" s="29"/>
      <c r="G1561" s="29"/>
      <c r="H1561" s="29"/>
      <c r="I1561" s="22"/>
    </row>
    <row r="1562" spans="1:9" ht="12.75" customHeight="1">
      <c r="A1562" s="143"/>
      <c r="B1562" s="44"/>
      <c r="C1562" s="29"/>
      <c r="D1562" s="29"/>
      <c r="E1562" s="29"/>
      <c r="F1562" s="29"/>
      <c r="G1562" s="29"/>
      <c r="H1562" s="29"/>
      <c r="I1562" s="22"/>
    </row>
    <row r="1563" spans="1:9" ht="12.75" customHeight="1">
      <c r="A1563" s="138"/>
      <c r="B1563" s="45"/>
      <c r="C1563" s="35"/>
      <c r="D1563" s="35"/>
      <c r="E1563" s="35"/>
      <c r="F1563" s="35"/>
      <c r="G1563" s="35"/>
      <c r="H1563" s="35"/>
      <c r="I1563" s="27"/>
    </row>
    <row r="1564" spans="1:9" ht="12.75" customHeight="1">
      <c r="A1564" s="138"/>
      <c r="B1564" s="44"/>
      <c r="C1564" s="29"/>
      <c r="D1564" s="29"/>
      <c r="E1564" s="35"/>
      <c r="F1564" s="29"/>
      <c r="G1564" s="29"/>
      <c r="H1564" s="29"/>
      <c r="I1564" s="22"/>
    </row>
    <row r="1565" spans="1:9" ht="12.75" customHeight="1">
      <c r="A1565" s="138"/>
      <c r="B1565" s="11"/>
      <c r="C1565" s="12"/>
      <c r="D1565" s="12"/>
      <c r="E1565" s="35"/>
      <c r="F1565" s="12"/>
      <c r="G1565" s="12"/>
      <c r="H1565" s="12"/>
      <c r="I1565" s="13"/>
    </row>
    <row r="1566" spans="1:9" ht="12.75" customHeight="1">
      <c r="A1566" s="138"/>
      <c r="B1566" s="45"/>
      <c r="C1566" s="35"/>
      <c r="D1566" s="35"/>
      <c r="E1566" s="35"/>
      <c r="F1566" s="35"/>
      <c r="G1566" s="35"/>
      <c r="H1566" s="35"/>
      <c r="I1566" s="27"/>
    </row>
    <row r="1567" spans="1:9" ht="12.75" customHeight="1">
      <c r="A1567" s="138"/>
      <c r="B1567" s="44"/>
      <c r="C1567" s="29"/>
      <c r="D1567" s="29"/>
      <c r="E1567" s="35"/>
      <c r="F1567" s="29"/>
      <c r="G1567" s="29"/>
      <c r="H1567" s="29"/>
      <c r="I1567" s="22"/>
    </row>
    <row r="1568" spans="1:9" ht="12.75" customHeight="1">
      <c r="A1568" s="138"/>
      <c r="B1568" s="11"/>
      <c r="C1568" s="12"/>
      <c r="D1568" s="12"/>
      <c r="E1568" s="12"/>
      <c r="F1568" s="12"/>
      <c r="G1568" s="29"/>
      <c r="H1568" s="12"/>
      <c r="I1568" s="13"/>
    </row>
    <row r="1569" spans="1:9" ht="12.75" customHeight="1">
      <c r="A1569" s="139"/>
      <c r="B1569" s="46"/>
      <c r="C1569" s="47"/>
      <c r="D1569" s="47"/>
      <c r="E1569" s="47"/>
      <c r="F1569" s="47"/>
      <c r="G1569" s="47"/>
      <c r="H1569" s="47"/>
      <c r="I1569" s="32"/>
    </row>
    <row r="1570" spans="1:9" ht="13.5" customHeight="1">
      <c r="A1570" s="142" t="s">
        <v>100</v>
      </c>
      <c r="B1570" s="42"/>
      <c r="C1570" s="28"/>
      <c r="D1570" s="28"/>
      <c r="E1570" s="28"/>
      <c r="F1570" s="28"/>
      <c r="G1570" s="28"/>
      <c r="H1570" s="28"/>
      <c r="I1570" s="20"/>
    </row>
    <row r="1571" spans="1:9" ht="12.75" customHeight="1">
      <c r="A1571" s="143"/>
      <c r="B1571" s="44"/>
      <c r="C1571" s="29"/>
      <c r="D1571" s="29"/>
      <c r="E1571" s="29"/>
      <c r="F1571" s="29"/>
      <c r="G1571" s="29"/>
      <c r="H1571" s="29"/>
      <c r="I1571" s="22"/>
    </row>
    <row r="1572" spans="1:9" ht="12.75" customHeight="1">
      <c r="A1572" s="143"/>
      <c r="B1572" s="44"/>
      <c r="C1572" s="29"/>
      <c r="D1572" s="29"/>
      <c r="E1572" s="29"/>
      <c r="F1572" s="29"/>
      <c r="G1572" s="29"/>
      <c r="H1572" s="29"/>
      <c r="I1572" s="22"/>
    </row>
    <row r="1573" spans="1:9" ht="12.75" customHeight="1">
      <c r="A1573" s="143"/>
      <c r="B1573" s="44"/>
      <c r="C1573" s="29"/>
      <c r="D1573" s="29"/>
      <c r="E1573" s="29"/>
      <c r="F1573" s="29"/>
      <c r="G1573" s="29"/>
      <c r="H1573" s="29"/>
      <c r="I1573" s="22"/>
    </row>
    <row r="1574" spans="1:9" ht="12.75" customHeight="1">
      <c r="A1574" s="143"/>
      <c r="B1574" s="44"/>
      <c r="C1574" s="29"/>
      <c r="D1574" s="29"/>
      <c r="E1574" s="29"/>
      <c r="F1574" s="29"/>
      <c r="G1574" s="29"/>
      <c r="H1574" s="29"/>
      <c r="I1574" s="22"/>
    </row>
    <row r="1575" spans="1:9" ht="12.75" customHeight="1">
      <c r="A1575" s="143"/>
      <c r="B1575" s="44"/>
      <c r="C1575" s="29"/>
      <c r="D1575" s="29"/>
      <c r="E1575" s="29"/>
      <c r="F1575" s="29"/>
      <c r="G1575" s="29"/>
      <c r="H1575" s="29"/>
      <c r="I1575" s="22"/>
    </row>
    <row r="1576" spans="1:9" ht="12.75" customHeight="1">
      <c r="A1576" s="143"/>
      <c r="B1576" s="44"/>
      <c r="C1576" s="29"/>
      <c r="D1576" s="29"/>
      <c r="E1576" s="29"/>
      <c r="F1576" s="29"/>
      <c r="G1576" s="29"/>
      <c r="H1576" s="29"/>
      <c r="I1576" s="22"/>
    </row>
    <row r="1577" spans="1:9" ht="12.75" customHeight="1">
      <c r="A1577" s="143"/>
      <c r="B1577" s="44"/>
      <c r="C1577" s="29"/>
      <c r="D1577" s="29"/>
      <c r="E1577" s="29"/>
      <c r="F1577" s="29"/>
      <c r="G1577" s="29"/>
      <c r="H1577" s="29"/>
      <c r="I1577" s="22"/>
    </row>
    <row r="1578" spans="1:9" ht="12.75" customHeight="1">
      <c r="A1578" s="143"/>
      <c r="B1578" s="44"/>
      <c r="C1578" s="29"/>
      <c r="D1578" s="29"/>
      <c r="E1578" s="29"/>
      <c r="F1578" s="29"/>
      <c r="G1578" s="29"/>
      <c r="H1578" s="29"/>
      <c r="I1578" s="22"/>
    </row>
    <row r="1579" spans="1:9" ht="12.75" customHeight="1">
      <c r="A1579" s="143"/>
      <c r="B1579" s="44"/>
      <c r="C1579" s="29"/>
      <c r="D1579" s="29"/>
      <c r="E1579" s="29"/>
      <c r="F1579" s="29"/>
      <c r="G1579" s="29"/>
      <c r="H1579" s="29"/>
      <c r="I1579" s="22"/>
    </row>
    <row r="1580" spans="1:9" ht="12.75" customHeight="1">
      <c r="A1580" s="143"/>
      <c r="B1580" s="44"/>
      <c r="C1580" s="29"/>
      <c r="D1580" s="29"/>
      <c r="E1580" s="29"/>
      <c r="F1580" s="29"/>
      <c r="G1580" s="29"/>
      <c r="H1580" s="29"/>
      <c r="I1580" s="22"/>
    </row>
    <row r="1581" spans="1:9" ht="12.75" customHeight="1">
      <c r="A1581" s="138"/>
      <c r="B1581" s="45"/>
      <c r="C1581" s="35"/>
      <c r="D1581" s="35"/>
      <c r="E1581" s="35"/>
      <c r="F1581" s="35"/>
      <c r="G1581" s="35"/>
      <c r="H1581" s="35"/>
      <c r="I1581" s="27"/>
    </row>
    <row r="1582" spans="1:9" ht="12.75" customHeight="1">
      <c r="A1582" s="138"/>
      <c r="B1582" s="44"/>
      <c r="C1582" s="29"/>
      <c r="D1582" s="29"/>
      <c r="E1582" s="29"/>
      <c r="F1582" s="29"/>
      <c r="G1582" s="29"/>
      <c r="H1582" s="29"/>
      <c r="I1582" s="22"/>
    </row>
    <row r="1583" spans="1:9" ht="12.75" customHeight="1">
      <c r="A1583" s="138"/>
      <c r="B1583" s="11"/>
      <c r="C1583" s="12"/>
      <c r="D1583" s="12"/>
      <c r="E1583" s="12"/>
      <c r="F1583" s="12"/>
      <c r="G1583" s="12"/>
      <c r="H1583" s="12"/>
      <c r="I1583" s="13"/>
    </row>
    <row r="1584" spans="1:9" ht="12.75" customHeight="1">
      <c r="A1584" s="138"/>
      <c r="B1584" s="45"/>
      <c r="C1584" s="35"/>
      <c r="D1584" s="35"/>
      <c r="E1584" s="35"/>
      <c r="F1584" s="35"/>
      <c r="G1584" s="35"/>
      <c r="H1584" s="35"/>
      <c r="I1584" s="27"/>
    </row>
    <row r="1585" spans="1:9" ht="12.75" customHeight="1">
      <c r="A1585" s="138"/>
      <c r="B1585" s="44"/>
      <c r="C1585" s="29"/>
      <c r="D1585" s="29"/>
      <c r="E1585" s="29"/>
      <c r="F1585" s="29"/>
      <c r="G1585" s="29"/>
      <c r="H1585" s="29"/>
      <c r="I1585" s="22"/>
    </row>
    <row r="1586" spans="1:9" ht="12.75" customHeight="1">
      <c r="A1586" s="138"/>
      <c r="B1586" s="11"/>
      <c r="C1586" s="12"/>
      <c r="D1586" s="12"/>
      <c r="E1586" s="12"/>
      <c r="F1586" s="12"/>
      <c r="G1586" s="12"/>
      <c r="H1586" s="12"/>
      <c r="I1586" s="13"/>
    </row>
    <row r="1587" spans="1:9" ht="12.75" customHeight="1">
      <c r="A1587" s="139"/>
      <c r="B1587" s="46"/>
      <c r="C1587" s="47"/>
      <c r="D1587" s="47"/>
      <c r="E1587" s="47"/>
      <c r="F1587" s="47"/>
      <c r="G1587" s="47"/>
      <c r="H1587" s="47"/>
      <c r="I1587" s="32"/>
    </row>
    <row r="1588" spans="1:9" ht="13.5" customHeight="1">
      <c r="A1588" s="142" t="s">
        <v>101</v>
      </c>
      <c r="B1588" s="42"/>
      <c r="C1588" s="28"/>
      <c r="D1588" s="28"/>
      <c r="E1588" s="28"/>
      <c r="F1588" s="28"/>
      <c r="G1588" s="28"/>
      <c r="H1588" s="28"/>
      <c r="I1588" s="20"/>
    </row>
    <row r="1589" spans="1:9" ht="12.75" customHeight="1">
      <c r="A1589" s="143"/>
      <c r="B1589" s="44"/>
      <c r="C1589" s="29"/>
      <c r="D1589" s="29"/>
      <c r="E1589" s="29"/>
      <c r="F1589" s="29"/>
      <c r="G1589" s="29"/>
      <c r="H1589" s="29"/>
      <c r="I1589" s="22"/>
    </row>
    <row r="1590" spans="1:9" ht="12.75" customHeight="1">
      <c r="A1590" s="143"/>
      <c r="B1590" s="44"/>
      <c r="C1590" s="29"/>
      <c r="D1590" s="29"/>
      <c r="E1590" s="29"/>
      <c r="F1590" s="29"/>
      <c r="G1590" s="29"/>
      <c r="H1590" s="29"/>
      <c r="I1590" s="22"/>
    </row>
    <row r="1591" spans="1:9" ht="12.75" customHeight="1">
      <c r="A1591" s="143"/>
      <c r="B1591" s="44"/>
      <c r="C1591" s="29"/>
      <c r="D1591" s="29"/>
      <c r="E1591" s="29"/>
      <c r="F1591" s="29"/>
      <c r="G1591" s="29"/>
      <c r="H1591" s="29"/>
      <c r="I1591" s="22"/>
    </row>
    <row r="1592" spans="1:9" ht="12.75" customHeight="1">
      <c r="A1592" s="143"/>
      <c r="B1592" s="44"/>
      <c r="C1592" s="29"/>
      <c r="D1592" s="29"/>
      <c r="E1592" s="29"/>
      <c r="F1592" s="29"/>
      <c r="G1592" s="29"/>
      <c r="H1592" s="29"/>
      <c r="I1592" s="22"/>
    </row>
    <row r="1593" spans="1:9" ht="12.75" customHeight="1">
      <c r="A1593" s="143"/>
      <c r="B1593" s="44"/>
      <c r="C1593" s="29"/>
      <c r="D1593" s="29"/>
      <c r="E1593" s="29"/>
      <c r="F1593" s="29"/>
      <c r="G1593" s="29"/>
      <c r="H1593" s="29"/>
      <c r="I1593" s="22"/>
    </row>
    <row r="1594" spans="1:9" ht="12.75" customHeight="1">
      <c r="A1594" s="143"/>
      <c r="B1594" s="44"/>
      <c r="C1594" s="29"/>
      <c r="D1594" s="29"/>
      <c r="E1594" s="29"/>
      <c r="F1594" s="29"/>
      <c r="G1594" s="29"/>
      <c r="H1594" s="29"/>
      <c r="I1594" s="22"/>
    </row>
    <row r="1595" spans="1:9" ht="12.75" customHeight="1">
      <c r="A1595" s="143"/>
      <c r="B1595" s="44"/>
      <c r="C1595" s="29"/>
      <c r="D1595" s="29"/>
      <c r="E1595" s="29"/>
      <c r="F1595" s="29"/>
      <c r="G1595" s="29"/>
      <c r="H1595" s="29"/>
      <c r="I1595" s="22"/>
    </row>
    <row r="1596" spans="1:9" ht="12.75" customHeight="1">
      <c r="A1596" s="143"/>
      <c r="B1596" s="44"/>
      <c r="C1596" s="29"/>
      <c r="D1596" s="29"/>
      <c r="E1596" s="29"/>
      <c r="F1596" s="29"/>
      <c r="G1596" s="29"/>
      <c r="H1596" s="29"/>
      <c r="I1596" s="22"/>
    </row>
    <row r="1597" spans="1:9" ht="12.75" customHeight="1">
      <c r="A1597" s="143"/>
      <c r="B1597" s="44"/>
      <c r="C1597" s="29"/>
      <c r="D1597" s="29"/>
      <c r="E1597" s="29"/>
      <c r="F1597" s="29"/>
      <c r="G1597" s="29"/>
      <c r="H1597" s="29"/>
      <c r="I1597" s="22"/>
    </row>
    <row r="1598" spans="1:9" ht="12.75" customHeight="1">
      <c r="A1598" s="143"/>
      <c r="B1598" s="44"/>
      <c r="C1598" s="29"/>
      <c r="D1598" s="29"/>
      <c r="E1598" s="29"/>
      <c r="F1598" s="29"/>
      <c r="G1598" s="29"/>
      <c r="H1598" s="29"/>
      <c r="I1598" s="22"/>
    </row>
    <row r="1599" spans="1:9" ht="12.75" customHeight="1">
      <c r="A1599" s="138"/>
      <c r="B1599" s="45"/>
      <c r="C1599" s="35"/>
      <c r="D1599" s="35"/>
      <c r="E1599" s="35"/>
      <c r="F1599" s="35"/>
      <c r="G1599" s="35"/>
      <c r="H1599" s="35"/>
      <c r="I1599" s="27"/>
    </row>
    <row r="1600" spans="1:9" ht="12.75" customHeight="1">
      <c r="A1600" s="138"/>
      <c r="B1600" s="44"/>
      <c r="C1600" s="29"/>
      <c r="D1600" s="29"/>
      <c r="E1600" s="29"/>
      <c r="F1600" s="29"/>
      <c r="G1600" s="29"/>
      <c r="H1600" s="29"/>
      <c r="I1600" s="22"/>
    </row>
    <row r="1601" spans="1:9" ht="12.75" customHeight="1">
      <c r="A1601" s="138"/>
      <c r="B1601" s="11"/>
      <c r="C1601" s="12"/>
      <c r="D1601" s="12"/>
      <c r="E1601" s="12"/>
      <c r="F1601" s="12"/>
      <c r="G1601" s="12"/>
      <c r="H1601" s="12"/>
      <c r="I1601" s="13"/>
    </row>
    <row r="1602" spans="1:9" ht="12.75" customHeight="1">
      <c r="A1602" s="138"/>
      <c r="B1602" s="45"/>
      <c r="C1602" s="35"/>
      <c r="D1602" s="35"/>
      <c r="E1602" s="35"/>
      <c r="F1602" s="35"/>
      <c r="G1602" s="35"/>
      <c r="H1602" s="35"/>
      <c r="I1602" s="27"/>
    </row>
    <row r="1603" spans="1:9" ht="12.75" customHeight="1">
      <c r="A1603" s="138"/>
      <c r="B1603" s="44"/>
      <c r="C1603" s="29"/>
      <c r="D1603" s="29"/>
      <c r="E1603" s="29"/>
      <c r="F1603" s="29"/>
      <c r="G1603" s="29"/>
      <c r="H1603" s="29"/>
      <c r="I1603" s="22"/>
    </row>
    <row r="1604" spans="1:9" ht="12.75" customHeight="1">
      <c r="A1604" s="138"/>
      <c r="B1604" s="11"/>
      <c r="C1604" s="12"/>
      <c r="D1604" s="12"/>
      <c r="E1604" s="12"/>
      <c r="F1604" s="12"/>
      <c r="G1604" s="12"/>
      <c r="H1604" s="12"/>
      <c r="I1604" s="13"/>
    </row>
    <row r="1605" spans="1:9" ht="12.75" customHeight="1">
      <c r="A1605" s="139"/>
      <c r="B1605" s="46"/>
      <c r="C1605" s="47"/>
      <c r="D1605" s="47"/>
      <c r="E1605" s="47"/>
      <c r="F1605" s="47"/>
      <c r="G1605" s="47"/>
      <c r="H1605" s="47"/>
      <c r="I1605" s="32"/>
    </row>
    <row r="1606" spans="1:9" ht="13.5" customHeight="1">
      <c r="A1606" s="142" t="s">
        <v>102</v>
      </c>
      <c r="B1606" s="42"/>
      <c r="C1606" s="28"/>
      <c r="D1606" s="28"/>
      <c r="E1606" s="28"/>
      <c r="F1606" s="28"/>
      <c r="G1606" s="28"/>
      <c r="H1606" s="28"/>
      <c r="I1606" s="20"/>
    </row>
    <row r="1607" spans="1:9" ht="12.75" customHeight="1">
      <c r="A1607" s="143"/>
      <c r="B1607" s="44"/>
      <c r="C1607" s="29"/>
      <c r="D1607" s="29"/>
      <c r="E1607" s="29"/>
      <c r="F1607" s="29"/>
      <c r="G1607" s="29"/>
      <c r="H1607" s="29"/>
      <c r="I1607" s="22"/>
    </row>
    <row r="1608" spans="1:9" ht="12.75" customHeight="1">
      <c r="A1608" s="143"/>
      <c r="B1608" s="44"/>
      <c r="C1608" s="29"/>
      <c r="D1608" s="29"/>
      <c r="E1608" s="29"/>
      <c r="F1608" s="29"/>
      <c r="G1608" s="29"/>
      <c r="H1608" s="29"/>
      <c r="I1608" s="22"/>
    </row>
    <row r="1609" spans="1:9" ht="12.75" customHeight="1">
      <c r="A1609" s="143"/>
      <c r="B1609" s="44"/>
      <c r="C1609" s="29"/>
      <c r="D1609" s="29"/>
      <c r="E1609" s="29"/>
      <c r="F1609" s="29"/>
      <c r="G1609" s="29"/>
      <c r="H1609" s="29"/>
      <c r="I1609" s="22"/>
    </row>
    <row r="1610" spans="1:9" ht="12.75" customHeight="1">
      <c r="A1610" s="143"/>
      <c r="B1610" s="44"/>
      <c r="C1610" s="29"/>
      <c r="D1610" s="29"/>
      <c r="E1610" s="29"/>
      <c r="F1610" s="29"/>
      <c r="G1610" s="29"/>
      <c r="H1610" s="29"/>
      <c r="I1610" s="22"/>
    </row>
    <row r="1611" spans="1:9" ht="12.75" customHeight="1">
      <c r="A1611" s="143"/>
      <c r="B1611" s="44"/>
      <c r="C1611" s="29"/>
      <c r="D1611" s="29"/>
      <c r="E1611" s="29"/>
      <c r="F1611" s="29"/>
      <c r="G1611" s="29"/>
      <c r="H1611" s="29"/>
      <c r="I1611" s="22"/>
    </row>
    <row r="1612" spans="1:9" ht="12.75" customHeight="1">
      <c r="A1612" s="143"/>
      <c r="B1612" s="44"/>
      <c r="C1612" s="29"/>
      <c r="D1612" s="29"/>
      <c r="E1612" s="29"/>
      <c r="F1612" s="29"/>
      <c r="G1612" s="29"/>
      <c r="H1612" s="29"/>
      <c r="I1612" s="22"/>
    </row>
    <row r="1613" spans="1:9" ht="12.75" customHeight="1">
      <c r="A1613" s="143"/>
      <c r="B1613" s="44"/>
      <c r="C1613" s="29"/>
      <c r="D1613" s="29"/>
      <c r="E1613" s="29"/>
      <c r="F1613" s="29"/>
      <c r="G1613" s="29"/>
      <c r="H1613" s="29"/>
      <c r="I1613" s="22"/>
    </row>
    <row r="1614" spans="1:9" ht="12.75" customHeight="1">
      <c r="A1614" s="143"/>
      <c r="B1614" s="44"/>
      <c r="C1614" s="29"/>
      <c r="D1614" s="29"/>
      <c r="E1614" s="29"/>
      <c r="F1614" s="29"/>
      <c r="G1614" s="29"/>
      <c r="H1614" s="29"/>
      <c r="I1614" s="22"/>
    </row>
    <row r="1615" spans="1:9" ht="12.75" customHeight="1">
      <c r="A1615" s="143"/>
      <c r="B1615" s="44"/>
      <c r="C1615" s="29"/>
      <c r="D1615" s="29"/>
      <c r="E1615" s="29"/>
      <c r="F1615" s="29"/>
      <c r="G1615" s="29"/>
      <c r="H1615" s="29"/>
      <c r="I1615" s="22"/>
    </row>
    <row r="1616" spans="1:9" ht="12.75" customHeight="1">
      <c r="A1616" s="143"/>
      <c r="B1616" s="44"/>
      <c r="C1616" s="29"/>
      <c r="D1616" s="29"/>
      <c r="E1616" s="29"/>
      <c r="F1616" s="29"/>
      <c r="G1616" s="29"/>
      <c r="H1616" s="29"/>
      <c r="I1616" s="22"/>
    </row>
    <row r="1617" spans="1:9" ht="12.75" customHeight="1">
      <c r="A1617" s="138"/>
      <c r="B1617" s="45"/>
      <c r="C1617" s="35"/>
      <c r="D1617" s="35"/>
      <c r="E1617" s="35"/>
      <c r="F1617" s="35"/>
      <c r="G1617" s="35"/>
      <c r="H1617" s="35"/>
      <c r="I1617" s="27"/>
    </row>
    <row r="1618" spans="1:9" ht="12.75" customHeight="1">
      <c r="A1618" s="138"/>
      <c r="B1618" s="44"/>
      <c r="C1618" s="29"/>
      <c r="D1618" s="29"/>
      <c r="E1618" s="29"/>
      <c r="F1618" s="29"/>
      <c r="G1618" s="29"/>
      <c r="H1618" s="29"/>
      <c r="I1618" s="22"/>
    </row>
    <row r="1619" spans="1:9" ht="12.75" customHeight="1">
      <c r="A1619" s="138"/>
      <c r="B1619" s="11"/>
      <c r="C1619" s="12"/>
      <c r="D1619" s="12"/>
      <c r="E1619" s="12"/>
      <c r="F1619" s="12"/>
      <c r="G1619" s="12"/>
      <c r="H1619" s="12"/>
      <c r="I1619" s="13"/>
    </row>
    <row r="1620" spans="1:9" ht="12.75" customHeight="1">
      <c r="A1620" s="138"/>
      <c r="B1620" s="45"/>
      <c r="C1620" s="35"/>
      <c r="D1620" s="35"/>
      <c r="E1620" s="35"/>
      <c r="F1620" s="35"/>
      <c r="G1620" s="35"/>
      <c r="H1620" s="35"/>
      <c r="I1620" s="27"/>
    </row>
    <row r="1621" spans="1:9" ht="12.75" customHeight="1">
      <c r="A1621" s="138"/>
      <c r="B1621" s="44"/>
      <c r="C1621" s="29"/>
      <c r="D1621" s="29"/>
      <c r="E1621" s="29"/>
      <c r="F1621" s="29"/>
      <c r="G1621" s="29"/>
      <c r="H1621" s="29"/>
      <c r="I1621" s="22"/>
    </row>
    <row r="1622" spans="1:9" ht="12.75" customHeight="1">
      <c r="A1622" s="138"/>
      <c r="B1622" s="11"/>
      <c r="C1622" s="12"/>
      <c r="D1622" s="12"/>
      <c r="E1622" s="12"/>
      <c r="F1622" s="12"/>
      <c r="G1622" s="12"/>
      <c r="H1622" s="12"/>
      <c r="I1622" s="13"/>
    </row>
    <row r="1623" spans="1:9" ht="12.75" customHeight="1">
      <c r="A1623" s="139"/>
      <c r="B1623" s="46"/>
      <c r="C1623" s="47"/>
      <c r="D1623" s="47"/>
      <c r="E1623" s="47"/>
      <c r="F1623" s="47"/>
      <c r="G1623" s="47"/>
      <c r="H1623" s="47"/>
      <c r="I1623" s="32"/>
    </row>
    <row r="1624" spans="1:9" ht="13.5" customHeight="1">
      <c r="A1624" s="142" t="s">
        <v>103</v>
      </c>
      <c r="B1624" s="42"/>
      <c r="C1624" s="28"/>
      <c r="D1624" s="28"/>
      <c r="E1624" s="28"/>
      <c r="F1624" s="28"/>
      <c r="G1624" s="28"/>
      <c r="H1624" s="28"/>
      <c r="I1624" s="20"/>
    </row>
    <row r="1625" spans="1:9" ht="12.75" customHeight="1">
      <c r="A1625" s="143"/>
      <c r="B1625" s="44"/>
      <c r="C1625" s="29"/>
      <c r="D1625" s="29"/>
      <c r="E1625" s="29"/>
      <c r="F1625" s="29"/>
      <c r="G1625" s="29"/>
      <c r="H1625" s="29"/>
      <c r="I1625" s="22"/>
    </row>
    <row r="1626" spans="1:9" ht="12.75" customHeight="1">
      <c r="A1626" s="143"/>
      <c r="B1626" s="44"/>
      <c r="C1626" s="29"/>
      <c r="D1626" s="29"/>
      <c r="E1626" s="29"/>
      <c r="F1626" s="29"/>
      <c r="G1626" s="29"/>
      <c r="H1626" s="29"/>
      <c r="I1626" s="22"/>
    </row>
    <row r="1627" spans="1:9" ht="12.75" customHeight="1">
      <c r="A1627" s="143"/>
      <c r="B1627" s="44"/>
      <c r="C1627" s="29"/>
      <c r="D1627" s="29"/>
      <c r="E1627" s="29"/>
      <c r="F1627" s="29"/>
      <c r="G1627" s="29"/>
      <c r="H1627" s="29"/>
      <c r="I1627" s="22"/>
    </row>
    <row r="1628" spans="1:9" ht="12.75" customHeight="1">
      <c r="A1628" s="143"/>
      <c r="B1628" s="44"/>
      <c r="C1628" s="29"/>
      <c r="D1628" s="29"/>
      <c r="E1628" s="29"/>
      <c r="F1628" s="29"/>
      <c r="G1628" s="29"/>
      <c r="H1628" s="29"/>
      <c r="I1628" s="22"/>
    </row>
    <row r="1629" spans="1:9" ht="12.75" customHeight="1">
      <c r="A1629" s="143"/>
      <c r="B1629" s="44"/>
      <c r="C1629" s="29"/>
      <c r="D1629" s="29"/>
      <c r="E1629" s="29"/>
      <c r="F1629" s="29"/>
      <c r="G1629" s="29"/>
      <c r="H1629" s="29"/>
      <c r="I1629" s="22"/>
    </row>
    <row r="1630" spans="1:9" ht="12.75" customHeight="1">
      <c r="A1630" s="143"/>
      <c r="B1630" s="44"/>
      <c r="C1630" s="29"/>
      <c r="D1630" s="29"/>
      <c r="E1630" s="29"/>
      <c r="F1630" s="29"/>
      <c r="G1630" s="29"/>
      <c r="H1630" s="29"/>
      <c r="I1630" s="22"/>
    </row>
    <row r="1631" spans="1:9" ht="12.75" customHeight="1">
      <c r="A1631" s="143"/>
      <c r="B1631" s="44"/>
      <c r="C1631" s="29"/>
      <c r="D1631" s="29"/>
      <c r="E1631" s="29"/>
      <c r="F1631" s="29"/>
      <c r="G1631" s="29"/>
      <c r="H1631" s="29"/>
      <c r="I1631" s="22"/>
    </row>
    <row r="1632" spans="1:9" ht="12.75" customHeight="1">
      <c r="A1632" s="143"/>
      <c r="B1632" s="44"/>
      <c r="C1632" s="29"/>
      <c r="D1632" s="29"/>
      <c r="E1632" s="29"/>
      <c r="F1632" s="29"/>
      <c r="G1632" s="29"/>
      <c r="H1632" s="29"/>
      <c r="I1632" s="22"/>
    </row>
    <row r="1633" spans="1:10" ht="12.75" customHeight="1">
      <c r="A1633" s="143"/>
      <c r="B1633" s="44"/>
      <c r="C1633" s="29"/>
      <c r="D1633" s="29"/>
      <c r="E1633" s="29"/>
      <c r="F1633" s="29"/>
      <c r="G1633" s="29"/>
      <c r="H1633" s="29"/>
      <c r="I1633" s="22"/>
    </row>
    <row r="1634" spans="1:10" ht="12.75" customHeight="1">
      <c r="A1634" s="143"/>
      <c r="B1634" s="44"/>
      <c r="C1634" s="29"/>
      <c r="D1634" s="29"/>
      <c r="E1634" s="29"/>
      <c r="F1634" s="29"/>
      <c r="G1634" s="29"/>
      <c r="H1634" s="29"/>
      <c r="I1634" s="22"/>
    </row>
    <row r="1635" spans="1:10" ht="12.75" customHeight="1">
      <c r="A1635" s="138"/>
      <c r="B1635" s="45"/>
      <c r="C1635" s="35"/>
      <c r="D1635" s="35"/>
      <c r="E1635" s="35"/>
      <c r="F1635" s="35"/>
      <c r="G1635" s="35"/>
      <c r="H1635" s="35"/>
      <c r="I1635" s="27"/>
    </row>
    <row r="1636" spans="1:10" ht="12.75" customHeight="1">
      <c r="A1636" s="138"/>
      <c r="B1636" s="44"/>
      <c r="C1636" s="29"/>
      <c r="D1636" s="29"/>
      <c r="E1636" s="29"/>
      <c r="F1636" s="29"/>
      <c r="G1636" s="29"/>
      <c r="H1636" s="29"/>
      <c r="I1636" s="22"/>
    </row>
    <row r="1637" spans="1:10" ht="12.75" customHeight="1">
      <c r="A1637" s="138"/>
      <c r="B1637" s="11"/>
      <c r="C1637" s="12"/>
      <c r="D1637" s="12"/>
      <c r="E1637" s="12"/>
      <c r="F1637" s="12"/>
      <c r="G1637" s="12"/>
      <c r="H1637" s="12"/>
      <c r="I1637" s="13"/>
    </row>
    <row r="1638" spans="1:10" ht="12.75" customHeight="1">
      <c r="A1638" s="138"/>
      <c r="B1638" s="45"/>
      <c r="C1638" s="35"/>
      <c r="D1638" s="35"/>
      <c r="E1638" s="35"/>
      <c r="F1638" s="35"/>
      <c r="G1638" s="35"/>
      <c r="H1638" s="35"/>
      <c r="I1638" s="27"/>
    </row>
    <row r="1639" spans="1:10" ht="12.75" customHeight="1">
      <c r="A1639" s="138"/>
      <c r="B1639" s="44"/>
      <c r="C1639" s="29"/>
      <c r="D1639" s="29"/>
      <c r="E1639" s="29"/>
      <c r="F1639" s="29"/>
      <c r="G1639" s="29"/>
      <c r="H1639" s="29"/>
      <c r="I1639" s="22"/>
    </row>
    <row r="1640" spans="1:10" ht="12.75" customHeight="1">
      <c r="A1640" s="138"/>
      <c r="B1640" s="11"/>
      <c r="C1640" s="12"/>
      <c r="D1640" s="12"/>
      <c r="E1640" s="12"/>
      <c r="F1640" s="12"/>
      <c r="G1640" s="12"/>
      <c r="H1640" s="12"/>
      <c r="I1640" s="13"/>
    </row>
    <row r="1641" spans="1:10" ht="12.75" customHeight="1">
      <c r="A1641" s="139"/>
      <c r="B1641" s="46"/>
      <c r="C1641" s="47"/>
      <c r="D1641" s="47"/>
      <c r="E1641" s="47"/>
      <c r="F1641" s="47"/>
      <c r="G1641" s="47"/>
      <c r="H1641" s="47"/>
      <c r="I1641" s="32"/>
    </row>
    <row r="1642" spans="1:10" ht="13.5" customHeight="1">
      <c r="A1642" s="142" t="s">
        <v>104</v>
      </c>
      <c r="B1642" s="42"/>
      <c r="C1642" s="28"/>
      <c r="D1642" s="28"/>
      <c r="E1642" s="28"/>
      <c r="F1642" s="28"/>
      <c r="G1642" s="28"/>
      <c r="H1642" s="28"/>
      <c r="I1642" s="20"/>
      <c r="J1642" s="43"/>
    </row>
    <row r="1643" spans="1:10" ht="12.75" customHeight="1">
      <c r="A1643" s="143"/>
      <c r="B1643" s="44"/>
      <c r="C1643" s="29"/>
      <c r="D1643" s="29"/>
      <c r="E1643" s="29"/>
      <c r="F1643" s="29"/>
      <c r="G1643" s="29"/>
      <c r="H1643" s="29"/>
      <c r="I1643" s="22"/>
      <c r="J1643" s="43"/>
    </row>
    <row r="1644" spans="1:10" ht="12.75" customHeight="1">
      <c r="A1644" s="143"/>
      <c r="B1644" s="44"/>
      <c r="C1644" s="29"/>
      <c r="D1644" s="29"/>
      <c r="E1644" s="29"/>
      <c r="F1644" s="29"/>
      <c r="G1644" s="29"/>
      <c r="H1644" s="29"/>
      <c r="I1644" s="22"/>
      <c r="J1644" s="43"/>
    </row>
    <row r="1645" spans="1:10" ht="12.75" customHeight="1">
      <c r="A1645" s="143"/>
      <c r="B1645" s="44"/>
      <c r="C1645" s="29"/>
      <c r="D1645" s="29"/>
      <c r="E1645" s="29"/>
      <c r="F1645" s="29"/>
      <c r="G1645" s="29"/>
      <c r="H1645" s="29"/>
      <c r="I1645" s="22"/>
      <c r="J1645" s="43"/>
    </row>
    <row r="1646" spans="1:10" ht="12.75" customHeight="1">
      <c r="A1646" s="143"/>
      <c r="B1646" s="44"/>
      <c r="C1646" s="29"/>
      <c r="D1646" s="29"/>
      <c r="E1646" s="29"/>
      <c r="F1646" s="29"/>
      <c r="G1646" s="29"/>
      <c r="H1646" s="29"/>
      <c r="I1646" s="22"/>
      <c r="J1646" s="43"/>
    </row>
    <row r="1647" spans="1:10" ht="12.75" customHeight="1">
      <c r="A1647" s="143"/>
      <c r="B1647" s="44"/>
      <c r="C1647" s="29"/>
      <c r="D1647" s="29"/>
      <c r="E1647" s="29"/>
      <c r="F1647" s="29"/>
      <c r="G1647" s="29"/>
      <c r="H1647" s="29"/>
      <c r="I1647" s="22"/>
      <c r="J1647" s="43"/>
    </row>
    <row r="1648" spans="1:10" ht="12.75" customHeight="1">
      <c r="A1648" s="143"/>
      <c r="B1648" s="44"/>
      <c r="C1648" s="29"/>
      <c r="D1648" s="29"/>
      <c r="E1648" s="29"/>
      <c r="F1648" s="29"/>
      <c r="G1648" s="29"/>
      <c r="H1648" s="29"/>
      <c r="I1648" s="22"/>
      <c r="J1648" s="43"/>
    </row>
    <row r="1649" spans="1:10" ht="12.75" customHeight="1">
      <c r="A1649" s="143"/>
      <c r="B1649" s="44"/>
      <c r="C1649" s="29"/>
      <c r="D1649" s="29"/>
      <c r="E1649" s="29"/>
      <c r="F1649" s="29"/>
      <c r="G1649" s="29"/>
      <c r="H1649" s="29"/>
      <c r="I1649" s="22"/>
      <c r="J1649" s="43"/>
    </row>
    <row r="1650" spans="1:10" ht="12.75" customHeight="1">
      <c r="A1650" s="138"/>
      <c r="B1650" s="45"/>
      <c r="C1650" s="35"/>
      <c r="D1650" s="35"/>
      <c r="E1650" s="35"/>
      <c r="F1650" s="35"/>
      <c r="G1650" s="35"/>
      <c r="H1650" s="35"/>
      <c r="I1650" s="27"/>
    </row>
    <row r="1651" spans="1:10" ht="12.75" customHeight="1">
      <c r="A1651" s="138"/>
      <c r="B1651" s="44"/>
      <c r="C1651" s="29"/>
      <c r="D1651" s="29"/>
      <c r="E1651" s="29"/>
      <c r="F1651" s="29"/>
      <c r="G1651" s="29"/>
      <c r="H1651" s="29"/>
      <c r="I1651" s="22"/>
    </row>
    <row r="1652" spans="1:10" ht="12.75" customHeight="1">
      <c r="A1652" s="138"/>
      <c r="B1652" s="11"/>
      <c r="C1652" s="12"/>
      <c r="D1652" s="12"/>
      <c r="E1652" s="12"/>
      <c r="F1652" s="12"/>
      <c r="G1652" s="12"/>
      <c r="H1652" s="12"/>
      <c r="I1652" s="13"/>
    </row>
    <row r="1653" spans="1:10" ht="12.75" customHeight="1">
      <c r="A1653" s="138"/>
      <c r="B1653" s="45"/>
      <c r="C1653" s="35"/>
      <c r="D1653" s="35"/>
      <c r="E1653" s="35"/>
      <c r="F1653" s="35"/>
      <c r="G1653" s="35"/>
      <c r="H1653" s="35"/>
      <c r="I1653" s="27"/>
    </row>
    <row r="1654" spans="1:10" ht="12.75" customHeight="1">
      <c r="A1654" s="138"/>
      <c r="B1654" s="44"/>
      <c r="C1654" s="29"/>
      <c r="D1654" s="29"/>
      <c r="E1654" s="29"/>
      <c r="F1654" s="29"/>
      <c r="G1654" s="29"/>
      <c r="H1654" s="29"/>
      <c r="I1654" s="22"/>
    </row>
    <row r="1655" spans="1:10" ht="12.75" customHeight="1">
      <c r="A1655" s="138"/>
      <c r="B1655" s="11"/>
      <c r="C1655" s="12"/>
      <c r="D1655" s="12"/>
      <c r="E1655" s="12"/>
      <c r="F1655" s="12"/>
      <c r="G1655" s="12"/>
      <c r="H1655" s="12"/>
      <c r="I1655" s="13"/>
    </row>
    <row r="1656" spans="1:10" ht="12.75" customHeight="1">
      <c r="A1656" s="139"/>
      <c r="B1656" s="46"/>
      <c r="C1656" s="47"/>
      <c r="D1656" s="47"/>
      <c r="E1656" s="47"/>
      <c r="F1656" s="47"/>
      <c r="G1656" s="47"/>
      <c r="H1656" s="47"/>
      <c r="I1656" s="32"/>
    </row>
    <row r="1657" spans="1:10" ht="13.5" customHeight="1">
      <c r="A1657" s="142" t="s">
        <v>105</v>
      </c>
      <c r="B1657" s="42"/>
      <c r="C1657" s="28"/>
      <c r="D1657" s="28"/>
      <c r="E1657" s="28"/>
      <c r="F1657" s="28"/>
      <c r="G1657" s="28"/>
      <c r="H1657" s="28"/>
      <c r="I1657" s="20"/>
    </row>
    <row r="1658" spans="1:10" ht="12.75" customHeight="1">
      <c r="A1658" s="143"/>
      <c r="B1658" s="44"/>
      <c r="C1658" s="29"/>
      <c r="D1658" s="29"/>
      <c r="E1658" s="29"/>
      <c r="F1658" s="29"/>
      <c r="G1658" s="29"/>
      <c r="H1658" s="29"/>
      <c r="I1658" s="22"/>
    </row>
    <row r="1659" spans="1:10" ht="12.75" customHeight="1">
      <c r="A1659" s="143"/>
      <c r="B1659" s="44"/>
      <c r="C1659" s="29"/>
      <c r="D1659" s="29"/>
      <c r="E1659" s="29"/>
      <c r="F1659" s="29"/>
      <c r="G1659" s="29"/>
      <c r="H1659" s="29"/>
      <c r="I1659" s="22"/>
    </row>
    <row r="1660" spans="1:10" ht="12.75" customHeight="1">
      <c r="A1660" s="143"/>
      <c r="B1660" s="44"/>
      <c r="C1660" s="29"/>
      <c r="D1660" s="29"/>
      <c r="E1660" s="29"/>
      <c r="F1660" s="29"/>
      <c r="G1660" s="29"/>
      <c r="H1660" s="29"/>
      <c r="I1660" s="22"/>
    </row>
    <row r="1661" spans="1:10" ht="12.75" customHeight="1">
      <c r="A1661" s="143"/>
      <c r="B1661" s="44"/>
      <c r="C1661" s="29"/>
      <c r="D1661" s="29"/>
      <c r="E1661" s="29"/>
      <c r="F1661" s="29"/>
      <c r="G1661" s="29"/>
      <c r="H1661" s="29"/>
      <c r="I1661" s="22"/>
    </row>
    <row r="1662" spans="1:10" ht="12.75" customHeight="1">
      <c r="A1662" s="143"/>
      <c r="B1662" s="44"/>
      <c r="C1662" s="29"/>
      <c r="D1662" s="29"/>
      <c r="E1662" s="29"/>
      <c r="F1662" s="29"/>
      <c r="G1662" s="29"/>
      <c r="H1662" s="29"/>
      <c r="I1662" s="22"/>
    </row>
    <row r="1663" spans="1:10" ht="12.75" customHeight="1">
      <c r="A1663" s="143"/>
      <c r="B1663" s="44"/>
      <c r="C1663" s="29"/>
      <c r="D1663" s="29"/>
      <c r="E1663" s="29"/>
      <c r="F1663" s="29"/>
      <c r="G1663" s="29"/>
      <c r="H1663" s="29"/>
      <c r="I1663" s="22"/>
    </row>
    <row r="1664" spans="1:10" ht="12.75" customHeight="1">
      <c r="A1664" s="143"/>
      <c r="B1664" s="44"/>
      <c r="C1664" s="29"/>
      <c r="D1664" s="29"/>
      <c r="E1664" s="29"/>
      <c r="F1664" s="29"/>
      <c r="G1664" s="29"/>
      <c r="H1664" s="29"/>
      <c r="I1664" s="22"/>
    </row>
    <row r="1665" spans="1:9" ht="12.75" customHeight="1">
      <c r="A1665" s="143"/>
      <c r="B1665" s="44"/>
      <c r="C1665" s="29"/>
      <c r="D1665" s="29"/>
      <c r="E1665" s="29"/>
      <c r="F1665" s="29"/>
      <c r="G1665" s="29"/>
      <c r="H1665" s="29"/>
      <c r="I1665" s="22"/>
    </row>
    <row r="1666" spans="1:9" ht="12.75" customHeight="1">
      <c r="A1666" s="143"/>
      <c r="B1666" s="44"/>
      <c r="C1666" s="29"/>
      <c r="D1666" s="29"/>
      <c r="E1666" s="29"/>
      <c r="F1666" s="29"/>
      <c r="G1666" s="29"/>
      <c r="H1666" s="29"/>
      <c r="I1666" s="22"/>
    </row>
    <row r="1667" spans="1:9" ht="12.75" customHeight="1">
      <c r="A1667" s="143"/>
      <c r="B1667" s="44"/>
      <c r="C1667" s="29"/>
      <c r="D1667" s="29"/>
      <c r="E1667" s="29"/>
      <c r="F1667" s="29"/>
      <c r="G1667" s="29"/>
      <c r="H1667" s="29"/>
      <c r="I1667" s="22"/>
    </row>
    <row r="1668" spans="1:9" ht="12.75" customHeight="1">
      <c r="A1668" s="138"/>
      <c r="B1668" s="45"/>
      <c r="C1668" s="35"/>
      <c r="D1668" s="35"/>
      <c r="E1668" s="35"/>
      <c r="F1668" s="35"/>
      <c r="G1668" s="35"/>
      <c r="H1668" s="35"/>
      <c r="I1668" s="27"/>
    </row>
    <row r="1669" spans="1:9" ht="12.75" customHeight="1">
      <c r="A1669" s="138"/>
      <c r="B1669" s="44"/>
      <c r="C1669" s="29"/>
      <c r="D1669" s="29"/>
      <c r="E1669" s="29"/>
      <c r="F1669" s="29"/>
      <c r="G1669" s="29"/>
      <c r="H1669" s="29"/>
      <c r="I1669" s="22"/>
    </row>
    <row r="1670" spans="1:9" ht="12.75" customHeight="1">
      <c r="A1670" s="138"/>
      <c r="B1670" s="11"/>
      <c r="C1670" s="12"/>
      <c r="D1670" s="12"/>
      <c r="E1670" s="12"/>
      <c r="F1670" s="12"/>
      <c r="G1670" s="12"/>
      <c r="H1670" s="12"/>
      <c r="I1670" s="13"/>
    </row>
    <row r="1671" spans="1:9" ht="12.75" customHeight="1">
      <c r="A1671" s="138"/>
      <c r="B1671" s="45"/>
      <c r="C1671" s="35"/>
      <c r="D1671" s="35"/>
      <c r="E1671" s="35"/>
      <c r="F1671" s="35"/>
      <c r="G1671" s="35"/>
      <c r="H1671" s="35"/>
      <c r="I1671" s="27"/>
    </row>
    <row r="1672" spans="1:9" ht="12.75" customHeight="1">
      <c r="A1672" s="138"/>
      <c r="B1672" s="44"/>
      <c r="C1672" s="29"/>
      <c r="D1672" s="29"/>
      <c r="E1672" s="29"/>
      <c r="F1672" s="29"/>
      <c r="G1672" s="29"/>
      <c r="H1672" s="29"/>
      <c r="I1672" s="22"/>
    </row>
    <row r="1673" spans="1:9" ht="12.75" customHeight="1">
      <c r="A1673" s="138"/>
      <c r="B1673" s="11"/>
      <c r="C1673" s="12"/>
      <c r="D1673" s="12"/>
      <c r="E1673" s="12"/>
      <c r="F1673" s="12"/>
      <c r="G1673" s="12"/>
      <c r="H1673" s="12"/>
      <c r="I1673" s="13"/>
    </row>
    <row r="1674" spans="1:9" ht="12.75" customHeight="1">
      <c r="A1674" s="139"/>
      <c r="B1674" s="46"/>
      <c r="C1674" s="47"/>
      <c r="D1674" s="47"/>
      <c r="E1674" s="47"/>
      <c r="F1674" s="47"/>
      <c r="G1674" s="47"/>
      <c r="H1674" s="47"/>
      <c r="I1674" s="32"/>
    </row>
    <row r="1675" spans="1:9" ht="13.5" customHeight="1">
      <c r="A1675" s="142" t="s">
        <v>106</v>
      </c>
      <c r="B1675" s="42"/>
      <c r="C1675" s="28"/>
      <c r="D1675" s="28"/>
      <c r="E1675" s="28"/>
      <c r="F1675" s="28"/>
      <c r="G1675" s="28"/>
      <c r="H1675" s="28"/>
      <c r="I1675" s="20"/>
    </row>
    <row r="1676" spans="1:9" ht="12.75" customHeight="1">
      <c r="A1676" s="143"/>
      <c r="B1676" s="44"/>
      <c r="C1676" s="29"/>
      <c r="D1676" s="29"/>
      <c r="E1676" s="29"/>
      <c r="F1676" s="29"/>
      <c r="G1676" s="29"/>
      <c r="H1676" s="29"/>
      <c r="I1676" s="22"/>
    </row>
    <row r="1677" spans="1:9" ht="12.75" customHeight="1">
      <c r="A1677" s="143"/>
      <c r="B1677" s="44"/>
      <c r="C1677" s="29"/>
      <c r="D1677" s="29"/>
      <c r="E1677" s="29"/>
      <c r="F1677" s="29"/>
      <c r="G1677" s="29"/>
      <c r="H1677" s="29"/>
      <c r="I1677" s="22"/>
    </row>
    <row r="1678" spans="1:9" ht="12.75" customHeight="1">
      <c r="A1678" s="143"/>
      <c r="B1678" s="44"/>
      <c r="C1678" s="29"/>
      <c r="D1678" s="29"/>
      <c r="E1678" s="29"/>
      <c r="F1678" s="29"/>
      <c r="G1678" s="29"/>
      <c r="H1678" s="29"/>
      <c r="I1678" s="22"/>
    </row>
    <row r="1679" spans="1:9" ht="12.75" customHeight="1">
      <c r="A1679" s="143"/>
      <c r="B1679" s="44"/>
      <c r="C1679" s="29"/>
      <c r="D1679" s="29"/>
      <c r="E1679" s="29"/>
      <c r="F1679" s="29"/>
      <c r="G1679" s="29"/>
      <c r="H1679" s="29"/>
      <c r="I1679" s="22"/>
    </row>
    <row r="1680" spans="1:9" ht="12.75" customHeight="1">
      <c r="A1680" s="143"/>
      <c r="B1680" s="44"/>
      <c r="C1680" s="29"/>
      <c r="D1680" s="29"/>
      <c r="E1680" s="29"/>
      <c r="F1680" s="29"/>
      <c r="G1680" s="29"/>
      <c r="H1680" s="29"/>
      <c r="I1680" s="22"/>
    </row>
    <row r="1681" spans="1:9" ht="12.75" customHeight="1">
      <c r="A1681" s="143"/>
      <c r="B1681" s="44"/>
      <c r="C1681" s="29"/>
      <c r="D1681" s="29"/>
      <c r="E1681" s="29"/>
      <c r="F1681" s="29"/>
      <c r="G1681" s="29"/>
      <c r="H1681" s="29"/>
      <c r="I1681" s="22"/>
    </row>
    <row r="1682" spans="1:9" ht="12.75" customHeight="1">
      <c r="A1682" s="143"/>
      <c r="B1682" s="44"/>
      <c r="C1682" s="29"/>
      <c r="D1682" s="29"/>
      <c r="E1682" s="29"/>
      <c r="F1682" s="29"/>
      <c r="G1682" s="29"/>
      <c r="H1682" s="29"/>
      <c r="I1682" s="22"/>
    </row>
    <row r="1683" spans="1:9" ht="12.75" customHeight="1">
      <c r="A1683" s="143"/>
      <c r="B1683" s="44"/>
      <c r="C1683" s="29"/>
      <c r="D1683" s="29"/>
      <c r="E1683" s="29"/>
      <c r="F1683" s="29"/>
      <c r="G1683" s="29"/>
      <c r="H1683" s="29"/>
      <c r="I1683" s="22"/>
    </row>
    <row r="1684" spans="1:9" ht="12.75" customHeight="1">
      <c r="A1684" s="143"/>
      <c r="B1684" s="44"/>
      <c r="C1684" s="29"/>
      <c r="D1684" s="29"/>
      <c r="E1684" s="29"/>
      <c r="F1684" s="29"/>
      <c r="G1684" s="29"/>
      <c r="H1684" s="29"/>
      <c r="I1684" s="22"/>
    </row>
    <row r="1685" spans="1:9" ht="12.75" customHeight="1">
      <c r="A1685" s="143"/>
      <c r="B1685" s="44"/>
      <c r="C1685" s="29"/>
      <c r="D1685" s="29"/>
      <c r="E1685" s="29"/>
      <c r="F1685" s="29"/>
      <c r="G1685" s="29"/>
      <c r="H1685" s="29"/>
      <c r="I1685" s="22"/>
    </row>
    <row r="1686" spans="1:9" ht="12.75" customHeight="1">
      <c r="A1686" s="138"/>
      <c r="B1686" s="45"/>
      <c r="C1686" s="35"/>
      <c r="D1686" s="35"/>
      <c r="E1686" s="35"/>
      <c r="F1686" s="35"/>
      <c r="G1686" s="35"/>
      <c r="H1686" s="35"/>
      <c r="I1686" s="27"/>
    </row>
    <row r="1687" spans="1:9" ht="12.75" customHeight="1">
      <c r="A1687" s="138"/>
      <c r="B1687" s="44"/>
      <c r="C1687" s="29"/>
      <c r="D1687" s="29"/>
      <c r="E1687" s="29"/>
      <c r="F1687" s="29"/>
      <c r="G1687" s="29"/>
      <c r="H1687" s="29"/>
      <c r="I1687" s="22"/>
    </row>
    <row r="1688" spans="1:9" ht="12.75" customHeight="1">
      <c r="A1688" s="138"/>
      <c r="B1688" s="11"/>
      <c r="C1688" s="12"/>
      <c r="D1688" s="12"/>
      <c r="E1688" s="12"/>
      <c r="F1688" s="12"/>
      <c r="G1688" s="12"/>
      <c r="H1688" s="12"/>
      <c r="I1688" s="13"/>
    </row>
    <row r="1689" spans="1:9" ht="12.75" customHeight="1">
      <c r="A1689" s="138"/>
      <c r="B1689" s="45"/>
      <c r="C1689" s="35"/>
      <c r="D1689" s="35"/>
      <c r="E1689" s="35"/>
      <c r="F1689" s="35"/>
      <c r="G1689" s="35"/>
      <c r="H1689" s="35"/>
      <c r="I1689" s="27"/>
    </row>
    <row r="1690" spans="1:9" ht="12.75" customHeight="1">
      <c r="A1690" s="138"/>
      <c r="B1690" s="44"/>
      <c r="C1690" s="29"/>
      <c r="D1690" s="29"/>
      <c r="E1690" s="29"/>
      <c r="F1690" s="29"/>
      <c r="G1690" s="29"/>
      <c r="H1690" s="29"/>
      <c r="I1690" s="22"/>
    </row>
    <row r="1691" spans="1:9" ht="12.75" customHeight="1">
      <c r="A1691" s="138"/>
      <c r="B1691" s="11"/>
      <c r="C1691" s="12"/>
      <c r="D1691" s="12"/>
      <c r="E1691" s="12"/>
      <c r="F1691" s="12"/>
      <c r="G1691" s="12"/>
      <c r="H1691" s="12"/>
      <c r="I1691" s="13"/>
    </row>
    <row r="1692" spans="1:9" ht="12.75" customHeight="1">
      <c r="A1692" s="139"/>
      <c r="B1692" s="46"/>
      <c r="C1692" s="47"/>
      <c r="D1692" s="47"/>
      <c r="E1692" s="47"/>
      <c r="F1692" s="47"/>
      <c r="G1692" s="47"/>
      <c r="H1692" s="47"/>
      <c r="I1692" s="32"/>
    </row>
    <row r="1693" spans="1:9" ht="13.5" customHeight="1">
      <c r="A1693" s="142" t="s">
        <v>107</v>
      </c>
      <c r="B1693" s="42"/>
      <c r="C1693" s="28"/>
      <c r="D1693" s="28"/>
      <c r="E1693" s="28"/>
      <c r="F1693" s="28"/>
      <c r="G1693" s="28"/>
      <c r="H1693" s="28"/>
      <c r="I1693" s="20"/>
    </row>
    <row r="1694" spans="1:9" ht="12.75" customHeight="1">
      <c r="A1694" s="143"/>
      <c r="B1694" s="44"/>
      <c r="C1694" s="29"/>
      <c r="D1694" s="29"/>
      <c r="E1694" s="29"/>
      <c r="F1694" s="29"/>
      <c r="G1694" s="29"/>
      <c r="H1694" s="29"/>
      <c r="I1694" s="22"/>
    </row>
    <row r="1695" spans="1:9" ht="12.75" customHeight="1">
      <c r="A1695" s="143"/>
      <c r="B1695" s="44"/>
      <c r="C1695" s="29"/>
      <c r="D1695" s="29"/>
      <c r="E1695" s="29"/>
      <c r="F1695" s="29"/>
      <c r="G1695" s="29"/>
      <c r="H1695" s="29"/>
      <c r="I1695" s="22"/>
    </row>
    <row r="1696" spans="1:9" ht="12.75" customHeight="1">
      <c r="A1696" s="143"/>
      <c r="B1696" s="44"/>
      <c r="C1696" s="29"/>
      <c r="D1696" s="29"/>
      <c r="E1696" s="29"/>
      <c r="F1696" s="29"/>
      <c r="G1696" s="29"/>
      <c r="H1696" s="29"/>
      <c r="I1696" s="22"/>
    </row>
    <row r="1697" spans="1:10" ht="12.75" customHeight="1">
      <c r="A1697" s="143"/>
      <c r="B1697" s="44"/>
      <c r="C1697" s="29"/>
      <c r="D1697" s="29"/>
      <c r="E1697" s="29"/>
      <c r="F1697" s="29"/>
      <c r="G1697" s="29"/>
      <c r="H1697" s="29"/>
      <c r="I1697" s="22"/>
    </row>
    <row r="1698" spans="1:10" ht="12.75" customHeight="1">
      <c r="A1698" s="143"/>
      <c r="B1698" s="44"/>
      <c r="C1698" s="29"/>
      <c r="D1698" s="29"/>
      <c r="E1698" s="29"/>
      <c r="F1698" s="29"/>
      <c r="G1698" s="29"/>
      <c r="H1698" s="29"/>
      <c r="I1698" s="22"/>
    </row>
    <row r="1699" spans="1:10" ht="12.75" customHeight="1">
      <c r="A1699" s="143"/>
      <c r="B1699" s="44"/>
      <c r="C1699" s="29"/>
      <c r="D1699" s="29"/>
      <c r="E1699" s="29"/>
      <c r="F1699" s="29"/>
      <c r="G1699" s="29"/>
      <c r="H1699" s="29"/>
      <c r="I1699" s="22"/>
    </row>
    <row r="1700" spans="1:10" ht="12.75" customHeight="1">
      <c r="A1700" s="143"/>
      <c r="B1700" s="44"/>
      <c r="C1700" s="29"/>
      <c r="D1700" s="29"/>
      <c r="E1700" s="29"/>
      <c r="F1700" s="29"/>
      <c r="G1700" s="29"/>
      <c r="H1700" s="29"/>
      <c r="I1700" s="22"/>
    </row>
    <row r="1701" spans="1:10" ht="12.75" customHeight="1">
      <c r="A1701" s="143"/>
      <c r="B1701" s="44"/>
      <c r="C1701" s="29"/>
      <c r="D1701" s="29"/>
      <c r="E1701" s="29"/>
      <c r="F1701" s="29"/>
      <c r="G1701" s="29"/>
      <c r="H1701" s="29"/>
      <c r="I1701" s="22"/>
    </row>
    <row r="1702" spans="1:10" ht="12.75" customHeight="1">
      <c r="A1702" s="143"/>
      <c r="B1702" s="44"/>
      <c r="C1702" s="29"/>
      <c r="D1702" s="29"/>
      <c r="E1702" s="29"/>
      <c r="F1702" s="29"/>
      <c r="G1702" s="29"/>
      <c r="H1702" s="29"/>
      <c r="I1702" s="22"/>
    </row>
    <row r="1703" spans="1:10" ht="12.75" customHeight="1">
      <c r="A1703" s="143"/>
      <c r="B1703" s="44"/>
      <c r="C1703" s="29"/>
      <c r="D1703" s="29"/>
      <c r="E1703" s="29"/>
      <c r="F1703" s="29"/>
      <c r="G1703" s="29"/>
      <c r="H1703" s="29"/>
      <c r="I1703" s="22"/>
    </row>
    <row r="1704" spans="1:10" ht="12.75" customHeight="1">
      <c r="A1704" s="138"/>
      <c r="B1704" s="45"/>
      <c r="C1704" s="35"/>
      <c r="D1704" s="35"/>
      <c r="E1704" s="35"/>
      <c r="F1704" s="35"/>
      <c r="G1704" s="35"/>
      <c r="H1704" s="35"/>
      <c r="I1704" s="27"/>
    </row>
    <row r="1705" spans="1:10" ht="12.75" customHeight="1">
      <c r="A1705" s="138"/>
      <c r="B1705" s="44"/>
      <c r="C1705" s="29"/>
      <c r="D1705" s="29"/>
      <c r="E1705" s="29"/>
      <c r="F1705" s="29"/>
      <c r="G1705" s="29"/>
      <c r="H1705" s="29"/>
      <c r="I1705" s="22"/>
    </row>
    <row r="1706" spans="1:10" ht="12.75" customHeight="1">
      <c r="A1706" s="138"/>
      <c r="B1706" s="11"/>
      <c r="C1706" s="12"/>
      <c r="D1706" s="12"/>
      <c r="E1706" s="12"/>
      <c r="F1706" s="12"/>
      <c r="G1706" s="12"/>
      <c r="H1706" s="12"/>
      <c r="I1706" s="13"/>
    </row>
    <row r="1707" spans="1:10" ht="12.75" customHeight="1">
      <c r="A1707" s="138"/>
      <c r="B1707" s="45"/>
      <c r="C1707" s="35"/>
      <c r="D1707" s="35"/>
      <c r="E1707" s="35"/>
      <c r="F1707" s="35"/>
      <c r="G1707" s="35"/>
      <c r="H1707" s="35"/>
      <c r="I1707" s="27"/>
    </row>
    <row r="1708" spans="1:10" ht="12.75" customHeight="1">
      <c r="A1708" s="138"/>
      <c r="B1708" s="44"/>
      <c r="C1708" s="29"/>
      <c r="D1708" s="29"/>
      <c r="E1708" s="29"/>
      <c r="F1708" s="29"/>
      <c r="G1708" s="29"/>
      <c r="H1708" s="29"/>
      <c r="I1708" s="22"/>
    </row>
    <row r="1709" spans="1:10" ht="12.75" customHeight="1">
      <c r="A1709" s="138"/>
      <c r="B1709" s="11"/>
      <c r="C1709" s="12"/>
      <c r="D1709" s="12"/>
      <c r="E1709" s="12"/>
      <c r="F1709" s="12"/>
      <c r="G1709" s="12"/>
      <c r="H1709" s="12"/>
      <c r="I1709" s="13"/>
    </row>
    <row r="1710" spans="1:10" ht="13.5" customHeight="1">
      <c r="A1710" s="139"/>
      <c r="B1710" s="46"/>
      <c r="C1710" s="47"/>
      <c r="D1710" s="47"/>
      <c r="E1710" s="47"/>
      <c r="F1710" s="47"/>
      <c r="G1710" s="47"/>
      <c r="H1710" s="47"/>
      <c r="I1710" s="32"/>
    </row>
    <row r="1711" spans="1:10" ht="13.5" customHeight="1">
      <c r="A1711" s="145" t="s">
        <v>108</v>
      </c>
      <c r="B1711" s="42"/>
      <c r="C1711" s="28"/>
      <c r="D1711" s="28"/>
      <c r="E1711" s="28"/>
      <c r="F1711" s="28"/>
      <c r="G1711" s="28"/>
      <c r="H1711" s="28"/>
      <c r="I1711" s="20"/>
      <c r="J1711" s="43"/>
    </row>
    <row r="1712" spans="1:10" ht="12.75" customHeight="1">
      <c r="A1712" s="146"/>
      <c r="B1712" s="44"/>
      <c r="C1712" s="29"/>
      <c r="D1712" s="29"/>
      <c r="E1712" s="29"/>
      <c r="F1712" s="29"/>
      <c r="G1712" s="29"/>
      <c r="H1712" s="29"/>
      <c r="I1712" s="22"/>
      <c r="J1712" s="43"/>
    </row>
    <row r="1713" spans="1:10" ht="12.75" customHeight="1">
      <c r="A1713" s="146"/>
      <c r="B1713" s="44"/>
      <c r="C1713" s="29"/>
      <c r="D1713" s="29"/>
      <c r="E1713" s="29"/>
      <c r="F1713" s="29"/>
      <c r="G1713" s="29"/>
      <c r="H1713" s="29"/>
      <c r="I1713" s="22"/>
      <c r="J1713" s="43"/>
    </row>
    <row r="1714" spans="1:10" ht="12.75" customHeight="1">
      <c r="A1714" s="146"/>
      <c r="B1714" s="44"/>
      <c r="C1714" s="29"/>
      <c r="D1714" s="29"/>
      <c r="E1714" s="29"/>
      <c r="F1714" s="29"/>
      <c r="G1714" s="29"/>
      <c r="H1714" s="29"/>
      <c r="I1714" s="22"/>
      <c r="J1714" s="43"/>
    </row>
    <row r="1715" spans="1:10" ht="12.75" customHeight="1">
      <c r="A1715" s="146"/>
      <c r="B1715" s="44"/>
      <c r="C1715" s="29"/>
      <c r="D1715" s="29"/>
      <c r="E1715" s="29"/>
      <c r="F1715" s="29"/>
      <c r="G1715" s="29"/>
      <c r="H1715" s="29"/>
      <c r="I1715" s="22"/>
      <c r="J1715" s="43"/>
    </row>
    <row r="1716" spans="1:10" ht="12.75" customHeight="1">
      <c r="A1716" s="146"/>
      <c r="B1716" s="44"/>
      <c r="C1716" s="29"/>
      <c r="D1716" s="29"/>
      <c r="E1716" s="29"/>
      <c r="F1716" s="29"/>
      <c r="G1716" s="29"/>
      <c r="H1716" s="29"/>
      <c r="I1716" s="22"/>
      <c r="J1716" s="43"/>
    </row>
    <row r="1717" spans="1:10" ht="12.75" customHeight="1">
      <c r="A1717" s="146"/>
      <c r="B1717" s="44"/>
      <c r="C1717" s="29"/>
      <c r="D1717" s="29"/>
      <c r="E1717" s="29"/>
      <c r="F1717" s="29"/>
      <c r="G1717" s="29"/>
      <c r="H1717" s="29"/>
      <c r="I1717" s="22"/>
      <c r="J1717" s="43"/>
    </row>
    <row r="1718" spans="1:10" ht="12.75" customHeight="1">
      <c r="A1718" s="146"/>
      <c r="B1718" s="44"/>
      <c r="C1718" s="29"/>
      <c r="D1718" s="29"/>
      <c r="E1718" s="29"/>
      <c r="F1718" s="29"/>
      <c r="G1718" s="29"/>
      <c r="H1718" s="29"/>
      <c r="I1718" s="22"/>
      <c r="J1718" s="43"/>
    </row>
    <row r="1719" spans="1:10" ht="12.75" customHeight="1">
      <c r="A1719" s="146"/>
      <c r="B1719" s="44"/>
      <c r="C1719" s="29"/>
      <c r="D1719" s="29"/>
      <c r="E1719" s="29"/>
      <c r="F1719" s="29"/>
      <c r="G1719" s="29"/>
      <c r="H1719" s="29"/>
      <c r="I1719" s="22"/>
      <c r="J1719" s="43"/>
    </row>
    <row r="1720" spans="1:10" ht="12.75" customHeight="1">
      <c r="A1720" s="146"/>
      <c r="B1720" s="44"/>
      <c r="C1720" s="29"/>
      <c r="D1720" s="29"/>
      <c r="E1720" s="29"/>
      <c r="F1720" s="29"/>
      <c r="G1720" s="29"/>
      <c r="H1720" s="29"/>
      <c r="I1720" s="22"/>
      <c r="J1720" s="43"/>
    </row>
    <row r="1721" spans="1:10" ht="12.75" customHeight="1">
      <c r="A1721" s="146"/>
      <c r="B1721" s="44"/>
      <c r="C1721" s="29"/>
      <c r="D1721" s="29"/>
      <c r="E1721" s="29"/>
      <c r="F1721" s="29"/>
      <c r="G1721" s="29"/>
      <c r="H1721" s="29"/>
      <c r="I1721" s="22"/>
      <c r="J1721" s="43"/>
    </row>
    <row r="1722" spans="1:10" ht="12.75" customHeight="1">
      <c r="A1722" s="138"/>
      <c r="B1722" s="45"/>
      <c r="C1722" s="35"/>
      <c r="D1722" s="35"/>
      <c r="E1722" s="35"/>
      <c r="F1722" s="35"/>
      <c r="G1722" s="35"/>
      <c r="H1722" s="35"/>
      <c r="I1722" s="27"/>
    </row>
    <row r="1723" spans="1:10" ht="12.75" customHeight="1">
      <c r="A1723" s="138"/>
      <c r="B1723" s="44"/>
      <c r="C1723" s="29"/>
      <c r="D1723" s="29"/>
      <c r="E1723" s="29"/>
      <c r="F1723" s="29"/>
      <c r="G1723" s="29"/>
      <c r="H1723" s="29"/>
      <c r="I1723" s="22"/>
    </row>
    <row r="1724" spans="1:10" ht="12.75" customHeight="1">
      <c r="A1724" s="138"/>
      <c r="B1724" s="11"/>
      <c r="C1724" s="12"/>
      <c r="D1724" s="12"/>
      <c r="E1724" s="12"/>
      <c r="F1724" s="12"/>
      <c r="G1724" s="12"/>
      <c r="H1724" s="12"/>
      <c r="I1724" s="13"/>
    </row>
    <row r="1725" spans="1:10" ht="12.75" customHeight="1">
      <c r="A1725" s="138"/>
      <c r="B1725" s="45"/>
      <c r="C1725" s="35"/>
      <c r="D1725" s="35"/>
      <c r="E1725" s="35"/>
      <c r="F1725" s="35"/>
      <c r="G1725" s="35"/>
      <c r="H1725" s="35"/>
      <c r="I1725" s="27"/>
    </row>
    <row r="1726" spans="1:10" ht="12.75" customHeight="1">
      <c r="A1726" s="138"/>
      <c r="B1726" s="44"/>
      <c r="C1726" s="29"/>
      <c r="D1726" s="29"/>
      <c r="E1726" s="29"/>
      <c r="F1726" s="29"/>
      <c r="G1726" s="29"/>
      <c r="H1726" s="29"/>
      <c r="I1726" s="22"/>
    </row>
    <row r="1727" spans="1:10" ht="12.75" customHeight="1">
      <c r="A1727" s="138"/>
      <c r="B1727" s="11"/>
      <c r="C1727" s="12"/>
      <c r="D1727" s="12"/>
      <c r="E1727" s="12"/>
      <c r="F1727" s="12"/>
      <c r="G1727" s="12"/>
      <c r="H1727" s="12"/>
      <c r="I1727" s="13"/>
    </row>
    <row r="1728" spans="1:10" ht="12.75" customHeight="1">
      <c r="A1728" s="139"/>
      <c r="B1728" s="46"/>
      <c r="C1728" s="47"/>
      <c r="D1728" s="47"/>
      <c r="E1728" s="47"/>
      <c r="F1728" s="47"/>
      <c r="G1728" s="47"/>
      <c r="H1728" s="47"/>
      <c r="I1728" s="32"/>
    </row>
    <row r="1729" spans="1:9" ht="13.5" customHeight="1">
      <c r="A1729" s="145" t="s">
        <v>109</v>
      </c>
      <c r="B1729" s="42"/>
      <c r="C1729" s="28"/>
      <c r="D1729" s="28"/>
      <c r="E1729" s="28"/>
      <c r="F1729" s="28"/>
      <c r="G1729" s="28"/>
      <c r="H1729" s="28"/>
      <c r="I1729" s="20"/>
    </row>
    <row r="1730" spans="1:9" ht="12.75" customHeight="1">
      <c r="A1730" s="146"/>
      <c r="B1730" s="44"/>
      <c r="C1730" s="29"/>
      <c r="D1730" s="29"/>
      <c r="E1730" s="29"/>
      <c r="F1730" s="29"/>
      <c r="G1730" s="29"/>
      <c r="H1730" s="29"/>
      <c r="I1730" s="22"/>
    </row>
    <row r="1731" spans="1:9" ht="12.75" customHeight="1">
      <c r="A1731" s="146"/>
      <c r="B1731" s="44"/>
      <c r="C1731" s="29"/>
      <c r="D1731" s="29"/>
      <c r="E1731" s="29"/>
      <c r="F1731" s="29"/>
      <c r="G1731" s="29"/>
      <c r="H1731" s="29"/>
      <c r="I1731" s="22"/>
    </row>
    <row r="1732" spans="1:9" ht="12.75" customHeight="1">
      <c r="A1732" s="146"/>
      <c r="B1732" s="44"/>
      <c r="C1732" s="29"/>
      <c r="D1732" s="29"/>
      <c r="E1732" s="29"/>
      <c r="F1732" s="29"/>
      <c r="G1732" s="29"/>
      <c r="H1732" s="29"/>
      <c r="I1732" s="22"/>
    </row>
    <row r="1733" spans="1:9" ht="12.75" customHeight="1">
      <c r="A1733" s="146"/>
      <c r="B1733" s="44"/>
      <c r="C1733" s="29"/>
      <c r="D1733" s="29"/>
      <c r="E1733" s="29"/>
      <c r="F1733" s="29"/>
      <c r="G1733" s="29"/>
      <c r="H1733" s="29"/>
      <c r="I1733" s="22"/>
    </row>
    <row r="1734" spans="1:9" ht="12.75" customHeight="1">
      <c r="A1734" s="146"/>
      <c r="B1734" s="44"/>
      <c r="C1734" s="29"/>
      <c r="D1734" s="29"/>
      <c r="E1734" s="29"/>
      <c r="F1734" s="29"/>
      <c r="G1734" s="29"/>
      <c r="H1734" s="29"/>
      <c r="I1734" s="22"/>
    </row>
    <row r="1735" spans="1:9" ht="12.75" customHeight="1">
      <c r="A1735" s="146"/>
      <c r="B1735" s="44"/>
      <c r="C1735" s="29"/>
      <c r="D1735" s="29"/>
      <c r="E1735" s="29"/>
      <c r="F1735" s="29"/>
      <c r="G1735" s="29"/>
      <c r="H1735" s="29"/>
      <c r="I1735" s="22"/>
    </row>
    <row r="1736" spans="1:9" ht="12.75" customHeight="1">
      <c r="A1736" s="146"/>
      <c r="B1736" s="44"/>
      <c r="C1736" s="29"/>
      <c r="D1736" s="29"/>
      <c r="E1736" s="29"/>
      <c r="F1736" s="29"/>
      <c r="G1736" s="29"/>
      <c r="H1736" s="29"/>
      <c r="I1736" s="22"/>
    </row>
    <row r="1737" spans="1:9" ht="12.75" customHeight="1">
      <c r="A1737" s="146"/>
      <c r="B1737" s="44"/>
      <c r="C1737" s="29"/>
      <c r="D1737" s="29"/>
      <c r="E1737" s="29"/>
      <c r="F1737" s="29"/>
      <c r="G1737" s="29"/>
      <c r="H1737" s="29"/>
      <c r="I1737" s="22"/>
    </row>
    <row r="1738" spans="1:9" ht="12.75" customHeight="1">
      <c r="A1738" s="146"/>
      <c r="B1738" s="44"/>
      <c r="C1738" s="29"/>
      <c r="D1738" s="29"/>
      <c r="E1738" s="29"/>
      <c r="F1738" s="29"/>
      <c r="G1738" s="29"/>
      <c r="H1738" s="29"/>
      <c r="I1738" s="22"/>
    </row>
    <row r="1739" spans="1:9" ht="12.75" customHeight="1">
      <c r="A1739" s="146"/>
      <c r="B1739" s="44"/>
      <c r="C1739" s="29"/>
      <c r="D1739" s="29"/>
      <c r="E1739" s="29"/>
      <c r="F1739" s="29"/>
      <c r="G1739" s="29"/>
      <c r="H1739" s="29"/>
      <c r="I1739" s="22"/>
    </row>
    <row r="1740" spans="1:9" ht="12.75" customHeight="1">
      <c r="A1740" s="138"/>
      <c r="B1740" s="45"/>
      <c r="C1740" s="35"/>
      <c r="D1740" s="35"/>
      <c r="E1740" s="35"/>
      <c r="F1740" s="35"/>
      <c r="G1740" s="35"/>
      <c r="H1740" s="35"/>
      <c r="I1740" s="27"/>
    </row>
    <row r="1741" spans="1:9" ht="12.75" customHeight="1">
      <c r="A1741" s="138"/>
      <c r="B1741" s="44"/>
      <c r="C1741" s="29"/>
      <c r="D1741" s="29"/>
      <c r="E1741" s="29"/>
      <c r="F1741" s="29"/>
      <c r="G1741" s="29"/>
      <c r="H1741" s="29"/>
      <c r="I1741" s="22"/>
    </row>
    <row r="1742" spans="1:9" ht="12.75" customHeight="1">
      <c r="A1742" s="138"/>
      <c r="B1742" s="11"/>
      <c r="C1742" s="12"/>
      <c r="D1742" s="12"/>
      <c r="E1742" s="12"/>
      <c r="F1742" s="12"/>
      <c r="G1742" s="12"/>
      <c r="H1742" s="12"/>
      <c r="I1742" s="13"/>
    </row>
    <row r="1743" spans="1:9" ht="12.75" customHeight="1">
      <c r="A1743" s="138"/>
      <c r="B1743" s="45"/>
      <c r="C1743" s="35"/>
      <c r="D1743" s="35"/>
      <c r="E1743" s="35"/>
      <c r="F1743" s="35"/>
      <c r="G1743" s="35"/>
      <c r="H1743" s="35"/>
      <c r="I1743" s="27"/>
    </row>
    <row r="1744" spans="1:9" ht="12.75" customHeight="1">
      <c r="A1744" s="138"/>
      <c r="B1744" s="44"/>
      <c r="C1744" s="29"/>
      <c r="D1744" s="29"/>
      <c r="E1744" s="29"/>
      <c r="F1744" s="29"/>
      <c r="G1744" s="29"/>
      <c r="H1744" s="29"/>
      <c r="I1744" s="22"/>
    </row>
    <row r="1745" spans="1:10" ht="12.75" customHeight="1">
      <c r="A1745" s="138"/>
      <c r="B1745" s="11"/>
      <c r="C1745" s="12"/>
      <c r="D1745" s="12"/>
      <c r="E1745" s="12"/>
      <c r="F1745" s="12"/>
      <c r="G1745" s="12"/>
      <c r="H1745" s="12"/>
      <c r="I1745" s="13"/>
    </row>
    <row r="1746" spans="1:10" ht="12.75" customHeight="1">
      <c r="A1746" s="139"/>
      <c r="B1746" s="46"/>
      <c r="C1746" s="47"/>
      <c r="D1746" s="47"/>
      <c r="E1746" s="47"/>
      <c r="F1746" s="47"/>
      <c r="G1746" s="47"/>
      <c r="H1746" s="47"/>
      <c r="I1746" s="32"/>
    </row>
    <row r="1747" spans="1:10" ht="13.5" customHeight="1">
      <c r="A1747" s="145" t="s">
        <v>110</v>
      </c>
      <c r="B1747" s="42"/>
      <c r="C1747" s="28"/>
      <c r="D1747" s="28"/>
      <c r="E1747" s="28"/>
      <c r="F1747" s="28"/>
      <c r="G1747" s="28"/>
      <c r="H1747" s="28"/>
      <c r="I1747" s="20"/>
      <c r="J1747" s="43"/>
    </row>
    <row r="1748" spans="1:10" ht="12.75" customHeight="1">
      <c r="A1748" s="146"/>
      <c r="B1748" s="44"/>
      <c r="C1748" s="29"/>
      <c r="D1748" s="29"/>
      <c r="E1748" s="29"/>
      <c r="F1748" s="29"/>
      <c r="G1748" s="29"/>
      <c r="H1748" s="29"/>
      <c r="I1748" s="22"/>
      <c r="J1748" s="43"/>
    </row>
    <row r="1749" spans="1:10" ht="12.75" customHeight="1">
      <c r="A1749" s="146"/>
      <c r="B1749" s="44"/>
      <c r="C1749" s="29"/>
      <c r="D1749" s="29"/>
      <c r="E1749" s="29"/>
      <c r="F1749" s="29"/>
      <c r="G1749" s="29"/>
      <c r="H1749" s="29"/>
      <c r="I1749" s="22"/>
      <c r="J1749" s="43"/>
    </row>
    <row r="1750" spans="1:10" ht="12.75" customHeight="1">
      <c r="A1750" s="146"/>
      <c r="B1750" s="44"/>
      <c r="C1750" s="29"/>
      <c r="D1750" s="29"/>
      <c r="E1750" s="29"/>
      <c r="F1750" s="29"/>
      <c r="G1750" s="29"/>
      <c r="H1750" s="29"/>
      <c r="I1750" s="22"/>
      <c r="J1750" s="43"/>
    </row>
    <row r="1751" spans="1:10" ht="12.75" customHeight="1">
      <c r="A1751" s="146"/>
      <c r="B1751" s="44"/>
      <c r="C1751" s="29"/>
      <c r="D1751" s="29"/>
      <c r="E1751" s="29"/>
      <c r="F1751" s="29"/>
      <c r="G1751" s="29"/>
      <c r="H1751" s="29"/>
      <c r="I1751" s="22"/>
      <c r="J1751" s="43"/>
    </row>
    <row r="1752" spans="1:10" ht="12.75" customHeight="1">
      <c r="A1752" s="146"/>
      <c r="B1752" s="44"/>
      <c r="C1752" s="29"/>
      <c r="D1752" s="29"/>
      <c r="E1752" s="29"/>
      <c r="F1752" s="29"/>
      <c r="G1752" s="29"/>
      <c r="H1752" s="29"/>
      <c r="I1752" s="22"/>
      <c r="J1752" s="43"/>
    </row>
    <row r="1753" spans="1:10" ht="12.75" customHeight="1">
      <c r="A1753" s="146"/>
      <c r="B1753" s="44"/>
      <c r="C1753" s="29"/>
      <c r="D1753" s="29"/>
      <c r="E1753" s="29"/>
      <c r="F1753" s="29"/>
      <c r="G1753" s="29"/>
      <c r="H1753" s="29"/>
      <c r="I1753" s="22"/>
      <c r="J1753" s="43"/>
    </row>
    <row r="1754" spans="1:10" ht="12.75" customHeight="1">
      <c r="A1754" s="146"/>
      <c r="B1754" s="44"/>
      <c r="C1754" s="29"/>
      <c r="D1754" s="29"/>
      <c r="E1754" s="29"/>
      <c r="F1754" s="29"/>
      <c r="G1754" s="29"/>
      <c r="H1754" s="29"/>
      <c r="I1754" s="22"/>
      <c r="J1754" s="43"/>
    </row>
    <row r="1755" spans="1:10" ht="12.75" customHeight="1">
      <c r="A1755" s="146"/>
      <c r="B1755" s="44"/>
      <c r="C1755" s="29"/>
      <c r="D1755" s="29"/>
      <c r="E1755" s="29"/>
      <c r="F1755" s="29"/>
      <c r="G1755" s="29"/>
      <c r="H1755" s="29"/>
      <c r="I1755" s="22"/>
      <c r="J1755" s="43"/>
    </row>
    <row r="1756" spans="1:10" ht="12.75" customHeight="1">
      <c r="A1756" s="146"/>
      <c r="B1756" s="44"/>
      <c r="C1756" s="29"/>
      <c r="D1756" s="29"/>
      <c r="E1756" s="29"/>
      <c r="F1756" s="29"/>
      <c r="G1756" s="29"/>
      <c r="H1756" s="29"/>
      <c r="I1756" s="22"/>
      <c r="J1756" s="43"/>
    </row>
    <row r="1757" spans="1:10" ht="12.75" customHeight="1">
      <c r="A1757" s="146"/>
      <c r="B1757" s="44"/>
      <c r="C1757" s="29"/>
      <c r="D1757" s="29"/>
      <c r="E1757" s="29"/>
      <c r="F1757" s="29"/>
      <c r="G1757" s="29"/>
      <c r="H1757" s="29"/>
      <c r="I1757" s="22"/>
      <c r="J1757" s="43"/>
    </row>
    <row r="1758" spans="1:10" ht="12.75" customHeight="1">
      <c r="A1758" s="138"/>
      <c r="B1758" s="45"/>
      <c r="C1758" s="35"/>
      <c r="D1758" s="35"/>
      <c r="E1758" s="35"/>
      <c r="F1758" s="35"/>
      <c r="G1758" s="35"/>
      <c r="H1758" s="35"/>
      <c r="I1758" s="27"/>
    </row>
    <row r="1759" spans="1:10" ht="12.75" customHeight="1">
      <c r="A1759" s="138"/>
      <c r="B1759" s="44"/>
      <c r="C1759" s="29"/>
      <c r="D1759" s="29"/>
      <c r="E1759" s="29"/>
      <c r="F1759" s="29"/>
      <c r="G1759" s="29"/>
      <c r="H1759" s="29"/>
      <c r="I1759" s="22"/>
    </row>
    <row r="1760" spans="1:10" ht="12.75" customHeight="1">
      <c r="A1760" s="138"/>
      <c r="B1760" s="11"/>
      <c r="C1760" s="12"/>
      <c r="D1760" s="12"/>
      <c r="E1760" s="12"/>
      <c r="F1760" s="12"/>
      <c r="G1760" s="12"/>
      <c r="H1760" s="12"/>
      <c r="I1760" s="13"/>
    </row>
    <row r="1761" spans="1:10" ht="12.75" customHeight="1">
      <c r="A1761" s="138"/>
      <c r="B1761" s="45"/>
      <c r="C1761" s="35"/>
      <c r="D1761" s="35"/>
      <c r="E1761" s="35"/>
      <c r="F1761" s="35"/>
      <c r="G1761" s="35"/>
      <c r="H1761" s="35"/>
      <c r="I1761" s="27"/>
    </row>
    <row r="1762" spans="1:10" ht="12.75" customHeight="1">
      <c r="A1762" s="138"/>
      <c r="B1762" s="44"/>
      <c r="C1762" s="29"/>
      <c r="D1762" s="29"/>
      <c r="E1762" s="29"/>
      <c r="F1762" s="29"/>
      <c r="G1762" s="29"/>
      <c r="H1762" s="29"/>
      <c r="I1762" s="22"/>
    </row>
    <row r="1763" spans="1:10" ht="12.75" customHeight="1">
      <c r="A1763" s="138"/>
      <c r="B1763" s="11"/>
      <c r="C1763" s="12"/>
      <c r="D1763" s="12"/>
      <c r="E1763" s="12"/>
      <c r="F1763" s="12"/>
      <c r="G1763" s="12"/>
      <c r="H1763" s="12"/>
      <c r="I1763" s="13"/>
    </row>
    <row r="1764" spans="1:10" ht="12.75" customHeight="1">
      <c r="A1764" s="139"/>
      <c r="B1764" s="46"/>
      <c r="C1764" s="47"/>
      <c r="D1764" s="47"/>
      <c r="E1764" s="47"/>
      <c r="F1764" s="47"/>
      <c r="G1764" s="47"/>
      <c r="H1764" s="47"/>
      <c r="I1764" s="32"/>
    </row>
    <row r="1765" spans="1:10" ht="13.5" customHeight="1">
      <c r="A1765" s="145" t="s">
        <v>111</v>
      </c>
      <c r="B1765" s="42"/>
      <c r="C1765" s="28"/>
      <c r="D1765" s="28"/>
      <c r="E1765" s="28"/>
      <c r="F1765" s="28"/>
      <c r="G1765" s="28"/>
      <c r="H1765" s="28"/>
      <c r="I1765" s="20"/>
      <c r="J1765" s="43"/>
    </row>
    <row r="1766" spans="1:10" ht="12.75" customHeight="1">
      <c r="A1766" s="146"/>
      <c r="B1766" s="44"/>
      <c r="C1766" s="29"/>
      <c r="D1766" s="29"/>
      <c r="E1766" s="29"/>
      <c r="F1766" s="29"/>
      <c r="G1766" s="29"/>
      <c r="H1766" s="29"/>
      <c r="I1766" s="22"/>
      <c r="J1766" s="43"/>
    </row>
    <row r="1767" spans="1:10" ht="12.75" customHeight="1">
      <c r="A1767" s="146"/>
      <c r="B1767" s="44"/>
      <c r="C1767" s="29"/>
      <c r="D1767" s="29"/>
      <c r="E1767" s="29"/>
      <c r="F1767" s="29"/>
      <c r="G1767" s="29"/>
      <c r="H1767" s="29"/>
      <c r="I1767" s="22"/>
      <c r="J1767" s="43"/>
    </row>
    <row r="1768" spans="1:10" ht="12.75" customHeight="1">
      <c r="A1768" s="146"/>
      <c r="B1768" s="44"/>
      <c r="C1768" s="29"/>
      <c r="D1768" s="29"/>
      <c r="E1768" s="29"/>
      <c r="F1768" s="29"/>
      <c r="G1768" s="29"/>
      <c r="H1768" s="29"/>
      <c r="I1768" s="22"/>
      <c r="J1768" s="43"/>
    </row>
    <row r="1769" spans="1:10" ht="12.75" customHeight="1">
      <c r="A1769" s="146"/>
      <c r="B1769" s="44"/>
      <c r="C1769" s="29"/>
      <c r="D1769" s="29"/>
      <c r="E1769" s="29"/>
      <c r="F1769" s="29"/>
      <c r="G1769" s="29"/>
      <c r="H1769" s="29"/>
      <c r="I1769" s="22"/>
      <c r="J1769" s="43"/>
    </row>
    <row r="1770" spans="1:10" ht="12.75" customHeight="1">
      <c r="A1770" s="146"/>
      <c r="B1770" s="44"/>
      <c r="C1770" s="29"/>
      <c r="D1770" s="29"/>
      <c r="E1770" s="29"/>
      <c r="F1770" s="29"/>
      <c r="G1770" s="29"/>
      <c r="H1770" s="29"/>
      <c r="I1770" s="22"/>
      <c r="J1770" s="43"/>
    </row>
    <row r="1771" spans="1:10" ht="12.75" customHeight="1">
      <c r="A1771" s="146"/>
      <c r="B1771" s="44"/>
      <c r="C1771" s="29"/>
      <c r="D1771" s="29"/>
      <c r="E1771" s="29"/>
      <c r="F1771" s="29"/>
      <c r="G1771" s="29"/>
      <c r="H1771" s="29"/>
      <c r="I1771" s="22"/>
      <c r="J1771" s="43"/>
    </row>
    <row r="1772" spans="1:10" ht="12.75" customHeight="1">
      <c r="A1772" s="146"/>
      <c r="B1772" s="44"/>
      <c r="C1772" s="29"/>
      <c r="D1772" s="29"/>
      <c r="E1772" s="29"/>
      <c r="F1772" s="29"/>
      <c r="G1772" s="29"/>
      <c r="H1772" s="29"/>
      <c r="I1772" s="22"/>
      <c r="J1772" s="43"/>
    </row>
    <row r="1773" spans="1:10" ht="12.75" customHeight="1">
      <c r="A1773" s="146"/>
      <c r="B1773" s="44"/>
      <c r="C1773" s="29"/>
      <c r="D1773" s="29"/>
      <c r="E1773" s="29"/>
      <c r="F1773" s="29"/>
      <c r="G1773" s="29"/>
      <c r="H1773" s="29"/>
      <c r="I1773" s="22"/>
      <c r="J1773" s="43"/>
    </row>
    <row r="1774" spans="1:10" ht="12.75" customHeight="1">
      <c r="A1774" s="146"/>
      <c r="B1774" s="44"/>
      <c r="C1774" s="29"/>
      <c r="D1774" s="29"/>
      <c r="E1774" s="29"/>
      <c r="F1774" s="29"/>
      <c r="G1774" s="29"/>
      <c r="H1774" s="29"/>
      <c r="I1774" s="22"/>
      <c r="J1774" s="43"/>
    </row>
    <row r="1775" spans="1:10" ht="12.75" customHeight="1">
      <c r="A1775" s="146"/>
      <c r="B1775" s="44"/>
      <c r="C1775" s="29"/>
      <c r="D1775" s="29"/>
      <c r="E1775" s="29"/>
      <c r="F1775" s="29"/>
      <c r="G1775" s="29"/>
      <c r="H1775" s="29"/>
      <c r="I1775" s="22"/>
      <c r="J1775" s="43"/>
    </row>
    <row r="1776" spans="1:10" ht="12.75" customHeight="1">
      <c r="A1776" s="138"/>
      <c r="B1776" s="45"/>
      <c r="C1776" s="35"/>
      <c r="D1776" s="35"/>
      <c r="E1776" s="35"/>
      <c r="F1776" s="35"/>
      <c r="G1776" s="35"/>
      <c r="H1776" s="35"/>
      <c r="I1776" s="27"/>
    </row>
    <row r="1777" spans="1:10" ht="12.75" customHeight="1">
      <c r="A1777" s="138"/>
      <c r="B1777" s="44"/>
      <c r="C1777" s="29"/>
      <c r="D1777" s="29"/>
      <c r="E1777" s="29"/>
      <c r="F1777" s="29"/>
      <c r="G1777" s="29"/>
      <c r="H1777" s="29"/>
      <c r="I1777" s="22"/>
    </row>
    <row r="1778" spans="1:10" ht="12.75" customHeight="1">
      <c r="A1778" s="138"/>
      <c r="B1778" s="11"/>
      <c r="C1778" s="12"/>
      <c r="D1778" s="12"/>
      <c r="E1778" s="12"/>
      <c r="F1778" s="12"/>
      <c r="G1778" s="12"/>
      <c r="H1778" s="12"/>
      <c r="I1778" s="13"/>
    </row>
    <row r="1779" spans="1:10" ht="12.75" customHeight="1">
      <c r="A1779" s="138"/>
      <c r="B1779" s="45"/>
      <c r="C1779" s="35"/>
      <c r="D1779" s="35"/>
      <c r="E1779" s="35"/>
      <c r="F1779" s="35"/>
      <c r="G1779" s="35"/>
      <c r="H1779" s="35"/>
      <c r="I1779" s="27"/>
    </row>
    <row r="1780" spans="1:10" ht="12.75" customHeight="1">
      <c r="A1780" s="138"/>
      <c r="B1780" s="44"/>
      <c r="C1780" s="29"/>
      <c r="D1780" s="29"/>
      <c r="E1780" s="29"/>
      <c r="F1780" s="29"/>
      <c r="G1780" s="29"/>
      <c r="H1780" s="29"/>
      <c r="I1780" s="22"/>
    </row>
    <row r="1781" spans="1:10" ht="12.75" customHeight="1">
      <c r="A1781" s="138"/>
      <c r="B1781" s="11"/>
      <c r="C1781" s="12"/>
      <c r="D1781" s="12"/>
      <c r="E1781" s="12"/>
      <c r="F1781" s="12"/>
      <c r="G1781" s="12"/>
      <c r="H1781" s="12"/>
      <c r="I1781" s="13"/>
    </row>
    <row r="1782" spans="1:10" ht="12.75" customHeight="1">
      <c r="A1782" s="139"/>
      <c r="B1782" s="46"/>
      <c r="C1782" s="47"/>
      <c r="D1782" s="47"/>
      <c r="E1782" s="47"/>
      <c r="F1782" s="47"/>
      <c r="G1782" s="47"/>
      <c r="H1782" s="47"/>
      <c r="I1782" s="32"/>
    </row>
    <row r="1783" spans="1:10" ht="13.5" customHeight="1">
      <c r="A1783" s="145" t="s">
        <v>112</v>
      </c>
      <c r="B1783" s="42"/>
      <c r="C1783" s="28"/>
      <c r="D1783" s="28"/>
      <c r="E1783" s="28"/>
      <c r="F1783" s="28"/>
      <c r="G1783" s="28"/>
      <c r="H1783" s="28"/>
      <c r="I1783" s="20"/>
      <c r="J1783" s="43"/>
    </row>
    <row r="1784" spans="1:10" ht="12.75" customHeight="1">
      <c r="A1784" s="146"/>
      <c r="B1784" s="44"/>
      <c r="C1784" s="29"/>
      <c r="D1784" s="29"/>
      <c r="E1784" s="29"/>
      <c r="F1784" s="29"/>
      <c r="G1784" s="29"/>
      <c r="H1784" s="29"/>
      <c r="I1784" s="22"/>
      <c r="J1784" s="43"/>
    </row>
    <row r="1785" spans="1:10" ht="12.75" customHeight="1">
      <c r="A1785" s="146"/>
      <c r="B1785" s="44"/>
      <c r="C1785" s="29"/>
      <c r="D1785" s="29"/>
      <c r="E1785" s="29"/>
      <c r="F1785" s="29"/>
      <c r="G1785" s="29"/>
      <c r="H1785" s="29"/>
      <c r="I1785" s="22"/>
      <c r="J1785" s="43"/>
    </row>
    <row r="1786" spans="1:10" ht="12.75" customHeight="1">
      <c r="A1786" s="146"/>
      <c r="B1786" s="44"/>
      <c r="C1786" s="29"/>
      <c r="D1786" s="29"/>
      <c r="E1786" s="29"/>
      <c r="F1786" s="29"/>
      <c r="G1786" s="29"/>
      <c r="H1786" s="29"/>
      <c r="I1786" s="22"/>
      <c r="J1786" s="43"/>
    </row>
    <row r="1787" spans="1:10" ht="12.75" customHeight="1">
      <c r="A1787" s="146"/>
      <c r="B1787" s="44"/>
      <c r="C1787" s="29"/>
      <c r="D1787" s="29"/>
      <c r="E1787" s="29"/>
      <c r="F1787" s="29"/>
      <c r="G1787" s="29"/>
      <c r="H1787" s="29"/>
      <c r="I1787" s="22"/>
      <c r="J1787" s="43"/>
    </row>
    <row r="1788" spans="1:10" ht="12.75" customHeight="1">
      <c r="A1788" s="146"/>
      <c r="B1788" s="44"/>
      <c r="C1788" s="29"/>
      <c r="D1788" s="29"/>
      <c r="E1788" s="29"/>
      <c r="F1788" s="29"/>
      <c r="G1788" s="29"/>
      <c r="H1788" s="29"/>
      <c r="I1788" s="22"/>
      <c r="J1788" s="43"/>
    </row>
    <row r="1789" spans="1:10" ht="12.75" customHeight="1">
      <c r="A1789" s="146"/>
      <c r="B1789" s="44"/>
      <c r="C1789" s="29"/>
      <c r="D1789" s="29"/>
      <c r="E1789" s="29"/>
      <c r="F1789" s="29"/>
      <c r="G1789" s="29"/>
      <c r="H1789" s="29"/>
      <c r="I1789" s="22"/>
      <c r="J1789" s="43"/>
    </row>
    <row r="1790" spans="1:10" ht="12.75" customHeight="1">
      <c r="A1790" s="146"/>
      <c r="B1790" s="44"/>
      <c r="C1790" s="29"/>
      <c r="D1790" s="29"/>
      <c r="E1790" s="29"/>
      <c r="F1790" s="29"/>
      <c r="G1790" s="29"/>
      <c r="H1790" s="29"/>
      <c r="I1790" s="22"/>
      <c r="J1790" s="43"/>
    </row>
    <row r="1791" spans="1:10" ht="12.75" customHeight="1">
      <c r="A1791" s="146"/>
      <c r="B1791" s="44"/>
      <c r="C1791" s="29"/>
      <c r="D1791" s="29"/>
      <c r="E1791" s="29"/>
      <c r="F1791" s="29"/>
      <c r="G1791" s="29"/>
      <c r="H1791" s="29"/>
      <c r="I1791" s="22"/>
      <c r="J1791" s="43"/>
    </row>
    <row r="1792" spans="1:10" ht="12.75" customHeight="1">
      <c r="A1792" s="146"/>
      <c r="B1792" s="44"/>
      <c r="C1792" s="29"/>
      <c r="D1792" s="29"/>
      <c r="E1792" s="29"/>
      <c r="F1792" s="29"/>
      <c r="G1792" s="29"/>
      <c r="H1792" s="29"/>
      <c r="I1792" s="22"/>
      <c r="J1792" s="43"/>
    </row>
    <row r="1793" spans="1:10" ht="12.75" customHeight="1">
      <c r="A1793" s="146"/>
      <c r="B1793" s="44"/>
      <c r="C1793" s="29"/>
      <c r="D1793" s="29"/>
      <c r="E1793" s="29"/>
      <c r="F1793" s="29"/>
      <c r="G1793" s="29"/>
      <c r="H1793" s="29"/>
      <c r="I1793" s="22"/>
      <c r="J1793" s="43"/>
    </row>
    <row r="1794" spans="1:10" ht="12.75" customHeight="1">
      <c r="A1794" s="138"/>
      <c r="B1794" s="45"/>
      <c r="C1794" s="35"/>
      <c r="D1794" s="35"/>
      <c r="E1794" s="35"/>
      <c r="F1794" s="35"/>
      <c r="G1794" s="35"/>
      <c r="H1794" s="35"/>
      <c r="I1794" s="27"/>
    </row>
    <row r="1795" spans="1:10" ht="12.75" customHeight="1">
      <c r="A1795" s="138"/>
      <c r="B1795" s="44"/>
      <c r="C1795" s="29"/>
      <c r="D1795" s="29"/>
      <c r="E1795" s="29"/>
      <c r="F1795" s="29"/>
      <c r="G1795" s="29"/>
      <c r="H1795" s="29"/>
      <c r="I1795" s="22"/>
    </row>
    <row r="1796" spans="1:10" ht="12.75" customHeight="1">
      <c r="A1796" s="138"/>
      <c r="B1796" s="11"/>
      <c r="C1796" s="12"/>
      <c r="D1796" s="12"/>
      <c r="E1796" s="12"/>
      <c r="F1796" s="12"/>
      <c r="G1796" s="12"/>
      <c r="H1796" s="12"/>
      <c r="I1796" s="13"/>
    </row>
    <row r="1797" spans="1:10" ht="12.75" customHeight="1">
      <c r="A1797" s="138"/>
      <c r="B1797" s="45"/>
      <c r="C1797" s="35"/>
      <c r="D1797" s="35"/>
      <c r="E1797" s="35"/>
      <c r="F1797" s="35"/>
      <c r="G1797" s="35"/>
      <c r="H1797" s="35"/>
      <c r="I1797" s="27"/>
    </row>
    <row r="1798" spans="1:10" ht="12.75" customHeight="1">
      <c r="A1798" s="138"/>
      <c r="B1798" s="44"/>
      <c r="C1798" s="29"/>
      <c r="D1798" s="29"/>
      <c r="E1798" s="29"/>
      <c r="F1798" s="29"/>
      <c r="G1798" s="29"/>
      <c r="H1798" s="29"/>
      <c r="I1798" s="22"/>
    </row>
    <row r="1799" spans="1:10" ht="12.75" customHeight="1">
      <c r="A1799" s="138"/>
      <c r="B1799" s="11"/>
      <c r="C1799" s="12"/>
      <c r="D1799" s="12"/>
      <c r="E1799" s="12"/>
      <c r="F1799" s="12"/>
      <c r="G1799" s="12"/>
      <c r="H1799" s="12"/>
      <c r="I1799" s="13"/>
    </row>
    <row r="1800" spans="1:10" ht="12.75" customHeight="1">
      <c r="A1800" s="139"/>
      <c r="B1800" s="46"/>
      <c r="C1800" s="47"/>
      <c r="D1800" s="47"/>
      <c r="E1800" s="47"/>
      <c r="F1800" s="47"/>
      <c r="G1800" s="47"/>
      <c r="H1800" s="47"/>
      <c r="I1800" s="32"/>
    </row>
    <row r="1801" spans="1:10" ht="13.5" customHeight="1">
      <c r="A1801" s="145" t="s">
        <v>113</v>
      </c>
      <c r="B1801" s="42"/>
      <c r="C1801" s="28"/>
      <c r="D1801" s="28"/>
      <c r="E1801" s="28"/>
      <c r="F1801" s="28"/>
      <c r="G1801" s="28"/>
      <c r="H1801" s="28"/>
      <c r="I1801" s="20"/>
      <c r="J1801" s="43"/>
    </row>
    <row r="1802" spans="1:10" ht="12.75" customHeight="1">
      <c r="A1802" s="146"/>
      <c r="B1802" s="44"/>
      <c r="C1802" s="29"/>
      <c r="D1802" s="29"/>
      <c r="E1802" s="29"/>
      <c r="F1802" s="29"/>
      <c r="G1802" s="29"/>
      <c r="H1802" s="29"/>
      <c r="I1802" s="22"/>
      <c r="J1802" s="43"/>
    </row>
    <row r="1803" spans="1:10" ht="12.75" customHeight="1">
      <c r="A1803" s="146"/>
      <c r="B1803" s="44"/>
      <c r="C1803" s="29"/>
      <c r="D1803" s="29"/>
      <c r="E1803" s="29"/>
      <c r="F1803" s="29"/>
      <c r="G1803" s="29"/>
      <c r="H1803" s="29"/>
      <c r="I1803" s="22"/>
      <c r="J1803" s="43"/>
    </row>
    <row r="1804" spans="1:10" ht="12.75" customHeight="1">
      <c r="A1804" s="146"/>
      <c r="B1804" s="44"/>
      <c r="C1804" s="29"/>
      <c r="D1804" s="29"/>
      <c r="E1804" s="29"/>
      <c r="F1804" s="29"/>
      <c r="G1804" s="29"/>
      <c r="H1804" s="29"/>
      <c r="I1804" s="22"/>
      <c r="J1804" s="43"/>
    </row>
    <row r="1805" spans="1:10" ht="12.75" customHeight="1">
      <c r="A1805" s="146"/>
      <c r="B1805" s="44"/>
      <c r="C1805" s="29"/>
      <c r="D1805" s="29"/>
      <c r="E1805" s="29"/>
      <c r="F1805" s="29"/>
      <c r="G1805" s="29"/>
      <c r="H1805" s="29"/>
      <c r="I1805" s="22"/>
      <c r="J1805" s="43"/>
    </row>
    <row r="1806" spans="1:10" ht="12.75" customHeight="1">
      <c r="A1806" s="146"/>
      <c r="B1806" s="44"/>
      <c r="C1806" s="29"/>
      <c r="D1806" s="29"/>
      <c r="E1806" s="29"/>
      <c r="F1806" s="29"/>
      <c r="G1806" s="29"/>
      <c r="H1806" s="29"/>
      <c r="I1806" s="22"/>
      <c r="J1806" s="43"/>
    </row>
    <row r="1807" spans="1:10" ht="12.75" customHeight="1">
      <c r="A1807" s="146"/>
      <c r="B1807" s="44"/>
      <c r="C1807" s="29"/>
      <c r="D1807" s="29"/>
      <c r="E1807" s="29"/>
      <c r="F1807" s="29"/>
      <c r="G1807" s="29"/>
      <c r="H1807" s="29"/>
      <c r="I1807" s="22"/>
      <c r="J1807" s="43"/>
    </row>
    <row r="1808" spans="1:10" ht="12.75" customHeight="1">
      <c r="A1808" s="146"/>
      <c r="B1808" s="44"/>
      <c r="C1808" s="29"/>
      <c r="D1808" s="29"/>
      <c r="E1808" s="29"/>
      <c r="F1808" s="29"/>
      <c r="G1808" s="29"/>
      <c r="H1808" s="29"/>
      <c r="I1808" s="22"/>
      <c r="J1808" s="43"/>
    </row>
    <row r="1809" spans="1:10" ht="12.75" customHeight="1">
      <c r="A1809" s="146"/>
      <c r="B1809" s="44"/>
      <c r="C1809" s="29"/>
      <c r="D1809" s="29"/>
      <c r="E1809" s="29"/>
      <c r="F1809" s="29"/>
      <c r="G1809" s="29"/>
      <c r="H1809" s="29"/>
      <c r="I1809" s="22"/>
      <c r="J1809" s="43"/>
    </row>
    <row r="1810" spans="1:10" ht="12.75" customHeight="1">
      <c r="A1810" s="146"/>
      <c r="B1810" s="44"/>
      <c r="C1810" s="29"/>
      <c r="D1810" s="29"/>
      <c r="E1810" s="29"/>
      <c r="F1810" s="29"/>
      <c r="G1810" s="29"/>
      <c r="H1810" s="29"/>
      <c r="I1810" s="22"/>
      <c r="J1810" s="43"/>
    </row>
    <row r="1811" spans="1:10" ht="12.75" customHeight="1">
      <c r="A1811" s="146"/>
      <c r="B1811" s="44"/>
      <c r="C1811" s="29"/>
      <c r="D1811" s="29"/>
      <c r="E1811" s="29"/>
      <c r="F1811" s="29"/>
      <c r="G1811" s="29"/>
      <c r="H1811" s="29"/>
      <c r="I1811" s="22"/>
      <c r="J1811" s="43"/>
    </row>
    <row r="1812" spans="1:10" ht="12.75" customHeight="1">
      <c r="A1812" s="138"/>
      <c r="B1812" s="45"/>
      <c r="C1812" s="35"/>
      <c r="D1812" s="35"/>
      <c r="E1812" s="35"/>
      <c r="F1812" s="35"/>
      <c r="G1812" s="35"/>
      <c r="H1812" s="35"/>
      <c r="I1812" s="27"/>
    </row>
    <row r="1813" spans="1:10" ht="12.75" customHeight="1">
      <c r="A1813" s="138"/>
      <c r="B1813" s="44"/>
      <c r="C1813" s="29"/>
      <c r="D1813" s="29"/>
      <c r="E1813" s="29"/>
      <c r="F1813" s="29"/>
      <c r="G1813" s="29"/>
      <c r="H1813" s="29"/>
      <c r="I1813" s="22"/>
    </row>
    <row r="1814" spans="1:10" ht="12.75" customHeight="1">
      <c r="A1814" s="138"/>
      <c r="B1814" s="11"/>
      <c r="C1814" s="12"/>
      <c r="D1814" s="12"/>
      <c r="E1814" s="12"/>
      <c r="F1814" s="12"/>
      <c r="G1814" s="12"/>
      <c r="H1814" s="12"/>
      <c r="I1814" s="13"/>
    </row>
    <row r="1815" spans="1:10" ht="12.75" customHeight="1">
      <c r="A1815" s="138"/>
      <c r="B1815" s="45"/>
      <c r="C1815" s="35"/>
      <c r="D1815" s="35"/>
      <c r="E1815" s="35"/>
      <c r="F1815" s="35"/>
      <c r="G1815" s="35"/>
      <c r="H1815" s="35"/>
      <c r="I1815" s="27"/>
    </row>
    <row r="1816" spans="1:10" ht="12.75" customHeight="1">
      <c r="A1816" s="138"/>
      <c r="B1816" s="44"/>
      <c r="C1816" s="29"/>
      <c r="D1816" s="29"/>
      <c r="E1816" s="29"/>
      <c r="F1816" s="29"/>
      <c r="G1816" s="12"/>
      <c r="H1816" s="29"/>
      <c r="I1816" s="22"/>
    </row>
    <row r="1817" spans="1:10" ht="12.75" customHeight="1">
      <c r="A1817" s="138"/>
      <c r="B1817" s="11"/>
      <c r="C1817" s="12"/>
      <c r="D1817" s="12"/>
      <c r="E1817" s="12"/>
      <c r="F1817" s="12"/>
      <c r="G1817" s="12"/>
      <c r="H1817" s="12"/>
      <c r="I1817" s="13"/>
    </row>
    <row r="1818" spans="1:10" ht="13.5" customHeight="1">
      <c r="A1818" s="139"/>
      <c r="B1818" s="46"/>
      <c r="C1818" s="47"/>
      <c r="D1818" s="47"/>
      <c r="E1818" s="47"/>
      <c r="F1818" s="47"/>
      <c r="G1818" s="12"/>
      <c r="H1818" s="47"/>
      <c r="I1818" s="32"/>
    </row>
    <row r="1819" spans="1:10" ht="13.5" customHeight="1">
      <c r="A1819" s="145" t="s">
        <v>114</v>
      </c>
      <c r="B1819" s="42"/>
      <c r="C1819" s="28"/>
      <c r="D1819" s="28"/>
      <c r="E1819" s="28"/>
      <c r="F1819" s="28"/>
      <c r="G1819" s="28"/>
      <c r="H1819" s="28"/>
      <c r="I1819" s="20"/>
    </row>
    <row r="1820" spans="1:10" ht="12.75" customHeight="1">
      <c r="A1820" s="146"/>
      <c r="B1820" s="44"/>
      <c r="C1820" s="29"/>
      <c r="D1820" s="29"/>
      <c r="E1820" s="29"/>
      <c r="F1820" s="29"/>
      <c r="G1820" s="29"/>
      <c r="H1820" s="29"/>
      <c r="I1820" s="22"/>
    </row>
    <row r="1821" spans="1:10" ht="12.75" customHeight="1">
      <c r="A1821" s="146"/>
      <c r="B1821" s="44"/>
      <c r="C1821" s="29"/>
      <c r="D1821" s="29"/>
      <c r="E1821" s="29"/>
      <c r="F1821" s="29"/>
      <c r="G1821" s="29"/>
      <c r="H1821" s="29"/>
      <c r="I1821" s="22"/>
    </row>
    <row r="1822" spans="1:10" ht="12.75" customHeight="1">
      <c r="A1822" s="146"/>
      <c r="B1822" s="44"/>
      <c r="C1822" s="29"/>
      <c r="D1822" s="29"/>
      <c r="E1822" s="29"/>
      <c r="F1822" s="29"/>
      <c r="G1822" s="29"/>
      <c r="H1822" s="29"/>
      <c r="I1822" s="22"/>
    </row>
    <row r="1823" spans="1:10" ht="12.75" customHeight="1">
      <c r="A1823" s="146"/>
      <c r="B1823" s="44"/>
      <c r="C1823" s="29"/>
      <c r="D1823" s="29"/>
      <c r="E1823" s="29"/>
      <c r="F1823" s="29"/>
      <c r="G1823" s="29"/>
      <c r="H1823" s="29"/>
      <c r="I1823" s="22"/>
    </row>
    <row r="1824" spans="1:10" ht="12.75" customHeight="1">
      <c r="A1824" s="146"/>
      <c r="B1824" s="44"/>
      <c r="C1824" s="29"/>
      <c r="D1824" s="29"/>
      <c r="E1824" s="29"/>
      <c r="F1824" s="29"/>
      <c r="G1824" s="29"/>
      <c r="H1824" s="29"/>
      <c r="I1824" s="22"/>
    </row>
    <row r="1825" spans="1:9" ht="12.75" customHeight="1">
      <c r="A1825" s="146"/>
      <c r="B1825" s="44"/>
      <c r="C1825" s="29"/>
      <c r="D1825" s="29"/>
      <c r="E1825" s="29"/>
      <c r="F1825" s="29"/>
      <c r="G1825" s="29"/>
      <c r="H1825" s="29"/>
      <c r="I1825" s="22"/>
    </row>
    <row r="1826" spans="1:9" ht="12.75" customHeight="1">
      <c r="A1826" s="146"/>
      <c r="B1826" s="44"/>
      <c r="C1826" s="29"/>
      <c r="D1826" s="29"/>
      <c r="E1826" s="29"/>
      <c r="F1826" s="29"/>
      <c r="G1826" s="29"/>
      <c r="H1826" s="29"/>
      <c r="I1826" s="22"/>
    </row>
    <row r="1827" spans="1:9" ht="12.75" customHeight="1">
      <c r="A1827" s="146"/>
      <c r="B1827" s="44"/>
      <c r="C1827" s="29"/>
      <c r="D1827" s="29"/>
      <c r="E1827" s="29"/>
      <c r="F1827" s="29"/>
      <c r="G1827" s="29"/>
      <c r="H1827" s="29"/>
      <c r="I1827" s="22"/>
    </row>
    <row r="1828" spans="1:9" ht="12.75" customHeight="1">
      <c r="A1828" s="146"/>
      <c r="B1828" s="44"/>
      <c r="C1828" s="29"/>
      <c r="D1828" s="29"/>
      <c r="E1828" s="29"/>
      <c r="F1828" s="29"/>
      <c r="G1828" s="29"/>
      <c r="H1828" s="29"/>
      <c r="I1828" s="22"/>
    </row>
    <row r="1829" spans="1:9" ht="12.75" customHeight="1">
      <c r="A1829" s="146"/>
      <c r="B1829" s="44"/>
      <c r="C1829" s="29"/>
      <c r="D1829" s="29"/>
      <c r="E1829" s="29"/>
      <c r="F1829" s="29"/>
      <c r="G1829" s="29"/>
      <c r="H1829" s="29"/>
      <c r="I1829" s="22"/>
    </row>
    <row r="1830" spans="1:9" ht="12.75" customHeight="1">
      <c r="A1830" s="138"/>
      <c r="B1830" s="45"/>
      <c r="C1830" s="35"/>
      <c r="D1830" s="35"/>
      <c r="E1830" s="35"/>
      <c r="F1830" s="35"/>
      <c r="G1830" s="35"/>
      <c r="H1830" s="35"/>
      <c r="I1830" s="27"/>
    </row>
    <row r="1831" spans="1:9" ht="12.75" customHeight="1">
      <c r="A1831" s="138"/>
      <c r="B1831" s="44"/>
      <c r="C1831" s="29"/>
      <c r="D1831" s="29"/>
      <c r="E1831" s="29"/>
      <c r="F1831" s="29"/>
      <c r="G1831" s="29"/>
      <c r="H1831" s="29"/>
      <c r="I1831" s="22"/>
    </row>
    <row r="1832" spans="1:9" ht="12.75" customHeight="1">
      <c r="A1832" s="138"/>
      <c r="B1832" s="11"/>
      <c r="C1832" s="12"/>
      <c r="D1832" s="12"/>
      <c r="E1832" s="12"/>
      <c r="F1832" s="12"/>
      <c r="G1832" s="12"/>
      <c r="H1832" s="12"/>
      <c r="I1832" s="13"/>
    </row>
    <row r="1833" spans="1:9" ht="12.75" customHeight="1">
      <c r="A1833" s="138"/>
      <c r="B1833" s="45"/>
      <c r="C1833" s="35"/>
      <c r="D1833" s="35"/>
      <c r="E1833" s="35"/>
      <c r="F1833" s="35"/>
      <c r="G1833" s="35"/>
      <c r="H1833" s="35"/>
      <c r="I1833" s="27"/>
    </row>
    <row r="1834" spans="1:9" ht="12.75" customHeight="1">
      <c r="A1834" s="138"/>
      <c r="B1834" s="44"/>
      <c r="C1834" s="29"/>
      <c r="D1834" s="29"/>
      <c r="E1834" s="29"/>
      <c r="F1834" s="29"/>
      <c r="G1834" s="29"/>
      <c r="H1834" s="29"/>
      <c r="I1834" s="22"/>
    </row>
    <row r="1835" spans="1:9" ht="12.75" customHeight="1">
      <c r="A1835" s="138"/>
      <c r="B1835" s="11"/>
      <c r="C1835" s="12"/>
      <c r="D1835" s="12"/>
      <c r="E1835" s="12"/>
      <c r="F1835" s="12"/>
      <c r="G1835" s="12"/>
      <c r="H1835" s="12"/>
      <c r="I1835" s="13"/>
    </row>
    <row r="1836" spans="1:9" ht="13.5" customHeight="1">
      <c r="A1836" s="139"/>
      <c r="B1836" s="46"/>
      <c r="C1836" s="47"/>
      <c r="D1836" s="47"/>
      <c r="E1836" s="47"/>
      <c r="F1836" s="47"/>
      <c r="G1836" s="47"/>
      <c r="H1836" s="47"/>
      <c r="I1836" s="32"/>
    </row>
    <row r="1837" spans="1:9" ht="13.5" customHeight="1">
      <c r="A1837" s="145" t="s">
        <v>115</v>
      </c>
      <c r="B1837" s="42"/>
      <c r="C1837" s="28"/>
      <c r="D1837" s="28"/>
      <c r="E1837" s="28"/>
      <c r="F1837" s="28"/>
      <c r="G1837" s="28"/>
      <c r="H1837" s="28"/>
      <c r="I1837" s="20"/>
    </row>
    <row r="1838" spans="1:9" ht="12.75" customHeight="1">
      <c r="A1838" s="146"/>
      <c r="B1838" s="44"/>
      <c r="C1838" s="29"/>
      <c r="D1838" s="29"/>
      <c r="E1838" s="29"/>
      <c r="F1838" s="29"/>
      <c r="G1838" s="29"/>
      <c r="H1838" s="29"/>
      <c r="I1838" s="22"/>
    </row>
    <row r="1839" spans="1:9" ht="12.75" customHeight="1">
      <c r="A1839" s="146"/>
      <c r="B1839" s="44"/>
      <c r="C1839" s="29"/>
      <c r="D1839" s="29"/>
      <c r="E1839" s="29"/>
      <c r="F1839" s="29"/>
      <c r="G1839" s="29"/>
      <c r="H1839" s="29"/>
      <c r="I1839" s="22"/>
    </row>
    <row r="1840" spans="1:9" ht="12.75" customHeight="1">
      <c r="A1840" s="146"/>
      <c r="B1840" s="44"/>
      <c r="C1840" s="29"/>
      <c r="D1840" s="29"/>
      <c r="E1840" s="29"/>
      <c r="F1840" s="29"/>
      <c r="G1840" s="29"/>
      <c r="H1840" s="29"/>
      <c r="I1840" s="22"/>
    </row>
    <row r="1841" spans="1:9" ht="12.75" customHeight="1">
      <c r="A1841" s="146"/>
      <c r="B1841" s="44"/>
      <c r="C1841" s="29"/>
      <c r="D1841" s="29"/>
      <c r="E1841" s="29"/>
      <c r="F1841" s="29"/>
      <c r="G1841" s="29"/>
      <c r="H1841" s="29"/>
      <c r="I1841" s="22"/>
    </row>
    <row r="1842" spans="1:9" ht="12.75" customHeight="1">
      <c r="A1842" s="146"/>
      <c r="B1842" s="44"/>
      <c r="C1842" s="29"/>
      <c r="D1842" s="29"/>
      <c r="E1842" s="29"/>
      <c r="F1842" s="29"/>
      <c r="G1842" s="29"/>
      <c r="H1842" s="29"/>
      <c r="I1842" s="22"/>
    </row>
    <row r="1843" spans="1:9" ht="12.75" customHeight="1">
      <c r="A1843" s="146"/>
      <c r="B1843" s="44"/>
      <c r="C1843" s="29"/>
      <c r="D1843" s="29"/>
      <c r="E1843" s="29"/>
      <c r="F1843" s="29"/>
      <c r="G1843" s="29"/>
      <c r="H1843" s="29"/>
      <c r="I1843" s="22"/>
    </row>
    <row r="1844" spans="1:9" ht="12.75" customHeight="1">
      <c r="A1844" s="146"/>
      <c r="B1844" s="44"/>
      <c r="C1844" s="29"/>
      <c r="D1844" s="29"/>
      <c r="E1844" s="29"/>
      <c r="F1844" s="29"/>
      <c r="G1844" s="29"/>
      <c r="H1844" s="29"/>
      <c r="I1844" s="22"/>
    </row>
    <row r="1845" spans="1:9" ht="12.75" customHeight="1">
      <c r="A1845" s="146"/>
      <c r="B1845" s="44"/>
      <c r="C1845" s="29"/>
      <c r="D1845" s="29"/>
      <c r="E1845" s="29"/>
      <c r="F1845" s="29"/>
      <c r="G1845" s="29"/>
      <c r="H1845" s="29"/>
      <c r="I1845" s="22"/>
    </row>
    <row r="1846" spans="1:9" ht="12.75" customHeight="1">
      <c r="A1846" s="146"/>
      <c r="B1846" s="44"/>
      <c r="C1846" s="29"/>
      <c r="D1846" s="29"/>
      <c r="E1846" s="29"/>
      <c r="F1846" s="29"/>
      <c r="G1846" s="29"/>
      <c r="H1846" s="29"/>
      <c r="I1846" s="22"/>
    </row>
    <row r="1847" spans="1:9" ht="12.75" customHeight="1">
      <c r="A1847" s="146"/>
      <c r="B1847" s="44"/>
      <c r="C1847" s="29"/>
      <c r="D1847" s="29"/>
      <c r="E1847" s="29"/>
      <c r="F1847" s="29"/>
      <c r="G1847" s="29"/>
      <c r="H1847" s="29"/>
      <c r="I1847" s="22"/>
    </row>
    <row r="1848" spans="1:9" ht="12.75" customHeight="1">
      <c r="A1848" s="138"/>
      <c r="B1848" s="45"/>
      <c r="C1848" s="35"/>
      <c r="D1848" s="35"/>
      <c r="E1848" s="35"/>
      <c r="F1848" s="35"/>
      <c r="G1848" s="35"/>
      <c r="H1848" s="35"/>
      <c r="I1848" s="27"/>
    </row>
    <row r="1849" spans="1:9" ht="12.75" customHeight="1">
      <c r="A1849" s="138"/>
      <c r="B1849" s="44"/>
      <c r="C1849" s="29"/>
      <c r="D1849" s="29"/>
      <c r="E1849" s="29"/>
      <c r="F1849" s="29"/>
      <c r="G1849" s="29"/>
      <c r="H1849" s="29"/>
      <c r="I1849" s="22"/>
    </row>
    <row r="1850" spans="1:9" ht="12.75" customHeight="1">
      <c r="A1850" s="138"/>
      <c r="B1850" s="11"/>
      <c r="C1850" s="12"/>
      <c r="D1850" s="12"/>
      <c r="E1850" s="12"/>
      <c r="F1850" s="12"/>
      <c r="G1850" s="12"/>
      <c r="H1850" s="12"/>
      <c r="I1850" s="13"/>
    </row>
    <row r="1851" spans="1:9" ht="12.75" customHeight="1">
      <c r="A1851" s="138"/>
      <c r="B1851" s="45"/>
      <c r="C1851" s="35"/>
      <c r="D1851" s="35"/>
      <c r="E1851" s="35"/>
      <c r="F1851" s="35"/>
      <c r="G1851" s="35"/>
      <c r="H1851" s="35"/>
      <c r="I1851" s="27"/>
    </row>
    <row r="1852" spans="1:9" ht="12.75" customHeight="1">
      <c r="A1852" s="138"/>
      <c r="B1852" s="44"/>
      <c r="C1852" s="29"/>
      <c r="D1852" s="29"/>
      <c r="E1852" s="29"/>
      <c r="F1852" s="29"/>
      <c r="G1852" s="29"/>
      <c r="H1852" s="29"/>
      <c r="I1852" s="22"/>
    </row>
    <row r="1853" spans="1:9" ht="12.75" customHeight="1">
      <c r="A1853" s="138"/>
      <c r="B1853" s="11"/>
      <c r="C1853" s="12"/>
      <c r="D1853" s="12"/>
      <c r="E1853" s="12"/>
      <c r="F1853" s="12"/>
      <c r="G1853" s="12"/>
      <c r="H1853" s="12"/>
      <c r="I1853" s="13"/>
    </row>
    <row r="1854" spans="1:9" ht="13.5" customHeight="1">
      <c r="A1854" s="139"/>
      <c r="B1854" s="46"/>
      <c r="C1854" s="47"/>
      <c r="D1854" s="47"/>
      <c r="E1854" s="47"/>
      <c r="F1854" s="47"/>
      <c r="G1854" s="47"/>
      <c r="H1854" s="47"/>
      <c r="I1854" s="32"/>
    </row>
    <row r="1855" spans="1:9" ht="13.5" customHeight="1">
      <c r="A1855" s="145" t="s">
        <v>116</v>
      </c>
      <c r="B1855" s="42"/>
      <c r="C1855" s="28"/>
      <c r="D1855" s="28"/>
      <c r="E1855" s="28"/>
      <c r="F1855" s="28"/>
      <c r="G1855" s="28"/>
      <c r="H1855" s="28"/>
      <c r="I1855" s="20"/>
    </row>
    <row r="1856" spans="1:9" ht="12.75" customHeight="1">
      <c r="A1856" s="146"/>
      <c r="B1856" s="44"/>
      <c r="C1856" s="29"/>
      <c r="D1856" s="29"/>
      <c r="E1856" s="29"/>
      <c r="F1856" s="29"/>
      <c r="G1856" s="29"/>
      <c r="H1856" s="29"/>
      <c r="I1856" s="22"/>
    </row>
    <row r="1857" spans="1:9" ht="12.75" customHeight="1">
      <c r="A1857" s="146"/>
      <c r="B1857" s="44"/>
      <c r="C1857" s="29"/>
      <c r="D1857" s="29"/>
      <c r="E1857" s="29"/>
      <c r="F1857" s="29"/>
      <c r="G1857" s="29"/>
      <c r="H1857" s="29"/>
      <c r="I1857" s="22"/>
    </row>
    <row r="1858" spans="1:9" ht="12.75" customHeight="1">
      <c r="A1858" s="146"/>
      <c r="B1858" s="44"/>
      <c r="C1858" s="29"/>
      <c r="D1858" s="29"/>
      <c r="E1858" s="29"/>
      <c r="F1858" s="29"/>
      <c r="G1858" s="29"/>
      <c r="H1858" s="29"/>
      <c r="I1858" s="22"/>
    </row>
    <row r="1859" spans="1:9" ht="12.75" customHeight="1">
      <c r="A1859" s="146"/>
      <c r="B1859" s="44"/>
      <c r="C1859" s="29"/>
      <c r="D1859" s="29"/>
      <c r="E1859" s="29"/>
      <c r="F1859" s="29"/>
      <c r="G1859" s="29"/>
      <c r="H1859" s="29"/>
      <c r="I1859" s="22"/>
    </row>
    <row r="1860" spans="1:9" ht="12.75" customHeight="1">
      <c r="A1860" s="146"/>
      <c r="B1860" s="44"/>
      <c r="C1860" s="29"/>
      <c r="D1860" s="29"/>
      <c r="E1860" s="29"/>
      <c r="F1860" s="29"/>
      <c r="G1860" s="29"/>
      <c r="H1860" s="29"/>
      <c r="I1860" s="22"/>
    </row>
    <row r="1861" spans="1:9" ht="12.75" customHeight="1">
      <c r="A1861" s="146"/>
      <c r="B1861" s="44"/>
      <c r="C1861" s="29"/>
      <c r="D1861" s="29"/>
      <c r="E1861" s="29"/>
      <c r="F1861" s="29"/>
      <c r="G1861" s="29"/>
      <c r="H1861" s="29"/>
      <c r="I1861" s="22"/>
    </row>
    <row r="1862" spans="1:9" ht="12.75" customHeight="1">
      <c r="A1862" s="146"/>
      <c r="B1862" s="44"/>
      <c r="C1862" s="29"/>
      <c r="D1862" s="29"/>
      <c r="E1862" s="29"/>
      <c r="F1862" s="29"/>
      <c r="G1862" s="29"/>
      <c r="H1862" s="29"/>
      <c r="I1862" s="22"/>
    </row>
    <row r="1863" spans="1:9" ht="12.75" customHeight="1">
      <c r="A1863" s="146"/>
      <c r="B1863" s="44"/>
      <c r="C1863" s="29"/>
      <c r="D1863" s="29"/>
      <c r="E1863" s="29"/>
      <c r="F1863" s="29"/>
      <c r="G1863" s="29"/>
      <c r="H1863" s="29"/>
      <c r="I1863" s="22"/>
    </row>
    <row r="1864" spans="1:9" ht="12.75" customHeight="1">
      <c r="A1864" s="146"/>
      <c r="B1864" s="44"/>
      <c r="C1864" s="29"/>
      <c r="D1864" s="29"/>
      <c r="E1864" s="29"/>
      <c r="F1864" s="29"/>
      <c r="G1864" s="29"/>
      <c r="H1864" s="29"/>
      <c r="I1864" s="22"/>
    </row>
    <row r="1865" spans="1:9" ht="12.75" customHeight="1">
      <c r="A1865" s="146"/>
      <c r="B1865" s="44"/>
      <c r="C1865" s="29"/>
      <c r="D1865" s="29"/>
      <c r="E1865" s="29"/>
      <c r="F1865" s="29"/>
      <c r="G1865" s="29"/>
      <c r="H1865" s="29"/>
      <c r="I1865" s="22"/>
    </row>
    <row r="1866" spans="1:9" ht="12.75" customHeight="1">
      <c r="A1866" s="138"/>
      <c r="B1866" s="45"/>
      <c r="C1866" s="35"/>
      <c r="D1866" s="35"/>
      <c r="E1866" s="35"/>
      <c r="F1866" s="35"/>
      <c r="G1866" s="35"/>
      <c r="H1866" s="35"/>
      <c r="I1866" s="27"/>
    </row>
    <row r="1867" spans="1:9" ht="12.75" customHeight="1">
      <c r="A1867" s="138"/>
      <c r="B1867" s="44"/>
      <c r="C1867" s="29"/>
      <c r="D1867" s="29"/>
      <c r="E1867" s="29"/>
      <c r="F1867" s="29"/>
      <c r="G1867" s="29"/>
      <c r="H1867" s="29"/>
      <c r="I1867" s="22"/>
    </row>
    <row r="1868" spans="1:9" ht="12.75" customHeight="1">
      <c r="A1868" s="138"/>
      <c r="B1868" s="11"/>
      <c r="C1868" s="12"/>
      <c r="D1868" s="12"/>
      <c r="E1868" s="12"/>
      <c r="F1868" s="12"/>
      <c r="G1868" s="12"/>
      <c r="H1868" s="12"/>
      <c r="I1868" s="13"/>
    </row>
    <row r="1869" spans="1:9" ht="12.75" customHeight="1">
      <c r="A1869" s="138"/>
      <c r="B1869" s="45"/>
      <c r="C1869" s="35"/>
      <c r="D1869" s="35"/>
      <c r="E1869" s="35"/>
      <c r="F1869" s="35"/>
      <c r="G1869" s="35"/>
      <c r="H1869" s="35"/>
      <c r="I1869" s="27"/>
    </row>
    <row r="1870" spans="1:9" ht="12.75" customHeight="1">
      <c r="A1870" s="138"/>
      <c r="B1870" s="44"/>
      <c r="C1870" s="29"/>
      <c r="D1870" s="29"/>
      <c r="E1870" s="29"/>
      <c r="F1870" s="29"/>
      <c r="G1870" s="29"/>
      <c r="H1870" s="29"/>
      <c r="I1870" s="22"/>
    </row>
    <row r="1871" spans="1:9" ht="12.75" customHeight="1">
      <c r="A1871" s="138"/>
      <c r="B1871" s="11"/>
      <c r="C1871" s="12"/>
      <c r="D1871" s="12"/>
      <c r="E1871" s="12"/>
      <c r="F1871" s="12"/>
      <c r="G1871" s="12"/>
      <c r="H1871" s="12"/>
      <c r="I1871" s="13"/>
    </row>
    <row r="1872" spans="1:9" ht="13.5" customHeight="1">
      <c r="A1872" s="139"/>
      <c r="B1872" s="46"/>
      <c r="C1872" s="47"/>
      <c r="D1872" s="47"/>
      <c r="E1872" s="47"/>
      <c r="F1872" s="47"/>
      <c r="G1872" s="47"/>
      <c r="H1872" s="47"/>
      <c r="I1872" s="32"/>
    </row>
    <row r="1873" spans="1:9" ht="13.5" customHeight="1">
      <c r="A1873" s="145" t="s">
        <v>117</v>
      </c>
      <c r="B1873" s="42"/>
      <c r="C1873" s="28"/>
      <c r="D1873" s="28"/>
      <c r="E1873" s="28"/>
      <c r="F1873" s="28"/>
      <c r="G1873" s="28"/>
      <c r="H1873" s="28"/>
      <c r="I1873" s="20"/>
    </row>
    <row r="1874" spans="1:9" ht="12.75" customHeight="1">
      <c r="A1874" s="146"/>
      <c r="B1874" s="44"/>
      <c r="C1874" s="29"/>
      <c r="D1874" s="29"/>
      <c r="E1874" s="29"/>
      <c r="F1874" s="29"/>
      <c r="G1874" s="29"/>
      <c r="H1874" s="29"/>
      <c r="I1874" s="22"/>
    </row>
    <row r="1875" spans="1:9" ht="12.75" customHeight="1">
      <c r="A1875" s="146"/>
      <c r="B1875" s="44"/>
      <c r="C1875" s="29"/>
      <c r="D1875" s="29"/>
      <c r="E1875" s="29"/>
      <c r="F1875" s="29"/>
      <c r="G1875" s="29"/>
      <c r="H1875" s="29"/>
      <c r="I1875" s="22"/>
    </row>
    <row r="1876" spans="1:9" ht="12.75" customHeight="1">
      <c r="A1876" s="146"/>
      <c r="B1876" s="44"/>
      <c r="C1876" s="29"/>
      <c r="D1876" s="29"/>
      <c r="E1876" s="29"/>
      <c r="F1876" s="29"/>
      <c r="G1876" s="29"/>
      <c r="H1876" s="29"/>
      <c r="I1876" s="22"/>
    </row>
    <row r="1877" spans="1:9" ht="12.75" customHeight="1">
      <c r="A1877" s="146"/>
      <c r="B1877" s="44"/>
      <c r="C1877" s="29"/>
      <c r="D1877" s="29"/>
      <c r="E1877" s="29"/>
      <c r="F1877" s="29"/>
      <c r="G1877" s="29"/>
      <c r="H1877" s="29"/>
      <c r="I1877" s="22"/>
    </row>
    <row r="1878" spans="1:9" ht="12.75" customHeight="1">
      <c r="A1878" s="146"/>
      <c r="B1878" s="44"/>
      <c r="C1878" s="29"/>
      <c r="D1878" s="29"/>
      <c r="E1878" s="29"/>
      <c r="F1878" s="29"/>
      <c r="G1878" s="29"/>
      <c r="H1878" s="29"/>
      <c r="I1878" s="22"/>
    </row>
    <row r="1879" spans="1:9" ht="12.75" customHeight="1">
      <c r="A1879" s="146"/>
      <c r="B1879" s="44"/>
      <c r="C1879" s="29"/>
      <c r="D1879" s="29"/>
      <c r="E1879" s="29"/>
      <c r="F1879" s="29"/>
      <c r="G1879" s="29"/>
      <c r="H1879" s="29"/>
      <c r="I1879" s="22"/>
    </row>
    <row r="1880" spans="1:9" ht="12.75" customHeight="1">
      <c r="A1880" s="146"/>
      <c r="B1880" s="44"/>
      <c r="C1880" s="29"/>
      <c r="D1880" s="29"/>
      <c r="E1880" s="29"/>
      <c r="F1880" s="29"/>
      <c r="G1880" s="29"/>
      <c r="H1880" s="29"/>
      <c r="I1880" s="22"/>
    </row>
    <row r="1881" spans="1:9" ht="12.75" customHeight="1">
      <c r="A1881" s="146"/>
      <c r="B1881" s="44"/>
      <c r="C1881" s="29"/>
      <c r="D1881" s="29"/>
      <c r="E1881" s="29"/>
      <c r="F1881" s="29"/>
      <c r="G1881" s="29"/>
      <c r="H1881" s="29"/>
      <c r="I1881" s="22"/>
    </row>
    <row r="1882" spans="1:9" ht="12.75" customHeight="1">
      <c r="A1882" s="146"/>
      <c r="B1882" s="44"/>
      <c r="C1882" s="29"/>
      <c r="D1882" s="29"/>
      <c r="E1882" s="29"/>
      <c r="F1882" s="29"/>
      <c r="G1882" s="29"/>
      <c r="H1882" s="29"/>
      <c r="I1882" s="22"/>
    </row>
    <row r="1883" spans="1:9" ht="12.75" customHeight="1">
      <c r="A1883" s="146"/>
      <c r="B1883" s="44"/>
      <c r="C1883" s="29"/>
      <c r="D1883" s="29"/>
      <c r="E1883" s="29"/>
      <c r="F1883" s="29"/>
      <c r="G1883" s="29"/>
      <c r="H1883" s="29"/>
      <c r="I1883" s="22"/>
    </row>
    <row r="1884" spans="1:9" ht="12.75" customHeight="1">
      <c r="A1884" s="138"/>
      <c r="B1884" s="45"/>
      <c r="C1884" s="35"/>
      <c r="D1884" s="35"/>
      <c r="E1884" s="35"/>
      <c r="F1884" s="35"/>
      <c r="G1884" s="35"/>
      <c r="H1884" s="35"/>
      <c r="I1884" s="27"/>
    </row>
    <row r="1885" spans="1:9" ht="12.75" customHeight="1">
      <c r="A1885" s="138"/>
      <c r="B1885" s="44"/>
      <c r="C1885" s="29"/>
      <c r="D1885" s="29"/>
      <c r="E1885" s="29"/>
      <c r="F1885" s="29"/>
      <c r="G1885" s="29"/>
      <c r="H1885" s="29"/>
      <c r="I1885" s="22"/>
    </row>
    <row r="1886" spans="1:9" ht="12.75" customHeight="1">
      <c r="A1886" s="138"/>
      <c r="B1886" s="11"/>
      <c r="C1886" s="12"/>
      <c r="D1886" s="12"/>
      <c r="E1886" s="12"/>
      <c r="F1886" s="12"/>
      <c r="G1886" s="12"/>
      <c r="H1886" s="12"/>
      <c r="I1886" s="13"/>
    </row>
    <row r="1887" spans="1:9" ht="12.75" customHeight="1">
      <c r="A1887" s="138"/>
      <c r="B1887" s="45"/>
      <c r="C1887" s="35"/>
      <c r="D1887" s="35"/>
      <c r="E1887" s="35"/>
      <c r="F1887" s="35"/>
      <c r="G1887" s="35"/>
      <c r="H1887" s="35"/>
      <c r="I1887" s="27"/>
    </row>
    <row r="1888" spans="1:9" ht="12.75" customHeight="1">
      <c r="A1888" s="138"/>
      <c r="B1888" s="44"/>
      <c r="C1888" s="29"/>
      <c r="D1888" s="29"/>
      <c r="E1888" s="29"/>
      <c r="F1888" s="29"/>
      <c r="G1888" s="29"/>
      <c r="H1888" s="29"/>
      <c r="I1888" s="22"/>
    </row>
    <row r="1889" spans="1:9" ht="12.75" customHeight="1">
      <c r="A1889" s="138"/>
      <c r="B1889" s="11"/>
      <c r="C1889" s="12"/>
      <c r="D1889" s="12"/>
      <c r="E1889" s="12"/>
      <c r="F1889" s="12"/>
      <c r="G1889" s="12"/>
      <c r="H1889" s="12"/>
      <c r="I1889" s="13"/>
    </row>
    <row r="1890" spans="1:9" ht="12.75" customHeight="1" thickBot="1">
      <c r="A1890" s="139"/>
      <c r="B1890" s="46"/>
      <c r="C1890" s="47"/>
      <c r="D1890" s="47"/>
      <c r="E1890" s="47"/>
      <c r="F1890" s="47"/>
      <c r="G1890" s="47"/>
      <c r="H1890" s="47"/>
      <c r="I1890" s="32"/>
    </row>
    <row r="1891" spans="1:9" ht="16.5" customHeight="1" thickTop="1" thickBot="1">
      <c r="A1891" s="4" t="s">
        <v>118</v>
      </c>
    </row>
    <row r="1892" spans="1:9" ht="13.5" customHeight="1">
      <c r="A1892" s="142" t="s">
        <v>119</v>
      </c>
      <c r="B1892" s="42"/>
      <c r="C1892" s="28"/>
      <c r="D1892" s="28"/>
      <c r="E1892" s="28"/>
      <c r="F1892" s="28"/>
      <c r="G1892" s="28"/>
      <c r="H1892" s="28"/>
      <c r="I1892" s="20"/>
    </row>
    <row r="1893" spans="1:9" ht="12.75" customHeight="1">
      <c r="A1893" s="143"/>
      <c r="B1893" s="44"/>
      <c r="C1893" s="29"/>
      <c r="D1893" s="29"/>
      <c r="E1893" s="29"/>
      <c r="F1893" s="29"/>
      <c r="G1893" s="29"/>
      <c r="H1893" s="29"/>
      <c r="I1893" s="22"/>
    </row>
    <row r="1894" spans="1:9" ht="12.75" customHeight="1">
      <c r="A1894" s="143"/>
      <c r="B1894" s="44"/>
      <c r="C1894" s="29"/>
      <c r="D1894" s="29"/>
      <c r="E1894" s="29"/>
      <c r="F1894" s="29"/>
      <c r="G1894" s="29"/>
      <c r="H1894" s="29"/>
      <c r="I1894" s="22"/>
    </row>
    <row r="1895" spans="1:9" ht="12.75" customHeight="1">
      <c r="A1895" s="143"/>
      <c r="B1895" s="44"/>
      <c r="C1895" s="29"/>
      <c r="D1895" s="29"/>
      <c r="E1895" s="29"/>
      <c r="F1895" s="29"/>
      <c r="G1895" s="29"/>
      <c r="H1895" s="29"/>
      <c r="I1895" s="22"/>
    </row>
    <row r="1896" spans="1:9" ht="12.75" customHeight="1">
      <c r="A1896" s="143"/>
      <c r="B1896" s="44"/>
      <c r="C1896" s="29"/>
      <c r="D1896" s="29"/>
      <c r="E1896" s="29"/>
      <c r="F1896" s="29"/>
      <c r="G1896" s="29"/>
      <c r="H1896" s="29"/>
      <c r="I1896" s="22"/>
    </row>
    <row r="1897" spans="1:9" ht="12.75" customHeight="1">
      <c r="A1897" s="143"/>
      <c r="B1897" s="44"/>
      <c r="C1897" s="29"/>
      <c r="D1897" s="29"/>
      <c r="E1897" s="29"/>
      <c r="F1897" s="29"/>
      <c r="G1897" s="29"/>
      <c r="H1897" s="29"/>
      <c r="I1897" s="22"/>
    </row>
    <row r="1898" spans="1:9" ht="12.75" customHeight="1">
      <c r="A1898" s="143"/>
      <c r="B1898" s="44"/>
      <c r="C1898" s="29"/>
      <c r="D1898" s="29"/>
      <c r="E1898" s="29"/>
      <c r="F1898" s="29"/>
      <c r="G1898" s="29"/>
      <c r="H1898" s="29"/>
      <c r="I1898" s="22"/>
    </row>
    <row r="1899" spans="1:9" ht="12.75" customHeight="1">
      <c r="A1899" s="143"/>
      <c r="B1899" s="44"/>
      <c r="C1899" s="29"/>
      <c r="D1899" s="29"/>
      <c r="E1899" s="29"/>
      <c r="F1899" s="29"/>
      <c r="G1899" s="29"/>
      <c r="H1899" s="29"/>
      <c r="I1899" s="22"/>
    </row>
    <row r="1900" spans="1:9" ht="12.75" customHeight="1">
      <c r="A1900" s="143"/>
      <c r="B1900" s="44"/>
      <c r="C1900" s="29"/>
      <c r="D1900" s="29"/>
      <c r="E1900" s="29"/>
      <c r="F1900" s="29"/>
      <c r="G1900" s="29"/>
      <c r="H1900" s="29"/>
      <c r="I1900" s="22"/>
    </row>
    <row r="1901" spans="1:9" ht="12.75" customHeight="1">
      <c r="A1901" s="143"/>
      <c r="B1901" s="44"/>
      <c r="C1901" s="29"/>
      <c r="D1901" s="29"/>
      <c r="E1901" s="29"/>
      <c r="F1901" s="29"/>
      <c r="G1901" s="29"/>
      <c r="H1901" s="29"/>
      <c r="I1901" s="22"/>
    </row>
    <row r="1902" spans="1:9" ht="12.75" customHeight="1">
      <c r="A1902" s="143"/>
      <c r="B1902" s="44"/>
      <c r="C1902" s="29"/>
      <c r="D1902" s="29"/>
      <c r="E1902" s="29"/>
      <c r="F1902" s="29"/>
      <c r="G1902" s="29"/>
      <c r="H1902" s="29"/>
      <c r="I1902" s="22"/>
    </row>
    <row r="1903" spans="1:9" ht="12.75" customHeight="1">
      <c r="A1903" s="143"/>
      <c r="B1903" s="44"/>
      <c r="C1903" s="29"/>
      <c r="D1903" s="29"/>
      <c r="E1903" s="29"/>
      <c r="F1903" s="29"/>
      <c r="G1903" s="29"/>
      <c r="H1903" s="29"/>
      <c r="I1903" s="22"/>
    </row>
    <row r="1904" spans="1:9" ht="12.75" customHeight="1">
      <c r="A1904" s="143"/>
      <c r="B1904" s="44"/>
      <c r="C1904" s="29"/>
      <c r="D1904" s="29"/>
      <c r="E1904" s="29"/>
      <c r="F1904" s="29"/>
      <c r="G1904" s="29"/>
      <c r="H1904" s="29"/>
      <c r="I1904" s="22"/>
    </row>
    <row r="1905" spans="1:9" ht="12.75" customHeight="1">
      <c r="A1905" s="143"/>
      <c r="B1905" s="44"/>
      <c r="C1905" s="29"/>
      <c r="D1905" s="29"/>
      <c r="E1905" s="29"/>
      <c r="F1905" s="29"/>
      <c r="G1905" s="29"/>
      <c r="H1905" s="29"/>
      <c r="I1905" s="22"/>
    </row>
    <row r="1906" spans="1:9" ht="12.75" customHeight="1">
      <c r="A1906" s="143"/>
      <c r="B1906" s="44"/>
      <c r="C1906" s="29"/>
      <c r="D1906" s="29"/>
      <c r="E1906" s="29"/>
      <c r="F1906" s="29"/>
      <c r="G1906" s="29"/>
      <c r="H1906" s="29"/>
      <c r="I1906" s="22"/>
    </row>
    <row r="1907" spans="1:9" ht="12.75" customHeight="1">
      <c r="A1907" s="138"/>
      <c r="B1907" s="45"/>
      <c r="C1907" s="35"/>
      <c r="D1907" s="35"/>
      <c r="E1907" s="35"/>
      <c r="F1907" s="35"/>
      <c r="G1907" s="35"/>
      <c r="H1907" s="35"/>
      <c r="I1907" s="27"/>
    </row>
    <row r="1908" spans="1:9" ht="12.75" customHeight="1">
      <c r="A1908" s="138"/>
      <c r="B1908" s="44"/>
      <c r="C1908" s="29"/>
      <c r="D1908" s="29"/>
      <c r="E1908" s="29"/>
      <c r="F1908" s="29"/>
      <c r="G1908" s="29"/>
      <c r="H1908" s="29"/>
      <c r="I1908" s="22"/>
    </row>
    <row r="1909" spans="1:9" ht="13.5" customHeight="1">
      <c r="A1909" s="139"/>
      <c r="B1909" s="49"/>
      <c r="C1909" s="50"/>
      <c r="D1909" s="50"/>
      <c r="E1909" s="50"/>
      <c r="F1909" s="50"/>
      <c r="G1909" s="50"/>
      <c r="H1909" s="50"/>
      <c r="I1909" s="36"/>
    </row>
    <row r="1910" spans="1:9" ht="13.5" customHeight="1">
      <c r="A1910" s="142" t="s">
        <v>120</v>
      </c>
      <c r="B1910" s="42"/>
      <c r="C1910" s="28"/>
      <c r="D1910" s="28"/>
      <c r="E1910" s="28"/>
      <c r="F1910" s="28"/>
      <c r="G1910" s="28"/>
      <c r="H1910" s="28"/>
      <c r="I1910" s="20"/>
    </row>
    <row r="1911" spans="1:9" ht="12.75" customHeight="1">
      <c r="A1911" s="143"/>
      <c r="B1911" s="44"/>
      <c r="C1911" s="29"/>
      <c r="D1911" s="29"/>
      <c r="E1911" s="29"/>
      <c r="F1911" s="29"/>
      <c r="G1911" s="29"/>
      <c r="H1911" s="29"/>
      <c r="I1911" s="22"/>
    </row>
    <row r="1912" spans="1:9" ht="12.75" customHeight="1">
      <c r="A1912" s="143"/>
      <c r="B1912" s="44"/>
      <c r="C1912" s="29"/>
      <c r="D1912" s="29"/>
      <c r="E1912" s="29"/>
      <c r="F1912" s="29"/>
      <c r="G1912" s="29"/>
      <c r="H1912" s="29"/>
      <c r="I1912" s="22"/>
    </row>
    <row r="1913" spans="1:9" ht="12.75" customHeight="1">
      <c r="A1913" s="143"/>
      <c r="B1913" s="44"/>
      <c r="C1913" s="29"/>
      <c r="D1913" s="29"/>
      <c r="E1913" s="29"/>
      <c r="F1913" s="29"/>
      <c r="G1913" s="29"/>
      <c r="H1913" s="29"/>
      <c r="I1913" s="22"/>
    </row>
    <row r="1914" spans="1:9" ht="12.75" customHeight="1">
      <c r="A1914" s="143"/>
      <c r="B1914" s="44"/>
      <c r="C1914" s="29"/>
      <c r="D1914" s="29"/>
      <c r="E1914" s="29"/>
      <c r="F1914" s="29"/>
      <c r="G1914" s="29"/>
      <c r="H1914" s="29"/>
      <c r="I1914" s="22"/>
    </row>
    <row r="1915" spans="1:9" ht="12.75" customHeight="1">
      <c r="A1915" s="143"/>
      <c r="B1915" s="44"/>
      <c r="C1915" s="29"/>
      <c r="D1915" s="29"/>
      <c r="E1915" s="29"/>
      <c r="F1915" s="29"/>
      <c r="G1915" s="29"/>
      <c r="H1915" s="29"/>
      <c r="I1915" s="22"/>
    </row>
    <row r="1916" spans="1:9" ht="12.75" customHeight="1">
      <c r="A1916" s="143"/>
      <c r="B1916" s="44"/>
      <c r="C1916" s="29"/>
      <c r="D1916" s="29"/>
      <c r="E1916" s="29"/>
      <c r="F1916" s="29"/>
      <c r="G1916" s="29"/>
      <c r="H1916" s="29"/>
      <c r="I1916" s="22"/>
    </row>
    <row r="1917" spans="1:9" ht="12.75" customHeight="1">
      <c r="A1917" s="143"/>
      <c r="B1917" s="44"/>
      <c r="C1917" s="29"/>
      <c r="D1917" s="29"/>
      <c r="E1917" s="29"/>
      <c r="F1917" s="29"/>
      <c r="G1917" s="29"/>
      <c r="H1917" s="29"/>
      <c r="I1917" s="22"/>
    </row>
    <row r="1918" spans="1:9" ht="12.75" customHeight="1">
      <c r="A1918" s="143"/>
      <c r="B1918" s="44"/>
      <c r="C1918" s="29"/>
      <c r="D1918" s="29"/>
      <c r="E1918" s="29"/>
      <c r="F1918" s="29"/>
      <c r="G1918" s="29"/>
      <c r="H1918" s="29"/>
      <c r="I1918" s="22"/>
    </row>
    <row r="1919" spans="1:9" ht="12.75" customHeight="1">
      <c r="A1919" s="143"/>
      <c r="B1919" s="44"/>
      <c r="C1919" s="29"/>
      <c r="D1919" s="29"/>
      <c r="E1919" s="29"/>
      <c r="F1919" s="29"/>
      <c r="G1919" s="29"/>
      <c r="H1919" s="29"/>
      <c r="I1919" s="22"/>
    </row>
    <row r="1920" spans="1:9" ht="12.75" customHeight="1">
      <c r="A1920" s="143"/>
      <c r="B1920" s="44"/>
      <c r="C1920" s="29"/>
      <c r="D1920" s="29"/>
      <c r="E1920" s="29"/>
      <c r="F1920" s="29"/>
      <c r="G1920" s="29"/>
      <c r="H1920" s="29"/>
      <c r="I1920" s="22"/>
    </row>
    <row r="1921" spans="1:9" ht="12.75" customHeight="1">
      <c r="A1921" s="143"/>
      <c r="B1921" s="44"/>
      <c r="C1921" s="29"/>
      <c r="D1921" s="29"/>
      <c r="E1921" s="29"/>
      <c r="F1921" s="29"/>
      <c r="G1921" s="29"/>
      <c r="H1921" s="29"/>
      <c r="I1921" s="22"/>
    </row>
    <row r="1922" spans="1:9" ht="12.75" customHeight="1">
      <c r="A1922" s="143"/>
      <c r="B1922" s="44"/>
      <c r="C1922" s="29"/>
      <c r="D1922" s="29"/>
      <c r="E1922" s="29"/>
      <c r="F1922" s="29"/>
      <c r="G1922" s="29"/>
      <c r="H1922" s="29"/>
      <c r="I1922" s="22"/>
    </row>
    <row r="1923" spans="1:9" ht="12.75" customHeight="1">
      <c r="A1923" s="143"/>
      <c r="B1923" s="44"/>
      <c r="C1923" s="29"/>
      <c r="D1923" s="29"/>
      <c r="E1923" s="29"/>
      <c r="F1923" s="29"/>
      <c r="G1923" s="29"/>
      <c r="H1923" s="29"/>
      <c r="I1923" s="22"/>
    </row>
    <row r="1924" spans="1:9" ht="12.75" customHeight="1">
      <c r="A1924" s="143"/>
      <c r="B1924" s="44"/>
      <c r="C1924" s="29"/>
      <c r="D1924" s="29"/>
      <c r="E1924" s="29"/>
      <c r="F1924" s="29"/>
      <c r="G1924" s="29"/>
      <c r="H1924" s="29"/>
      <c r="I1924" s="22"/>
    </row>
    <row r="1925" spans="1:9" ht="12.75" customHeight="1">
      <c r="A1925" s="143"/>
      <c r="B1925" s="45"/>
      <c r="C1925" s="35"/>
      <c r="D1925" s="35"/>
      <c r="E1925" s="35"/>
      <c r="F1925" s="35"/>
      <c r="G1925" s="35"/>
      <c r="H1925" s="35"/>
      <c r="I1925" s="27"/>
    </row>
    <row r="1926" spans="1:9" ht="12.75" customHeight="1">
      <c r="A1926" s="143"/>
      <c r="B1926" s="44"/>
      <c r="C1926" s="29"/>
      <c r="D1926" s="29"/>
      <c r="E1926" s="29"/>
      <c r="F1926" s="29"/>
      <c r="G1926" s="29"/>
      <c r="H1926" s="29"/>
      <c r="I1926" s="22"/>
    </row>
    <row r="1927" spans="1:9" ht="13.5" customHeight="1" thickBot="1">
      <c r="A1927" s="144"/>
      <c r="B1927" s="49"/>
      <c r="C1927" s="50"/>
      <c r="D1927" s="50"/>
      <c r="E1927" s="50"/>
      <c r="F1927" s="50"/>
      <c r="G1927" s="50"/>
      <c r="H1927" s="50"/>
      <c r="I1927" s="36"/>
    </row>
    <row r="1928" spans="1:9" ht="19.5" customHeight="1" thickTop="1" thickBot="1">
      <c r="A1928" s="51" t="s">
        <v>121</v>
      </c>
      <c r="B1928" s="52"/>
      <c r="C1928" s="52"/>
      <c r="D1928" s="52"/>
      <c r="E1928" s="52"/>
      <c r="F1928" s="52"/>
      <c r="G1928" s="52"/>
      <c r="H1928" s="52"/>
      <c r="I1928" s="53"/>
    </row>
    <row r="1929" spans="1:9" ht="13.5" customHeight="1">
      <c r="A1929" s="140" t="s">
        <v>122</v>
      </c>
      <c r="B1929" s="54"/>
      <c r="C1929" s="28"/>
      <c r="D1929" s="28"/>
      <c r="E1929" s="28"/>
      <c r="F1929" s="28"/>
      <c r="G1929" s="28"/>
      <c r="H1929" s="28"/>
      <c r="I1929" s="20"/>
    </row>
    <row r="1930" spans="1:9" ht="12.75" customHeight="1">
      <c r="A1930" s="141"/>
      <c r="B1930" s="55"/>
      <c r="C1930" s="29"/>
      <c r="D1930" s="29"/>
      <c r="E1930" s="29"/>
      <c r="F1930" s="29"/>
      <c r="G1930" s="29"/>
      <c r="H1930" s="29"/>
      <c r="I1930" s="22"/>
    </row>
    <row r="1931" spans="1:9" ht="12.75" customHeight="1">
      <c r="A1931" s="141"/>
      <c r="B1931" s="55"/>
      <c r="C1931" s="29"/>
      <c r="D1931" s="29"/>
      <c r="E1931" s="29"/>
      <c r="F1931" s="29"/>
      <c r="G1931" s="29"/>
      <c r="H1931" s="29"/>
      <c r="I1931" s="22"/>
    </row>
    <row r="1932" spans="1:9" ht="12.75" customHeight="1">
      <c r="A1932" s="141"/>
      <c r="B1932" s="55"/>
      <c r="C1932" s="29"/>
      <c r="D1932" s="29"/>
      <c r="E1932" s="29"/>
      <c r="F1932" s="29"/>
      <c r="G1932" s="29"/>
      <c r="H1932" s="29"/>
      <c r="I1932" s="22"/>
    </row>
    <row r="1933" spans="1:9" ht="12.75" customHeight="1">
      <c r="A1933" s="141"/>
      <c r="B1933" s="55"/>
      <c r="C1933" s="29"/>
      <c r="D1933" s="29"/>
      <c r="E1933" s="29"/>
      <c r="F1933" s="29"/>
      <c r="G1933" s="29"/>
      <c r="H1933" s="29"/>
      <c r="I1933" s="22"/>
    </row>
    <row r="1934" spans="1:9" ht="12.75" customHeight="1">
      <c r="A1934" s="141"/>
      <c r="B1934" s="55"/>
      <c r="C1934" s="29"/>
      <c r="D1934" s="29"/>
      <c r="E1934" s="29"/>
      <c r="F1934" s="29"/>
      <c r="G1934" s="29"/>
      <c r="H1934" s="29"/>
      <c r="I1934" s="22"/>
    </row>
    <row r="1935" spans="1:9" ht="12.75" customHeight="1">
      <c r="A1935" s="141"/>
      <c r="B1935" s="55"/>
      <c r="C1935" s="29"/>
      <c r="D1935" s="29"/>
      <c r="E1935" s="29"/>
      <c r="F1935" s="29"/>
      <c r="G1935" s="29"/>
      <c r="H1935" s="29"/>
      <c r="I1935" s="22"/>
    </row>
    <row r="1936" spans="1:9" ht="12.75" customHeight="1">
      <c r="A1936" s="141"/>
      <c r="B1936" s="55"/>
      <c r="C1936" s="29"/>
      <c r="D1936" s="29"/>
      <c r="E1936" s="29"/>
      <c r="F1936" s="29"/>
      <c r="G1936" s="29"/>
      <c r="H1936" s="29"/>
      <c r="I1936" s="22"/>
    </row>
    <row r="1937" spans="1:9" ht="12.75" customHeight="1">
      <c r="A1937" s="141"/>
      <c r="B1937" s="55"/>
      <c r="C1937" s="29"/>
      <c r="D1937" s="29"/>
      <c r="E1937" s="29"/>
      <c r="F1937" s="29"/>
      <c r="G1937" s="29"/>
      <c r="H1937" s="29"/>
      <c r="I1937" s="22"/>
    </row>
    <row r="1938" spans="1:9" ht="12.75" customHeight="1">
      <c r="A1938" s="141"/>
      <c r="B1938" s="55"/>
      <c r="C1938" s="29"/>
      <c r="D1938" s="29"/>
      <c r="E1938" s="29"/>
      <c r="F1938" s="29"/>
      <c r="G1938" s="29"/>
      <c r="H1938" s="29"/>
      <c r="I1938" s="22"/>
    </row>
    <row r="1939" spans="1:9" ht="12.75" customHeight="1">
      <c r="A1939" s="141"/>
      <c r="B1939" s="55"/>
      <c r="C1939" s="29"/>
      <c r="D1939" s="29"/>
      <c r="E1939" s="29"/>
      <c r="F1939" s="29"/>
      <c r="G1939" s="29"/>
      <c r="H1939" s="29"/>
      <c r="I1939" s="22"/>
    </row>
    <row r="1940" spans="1:9" ht="12.75" customHeight="1">
      <c r="A1940" s="141"/>
      <c r="B1940" s="55"/>
      <c r="C1940" s="29"/>
      <c r="D1940" s="29"/>
      <c r="E1940" s="29"/>
      <c r="F1940" s="29"/>
      <c r="G1940" s="29"/>
      <c r="H1940" s="29"/>
      <c r="I1940" s="22"/>
    </row>
    <row r="1941" spans="1:9" ht="12.75" customHeight="1">
      <c r="A1941" s="141"/>
      <c r="B1941" s="55"/>
      <c r="C1941" s="29"/>
      <c r="D1941" s="29"/>
      <c r="E1941" s="29"/>
      <c r="F1941" s="29"/>
      <c r="G1941" s="29"/>
      <c r="H1941" s="29"/>
      <c r="I1941" s="22"/>
    </row>
    <row r="1942" spans="1:9" ht="12.75" customHeight="1">
      <c r="A1942" s="141"/>
      <c r="B1942" s="55"/>
      <c r="C1942" s="29"/>
      <c r="D1942" s="29"/>
      <c r="E1942" s="29"/>
      <c r="F1942" s="29"/>
      <c r="G1942" s="29"/>
      <c r="H1942" s="29"/>
      <c r="I1942" s="22"/>
    </row>
    <row r="1943" spans="1:9" ht="12.75" customHeight="1">
      <c r="A1943" s="141"/>
      <c r="B1943" s="55"/>
      <c r="C1943" s="29"/>
      <c r="D1943" s="29"/>
      <c r="E1943" s="29"/>
      <c r="F1943" s="29"/>
      <c r="G1943" s="29"/>
      <c r="H1943" s="29"/>
      <c r="I1943" s="22"/>
    </row>
    <row r="1944" spans="1:9" ht="12.75" customHeight="1">
      <c r="A1944" s="138"/>
      <c r="B1944" s="56"/>
      <c r="C1944" s="35"/>
      <c r="D1944" s="35"/>
      <c r="E1944" s="35"/>
      <c r="F1944" s="35"/>
      <c r="G1944" s="35"/>
      <c r="H1944" s="35"/>
      <c r="I1944" s="27"/>
    </row>
    <row r="1945" spans="1:9" ht="12.75" customHeight="1">
      <c r="A1945" s="138"/>
      <c r="B1945" s="56"/>
      <c r="C1945" s="29"/>
      <c r="D1945" s="29"/>
      <c r="E1945" s="29"/>
      <c r="F1945" s="29"/>
      <c r="G1945" s="29"/>
      <c r="H1945" s="29"/>
      <c r="I1945" s="22"/>
    </row>
    <row r="1946" spans="1:9" ht="13.5" customHeight="1">
      <c r="A1946" s="139"/>
      <c r="B1946" s="57"/>
      <c r="C1946" s="47"/>
      <c r="D1946" s="47"/>
      <c r="E1946" s="47"/>
      <c r="F1946" s="47"/>
      <c r="G1946" s="47"/>
      <c r="H1946" s="47"/>
      <c r="I1946" s="32"/>
    </row>
    <row r="1947" spans="1:9" ht="13.5" customHeight="1">
      <c r="A1947" s="145" t="s">
        <v>123</v>
      </c>
      <c r="B1947" s="54"/>
      <c r="C1947" s="28"/>
      <c r="D1947" s="28"/>
      <c r="E1947" s="28"/>
      <c r="F1947" s="28"/>
      <c r="G1947" s="28"/>
      <c r="H1947" s="28"/>
      <c r="I1947" s="58"/>
    </row>
    <row r="1948" spans="1:9" ht="12.75" customHeight="1">
      <c r="A1948" s="146"/>
      <c r="B1948" s="55"/>
      <c r="C1948" s="29"/>
      <c r="D1948" s="29"/>
      <c r="E1948" s="29"/>
      <c r="F1948" s="29"/>
      <c r="G1948" s="29"/>
      <c r="H1948" s="29"/>
      <c r="I1948" s="59"/>
    </row>
    <row r="1949" spans="1:9" ht="12.75" customHeight="1">
      <c r="A1949" s="146"/>
      <c r="B1949" s="55"/>
      <c r="C1949" s="29"/>
      <c r="D1949" s="29"/>
      <c r="E1949" s="29"/>
      <c r="F1949" s="29"/>
      <c r="G1949" s="29"/>
      <c r="H1949" s="29"/>
      <c r="I1949" s="59"/>
    </row>
    <row r="1950" spans="1:9" ht="12.75" customHeight="1">
      <c r="A1950" s="146"/>
      <c r="B1950" s="55"/>
      <c r="C1950" s="29"/>
      <c r="D1950" s="29"/>
      <c r="E1950" s="29"/>
      <c r="F1950" s="29"/>
      <c r="G1950" s="29"/>
      <c r="H1950" s="29"/>
      <c r="I1950" s="59"/>
    </row>
    <row r="1951" spans="1:9" ht="12.75" customHeight="1">
      <c r="A1951" s="146"/>
      <c r="B1951" s="55"/>
      <c r="C1951" s="29"/>
      <c r="D1951" s="29"/>
      <c r="E1951" s="29"/>
      <c r="F1951" s="29"/>
      <c r="G1951" s="29"/>
      <c r="H1951" s="29"/>
      <c r="I1951" s="59"/>
    </row>
    <row r="1952" spans="1:9" ht="12.75" customHeight="1">
      <c r="A1952" s="146"/>
      <c r="B1952" s="55"/>
      <c r="C1952" s="29"/>
      <c r="D1952" s="29"/>
      <c r="E1952" s="29"/>
      <c r="F1952" s="29"/>
      <c r="G1952" s="29"/>
      <c r="H1952" s="29"/>
      <c r="I1952" s="59"/>
    </row>
    <row r="1953" spans="1:9" ht="12.75" customHeight="1">
      <c r="A1953" s="146"/>
      <c r="B1953" s="55"/>
      <c r="C1953" s="29"/>
      <c r="D1953" s="29"/>
      <c r="E1953" s="29"/>
      <c r="F1953" s="29"/>
      <c r="G1953" s="29"/>
      <c r="H1953" s="29"/>
      <c r="I1953" s="59"/>
    </row>
    <row r="1954" spans="1:9" ht="12.75" customHeight="1">
      <c r="A1954" s="146"/>
      <c r="B1954" s="55"/>
      <c r="C1954" s="29"/>
      <c r="D1954" s="29"/>
      <c r="E1954" s="29"/>
      <c r="F1954" s="29"/>
      <c r="G1954" s="29"/>
      <c r="H1954" s="29"/>
      <c r="I1954" s="59"/>
    </row>
    <row r="1955" spans="1:9" ht="12.75" customHeight="1">
      <c r="A1955" s="146"/>
      <c r="B1955" s="55"/>
      <c r="C1955" s="29"/>
      <c r="D1955" s="29"/>
      <c r="E1955" s="29"/>
      <c r="F1955" s="29"/>
      <c r="G1955" s="29"/>
      <c r="H1955" s="29"/>
      <c r="I1955" s="59"/>
    </row>
    <row r="1956" spans="1:9" ht="12.75" customHeight="1">
      <c r="A1956" s="146"/>
      <c r="B1956" s="55"/>
      <c r="C1956" s="29"/>
      <c r="D1956" s="29"/>
      <c r="E1956" s="29"/>
      <c r="F1956" s="29"/>
      <c r="G1956" s="29"/>
      <c r="H1956" s="29"/>
      <c r="I1956" s="59"/>
    </row>
    <row r="1957" spans="1:9" ht="12.75" customHeight="1">
      <c r="A1957" s="146"/>
      <c r="B1957" s="55"/>
      <c r="C1957" s="29"/>
      <c r="D1957" s="29"/>
      <c r="E1957" s="29"/>
      <c r="F1957" s="29"/>
      <c r="G1957" s="29"/>
      <c r="H1957" s="29"/>
      <c r="I1957" s="59"/>
    </row>
    <row r="1958" spans="1:9" ht="12.75" customHeight="1">
      <c r="A1958" s="146"/>
      <c r="B1958" s="55"/>
      <c r="C1958" s="29"/>
      <c r="D1958" s="29"/>
      <c r="E1958" s="29"/>
      <c r="F1958" s="29"/>
      <c r="G1958" s="29"/>
      <c r="H1958" s="29"/>
      <c r="I1958" s="59"/>
    </row>
    <row r="1959" spans="1:9" ht="12.75" customHeight="1">
      <c r="A1959" s="146"/>
      <c r="B1959" s="55"/>
      <c r="C1959" s="29"/>
      <c r="D1959" s="29"/>
      <c r="E1959" s="29"/>
      <c r="F1959" s="29"/>
      <c r="G1959" s="29"/>
      <c r="H1959" s="29"/>
      <c r="I1959" s="59"/>
    </row>
    <row r="1960" spans="1:9" ht="12.75" customHeight="1">
      <c r="A1960" s="146"/>
      <c r="B1960" s="55"/>
      <c r="C1960" s="29"/>
      <c r="D1960" s="29"/>
      <c r="E1960" s="29"/>
      <c r="F1960" s="29"/>
      <c r="G1960" s="29"/>
      <c r="H1960" s="29"/>
      <c r="I1960" s="59"/>
    </row>
    <row r="1961" spans="1:9" ht="12.75" customHeight="1">
      <c r="A1961" s="146"/>
      <c r="B1961" s="55"/>
      <c r="C1961" s="29"/>
      <c r="D1961" s="29"/>
      <c r="E1961" s="29"/>
      <c r="F1961" s="29"/>
      <c r="G1961" s="29"/>
      <c r="H1961" s="29"/>
      <c r="I1961" s="59"/>
    </row>
    <row r="1962" spans="1:9" ht="12.75" customHeight="1">
      <c r="A1962" s="138"/>
      <c r="B1962" s="56"/>
      <c r="C1962" s="35"/>
      <c r="D1962" s="35"/>
      <c r="E1962" s="35"/>
      <c r="F1962" s="35"/>
      <c r="G1962" s="35"/>
      <c r="H1962" s="35"/>
      <c r="I1962" s="60"/>
    </row>
    <row r="1963" spans="1:9" ht="12.75" customHeight="1">
      <c r="A1963" s="138"/>
      <c r="B1963" s="56"/>
      <c r="C1963" s="29"/>
      <c r="D1963" s="29"/>
      <c r="E1963" s="29"/>
      <c r="F1963" s="29"/>
      <c r="G1963" s="29"/>
      <c r="H1963" s="29"/>
      <c r="I1963" s="60"/>
    </row>
    <row r="1964" spans="1:9" ht="13.5" customHeight="1">
      <c r="A1964" s="139"/>
      <c r="B1964" s="61"/>
      <c r="C1964" s="47"/>
      <c r="D1964" s="47"/>
      <c r="E1964" s="47"/>
      <c r="F1964" s="47"/>
      <c r="G1964" s="47"/>
      <c r="H1964" s="47"/>
      <c r="I1964" s="62"/>
    </row>
    <row r="1965" spans="1:9" ht="13.5" customHeight="1">
      <c r="A1965" s="136" t="s">
        <v>124</v>
      </c>
      <c r="B1965" s="54"/>
      <c r="C1965" s="28"/>
      <c r="D1965" s="28"/>
      <c r="E1965" s="28"/>
      <c r="F1965" s="28"/>
      <c r="G1965" s="28"/>
      <c r="H1965" s="28"/>
      <c r="I1965" s="58"/>
    </row>
    <row r="1966" spans="1:9" ht="12.75" customHeight="1">
      <c r="A1966" s="137"/>
      <c r="B1966" s="55"/>
      <c r="C1966" s="29"/>
      <c r="D1966" s="29"/>
      <c r="E1966" s="29"/>
      <c r="F1966" s="29"/>
      <c r="G1966" s="29"/>
      <c r="H1966" s="29"/>
      <c r="I1966" s="59"/>
    </row>
    <row r="1967" spans="1:9" ht="12.75" customHeight="1">
      <c r="A1967" s="137"/>
      <c r="B1967" s="55"/>
      <c r="C1967" s="29"/>
      <c r="D1967" s="29"/>
      <c r="E1967" s="29"/>
      <c r="F1967" s="29"/>
      <c r="G1967" s="29"/>
      <c r="H1967" s="29"/>
      <c r="I1967" s="59"/>
    </row>
    <row r="1968" spans="1:9" ht="12.75" customHeight="1">
      <c r="A1968" s="137"/>
      <c r="B1968" s="55"/>
      <c r="C1968" s="29"/>
      <c r="D1968" s="29"/>
      <c r="E1968" s="29"/>
      <c r="F1968" s="29"/>
      <c r="G1968" s="29"/>
      <c r="H1968" s="29"/>
      <c r="I1968" s="59"/>
    </row>
    <row r="1969" spans="1:9" ht="12.75" customHeight="1">
      <c r="A1969" s="137"/>
      <c r="B1969" s="55"/>
      <c r="C1969" s="29"/>
      <c r="D1969" s="29"/>
      <c r="E1969" s="29"/>
      <c r="F1969" s="29"/>
      <c r="G1969" s="29"/>
      <c r="H1969" s="29"/>
      <c r="I1969" s="59"/>
    </row>
    <row r="1970" spans="1:9" ht="12.75" customHeight="1">
      <c r="A1970" s="137"/>
      <c r="B1970" s="55"/>
      <c r="C1970" s="29"/>
      <c r="D1970" s="29"/>
      <c r="E1970" s="29"/>
      <c r="F1970" s="29"/>
      <c r="G1970" s="29"/>
      <c r="H1970" s="29"/>
      <c r="I1970" s="59"/>
    </row>
    <row r="1971" spans="1:9" ht="12.75" customHeight="1">
      <c r="A1971" s="137"/>
      <c r="B1971" s="55"/>
      <c r="C1971" s="29"/>
      <c r="D1971" s="29"/>
      <c r="E1971" s="29"/>
      <c r="F1971" s="29"/>
      <c r="G1971" s="29"/>
      <c r="H1971" s="29"/>
      <c r="I1971" s="59"/>
    </row>
    <row r="1972" spans="1:9" ht="12.75" customHeight="1">
      <c r="A1972" s="137"/>
      <c r="B1972" s="55"/>
      <c r="C1972" s="29"/>
      <c r="D1972" s="29"/>
      <c r="E1972" s="29"/>
      <c r="F1972" s="29"/>
      <c r="G1972" s="29"/>
      <c r="H1972" s="29"/>
      <c r="I1972" s="59"/>
    </row>
    <row r="1973" spans="1:9" ht="12.75" customHeight="1">
      <c r="A1973" s="137"/>
      <c r="B1973" s="55"/>
      <c r="C1973" s="29"/>
      <c r="D1973" s="29"/>
      <c r="E1973" s="29"/>
      <c r="F1973" s="29"/>
      <c r="G1973" s="29"/>
      <c r="H1973" s="29"/>
      <c r="I1973" s="59"/>
    </row>
    <row r="1974" spans="1:9" ht="12.75" customHeight="1">
      <c r="A1974" s="137"/>
      <c r="B1974" s="55"/>
      <c r="C1974" s="29"/>
      <c r="D1974" s="29"/>
      <c r="E1974" s="29"/>
      <c r="F1974" s="29"/>
      <c r="G1974" s="29"/>
      <c r="H1974" s="29"/>
      <c r="I1974" s="59"/>
    </row>
    <row r="1975" spans="1:9" ht="12.75" customHeight="1">
      <c r="A1975" s="137"/>
      <c r="B1975" s="55"/>
      <c r="C1975" s="29"/>
      <c r="D1975" s="29"/>
      <c r="E1975" s="29"/>
      <c r="F1975" s="29"/>
      <c r="G1975" s="29"/>
      <c r="H1975" s="29"/>
      <c r="I1975" s="59"/>
    </row>
    <row r="1976" spans="1:9" ht="12.75" customHeight="1">
      <c r="A1976" s="137"/>
      <c r="B1976" s="55"/>
      <c r="C1976" s="29"/>
      <c r="D1976" s="29"/>
      <c r="E1976" s="29"/>
      <c r="F1976" s="29"/>
      <c r="G1976" s="29"/>
      <c r="H1976" s="29"/>
      <c r="I1976" s="59"/>
    </row>
    <row r="1977" spans="1:9" ht="12.75" customHeight="1">
      <c r="A1977" s="137"/>
      <c r="B1977" s="55"/>
      <c r="C1977" s="29"/>
      <c r="D1977" s="29"/>
      <c r="E1977" s="29"/>
      <c r="F1977" s="29"/>
      <c r="G1977" s="29"/>
      <c r="H1977" s="29"/>
      <c r="I1977" s="59"/>
    </row>
    <row r="1978" spans="1:9" ht="12.75" customHeight="1">
      <c r="A1978" s="137"/>
      <c r="B1978" s="55"/>
      <c r="C1978" s="29"/>
      <c r="D1978" s="29"/>
      <c r="E1978" s="29"/>
      <c r="F1978" s="29"/>
      <c r="G1978" s="29"/>
      <c r="H1978" s="29"/>
      <c r="I1978" s="59"/>
    </row>
    <row r="1979" spans="1:9" ht="12.75" customHeight="1">
      <c r="A1979" s="137"/>
      <c r="B1979" s="55"/>
      <c r="C1979" s="29"/>
      <c r="D1979" s="29"/>
      <c r="E1979" s="29"/>
      <c r="F1979" s="29"/>
      <c r="G1979" s="29"/>
      <c r="H1979" s="29"/>
      <c r="I1979" s="59"/>
    </row>
    <row r="1980" spans="1:9" ht="12.75" customHeight="1">
      <c r="A1980" s="138"/>
      <c r="B1980" s="56"/>
      <c r="C1980" s="35"/>
      <c r="D1980" s="35"/>
      <c r="E1980" s="35"/>
      <c r="F1980" s="35"/>
      <c r="G1980" s="35"/>
      <c r="H1980" s="35"/>
      <c r="I1980" s="60"/>
    </row>
    <row r="1981" spans="1:9" ht="12.75" customHeight="1">
      <c r="A1981" s="138"/>
      <c r="B1981" s="56"/>
      <c r="C1981" s="29"/>
      <c r="D1981" s="29"/>
      <c r="E1981" s="29"/>
      <c r="F1981" s="29"/>
      <c r="G1981" s="29"/>
      <c r="H1981" s="29"/>
      <c r="I1981" s="60"/>
    </row>
    <row r="1982" spans="1:9" ht="13.5" customHeight="1">
      <c r="A1982" s="139"/>
      <c r="B1982" s="57"/>
      <c r="C1982" s="47"/>
      <c r="D1982" s="47"/>
      <c r="E1982" s="47"/>
      <c r="F1982" s="47"/>
      <c r="G1982" s="47"/>
      <c r="H1982" s="47"/>
      <c r="I1982" s="62"/>
    </row>
    <row r="1983" spans="1:9" ht="19.5" customHeight="1">
      <c r="A1983" s="51" t="s">
        <v>125</v>
      </c>
      <c r="B1983" s="52"/>
      <c r="C1983" s="52"/>
      <c r="D1983" s="52"/>
      <c r="E1983" s="52"/>
      <c r="F1983" s="52"/>
      <c r="G1983" s="52"/>
      <c r="H1983" s="52"/>
      <c r="I1983" s="53"/>
    </row>
    <row r="1984" spans="1:9" ht="13.5" customHeight="1">
      <c r="A1984" s="140" t="s">
        <v>126</v>
      </c>
      <c r="B1984" s="54"/>
      <c r="C1984" s="28"/>
      <c r="D1984" s="28"/>
      <c r="E1984" s="28"/>
      <c r="F1984" s="28"/>
      <c r="G1984" s="28"/>
      <c r="H1984" s="28"/>
      <c r="I1984" s="58"/>
    </row>
    <row r="1985" spans="1:9" ht="12.75" customHeight="1">
      <c r="A1985" s="141"/>
      <c r="B1985" s="55"/>
      <c r="C1985" s="29"/>
      <c r="D1985" s="29"/>
      <c r="E1985" s="29"/>
      <c r="F1985" s="29"/>
      <c r="G1985" s="29"/>
      <c r="H1985" s="29"/>
      <c r="I1985" s="59"/>
    </row>
    <row r="1986" spans="1:9" ht="12.75" customHeight="1">
      <c r="A1986" s="141"/>
      <c r="B1986" s="55"/>
      <c r="C1986" s="29"/>
      <c r="D1986" s="29"/>
      <c r="E1986" s="29"/>
      <c r="F1986" s="29"/>
      <c r="G1986" s="29"/>
      <c r="H1986" s="29"/>
      <c r="I1986" s="59"/>
    </row>
    <row r="1987" spans="1:9" ht="12.75" customHeight="1">
      <c r="A1987" s="141"/>
      <c r="B1987" s="55"/>
      <c r="C1987" s="29"/>
      <c r="D1987" s="29"/>
      <c r="E1987" s="29"/>
      <c r="F1987" s="29"/>
      <c r="G1987" s="29"/>
      <c r="H1987" s="29"/>
      <c r="I1987" s="59"/>
    </row>
    <row r="1988" spans="1:9" ht="12.75" customHeight="1">
      <c r="A1988" s="141"/>
      <c r="B1988" s="55"/>
      <c r="C1988" s="29"/>
      <c r="D1988" s="29"/>
      <c r="E1988" s="29"/>
      <c r="F1988" s="29"/>
      <c r="G1988" s="29"/>
      <c r="H1988" s="29"/>
      <c r="I1988" s="59"/>
    </row>
    <row r="1989" spans="1:9" ht="12.75" customHeight="1">
      <c r="A1989" s="141"/>
      <c r="B1989" s="55"/>
      <c r="C1989" s="29"/>
      <c r="D1989" s="29"/>
      <c r="E1989" s="29"/>
      <c r="F1989" s="29"/>
      <c r="G1989" s="29"/>
      <c r="H1989" s="29"/>
      <c r="I1989" s="59"/>
    </row>
    <row r="1990" spans="1:9" ht="12.75" customHeight="1">
      <c r="A1990" s="141"/>
      <c r="B1990" s="55"/>
      <c r="C1990" s="29"/>
      <c r="D1990" s="29"/>
      <c r="E1990" s="29"/>
      <c r="F1990" s="29"/>
      <c r="G1990" s="29"/>
      <c r="H1990" s="29"/>
      <c r="I1990" s="59"/>
    </row>
    <row r="1991" spans="1:9" ht="12.75" customHeight="1">
      <c r="A1991" s="141"/>
      <c r="B1991" s="55"/>
      <c r="C1991" s="29"/>
      <c r="D1991" s="29"/>
      <c r="E1991" s="29"/>
      <c r="F1991" s="29"/>
      <c r="G1991" s="29"/>
      <c r="H1991" s="29"/>
      <c r="I1991" s="59"/>
    </row>
    <row r="1992" spans="1:9" ht="12.75" customHeight="1">
      <c r="A1992" s="141"/>
      <c r="B1992" s="55"/>
      <c r="C1992" s="29"/>
      <c r="D1992" s="29"/>
      <c r="E1992" s="29"/>
      <c r="F1992" s="29"/>
      <c r="G1992" s="29"/>
      <c r="H1992" s="29"/>
      <c r="I1992" s="59"/>
    </row>
    <row r="1993" spans="1:9" ht="12.75" customHeight="1">
      <c r="A1993" s="141"/>
      <c r="B1993" s="55"/>
      <c r="C1993" s="29"/>
      <c r="D1993" s="29"/>
      <c r="E1993" s="29"/>
      <c r="F1993" s="29"/>
      <c r="G1993" s="29"/>
      <c r="H1993" s="29"/>
      <c r="I1993" s="59"/>
    </row>
    <row r="1994" spans="1:9" ht="12.75" customHeight="1">
      <c r="A1994" s="141"/>
      <c r="B1994" s="55"/>
      <c r="C1994" s="29"/>
      <c r="D1994" s="29"/>
      <c r="E1994" s="29"/>
      <c r="F1994" s="29"/>
      <c r="G1994" s="29"/>
      <c r="H1994" s="29"/>
      <c r="I1994" s="59"/>
    </row>
    <row r="1995" spans="1:9" ht="12.75" customHeight="1">
      <c r="A1995" s="141"/>
      <c r="B1995" s="55"/>
      <c r="C1995" s="29"/>
      <c r="D1995" s="29"/>
      <c r="E1995" s="29"/>
      <c r="F1995" s="29"/>
      <c r="G1995" s="29"/>
      <c r="H1995" s="29"/>
      <c r="I1995" s="59"/>
    </row>
    <row r="1996" spans="1:9" ht="12.75" customHeight="1">
      <c r="A1996" s="141"/>
      <c r="B1996" s="55"/>
      <c r="C1996" s="29"/>
      <c r="D1996" s="29"/>
      <c r="E1996" s="29"/>
      <c r="F1996" s="29"/>
      <c r="G1996" s="29"/>
      <c r="H1996" s="29"/>
      <c r="I1996" s="59"/>
    </row>
    <row r="1997" spans="1:9" ht="12.75" customHeight="1">
      <c r="A1997" s="141"/>
      <c r="B1997" s="55"/>
      <c r="C1997" s="29"/>
      <c r="D1997" s="29"/>
      <c r="E1997" s="29"/>
      <c r="F1997" s="29"/>
      <c r="G1997" s="29"/>
      <c r="H1997" s="29"/>
      <c r="I1997" s="59"/>
    </row>
    <row r="1998" spans="1:9" ht="12.75" customHeight="1">
      <c r="A1998" s="141"/>
      <c r="B1998" s="55"/>
      <c r="C1998" s="29"/>
      <c r="D1998" s="29"/>
      <c r="E1998" s="29"/>
      <c r="F1998" s="29"/>
      <c r="G1998" s="29"/>
      <c r="H1998" s="29"/>
      <c r="I1998" s="59"/>
    </row>
    <row r="1999" spans="1:9" ht="12.75" customHeight="1">
      <c r="A1999" s="138"/>
      <c r="B1999" s="56"/>
      <c r="C1999" s="35"/>
      <c r="D1999" s="35"/>
      <c r="E1999" s="35"/>
      <c r="F1999" s="35"/>
      <c r="G1999" s="35"/>
      <c r="H1999" s="35"/>
      <c r="I1999" s="60"/>
    </row>
    <row r="2000" spans="1:9" ht="12.75" customHeight="1">
      <c r="A2000" s="138"/>
      <c r="B2000" s="56"/>
      <c r="C2000" s="29"/>
      <c r="D2000" s="29"/>
      <c r="E2000" s="29"/>
      <c r="F2000" s="29"/>
      <c r="G2000" s="29"/>
      <c r="H2000" s="29"/>
      <c r="I2000" s="60"/>
    </row>
    <row r="2001" spans="1:9" ht="13.5" customHeight="1">
      <c r="A2001" s="139"/>
      <c r="B2001" s="57"/>
      <c r="C2001" s="47"/>
      <c r="D2001" s="47"/>
      <c r="E2001" s="47"/>
      <c r="F2001" s="47"/>
      <c r="G2001" s="47"/>
      <c r="H2001" s="47"/>
      <c r="I2001" s="62"/>
    </row>
    <row r="2002" spans="1:9" ht="19.5" customHeight="1">
      <c r="A2002" s="51" t="s">
        <v>127</v>
      </c>
      <c r="B2002" s="52"/>
      <c r="C2002" s="52"/>
      <c r="D2002" s="52"/>
      <c r="E2002" s="52"/>
      <c r="F2002" s="52"/>
      <c r="G2002" s="52"/>
      <c r="H2002" s="52"/>
      <c r="I2002" s="53"/>
    </row>
    <row r="2003" spans="1:9" ht="13.5" customHeight="1">
      <c r="A2003" s="140" t="s">
        <v>128</v>
      </c>
      <c r="B2003" s="54"/>
      <c r="C2003" s="28"/>
      <c r="D2003" s="28"/>
      <c r="E2003" s="28"/>
      <c r="F2003" s="28"/>
      <c r="G2003" s="28"/>
      <c r="H2003" s="28"/>
      <c r="I2003" s="58"/>
    </row>
    <row r="2004" spans="1:9" ht="12.75" customHeight="1">
      <c r="A2004" s="141"/>
      <c r="B2004" s="55"/>
      <c r="C2004" s="29"/>
      <c r="D2004" s="29"/>
      <c r="E2004" s="29"/>
      <c r="F2004" s="29"/>
      <c r="G2004" s="29"/>
      <c r="H2004" s="29"/>
      <c r="I2004" s="59"/>
    </row>
    <row r="2005" spans="1:9" ht="12.75" customHeight="1">
      <c r="A2005" s="141"/>
      <c r="B2005" s="55"/>
      <c r="C2005" s="29"/>
      <c r="D2005" s="29"/>
      <c r="E2005" s="29"/>
      <c r="F2005" s="29"/>
      <c r="G2005" s="29"/>
      <c r="H2005" s="29"/>
      <c r="I2005" s="59"/>
    </row>
    <row r="2006" spans="1:9" ht="12.75" customHeight="1">
      <c r="A2006" s="141"/>
      <c r="B2006" s="55"/>
      <c r="C2006" s="29"/>
      <c r="D2006" s="29"/>
      <c r="E2006" s="29"/>
      <c r="F2006" s="29"/>
      <c r="G2006" s="29"/>
      <c r="H2006" s="29"/>
      <c r="I2006" s="59"/>
    </row>
    <row r="2007" spans="1:9" ht="12.75" customHeight="1">
      <c r="A2007" s="141"/>
      <c r="B2007" s="55"/>
      <c r="C2007" s="29"/>
      <c r="D2007" s="29"/>
      <c r="E2007" s="29"/>
      <c r="F2007" s="29"/>
      <c r="G2007" s="29"/>
      <c r="H2007" s="29"/>
      <c r="I2007" s="59"/>
    </row>
    <row r="2008" spans="1:9" ht="12.75" customHeight="1">
      <c r="A2008" s="141"/>
      <c r="B2008" s="55"/>
      <c r="C2008" s="29"/>
      <c r="D2008" s="29"/>
      <c r="E2008" s="29"/>
      <c r="F2008" s="29"/>
      <c r="G2008" s="29"/>
      <c r="H2008" s="29"/>
      <c r="I2008" s="59"/>
    </row>
    <row r="2009" spans="1:9" ht="12.75" customHeight="1">
      <c r="A2009" s="141"/>
      <c r="B2009" s="55"/>
      <c r="C2009" s="29"/>
      <c r="D2009" s="29"/>
      <c r="E2009" s="29"/>
      <c r="F2009" s="29"/>
      <c r="G2009" s="29"/>
      <c r="H2009" s="29"/>
      <c r="I2009" s="59"/>
    </row>
    <row r="2010" spans="1:9" ht="12.75" customHeight="1">
      <c r="A2010" s="141"/>
      <c r="B2010" s="55"/>
      <c r="C2010" s="29"/>
      <c r="D2010" s="29"/>
      <c r="E2010" s="29"/>
      <c r="F2010" s="29"/>
      <c r="G2010" s="29"/>
      <c r="H2010" s="29"/>
      <c r="I2010" s="59"/>
    </row>
    <row r="2011" spans="1:9" ht="12.75" customHeight="1">
      <c r="A2011" s="141"/>
      <c r="B2011" s="55"/>
      <c r="C2011" s="29"/>
      <c r="D2011" s="29"/>
      <c r="E2011" s="29"/>
      <c r="F2011" s="29"/>
      <c r="G2011" s="29"/>
      <c r="H2011" s="29"/>
      <c r="I2011" s="59"/>
    </row>
    <row r="2012" spans="1:9" ht="12.75" customHeight="1">
      <c r="A2012" s="141"/>
      <c r="B2012" s="55"/>
      <c r="C2012" s="29"/>
      <c r="D2012" s="29"/>
      <c r="E2012" s="29"/>
      <c r="F2012" s="29"/>
      <c r="G2012" s="29"/>
      <c r="H2012" s="29"/>
      <c r="I2012" s="59"/>
    </row>
    <row r="2013" spans="1:9" ht="12.75" customHeight="1">
      <c r="A2013" s="141"/>
      <c r="B2013" s="55"/>
      <c r="C2013" s="29"/>
      <c r="D2013" s="29"/>
      <c r="E2013" s="29"/>
      <c r="F2013" s="29"/>
      <c r="G2013" s="29"/>
      <c r="H2013" s="29"/>
      <c r="I2013" s="59"/>
    </row>
    <row r="2014" spans="1:9" ht="12.75" customHeight="1">
      <c r="A2014" s="141"/>
      <c r="B2014" s="55"/>
      <c r="C2014" s="29"/>
      <c r="D2014" s="29"/>
      <c r="E2014" s="29"/>
      <c r="F2014" s="29"/>
      <c r="G2014" s="29"/>
      <c r="H2014" s="29"/>
      <c r="I2014" s="59"/>
    </row>
    <row r="2015" spans="1:9" ht="12.75" customHeight="1">
      <c r="A2015" s="141"/>
      <c r="B2015" s="55"/>
      <c r="C2015" s="29"/>
      <c r="D2015" s="29"/>
      <c r="E2015" s="29"/>
      <c r="F2015" s="29"/>
      <c r="G2015" s="29"/>
      <c r="H2015" s="29"/>
      <c r="I2015" s="59"/>
    </row>
    <row r="2016" spans="1:9" ht="12.75" customHeight="1">
      <c r="A2016" s="141"/>
      <c r="B2016" s="55"/>
      <c r="C2016" s="29"/>
      <c r="D2016" s="29"/>
      <c r="E2016" s="29"/>
      <c r="F2016" s="29"/>
      <c r="G2016" s="29"/>
      <c r="H2016" s="29"/>
      <c r="I2016" s="59"/>
    </row>
    <row r="2017" spans="1:9" ht="12.75" customHeight="1">
      <c r="A2017" s="141"/>
      <c r="B2017" s="55"/>
      <c r="C2017" s="29"/>
      <c r="D2017" s="29"/>
      <c r="E2017" s="29"/>
      <c r="F2017" s="29"/>
      <c r="G2017" s="29"/>
      <c r="H2017" s="29"/>
      <c r="I2017" s="59"/>
    </row>
    <row r="2018" spans="1:9" ht="12.75" customHeight="1">
      <c r="A2018" s="138"/>
      <c r="B2018" s="56"/>
      <c r="C2018" s="35"/>
      <c r="D2018" s="35"/>
      <c r="E2018" s="35"/>
      <c r="F2018" s="35"/>
      <c r="G2018" s="35"/>
      <c r="H2018" s="35"/>
      <c r="I2018" s="60"/>
    </row>
    <row r="2019" spans="1:9" ht="12.75" customHeight="1">
      <c r="A2019" s="138"/>
      <c r="B2019" s="56"/>
      <c r="C2019" s="29"/>
      <c r="D2019" s="29"/>
      <c r="E2019" s="29"/>
      <c r="F2019" s="29"/>
      <c r="G2019" s="29"/>
      <c r="H2019" s="29"/>
      <c r="I2019" s="60"/>
    </row>
    <row r="2020" spans="1:9" ht="13.5" customHeight="1">
      <c r="A2020" s="139"/>
      <c r="B2020" s="57"/>
      <c r="C2020" s="47"/>
      <c r="D2020" s="47"/>
      <c r="E2020" s="47"/>
      <c r="F2020" s="47"/>
      <c r="G2020" s="47"/>
      <c r="H2020" s="47"/>
      <c r="I2020" s="62"/>
    </row>
    <row r="2021" spans="1:9" ht="13.5" customHeight="1">
      <c r="A2021" s="140" t="s">
        <v>129</v>
      </c>
      <c r="B2021" s="54"/>
      <c r="C2021" s="28"/>
      <c r="D2021" s="28"/>
      <c r="E2021" s="28"/>
      <c r="F2021" s="28"/>
      <c r="G2021" s="28"/>
      <c r="H2021" s="28"/>
      <c r="I2021" s="58"/>
    </row>
    <row r="2022" spans="1:9" ht="12.75" customHeight="1">
      <c r="A2022" s="141"/>
      <c r="B2022" s="55"/>
      <c r="C2022" s="29"/>
      <c r="D2022" s="29"/>
      <c r="E2022" s="29"/>
      <c r="F2022" s="29"/>
      <c r="G2022" s="29"/>
      <c r="H2022" s="29"/>
      <c r="I2022" s="59"/>
    </row>
    <row r="2023" spans="1:9" ht="12.75" customHeight="1">
      <c r="A2023" s="141"/>
      <c r="B2023" s="55"/>
      <c r="C2023" s="29"/>
      <c r="D2023" s="29"/>
      <c r="E2023" s="29"/>
      <c r="F2023" s="29"/>
      <c r="G2023" s="29"/>
      <c r="H2023" s="29"/>
      <c r="I2023" s="59"/>
    </row>
    <row r="2024" spans="1:9" ht="12.75" customHeight="1">
      <c r="A2024" s="141"/>
      <c r="B2024" s="55"/>
      <c r="C2024" s="29"/>
      <c r="D2024" s="29"/>
      <c r="E2024" s="29"/>
      <c r="F2024" s="29"/>
      <c r="G2024" s="29"/>
      <c r="H2024" s="29"/>
      <c r="I2024" s="59"/>
    </row>
    <row r="2025" spans="1:9" ht="12.75" customHeight="1">
      <c r="A2025" s="141"/>
      <c r="B2025" s="55"/>
      <c r="C2025" s="29"/>
      <c r="D2025" s="29"/>
      <c r="E2025" s="29"/>
      <c r="F2025" s="29"/>
      <c r="G2025" s="29"/>
      <c r="H2025" s="29"/>
      <c r="I2025" s="59"/>
    </row>
    <row r="2026" spans="1:9" ht="12.75" customHeight="1">
      <c r="A2026" s="141"/>
      <c r="B2026" s="55"/>
      <c r="C2026" s="29"/>
      <c r="D2026" s="29"/>
      <c r="E2026" s="29"/>
      <c r="F2026" s="29"/>
      <c r="G2026" s="29"/>
      <c r="H2026" s="29"/>
      <c r="I2026" s="59"/>
    </row>
    <row r="2027" spans="1:9" ht="12.75" customHeight="1">
      <c r="A2027" s="141"/>
      <c r="B2027" s="55"/>
      <c r="C2027" s="29"/>
      <c r="D2027" s="29"/>
      <c r="E2027" s="29"/>
      <c r="F2027" s="29"/>
      <c r="G2027" s="29"/>
      <c r="H2027" s="29"/>
      <c r="I2027" s="59"/>
    </row>
    <row r="2028" spans="1:9" ht="12.75" customHeight="1">
      <c r="A2028" s="141"/>
      <c r="B2028" s="55"/>
      <c r="C2028" s="29"/>
      <c r="D2028" s="29"/>
      <c r="E2028" s="29"/>
      <c r="F2028" s="29"/>
      <c r="G2028" s="29"/>
      <c r="H2028" s="29"/>
      <c r="I2028" s="59"/>
    </row>
    <row r="2029" spans="1:9" ht="12.75" customHeight="1">
      <c r="A2029" s="141"/>
      <c r="B2029" s="55"/>
      <c r="C2029" s="29"/>
      <c r="D2029" s="29"/>
      <c r="E2029" s="29"/>
      <c r="F2029" s="29"/>
      <c r="G2029" s="29"/>
      <c r="H2029" s="29"/>
      <c r="I2029" s="59"/>
    </row>
    <row r="2030" spans="1:9" ht="12.75" customHeight="1">
      <c r="A2030" s="141"/>
      <c r="B2030" s="55"/>
      <c r="C2030" s="29"/>
      <c r="D2030" s="29"/>
      <c r="E2030" s="29"/>
      <c r="F2030" s="29"/>
      <c r="G2030" s="29"/>
      <c r="H2030" s="29"/>
      <c r="I2030" s="59"/>
    </row>
    <row r="2031" spans="1:9" ht="12.75" customHeight="1">
      <c r="A2031" s="141"/>
      <c r="B2031" s="55"/>
      <c r="C2031" s="29"/>
      <c r="D2031" s="29"/>
      <c r="E2031" s="29"/>
      <c r="F2031" s="29"/>
      <c r="G2031" s="29"/>
      <c r="H2031" s="29"/>
      <c r="I2031" s="59"/>
    </row>
    <row r="2032" spans="1:9" ht="12.75" customHeight="1">
      <c r="A2032" s="141"/>
      <c r="B2032" s="55"/>
      <c r="C2032" s="29"/>
      <c r="D2032" s="29"/>
      <c r="E2032" s="29"/>
      <c r="F2032" s="29"/>
      <c r="G2032" s="29"/>
      <c r="H2032" s="29"/>
      <c r="I2032" s="59"/>
    </row>
    <row r="2033" spans="1:9" ht="12.75" customHeight="1">
      <c r="A2033" s="141"/>
      <c r="B2033" s="55"/>
      <c r="C2033" s="29"/>
      <c r="D2033" s="29"/>
      <c r="E2033" s="29"/>
      <c r="F2033" s="29"/>
      <c r="G2033" s="29"/>
      <c r="H2033" s="29"/>
      <c r="I2033" s="59"/>
    </row>
    <row r="2034" spans="1:9" ht="12.75" customHeight="1">
      <c r="A2034" s="141"/>
      <c r="B2034" s="55"/>
      <c r="C2034" s="29"/>
      <c r="D2034" s="29"/>
      <c r="E2034" s="29"/>
      <c r="F2034" s="29"/>
      <c r="G2034" s="29"/>
      <c r="H2034" s="29"/>
      <c r="I2034" s="59"/>
    </row>
    <row r="2035" spans="1:9" ht="12.75" customHeight="1">
      <c r="A2035" s="141"/>
      <c r="B2035" s="55"/>
      <c r="C2035" s="29"/>
      <c r="D2035" s="29"/>
      <c r="E2035" s="29"/>
      <c r="F2035" s="29"/>
      <c r="G2035" s="29"/>
      <c r="H2035" s="29"/>
      <c r="I2035" s="59"/>
    </row>
    <row r="2036" spans="1:9" ht="12.75" customHeight="1">
      <c r="A2036" s="138"/>
      <c r="B2036" s="56"/>
      <c r="C2036" s="35"/>
      <c r="D2036" s="35"/>
      <c r="E2036" s="35"/>
      <c r="F2036" s="35"/>
      <c r="G2036" s="35"/>
      <c r="H2036" s="35"/>
      <c r="I2036" s="60"/>
    </row>
    <row r="2037" spans="1:9" ht="12.75" customHeight="1">
      <c r="A2037" s="138"/>
      <c r="B2037" s="56"/>
      <c r="C2037" s="29"/>
      <c r="D2037" s="29"/>
      <c r="E2037" s="29"/>
      <c r="F2037" s="29"/>
      <c r="G2037" s="29"/>
      <c r="H2037" s="29"/>
      <c r="I2037" s="60"/>
    </row>
    <row r="2038" spans="1:9" ht="13.5" customHeight="1">
      <c r="A2038" s="139"/>
      <c r="B2038" s="57"/>
      <c r="C2038" s="50"/>
      <c r="D2038" s="50"/>
      <c r="E2038" s="50"/>
      <c r="F2038" s="50"/>
      <c r="G2038" s="50"/>
      <c r="H2038" s="50"/>
      <c r="I2038" s="62"/>
    </row>
  </sheetData>
  <mergeCells count="113">
    <mergeCell ref="A3:A20"/>
    <mergeCell ref="A21:A38"/>
    <mergeCell ref="A39:A56"/>
    <mergeCell ref="A57:A74"/>
    <mergeCell ref="A75:A92"/>
    <mergeCell ref="A93:A110"/>
    <mergeCell ref="A111:A128"/>
    <mergeCell ref="A129:A146"/>
    <mergeCell ref="A147:A164"/>
    <mergeCell ref="A165:A182"/>
    <mergeCell ref="A183:A200"/>
    <mergeCell ref="A201:A218"/>
    <mergeCell ref="A219:A236"/>
    <mergeCell ref="A237:A254"/>
    <mergeCell ref="A255:A272"/>
    <mergeCell ref="A273:A290"/>
    <mergeCell ref="A291:A308"/>
    <mergeCell ref="A309:A326"/>
    <mergeCell ref="A327:A344"/>
    <mergeCell ref="A345:A362"/>
    <mergeCell ref="A363:A380"/>
    <mergeCell ref="A381:A398"/>
    <mergeCell ref="A399:A416"/>
    <mergeCell ref="A417:A434"/>
    <mergeCell ref="A435:A452"/>
    <mergeCell ref="A453:A470"/>
    <mergeCell ref="A471:A488"/>
    <mergeCell ref="A489:A506"/>
    <mergeCell ref="A507:A524"/>
    <mergeCell ref="A525:A542"/>
    <mergeCell ref="A543:A560"/>
    <mergeCell ref="A561:A578"/>
    <mergeCell ref="A579:A596"/>
    <mergeCell ref="A597:A614"/>
    <mergeCell ref="A615:A632"/>
    <mergeCell ref="A633:A650"/>
    <mergeCell ref="A651:A668"/>
    <mergeCell ref="A669:A686"/>
    <mergeCell ref="A687:A704"/>
    <mergeCell ref="A705:A722"/>
    <mergeCell ref="A723:A740"/>
    <mergeCell ref="A741:A758"/>
    <mergeCell ref="A759:A776"/>
    <mergeCell ref="A777:A794"/>
    <mergeCell ref="A795:A812"/>
    <mergeCell ref="A813:A830"/>
    <mergeCell ref="A831:A848"/>
    <mergeCell ref="A849:A866"/>
    <mergeCell ref="A867:A884"/>
    <mergeCell ref="A885:A902"/>
    <mergeCell ref="A903:A920"/>
    <mergeCell ref="A921:A938"/>
    <mergeCell ref="A939:A956"/>
    <mergeCell ref="A957:A974"/>
    <mergeCell ref="A1137:A1154"/>
    <mergeCell ref="A975:A992"/>
    <mergeCell ref="A993:A1010"/>
    <mergeCell ref="A1011:A1028"/>
    <mergeCell ref="A1029:A1046"/>
    <mergeCell ref="A1047:A1064"/>
    <mergeCell ref="A1065:A1082"/>
    <mergeCell ref="A1083:A1100"/>
    <mergeCell ref="A1101:A1118"/>
    <mergeCell ref="A1119:A1136"/>
    <mergeCell ref="A1156:A1173"/>
    <mergeCell ref="A1174:A1191"/>
    <mergeCell ref="A1192:A1209"/>
    <mergeCell ref="A1210:A1227"/>
    <mergeCell ref="A1228:A1245"/>
    <mergeCell ref="A1246:A1263"/>
    <mergeCell ref="A1264:A1281"/>
    <mergeCell ref="A1282:A1299"/>
    <mergeCell ref="A1300:A1317"/>
    <mergeCell ref="A1318:A1335"/>
    <mergeCell ref="A1336:A1353"/>
    <mergeCell ref="A1354:A1371"/>
    <mergeCell ref="A1372:A1389"/>
    <mergeCell ref="A1390:A1407"/>
    <mergeCell ref="A1408:A1425"/>
    <mergeCell ref="A1426:A1443"/>
    <mergeCell ref="A1444:A1461"/>
    <mergeCell ref="A1462:A1479"/>
    <mergeCell ref="A1480:A1497"/>
    <mergeCell ref="A1498:A1515"/>
    <mergeCell ref="A1516:A1533"/>
    <mergeCell ref="A1534:A1551"/>
    <mergeCell ref="A1552:A1569"/>
    <mergeCell ref="A1570:A1587"/>
    <mergeCell ref="A1588:A1605"/>
    <mergeCell ref="A1606:A1623"/>
    <mergeCell ref="A1624:A1641"/>
    <mergeCell ref="A1642:A1656"/>
    <mergeCell ref="A1657:A1674"/>
    <mergeCell ref="A1675:A1692"/>
    <mergeCell ref="A1693:A1710"/>
    <mergeCell ref="A1711:A1728"/>
    <mergeCell ref="A1729:A1746"/>
    <mergeCell ref="A1747:A1764"/>
    <mergeCell ref="A1765:A1782"/>
    <mergeCell ref="A1783:A1800"/>
    <mergeCell ref="A1965:A1982"/>
    <mergeCell ref="A1984:A2001"/>
    <mergeCell ref="A2003:A2020"/>
    <mergeCell ref="A2021:A2038"/>
    <mergeCell ref="A1929:A1946"/>
    <mergeCell ref="A1892:A1909"/>
    <mergeCell ref="A1910:A1927"/>
    <mergeCell ref="A1947:A1964"/>
    <mergeCell ref="A1801:A1818"/>
    <mergeCell ref="A1819:A1836"/>
    <mergeCell ref="A1837:A1854"/>
    <mergeCell ref="A1855:A1872"/>
    <mergeCell ref="A1873:A18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202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69921875" defaultRowHeight="15.75" customHeight="1"/>
  <cols>
    <col min="1" max="1" width="57.19921875" customWidth="1"/>
    <col min="2" max="2" width="8.69921875" customWidth="1"/>
    <col min="3" max="4" width="11.19921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39.1992187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customHeight="1">
      <c r="A2" s="4" t="s">
        <v>9</v>
      </c>
    </row>
    <row r="3" spans="1:9" ht="12.75" customHeight="1">
      <c r="A3" s="136" t="s">
        <v>10</v>
      </c>
      <c r="B3" s="5">
        <v>45411</v>
      </c>
      <c r="C3" s="63">
        <f>('Исходник сравнение.'!$C3/2)-(('Исходник сравнение.'!$C3/2)*'Таблица вводных'!$G$3)</f>
        <v>0</v>
      </c>
      <c r="D3" s="63">
        <f>('Исходник сравнение.'!$D3/2+'Таблица вводных'!$F$4)-('Исходник сравнение.'!$D3/2*'Таблица вводных'!$G$4)</f>
        <v>7</v>
      </c>
      <c r="E3" s="63">
        <f>('Исходник сравнение.'!$E3/2)-(('Исходник сравнение.'!$E3/2-'Таблица вводных'!$F$5)*'Таблица вводных'!$G$5)</f>
        <v>0.49000000000000005</v>
      </c>
      <c r="F3" s="63">
        <f>('Исходник сравнение.'!$F3/2+'Таблица вводных'!$F$6)-(('Исходник сравнение.'!$F3/2+'Таблица вводных'!$F$6)*'Таблица вводных'!$G$6)</f>
        <v>21.6</v>
      </c>
      <c r="G3" s="63">
        <f>('Исходник сравнение.'!$G3/2)-(('Исходник сравнение.'!$G3/2)*'Таблица вводных'!$G$7)</f>
        <v>0</v>
      </c>
      <c r="H3" s="63">
        <f>'Исходник сравнение.'!$H3/2-(('Исходник сравнение.'!$H3/2)*'Таблица вводных'!$G$9)</f>
        <v>0</v>
      </c>
      <c r="I3" s="7" t="s">
        <v>130</v>
      </c>
    </row>
    <row r="4" spans="1:9" ht="12.75" customHeight="1">
      <c r="A4" s="138"/>
      <c r="B4" s="8">
        <v>45414</v>
      </c>
      <c r="C4" s="64">
        <f>('Исходник сравнение.'!$C4/2)-(('Исходник сравнение.'!$C4/2)*'Таблица вводных'!$G$3)</f>
        <v>0</v>
      </c>
      <c r="D4" s="64">
        <f>('Исходник сравнение.'!$D4/2+'Таблица вводных'!$F$4)-('Исходник сравнение.'!$D4/2*'Таблица вводных'!$G$4)</f>
        <v>7</v>
      </c>
      <c r="E4" s="64">
        <f>('Исходник сравнение.'!$E4/2)-(('Исходник сравнение.'!$E4/2-'Таблица вводных'!$F$5)*'Таблица вводных'!$G$5)</f>
        <v>0.49000000000000005</v>
      </c>
      <c r="F4" s="64">
        <f>('Исходник сравнение.'!$F4/2+'Таблица вводных'!$F$6)-(('Исходник сравнение.'!$F4/2+'Таблица вводных'!$F$6)*'Таблица вводных'!$G$6)</f>
        <v>21.6</v>
      </c>
      <c r="G4" s="64">
        <f>('Исходник сравнение.'!$G4/2)-(('Исходник сравнение.'!$G4/2)*'Таблица вводных'!$G$7)</f>
        <v>0</v>
      </c>
      <c r="H4" s="64">
        <f>'Исходник сравнение.'!$H4/2-(('Исходник сравнение.'!$H4/2)*'Таблица вводных'!$G$9)</f>
        <v>0</v>
      </c>
      <c r="I4" s="10" t="s">
        <v>130</v>
      </c>
    </row>
    <row r="5" spans="1:9" ht="12.75" customHeight="1">
      <c r="A5" s="138"/>
      <c r="B5" s="11">
        <v>45418</v>
      </c>
      <c r="C5" s="64">
        <f>('Исходник сравнение.'!$C5/2)-(('Исходник сравнение.'!$C5/2)*'Таблица вводных'!$G$3)</f>
        <v>0</v>
      </c>
      <c r="D5" s="64">
        <f>('Исходник сравнение.'!$D5/2+'Таблица вводных'!$F$4)-('Исходник сравнение.'!$D5/2*'Таблица вводных'!$G$4)</f>
        <v>7</v>
      </c>
      <c r="E5" s="64">
        <f>('Исходник сравнение.'!$E5/2)-(('Исходник сравнение.'!$E5/2-'Таблица вводных'!$F$5)*'Таблица вводных'!$G$5)</f>
        <v>0.49000000000000005</v>
      </c>
      <c r="F5" s="64">
        <f>('Исходник сравнение.'!$F5/2+'Таблица вводных'!$F$6)-(('Исходник сравнение.'!$F5/2+'Таблица вводных'!$F$6)*'Таблица вводных'!$G$6)</f>
        <v>21.6</v>
      </c>
      <c r="G5" s="64">
        <f>('Исходник сравнение.'!$G5/2)-(('Исходник сравнение.'!$G5/2)*'Таблица вводных'!$G$7)</f>
        <v>0</v>
      </c>
      <c r="H5" s="64">
        <f>'Исходник сравнение.'!$H5/2-(('Исходник сравнение.'!$H5/2)*'Таблица вводных'!$G$9)</f>
        <v>0</v>
      </c>
      <c r="I5" s="13" t="s">
        <v>130</v>
      </c>
    </row>
    <row r="6" spans="1:9" ht="12.75" customHeight="1">
      <c r="A6" s="138"/>
      <c r="B6" s="11">
        <v>45421</v>
      </c>
      <c r="C6" s="64">
        <f>('Исходник сравнение.'!$C6/2)-(('Исходник сравнение.'!$C6/2)*'Таблица вводных'!$G$3)</f>
        <v>0</v>
      </c>
      <c r="D6" s="64">
        <f>('Исходник сравнение.'!$D6/2+'Таблица вводных'!$F$4)-('Исходник сравнение.'!$D6/2*'Таблица вводных'!$G$4)</f>
        <v>7</v>
      </c>
      <c r="E6" s="64">
        <f>('Исходник сравнение.'!$E6/2)-(('Исходник сравнение.'!$E6/2-'Таблица вводных'!$F$5)*'Таблица вводных'!$G$5)</f>
        <v>0.49000000000000005</v>
      </c>
      <c r="F6" s="64">
        <f>('Исходник сравнение.'!$F6/2+'Таблица вводных'!$F$6)-(('Исходник сравнение.'!$F6/2+'Таблица вводных'!$F$6)*'Таблица вводных'!$G$6)</f>
        <v>21.6</v>
      </c>
      <c r="G6" s="64">
        <f>('Исходник сравнение.'!$G6/2)-(('Исходник сравнение.'!$G6/2)*'Таблица вводных'!$G$7)</f>
        <v>0</v>
      </c>
      <c r="H6" s="64">
        <f>'Исходник сравнение.'!$H6/2-(('Исходник сравнение.'!$H6/2)*'Таблица вводных'!$G$9)</f>
        <v>0</v>
      </c>
      <c r="I6" s="13" t="s">
        <v>130</v>
      </c>
    </row>
    <row r="7" spans="1:9" ht="12.75" customHeight="1">
      <c r="A7" s="138"/>
      <c r="B7" s="11">
        <v>45425</v>
      </c>
      <c r="C7" s="64">
        <f>('Исходник сравнение.'!$C7/2)-(('Исходник сравнение.'!$C7/2)*'Таблица вводных'!$G$3)</f>
        <v>0</v>
      </c>
      <c r="D7" s="64">
        <f>('Исходник сравнение.'!$D7/2+'Таблица вводных'!$F$4)-('Исходник сравнение.'!$D7/2*'Таблица вводных'!$G$4)</f>
        <v>7</v>
      </c>
      <c r="E7" s="64">
        <f>('Исходник сравнение.'!$E7/2)-(('Исходник сравнение.'!$E7/2-'Таблица вводных'!$F$5)*'Таблица вводных'!$G$5)</f>
        <v>0.49000000000000005</v>
      </c>
      <c r="F7" s="64">
        <f>('Исходник сравнение.'!$F7/2+'Таблица вводных'!$F$6)-(('Исходник сравнение.'!$F7/2+'Таблица вводных'!$F$6)*'Таблица вводных'!$G$6)</f>
        <v>21.6</v>
      </c>
      <c r="G7" s="64">
        <f>('Исходник сравнение.'!$G7/2)-(('Исходник сравнение.'!$G7/2)*'Таблица вводных'!$G$7)</f>
        <v>0</v>
      </c>
      <c r="H7" s="64">
        <f>'Исходник сравнение.'!$H7/2-(('Исходник сравнение.'!$H7/2)*'Таблица вводных'!$G$9)</f>
        <v>0</v>
      </c>
      <c r="I7" s="13" t="s">
        <v>130</v>
      </c>
    </row>
    <row r="8" spans="1:9" ht="12.75" customHeight="1">
      <c r="A8" s="138"/>
      <c r="B8" s="11">
        <v>45428</v>
      </c>
      <c r="C8" s="64">
        <f>('Исходник сравнение.'!$C8/2)-(('Исходник сравнение.'!$C8/2)*'Таблица вводных'!$G$3)</f>
        <v>0</v>
      </c>
      <c r="D8" s="64">
        <f>('Исходник сравнение.'!$D8/2+'Таблица вводных'!$F$4)-('Исходник сравнение.'!$D8/2*'Таблица вводных'!$G$4)</f>
        <v>7</v>
      </c>
      <c r="E8" s="64">
        <f>('Исходник сравнение.'!$E8/2)-(('Исходник сравнение.'!$E8/2-'Таблица вводных'!$F$5)*'Таблица вводных'!$G$5)</f>
        <v>0.49000000000000005</v>
      </c>
      <c r="F8" s="64">
        <f>('Исходник сравнение.'!$F8/2+'Таблица вводных'!$F$6)-(('Исходник сравнение.'!$F8/2+'Таблица вводных'!$F$6)*'Таблица вводных'!$G$6)</f>
        <v>21.6</v>
      </c>
      <c r="G8" s="64">
        <f>('Исходник сравнение.'!$G8/2)-(('Исходник сравнение.'!$G8/2)*'Таблица вводных'!$G$7)</f>
        <v>0</v>
      </c>
      <c r="H8" s="64">
        <f>'Исходник сравнение.'!$H8/2-(('Исходник сравнение.'!$H8/2)*'Таблица вводных'!$G$9)</f>
        <v>0</v>
      </c>
      <c r="I8" s="13" t="s">
        <v>130</v>
      </c>
    </row>
    <row r="9" spans="1:9" ht="12.75" customHeight="1">
      <c r="A9" s="138"/>
      <c r="B9" s="11"/>
      <c r="C9" s="64">
        <f>('Исходник сравнение.'!$C17/2)-(('Исходник сравнение.'!$C17/2)*'Таблица вводных'!$G$3)</f>
        <v>0</v>
      </c>
      <c r="D9" s="64">
        <f>('Исходник сравнение.'!$D17/2+'Таблица вводных'!$F$4)-('Исходник сравнение.'!$D17/2*'Таблица вводных'!$G$4)</f>
        <v>7</v>
      </c>
      <c r="E9" s="64">
        <f>('Исходник сравнение.'!$E17/2)-(('Исходник сравнение.'!$E17/2-'Таблица вводных'!$F$5)*'Таблица вводных'!$G$5)</f>
        <v>0.49000000000000005</v>
      </c>
      <c r="F9" s="64">
        <f>('Исходник сравнение.'!$F17/2+'Таблица вводных'!$F$6)-(('Исходник сравнение.'!$F17/2+'Таблица вводных'!$F$6)*'Таблица вводных'!$G$6)</f>
        <v>21.6</v>
      </c>
      <c r="G9" s="64">
        <f>('Исходник сравнение.'!$G17/2)-(('Исходник сравнение.'!$G17/2)*'Таблица вводных'!$G$7)</f>
        <v>0</v>
      </c>
      <c r="H9" s="64">
        <f>'Исходник сравнение.'!$H17/2-(('Исходник сравнение.'!$H17/2)*'Таблица вводных'!$G$9)</f>
        <v>0</v>
      </c>
      <c r="I9" s="13" t="s">
        <v>130</v>
      </c>
    </row>
    <row r="10" spans="1:9" ht="12.75" customHeight="1">
      <c r="A10" s="138"/>
      <c r="B10" s="11"/>
      <c r="C10" s="64">
        <f>('Исходник сравнение.'!$C18/2)-(('Исходник сравнение.'!$C18/2)*'Таблица вводных'!$G$3)</f>
        <v>0</v>
      </c>
      <c r="D10" s="64">
        <f>('Исходник сравнение.'!$D18/2+'Таблица вводных'!$F$4)-('Исходник сравнение.'!$D18/2*'Таблица вводных'!$G$4)</f>
        <v>7</v>
      </c>
      <c r="E10" s="64">
        <f>('Исходник сравнение.'!$E18/2)-(('Исходник сравнение.'!$E18/2-'Таблица вводных'!$F$5)*'Таблица вводных'!$G$5)</f>
        <v>0.49000000000000005</v>
      </c>
      <c r="F10" s="64">
        <f>('Исходник сравнение.'!$F18/2+'Таблица вводных'!$F$6)-(('Исходник сравнение.'!$F18/2+'Таблица вводных'!$F$6)*'Таблица вводных'!$G$6)</f>
        <v>21.6</v>
      </c>
      <c r="G10" s="64">
        <f>('Исходник сравнение.'!$G18/2)-(('Исходник сравнение.'!$G18/2)*'Таблица вводных'!$G$7)</f>
        <v>0</v>
      </c>
      <c r="H10" s="64">
        <f>'Исходник сравнение.'!$H18/2-(('Исходник сравнение.'!$H18/2)*'Таблица вводных'!$G$9)</f>
        <v>0</v>
      </c>
      <c r="I10" s="13" t="s">
        <v>130</v>
      </c>
    </row>
    <row r="11" spans="1:9" ht="12.75" customHeight="1">
      <c r="A11" s="139"/>
      <c r="B11" s="17"/>
      <c r="C11" s="65">
        <f>('Исходник сравнение.'!$C20/2)-(('Исходник сравнение.'!$C20/2)*'Таблица вводных'!$G$3)</f>
        <v>0</v>
      </c>
      <c r="D11" s="65">
        <f>('Исходник сравнение.'!$D20/2+'Таблица вводных'!$F$4)-('Исходник сравнение.'!$D20/2*'Таблица вводных'!$G$4)</f>
        <v>7</v>
      </c>
      <c r="E11" s="65">
        <f>('Исходник сравнение.'!$E20/2)-(('Исходник сравнение.'!$E20/2-'Таблица вводных'!$F$5)*'Таблица вводных'!$G$5)</f>
        <v>0.49000000000000005</v>
      </c>
      <c r="F11" s="65">
        <f>('Исходник сравнение.'!$F20/2+'Таблица вводных'!$F$6)-(('Исходник сравнение.'!$F20/2+'Таблица вводных'!$F$6)*'Таблица вводных'!$G$6)</f>
        <v>21.6</v>
      </c>
      <c r="G11" s="65">
        <f>('Исходник сравнение.'!$G20/2)-(('Исходник сравнение.'!$G20/2)*'Таблица вводных'!$G$7)</f>
        <v>0</v>
      </c>
      <c r="H11" s="65">
        <f>'Исходник сравнение.'!$H20/2-(('Исходник сравнение.'!$H20/2)*'Таблица вводных'!$G$9)</f>
        <v>0</v>
      </c>
      <c r="I11" s="19" t="s">
        <v>130</v>
      </c>
    </row>
    <row r="12" spans="1:9" ht="12.75" customHeight="1">
      <c r="A12" s="136" t="s">
        <v>11</v>
      </c>
      <c r="B12" s="5">
        <v>45411</v>
      </c>
      <c r="C12" s="63">
        <f>('Исходник сравнение.'!$C21/2)-(('Исходник сравнение.'!$C21/2)*'Таблица вводных'!$G$3)</f>
        <v>0</v>
      </c>
      <c r="D12" s="63">
        <f>('Исходник сравнение.'!$D21/2+'Таблица вводных'!$F$4)-('Исходник сравнение.'!$D21/2*'Таблица вводных'!$G$4)</f>
        <v>7</v>
      </c>
      <c r="E12" s="63">
        <f>('Исходник сравнение.'!$E21/2)-(('Исходник сравнение.'!$E21/2-'Таблица вводных'!$F$5)*'Таблица вводных'!$G$5)</f>
        <v>0.49000000000000005</v>
      </c>
      <c r="F12" s="63">
        <f>('Исходник сравнение.'!$F21/2+'Таблица вводных'!$F$6)-(('Исходник сравнение.'!$F21/2+'Таблица вводных'!$F$6)*'Таблица вводных'!$G$6)</f>
        <v>21.6</v>
      </c>
      <c r="G12" s="63">
        <f>('Исходник сравнение.'!$G21/2)-(('Исходник сравнение.'!$G21/2)*'Таблица вводных'!$G$7)</f>
        <v>0</v>
      </c>
      <c r="H12" s="63">
        <f>'Исходник сравнение.'!$H21/2-(('Исходник сравнение.'!$H21/2)*'Таблица вводных'!$G$9)</f>
        <v>0</v>
      </c>
      <c r="I12" s="20" t="s">
        <v>131</v>
      </c>
    </row>
    <row r="13" spans="1:9" ht="12.75" customHeight="1">
      <c r="A13" s="138"/>
      <c r="B13" s="8">
        <v>45414</v>
      </c>
      <c r="C13" s="64">
        <f>('Исходник сравнение.'!$C31/2)-(('Исходник сравнение.'!$C31/2)*'Таблица вводных'!$G$3)</f>
        <v>0</v>
      </c>
      <c r="D13" s="64">
        <f>('Исходник сравнение.'!$D31/2+'Таблица вводных'!$F$4)-('Исходник сравнение.'!$D31/2*'Таблица вводных'!$G$4)</f>
        <v>7</v>
      </c>
      <c r="E13" s="64">
        <f>('Исходник сравнение.'!$E31/2)-(('Исходник сравнение.'!$E31/2-'Таблица вводных'!$F$5)*'Таблица вводных'!$G$5)</f>
        <v>0.49000000000000005</v>
      </c>
      <c r="F13" s="64">
        <f>('Исходник сравнение.'!$F31/2+'Таблица вводных'!$F$6)-(('Исходник сравнение.'!$F31/2+'Таблица вводных'!$F$6)*'Таблица вводных'!$G$6)</f>
        <v>21.6</v>
      </c>
      <c r="G13" s="64">
        <f>('Исходник сравнение.'!$G31/2)-(('Исходник сравнение.'!$G31/2)*'Таблица вводных'!$G$7)</f>
        <v>0</v>
      </c>
      <c r="H13" s="64">
        <f>'Исходник сравнение.'!$H31/2-(('Исходник сравнение.'!$H31/2)*'Таблица вводных'!$G$9)</f>
        <v>0</v>
      </c>
      <c r="I13" s="23" t="s">
        <v>131</v>
      </c>
    </row>
    <row r="14" spans="1:9" ht="12.75" customHeight="1">
      <c r="A14" s="138"/>
      <c r="B14" s="11">
        <v>45418</v>
      </c>
      <c r="C14" s="64">
        <f>('Исходник сравнение.'!$C32/2)-(('Исходник сравнение.'!$C32/2)*'Таблица вводных'!$G$3)</f>
        <v>0</v>
      </c>
      <c r="D14" s="64">
        <f>('Исходник сравнение.'!$D32/2+'Таблица вводных'!$F$4)-('Исходник сравнение.'!$D32/2*'Таблица вводных'!$G$4)</f>
        <v>7</v>
      </c>
      <c r="E14" s="64">
        <f>('Исходник сравнение.'!$E32/2)-(('Исходник сравнение.'!$E32/2-'Таблица вводных'!$F$5)*'Таблица вводных'!$G$5)</f>
        <v>0.49000000000000005</v>
      </c>
      <c r="F14" s="64">
        <f>('Исходник сравнение.'!$F32/2+'Таблица вводных'!$F$6)-(('Исходник сравнение.'!$F32/2+'Таблица вводных'!$F$6)*'Таблица вводных'!$G$6)</f>
        <v>21.6</v>
      </c>
      <c r="G14" s="64">
        <f>('Исходник сравнение.'!$G32/2)-(('Исходник сравнение.'!$G32/2)*'Таблица вводных'!$G$7)</f>
        <v>0</v>
      </c>
      <c r="H14" s="64">
        <f>'Исходник сравнение.'!$H32/2-(('Исходник сравнение.'!$H32/2)*'Таблица вводных'!$G$9)</f>
        <v>0</v>
      </c>
      <c r="I14" s="22" t="s">
        <v>131</v>
      </c>
    </row>
    <row r="15" spans="1:9" ht="12.75" customHeight="1">
      <c r="A15" s="138"/>
      <c r="B15" s="11">
        <v>45421</v>
      </c>
      <c r="C15" s="64">
        <f>('Исходник сравнение.'!$C33/2)-(('Исходник сравнение.'!$C33/2)*'Таблица вводных'!$G$3)</f>
        <v>0</v>
      </c>
      <c r="D15" s="64">
        <f>('Исходник сравнение.'!$D33/2+'Таблица вводных'!$F$4)-('Исходник сравнение.'!$D33/2*'Таблица вводных'!$G$4)</f>
        <v>7</v>
      </c>
      <c r="E15" s="64">
        <f>('Исходник сравнение.'!$E33/2)-(('Исходник сравнение.'!$E33/2-'Таблица вводных'!$F$5)*'Таблица вводных'!$G$5)</f>
        <v>0.49000000000000005</v>
      </c>
      <c r="F15" s="64">
        <f>('Исходник сравнение.'!$F33/2+'Таблица вводных'!$F$6)-(('Исходник сравнение.'!$F33/2+'Таблица вводных'!$F$6)*'Таблица вводных'!$G$6)</f>
        <v>21.6</v>
      </c>
      <c r="G15" s="64">
        <f>('Исходник сравнение.'!$G33/2)-(('Исходник сравнение.'!$G33/2)*'Таблица вводных'!$G$7)</f>
        <v>0</v>
      </c>
      <c r="H15" s="64">
        <f>'Исходник сравнение.'!$H33/2-(('Исходник сравнение.'!$H33/2)*'Таблица вводных'!$G$9)</f>
        <v>0</v>
      </c>
      <c r="I15" s="22" t="s">
        <v>131</v>
      </c>
    </row>
    <row r="16" spans="1:9" ht="12.75" customHeight="1">
      <c r="A16" s="138"/>
      <c r="B16" s="11">
        <v>45425</v>
      </c>
      <c r="C16" s="64">
        <f>('Исходник сравнение.'!$C34/2)-(('Исходник сравнение.'!$C34/2)*'Таблица вводных'!$G$3)</f>
        <v>0</v>
      </c>
      <c r="D16" s="64">
        <f>('Исходник сравнение.'!$D34/2+'Таблица вводных'!$F$4)-('Исходник сравнение.'!$D34/2*'Таблица вводных'!$G$4)</f>
        <v>7</v>
      </c>
      <c r="E16" s="64">
        <f>('Исходник сравнение.'!$E34/2)-(('Исходник сравнение.'!$E34/2-'Таблица вводных'!$F$5)*'Таблица вводных'!$G$5)</f>
        <v>0.49000000000000005</v>
      </c>
      <c r="F16" s="64">
        <f>('Исходник сравнение.'!$F34/2+'Таблица вводных'!$F$6)-(('Исходник сравнение.'!$F34/2+'Таблица вводных'!$F$6)*'Таблица вводных'!$G$6)</f>
        <v>21.6</v>
      </c>
      <c r="G16" s="64">
        <f>('Исходник сравнение.'!$G34/2)-(('Исходник сравнение.'!$G34/2)*'Таблица вводных'!$G$7)</f>
        <v>0</v>
      </c>
      <c r="H16" s="64">
        <f>'Исходник сравнение.'!$H34/2-(('Исходник сравнение.'!$H34/2)*'Таблица вводных'!$G$9)</f>
        <v>0</v>
      </c>
      <c r="I16" s="22" t="s">
        <v>131</v>
      </c>
    </row>
    <row r="17" spans="1:9" ht="12.75" customHeight="1">
      <c r="A17" s="138"/>
      <c r="B17" s="11">
        <v>45428</v>
      </c>
      <c r="C17" s="64">
        <f>('Исходник сравнение.'!$C35/2)-(('Исходник сравнение.'!$C35/2)*'Таблица вводных'!$G$3)</f>
        <v>0</v>
      </c>
      <c r="D17" s="64">
        <f>('Исходник сравнение.'!$D35/2+'Таблица вводных'!$F$4)-('Исходник сравнение.'!$D35/2*'Таблица вводных'!$G$4)</f>
        <v>7</v>
      </c>
      <c r="E17" s="64">
        <f>('Исходник сравнение.'!$E35/2)-(('Исходник сравнение.'!$E35/2-'Таблица вводных'!$F$5)*'Таблица вводных'!$G$5)</f>
        <v>0.49000000000000005</v>
      </c>
      <c r="F17" s="64">
        <f>('Исходник сравнение.'!$F35/2+'Таблица вводных'!$F$6)-(('Исходник сравнение.'!$F35/2+'Таблица вводных'!$F$6)*'Таблица вводных'!$G$6)</f>
        <v>21.6</v>
      </c>
      <c r="G17" s="64">
        <f>('Исходник сравнение.'!$G35/2)-(('Исходник сравнение.'!$G35/2)*'Таблица вводных'!$G$7)</f>
        <v>0</v>
      </c>
      <c r="H17" s="64">
        <f>'Исходник сравнение.'!$H35/2-(('Исходник сравнение.'!$H35/2)*'Таблица вводных'!$G$9)</f>
        <v>0</v>
      </c>
      <c r="I17" s="22" t="s">
        <v>131</v>
      </c>
    </row>
    <row r="18" spans="1:9" ht="12.75" customHeight="1">
      <c r="A18" s="138"/>
      <c r="B18" s="11"/>
      <c r="C18" s="64">
        <f>('Исходник сравнение.'!$C36/2)-(('Исходник сравнение.'!$C36/2)*'Таблица вводных'!$G$3)</f>
        <v>0</v>
      </c>
      <c r="D18" s="64">
        <f>('Исходник сравнение.'!$D36/2+'Таблица вводных'!$F$4)-('Исходник сравнение.'!$D36/2*'Таблица вводных'!$G$4)</f>
        <v>7</v>
      </c>
      <c r="E18" s="64">
        <f>('Исходник сравнение.'!$E36/2)-(('Исходник сравнение.'!$E36/2-'Таблица вводных'!$F$5)*'Таблица вводных'!$G$5)</f>
        <v>0.49000000000000005</v>
      </c>
      <c r="F18" s="64">
        <f>('Исходник сравнение.'!$F36/2+'Таблица вводных'!$F$6)-(('Исходник сравнение.'!$F36/2+'Таблица вводных'!$F$6)*'Таблица вводных'!$G$6)</f>
        <v>21.6</v>
      </c>
      <c r="G18" s="64">
        <f>('Исходник сравнение.'!$G36/2)-(('Исходник сравнение.'!$G36/2)*'Таблица вводных'!$G$7)</f>
        <v>0</v>
      </c>
      <c r="H18" s="64">
        <f>'Исходник сравнение.'!$H36/2-(('Исходник сравнение.'!$H36/2)*'Таблица вводных'!$G$9)</f>
        <v>0</v>
      </c>
      <c r="I18" s="22" t="s">
        <v>131</v>
      </c>
    </row>
    <row r="19" spans="1:9" ht="12.75" customHeight="1">
      <c r="A19" s="138"/>
      <c r="B19" s="11"/>
      <c r="C19" s="64">
        <f>('Исходник сравнение.'!$C37/2)-(('Исходник сравнение.'!$C37/2)*'Таблица вводных'!$G$3)</f>
        <v>0</v>
      </c>
      <c r="D19" s="64">
        <f>('Исходник сравнение.'!$D37/2+'Таблица вводных'!$F$4)-('Исходник сравнение.'!$D37/2*'Таблица вводных'!$G$4)</f>
        <v>7</v>
      </c>
      <c r="E19" s="64">
        <f>('Исходник сравнение.'!$E37/2)-(('Исходник сравнение.'!$E37/2-'Таблица вводных'!$F$5)*'Таблица вводных'!$G$5)</f>
        <v>0.49000000000000005</v>
      </c>
      <c r="F19" s="64">
        <f>('Исходник сравнение.'!$F37/2+'Таблица вводных'!$F$6)-(('Исходник сравнение.'!$F37/2+'Таблица вводных'!$F$6)*'Таблица вводных'!$G$6)</f>
        <v>21.6</v>
      </c>
      <c r="G19" s="64">
        <f>('Исходник сравнение.'!$G37/2)-(('Исходник сравнение.'!$G37/2)*'Таблица вводных'!$G$7)</f>
        <v>0</v>
      </c>
      <c r="H19" s="64">
        <f>'Исходник сравнение.'!$H37/2-(('Исходник сравнение.'!$H37/2)*'Таблица вводных'!$G$9)</f>
        <v>0</v>
      </c>
      <c r="I19" s="22" t="s">
        <v>131</v>
      </c>
    </row>
    <row r="20" spans="1:9" ht="12.75" customHeight="1">
      <c r="A20" s="139"/>
      <c r="B20" s="17"/>
      <c r="C20" s="65">
        <f>('Исходник сравнение.'!$C38/2)-(('Исходник сравнение.'!$C38/2)*'Таблица вводных'!$G$3)</f>
        <v>0</v>
      </c>
      <c r="D20" s="65">
        <f>('Исходник сравнение.'!$D38/2+'Таблица вводных'!$F$4)-('Исходник сравнение.'!$D38/2*'Таблица вводных'!$G$4)</f>
        <v>7</v>
      </c>
      <c r="E20" s="65">
        <f>('Исходник сравнение.'!$E38/2)-(('Исходник сравнение.'!$E38/2-'Таблица вводных'!$F$5)*'Таблица вводных'!$G$5)</f>
        <v>0.49000000000000005</v>
      </c>
      <c r="F20" s="65">
        <f>('Исходник сравнение.'!$F38/2+'Таблица вводных'!$F$6)-(('Исходник сравнение.'!$F38/2+'Таблица вводных'!$F$6)*'Таблица вводных'!$G$6)</f>
        <v>21.6</v>
      </c>
      <c r="G20" s="65">
        <f>('Исходник сравнение.'!$G38/2)-(('Исходник сравнение.'!$G38/2)*'Таблица вводных'!$G$7)</f>
        <v>0</v>
      </c>
      <c r="H20" s="65">
        <f>'Исходник сравнение.'!$H38/2-(('Исходник сравнение.'!$H38/2)*'Таблица вводных'!$G$9)</f>
        <v>0</v>
      </c>
      <c r="I20" s="22" t="s">
        <v>131</v>
      </c>
    </row>
    <row r="21" spans="1:9" ht="12.75" customHeight="1">
      <c r="A21" s="136" t="s">
        <v>12</v>
      </c>
      <c r="B21" s="5">
        <v>45411</v>
      </c>
      <c r="C21" s="63">
        <f>('Исходник сравнение.'!$C39/2)-(('Исходник сравнение.'!$C39/2)*'Таблица вводных'!$G$3)</f>
        <v>0</v>
      </c>
      <c r="D21" s="63">
        <f>('Исходник сравнение.'!$D39/2+'Таблица вводных'!$F$4)-('Исходник сравнение.'!$D39/2*'Таблица вводных'!$G$4)</f>
        <v>7</v>
      </c>
      <c r="E21" s="63">
        <f>('Исходник сравнение.'!$E39/2)-(('Исходник сравнение.'!$E39/2-'Таблица вводных'!$F$5)*'Таблица вводных'!$G$5)</f>
        <v>0.49000000000000005</v>
      </c>
      <c r="F21" s="63">
        <f>('Исходник сравнение.'!$F39/2+'Таблица вводных'!$F$6)-(('Исходник сравнение.'!$F39/2+'Таблица вводных'!$F$6)*'Таблица вводных'!$G$6)</f>
        <v>21.6</v>
      </c>
      <c r="G21" s="63">
        <f>('Исходник сравнение.'!$G39/2)-(('Исходник сравнение.'!$G39/2)*'Таблица вводных'!$G$7)</f>
        <v>0</v>
      </c>
      <c r="H21" s="63">
        <f>'Исходник сравнение.'!$H39/2-(('Исходник сравнение.'!$H39/2)*'Таблица вводных'!$G$9)</f>
        <v>0</v>
      </c>
      <c r="I21" s="24" t="s">
        <v>132</v>
      </c>
    </row>
    <row r="22" spans="1:9" ht="12.75" customHeight="1">
      <c r="A22" s="138"/>
      <c r="B22" s="8">
        <v>45414</v>
      </c>
      <c r="C22" s="64">
        <f>('Исходник сравнение.'!$C49/2)-(('Исходник сравнение.'!$C49/2)*'Таблица вводных'!$G$3)</f>
        <v>0</v>
      </c>
      <c r="D22" s="64">
        <f>('Исходник сравнение.'!$D49/2+'Таблица вводных'!$F$4)-('Исходник сравнение.'!$D49/2*'Таблица вводных'!$G$4)</f>
        <v>7</v>
      </c>
      <c r="E22" s="64">
        <f>('Исходник сравнение.'!$E49/2)-(('Исходник сравнение.'!$E49/2-'Таблица вводных'!$F$5)*'Таблица вводных'!$G$5)</f>
        <v>0.49000000000000005</v>
      </c>
      <c r="F22" s="64">
        <f>('Исходник сравнение.'!$F49/2+'Таблица вводных'!$F$6)-(('Исходник сравнение.'!$F49/2+'Таблица вводных'!$F$6)*'Таблица вводных'!$G$6)</f>
        <v>21.6</v>
      </c>
      <c r="G22" s="64">
        <f>('Исходник сравнение.'!$G49/2)-(('Исходник сравнение.'!$G49/2)*'Таблица вводных'!$G$7)</f>
        <v>0</v>
      </c>
      <c r="H22" s="64">
        <f>'Исходник сравнение.'!$H49/2-(('Исходник сравнение.'!$H49/2)*'Таблица вводных'!$G$9)</f>
        <v>0</v>
      </c>
      <c r="I22" s="26" t="s">
        <v>132</v>
      </c>
    </row>
    <row r="23" spans="1:9" ht="12.75" customHeight="1">
      <c r="A23" s="138"/>
      <c r="B23" s="11">
        <v>45418</v>
      </c>
      <c r="C23" s="64">
        <f>('Исходник сравнение.'!$C50/2)-(('Исходник сравнение.'!$C50/2)*'Таблица вводных'!$G$3)</f>
        <v>0</v>
      </c>
      <c r="D23" s="64">
        <f>('Исходник сравнение.'!$D50/2+'Таблица вводных'!$F$4)-('Исходник сравнение.'!$D50/2*'Таблица вводных'!$G$4)</f>
        <v>7</v>
      </c>
      <c r="E23" s="64">
        <f>('Исходник сравнение.'!$E50/2)-(('Исходник сравнение.'!$E50/2-'Таблица вводных'!$F$5)*'Таблица вводных'!$G$5)</f>
        <v>0.49000000000000005</v>
      </c>
      <c r="F23" s="64">
        <f>('Исходник сравнение.'!$F50/2+'Таблица вводных'!$F$6)-(('Исходник сравнение.'!$F50/2+'Таблица вводных'!$F$6)*'Таблица вводных'!$G$6)</f>
        <v>21.6</v>
      </c>
      <c r="G23" s="64">
        <f>('Исходник сравнение.'!$G50/2)-(('Исходник сравнение.'!$G50/2)*'Таблица вводных'!$G$7)</f>
        <v>0</v>
      </c>
      <c r="H23" s="64">
        <f>'Исходник сравнение.'!$H50/2-(('Исходник сравнение.'!$H50/2)*'Таблица вводных'!$G$9)</f>
        <v>0</v>
      </c>
      <c r="I23" s="26" t="s">
        <v>132</v>
      </c>
    </row>
    <row r="24" spans="1:9" ht="12.75" customHeight="1">
      <c r="A24" s="138"/>
      <c r="B24" s="11">
        <v>45421</v>
      </c>
      <c r="C24" s="64">
        <f>('Исходник сравнение.'!$C51/2)-(('Исходник сравнение.'!$C51/2)*'Таблица вводных'!$G$3)</f>
        <v>0</v>
      </c>
      <c r="D24" s="64">
        <f>('Исходник сравнение.'!$D51/2+'Таблица вводных'!$F$4)-('Исходник сравнение.'!$D51/2*'Таблица вводных'!$G$4)</f>
        <v>7</v>
      </c>
      <c r="E24" s="64">
        <f>('Исходник сравнение.'!$E51/2)-(('Исходник сравнение.'!$E51/2-'Таблица вводных'!$F$5)*'Таблица вводных'!$G$5)</f>
        <v>0.49000000000000005</v>
      </c>
      <c r="F24" s="64">
        <f>('Исходник сравнение.'!$F51/2+'Таблица вводных'!$F$6)-(('Исходник сравнение.'!$F51/2+'Таблица вводных'!$F$6)*'Таблица вводных'!$G$6)</f>
        <v>21.6</v>
      </c>
      <c r="G24" s="64">
        <f>('Исходник сравнение.'!$G51/2)-(('Исходник сравнение.'!$G51/2)*'Таблица вводных'!$G$7)</f>
        <v>0</v>
      </c>
      <c r="H24" s="64">
        <f>'Исходник сравнение.'!$H51/2-(('Исходник сравнение.'!$H51/2)*'Таблица вводных'!$G$9)</f>
        <v>0</v>
      </c>
      <c r="I24" s="26" t="s">
        <v>132</v>
      </c>
    </row>
    <row r="25" spans="1:9" ht="12.75" customHeight="1">
      <c r="A25" s="138"/>
      <c r="B25" s="11">
        <v>45425</v>
      </c>
      <c r="C25" s="64">
        <f>('Исходник сравнение.'!$C52/2)-(('Исходник сравнение.'!$C52/2)*'Таблица вводных'!$G$3)</f>
        <v>0</v>
      </c>
      <c r="D25" s="64">
        <f>('Исходник сравнение.'!$D52/2+'Таблица вводных'!$F$4)-('Исходник сравнение.'!$D52/2*'Таблица вводных'!$G$4)</f>
        <v>7</v>
      </c>
      <c r="E25" s="64">
        <f>('Исходник сравнение.'!$E52/2)-(('Исходник сравнение.'!$E52/2-'Таблица вводных'!$F$5)*'Таблица вводных'!$G$5)</f>
        <v>0.49000000000000005</v>
      </c>
      <c r="F25" s="64">
        <f>('Исходник сравнение.'!$F52/2+'Таблица вводных'!$F$6)-(('Исходник сравнение.'!$F52/2+'Таблица вводных'!$F$6)*'Таблица вводных'!$G$6)</f>
        <v>21.6</v>
      </c>
      <c r="G25" s="64">
        <f>('Исходник сравнение.'!$G52/2)-(('Исходник сравнение.'!$G52/2)*'Таблица вводных'!$G$7)</f>
        <v>0</v>
      </c>
      <c r="H25" s="64">
        <f>'Исходник сравнение.'!$H52/2-(('Исходник сравнение.'!$H52/2)*'Таблица вводных'!$G$9)</f>
        <v>0</v>
      </c>
      <c r="I25" s="26" t="s">
        <v>132</v>
      </c>
    </row>
    <row r="26" spans="1:9" ht="12.75" customHeight="1">
      <c r="A26" s="138"/>
      <c r="B26" s="11">
        <v>45428</v>
      </c>
      <c r="C26" s="64">
        <f>('Исходник сравнение.'!$C53/2)-(('Исходник сравнение.'!$C53/2)*'Таблица вводных'!$G$3)</f>
        <v>0</v>
      </c>
      <c r="D26" s="64">
        <f>('Исходник сравнение.'!$D53/2+'Таблица вводных'!$F$4)-('Исходник сравнение.'!$D53/2*'Таблица вводных'!$G$4)</f>
        <v>7</v>
      </c>
      <c r="E26" s="64">
        <f>('Исходник сравнение.'!$E53/2)-(('Исходник сравнение.'!$E53/2-'Таблица вводных'!$F$5)*'Таблица вводных'!$G$5)</f>
        <v>0.49000000000000005</v>
      </c>
      <c r="F26" s="64">
        <f>('Исходник сравнение.'!$F53/2+'Таблица вводных'!$F$6)-(('Исходник сравнение.'!$F53/2+'Таблица вводных'!$F$6)*'Таблица вводных'!$G$6)</f>
        <v>21.6</v>
      </c>
      <c r="G26" s="64">
        <f>('Исходник сравнение.'!$G53/2)-(('Исходник сравнение.'!$G53/2)*'Таблица вводных'!$G$7)</f>
        <v>0</v>
      </c>
      <c r="H26" s="64">
        <f>'Исходник сравнение.'!$H53/2-(('Исходник сравнение.'!$H53/2)*'Таблица вводных'!$G$9)</f>
        <v>0</v>
      </c>
      <c r="I26" s="26" t="s">
        <v>132</v>
      </c>
    </row>
    <row r="27" spans="1:9" ht="12.75" customHeight="1">
      <c r="A27" s="138"/>
      <c r="B27" s="11"/>
      <c r="C27" s="64">
        <f>('Исходник сравнение.'!$C54/2)-(('Исходник сравнение.'!$C54/2)*'Таблица вводных'!$G$3)</f>
        <v>0</v>
      </c>
      <c r="D27" s="64">
        <f>('Исходник сравнение.'!$D54/2+'Таблица вводных'!$F$4)-('Исходник сравнение.'!$D54/2*'Таблица вводных'!$G$4)</f>
        <v>7</v>
      </c>
      <c r="E27" s="64">
        <f>('Исходник сравнение.'!$E54/2)-(('Исходник сравнение.'!$E54/2-'Таблица вводных'!$F$5)*'Таблица вводных'!$G$5)</f>
        <v>0.49000000000000005</v>
      </c>
      <c r="F27" s="64">
        <f>('Исходник сравнение.'!$F54/2+'Таблица вводных'!$F$6)-(('Исходник сравнение.'!$F54/2+'Таблица вводных'!$F$6)*'Таблица вводных'!$G$6)</f>
        <v>21.6</v>
      </c>
      <c r="G27" s="64">
        <f>('Исходник сравнение.'!$G54/2)-(('Исходник сравнение.'!$G54/2)*'Таблица вводных'!$G$7)</f>
        <v>0</v>
      </c>
      <c r="H27" s="64">
        <f>'Исходник сравнение.'!$H54/2-(('Исходник сравнение.'!$H54/2)*'Таблица вводных'!$G$9)</f>
        <v>0</v>
      </c>
      <c r="I27" s="26" t="s">
        <v>132</v>
      </c>
    </row>
    <row r="28" spans="1:9" ht="12.75" customHeight="1">
      <c r="A28" s="138"/>
      <c r="B28" s="11"/>
      <c r="C28" s="64">
        <f>('Исходник сравнение.'!$C55/2)-(('Исходник сравнение.'!$C55/2)*'Таблица вводных'!$G$3)</f>
        <v>0</v>
      </c>
      <c r="D28" s="64">
        <f>('Исходник сравнение.'!$D55/2+'Таблица вводных'!$F$4)-('Исходник сравнение.'!$D55/2*'Таблица вводных'!$G$4)</f>
        <v>7</v>
      </c>
      <c r="E28" s="64">
        <f>('Исходник сравнение.'!$E55/2)-(('Исходник сравнение.'!$E55/2-'Таблица вводных'!$F$5)*'Таблица вводных'!$G$5)</f>
        <v>0.49000000000000005</v>
      </c>
      <c r="F28" s="64">
        <f>('Исходник сравнение.'!$F55/2+'Таблица вводных'!$F$6)-(('Исходник сравнение.'!$F55/2+'Таблица вводных'!$F$6)*'Таблица вводных'!$G$6)</f>
        <v>21.6</v>
      </c>
      <c r="G28" s="64">
        <f>('Исходник сравнение.'!$G55/2)-(('Исходник сравнение.'!$G55/2)*'Таблица вводных'!$G$7)</f>
        <v>0</v>
      </c>
      <c r="H28" s="64">
        <f>'Исходник сравнение.'!$H55/2-(('Исходник сравнение.'!$H55/2)*'Таблица вводных'!$G$9)</f>
        <v>0</v>
      </c>
      <c r="I28" s="26" t="s">
        <v>132</v>
      </c>
    </row>
    <row r="29" spans="1:9" ht="12.75" customHeight="1">
      <c r="A29" s="139"/>
      <c r="B29" s="17"/>
      <c r="C29" s="65">
        <f>('Исходник сравнение.'!$C56/2)-(('Исходник сравнение.'!$C56/2)*'Таблица вводных'!$G$3)</f>
        <v>0</v>
      </c>
      <c r="D29" s="65">
        <f>('Исходник сравнение.'!$D56/2+'Таблица вводных'!$F$4)-('Исходник сравнение.'!$D56/2*'Таблица вводных'!$G$4)</f>
        <v>7</v>
      </c>
      <c r="E29" s="65">
        <f>('Исходник сравнение.'!$E56/2)-(('Исходник сравнение.'!$E56/2-'Таблица вводных'!$F$5)*'Таблица вводных'!$G$5)</f>
        <v>0.49000000000000005</v>
      </c>
      <c r="F29" s="65">
        <f>('Исходник сравнение.'!$F56/2+'Таблица вводных'!$F$6)-(('Исходник сравнение.'!$F56/2+'Таблица вводных'!$F$6)*'Таблица вводных'!$G$6)</f>
        <v>21.6</v>
      </c>
      <c r="G29" s="65">
        <f>('Исходник сравнение.'!$G56/2)-(('Исходник сравнение.'!$G56/2)*'Таблица вводных'!$G$7)</f>
        <v>0</v>
      </c>
      <c r="H29" s="65">
        <f>'Исходник сравнение.'!$H56/2-(('Исходник сравнение.'!$H56/2)*'Таблица вводных'!$G$9)</f>
        <v>0</v>
      </c>
      <c r="I29" s="26" t="s">
        <v>132</v>
      </c>
    </row>
    <row r="30" spans="1:9" ht="12.75" customHeight="1">
      <c r="A30" s="136" t="s">
        <v>13</v>
      </c>
      <c r="B30" s="5">
        <v>45411</v>
      </c>
      <c r="C30" s="63" t="e">
        <f>('Исходник сравнение.'!#REF!/2)-(('Исходник сравнение.'!#REF!/2)*'Таблица вводных'!$G$3)</f>
        <v>#REF!</v>
      </c>
      <c r="D30" s="63" t="e">
        <f>('Исходник сравнение.'!#REF!/2+'Таблица вводных'!$F$4)-('Исходник сравнение.'!#REF!/2*'Таблица вводных'!$G$4)</f>
        <v>#REF!</v>
      </c>
      <c r="E30" s="63" t="e">
        <f>('Исходник сравнение.'!#REF!/2)-(('Исходник сравнение.'!#REF!/2-'Таблица вводных'!$F$5)*'Таблица вводных'!$G$5)</f>
        <v>#REF!</v>
      </c>
      <c r="F3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0" s="63" t="e">
        <f>('Исходник сравнение.'!#REF!/2)-(('Исходник сравнение.'!#REF!/2)*'Таблица вводных'!$G$7)</f>
        <v>#REF!</v>
      </c>
      <c r="H30" s="63" t="e">
        <f>'Исходник сравнение.'!#REF!/2-(('Исходник сравнение.'!#REF!/2)*'Таблица вводных'!$G$9)</f>
        <v>#REF!</v>
      </c>
      <c r="I30" s="20" t="s">
        <v>133</v>
      </c>
    </row>
    <row r="31" spans="1:9" ht="12.75" customHeight="1">
      <c r="A31" s="138"/>
      <c r="B31" s="8">
        <v>45414</v>
      </c>
      <c r="C31" s="64" t="e">
        <f>('Исходник сравнение.'!#REF!/2)-(('Исходник сравнение.'!#REF!/2)*'Таблица вводных'!$G$3)</f>
        <v>#REF!</v>
      </c>
      <c r="D31" s="64" t="e">
        <f>('Исходник сравнение.'!#REF!/2+'Таблица вводных'!$F$4)-('Исходник сравнение.'!#REF!/2*'Таблица вводных'!$G$4)</f>
        <v>#REF!</v>
      </c>
      <c r="E31" s="64" t="e">
        <f>('Исходник сравнение.'!#REF!/2)-(('Исходник сравнение.'!#REF!/2-'Таблица вводных'!$F$5)*'Таблица вводных'!$G$5)</f>
        <v>#REF!</v>
      </c>
      <c r="F3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1" s="64" t="e">
        <f>('Исходник сравнение.'!#REF!/2)-(('Исходник сравнение.'!#REF!/2)*'Таблица вводных'!$G$7)</f>
        <v>#REF!</v>
      </c>
      <c r="H31" s="64" t="e">
        <f>'Исходник сравнение.'!#REF!/2-(('Исходник сравнение.'!#REF!/2)*'Таблица вводных'!$G$9)</f>
        <v>#REF!</v>
      </c>
      <c r="I31" s="27" t="s">
        <v>133</v>
      </c>
    </row>
    <row r="32" spans="1:9" ht="12.75" customHeight="1">
      <c r="A32" s="138"/>
      <c r="B32" s="11">
        <v>45418</v>
      </c>
      <c r="C32" s="64" t="e">
        <f>('Исходник сравнение.'!#REF!/2)-(('Исходник сравнение.'!#REF!/2)*'Таблица вводных'!$G$3)</f>
        <v>#REF!</v>
      </c>
      <c r="D32" s="64" t="e">
        <f>('Исходник сравнение.'!#REF!/2+'Таблица вводных'!$F$4)-('Исходник сравнение.'!#REF!/2*'Таблица вводных'!$G$4)</f>
        <v>#REF!</v>
      </c>
      <c r="E32" s="64" t="e">
        <f>('Исходник сравнение.'!#REF!/2)-(('Исходник сравнение.'!#REF!/2-'Таблица вводных'!$F$5)*'Таблица вводных'!$G$5)</f>
        <v>#REF!</v>
      </c>
      <c r="F3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2" s="64" t="e">
        <f>('Исходник сравнение.'!#REF!/2)-(('Исходник сравнение.'!#REF!/2)*'Таблица вводных'!$G$7)</f>
        <v>#REF!</v>
      </c>
      <c r="H32" s="64" t="e">
        <f>'Исходник сравнение.'!#REF!/2-(('Исходник сравнение.'!#REF!/2)*'Таблица вводных'!$G$9)</f>
        <v>#REF!</v>
      </c>
      <c r="I32" s="22" t="s">
        <v>133</v>
      </c>
    </row>
    <row r="33" spans="1:9" ht="12.75" customHeight="1">
      <c r="A33" s="138"/>
      <c r="B33" s="11">
        <v>45421</v>
      </c>
      <c r="C33" s="64" t="e">
        <f>('Исходник сравнение.'!#REF!/2)-(('Исходник сравнение.'!#REF!/2)*'Таблица вводных'!$G$3)</f>
        <v>#REF!</v>
      </c>
      <c r="D33" s="64" t="e">
        <f>('Исходник сравнение.'!#REF!/2+'Таблица вводных'!$F$4)-('Исходник сравнение.'!#REF!/2*'Таблица вводных'!$G$4)</f>
        <v>#REF!</v>
      </c>
      <c r="E33" s="64" t="e">
        <f>('Исходник сравнение.'!#REF!/2)-(('Исходник сравнение.'!#REF!/2-'Таблица вводных'!$F$5)*'Таблица вводных'!$G$5)</f>
        <v>#REF!</v>
      </c>
      <c r="F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3" s="64" t="e">
        <f>('Исходник сравнение.'!#REF!/2)-(('Исходник сравнение.'!#REF!/2)*'Таблица вводных'!$G$7)</f>
        <v>#REF!</v>
      </c>
      <c r="H33" s="64" t="e">
        <f>'Исходник сравнение.'!#REF!/2-(('Исходник сравнение.'!#REF!/2)*'Таблица вводных'!$G$9)</f>
        <v>#REF!</v>
      </c>
      <c r="I33" s="22" t="s">
        <v>133</v>
      </c>
    </row>
    <row r="34" spans="1:9" ht="12.75" customHeight="1">
      <c r="A34" s="138"/>
      <c r="B34" s="11">
        <v>45425</v>
      </c>
      <c r="C34" s="64" t="e">
        <f>('Исходник сравнение.'!#REF!/2)-(('Исходник сравнение.'!#REF!/2)*'Таблица вводных'!$G$3)</f>
        <v>#REF!</v>
      </c>
      <c r="D34" s="64" t="e">
        <f>('Исходник сравнение.'!#REF!/2+'Таблица вводных'!$F$4)-('Исходник сравнение.'!#REF!/2*'Таблица вводных'!$G$4)</f>
        <v>#REF!</v>
      </c>
      <c r="E34" s="64" t="e">
        <f>('Исходник сравнение.'!#REF!/2)-(('Исходник сравнение.'!#REF!/2-'Таблица вводных'!$F$5)*'Таблица вводных'!$G$5)</f>
        <v>#REF!</v>
      </c>
      <c r="F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4" s="64" t="e">
        <f>('Исходник сравнение.'!#REF!/2)-(('Исходник сравнение.'!#REF!/2)*'Таблица вводных'!$G$7)</f>
        <v>#REF!</v>
      </c>
      <c r="H34" s="64" t="e">
        <f>'Исходник сравнение.'!#REF!/2-(('Исходник сравнение.'!#REF!/2)*'Таблица вводных'!$G$9)</f>
        <v>#REF!</v>
      </c>
      <c r="I34" s="22" t="s">
        <v>133</v>
      </c>
    </row>
    <row r="35" spans="1:9" ht="12.75" customHeight="1">
      <c r="A35" s="138"/>
      <c r="B35" s="11">
        <v>45428</v>
      </c>
      <c r="C35" s="64" t="e">
        <f>('Исходник сравнение.'!#REF!/2)-(('Исходник сравнение.'!#REF!/2)*'Таблица вводных'!$G$3)</f>
        <v>#REF!</v>
      </c>
      <c r="D35" s="64" t="e">
        <f>('Исходник сравнение.'!#REF!/2+'Таблица вводных'!$F$4)-('Исходник сравнение.'!#REF!/2*'Таблица вводных'!$G$4)</f>
        <v>#REF!</v>
      </c>
      <c r="E35" s="64" t="e">
        <f>('Исходник сравнение.'!#REF!/2)-(('Исходник сравнение.'!#REF!/2-'Таблица вводных'!$F$5)*'Таблица вводных'!$G$5)</f>
        <v>#REF!</v>
      </c>
      <c r="F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5" s="64" t="e">
        <f>('Исходник сравнение.'!#REF!/2)-(('Исходник сравнение.'!#REF!/2)*'Таблица вводных'!$G$7)</f>
        <v>#REF!</v>
      </c>
      <c r="H35" s="64" t="e">
        <f>'Исходник сравнение.'!#REF!/2-(('Исходник сравнение.'!#REF!/2)*'Таблица вводных'!$G$9)</f>
        <v>#REF!</v>
      </c>
      <c r="I35" s="22" t="s">
        <v>133</v>
      </c>
    </row>
    <row r="36" spans="1:9" ht="12.75" customHeight="1">
      <c r="A36" s="138"/>
      <c r="B36" s="11"/>
      <c r="C36" s="64" t="e">
        <f>('Исходник сравнение.'!#REF!/2)-(('Исходник сравнение.'!#REF!/2)*'Таблица вводных'!$G$3)</f>
        <v>#REF!</v>
      </c>
      <c r="D36" s="64" t="e">
        <f>('Исходник сравнение.'!#REF!/2+'Таблица вводных'!$F$4)-('Исходник сравнение.'!#REF!/2*'Таблица вводных'!$G$4)</f>
        <v>#REF!</v>
      </c>
      <c r="E36" s="64" t="e">
        <f>('Исходник сравнение.'!#REF!/2)-(('Исходник сравнение.'!#REF!/2-'Таблица вводных'!$F$5)*'Таблица вводных'!$G$5)</f>
        <v>#REF!</v>
      </c>
      <c r="F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6" s="64" t="e">
        <f>('Исходник сравнение.'!#REF!/2)-(('Исходник сравнение.'!#REF!/2)*'Таблица вводных'!$G$7)</f>
        <v>#REF!</v>
      </c>
      <c r="H36" s="64" t="e">
        <f>'Исходник сравнение.'!#REF!/2-(('Исходник сравнение.'!#REF!/2)*'Таблица вводных'!$G$9)</f>
        <v>#REF!</v>
      </c>
      <c r="I36" s="22" t="s">
        <v>133</v>
      </c>
    </row>
    <row r="37" spans="1:9" ht="12.75" customHeight="1">
      <c r="A37" s="138"/>
      <c r="B37" s="11"/>
      <c r="C37" s="64" t="e">
        <f>('Исходник сравнение.'!#REF!/2)-(('Исходник сравнение.'!#REF!/2)*'Таблица вводных'!$G$3)</f>
        <v>#REF!</v>
      </c>
      <c r="D37" s="64" t="e">
        <f>('Исходник сравнение.'!#REF!/2+'Таблица вводных'!$F$4)-('Исходник сравнение.'!#REF!/2*'Таблица вводных'!$G$4)</f>
        <v>#REF!</v>
      </c>
      <c r="E37" s="64" t="e">
        <f>('Исходник сравнение.'!#REF!/2)-(('Исходник сравнение.'!#REF!/2-'Таблица вводных'!$F$5)*'Таблица вводных'!$G$5)</f>
        <v>#REF!</v>
      </c>
      <c r="F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7" s="64" t="e">
        <f>('Исходник сравнение.'!#REF!/2)-(('Исходник сравнение.'!#REF!/2)*'Таблица вводных'!$G$7)</f>
        <v>#REF!</v>
      </c>
      <c r="H37" s="64" t="e">
        <f>'Исходник сравнение.'!#REF!/2-(('Исходник сравнение.'!#REF!/2)*'Таблица вводных'!$G$9)</f>
        <v>#REF!</v>
      </c>
      <c r="I37" s="22" t="s">
        <v>133</v>
      </c>
    </row>
    <row r="38" spans="1:9" ht="12.75" customHeight="1">
      <c r="A38" s="139"/>
      <c r="B38" s="17"/>
      <c r="C38" s="65" t="e">
        <f>('Исходник сравнение.'!#REF!/2)-(('Исходник сравнение.'!#REF!/2)*'Таблица вводных'!$G$3)</f>
        <v>#REF!</v>
      </c>
      <c r="D38" s="65" t="e">
        <f>('Исходник сравнение.'!#REF!/2+'Таблица вводных'!$F$4)-('Исходник сравнение.'!#REF!/2*'Таблица вводных'!$G$4)</f>
        <v>#REF!</v>
      </c>
      <c r="E38" s="65" t="e">
        <f>('Исходник сравнение.'!#REF!/2)-(('Исходник сравнение.'!#REF!/2-'Таблица вводных'!$F$5)*'Таблица вводных'!$G$5)</f>
        <v>#REF!</v>
      </c>
      <c r="F3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8" s="65" t="e">
        <f>('Исходник сравнение.'!#REF!/2)-(('Исходник сравнение.'!#REF!/2)*'Таблица вводных'!$G$7)</f>
        <v>#REF!</v>
      </c>
      <c r="H38" s="65" t="e">
        <f>'Исходник сравнение.'!#REF!/2-(('Исходник сравнение.'!#REF!/2)*'Таблица вводных'!$G$9)</f>
        <v>#REF!</v>
      </c>
      <c r="I38" s="22" t="s">
        <v>133</v>
      </c>
    </row>
    <row r="39" spans="1:9" ht="12.75" customHeight="1">
      <c r="A39" s="137" t="s">
        <v>14</v>
      </c>
      <c r="B39" s="5">
        <v>45411</v>
      </c>
      <c r="C39" s="63">
        <f>('Исходник сравнение.'!$C57/2)-(('Исходник сравнение.'!$C57/2)*'Таблица вводных'!$G$3)</f>
        <v>0</v>
      </c>
      <c r="D39" s="63">
        <f>('Исходник сравнение.'!$D57/2+'Таблица вводных'!$F$4)-('Исходник сравнение.'!$D57/2*'Таблица вводных'!$G$4)</f>
        <v>7</v>
      </c>
      <c r="E39" s="63">
        <f>('Исходник сравнение.'!$E57/2)-(('Исходник сравнение.'!$E57/2-'Таблица вводных'!$F$5)*'Таблица вводных'!$G$5)</f>
        <v>0.49000000000000005</v>
      </c>
      <c r="F39" s="63">
        <f>('Исходник сравнение.'!$F57/2+'Таблица вводных'!$F$6)-(('Исходник сравнение.'!$F57/2+'Таблица вводных'!$F$6)*'Таблица вводных'!$G$6)</f>
        <v>21.6</v>
      </c>
      <c r="G39" s="63">
        <f>('Исходник сравнение.'!$G57/2)-(('Исходник сравнение.'!$G57/2)*'Таблица вводных'!$G$7)</f>
        <v>0</v>
      </c>
      <c r="H39" s="63">
        <f>'Исходник сравнение.'!$H57/2-(('Исходник сравнение.'!$H57/2)*'Таблица вводных'!$G$9)</f>
        <v>0</v>
      </c>
      <c r="I39" s="20" t="s">
        <v>134</v>
      </c>
    </row>
    <row r="40" spans="1:9" ht="12.75" customHeight="1">
      <c r="A40" s="138"/>
      <c r="B40" s="8">
        <v>45414</v>
      </c>
      <c r="C40" s="64">
        <f>('Исходник сравнение.'!$C67/2)-(('Исходник сравнение.'!$C67/2)*'Таблица вводных'!$G$3)</f>
        <v>0</v>
      </c>
      <c r="D40" s="64">
        <f>('Исходник сравнение.'!$D67/2+'Таблица вводных'!$F$4)-('Исходник сравнение.'!$D67/2*'Таблица вводных'!$G$4)</f>
        <v>7</v>
      </c>
      <c r="E40" s="64">
        <f>('Исходник сравнение.'!$E67/2)-(('Исходник сравнение.'!$E67/2-'Таблица вводных'!$F$5)*'Таблица вводных'!$G$5)</f>
        <v>0.49000000000000005</v>
      </c>
      <c r="F40" s="64">
        <f>('Исходник сравнение.'!$F67/2+'Таблица вводных'!$F$6)-(('Исходник сравнение.'!$F67/2+'Таблица вводных'!$F$6)*'Таблица вводных'!$G$6)</f>
        <v>21.6</v>
      </c>
      <c r="G40" s="64">
        <f>('Исходник сравнение.'!$G67/2)-(('Исходник сравнение.'!$G67/2)*'Таблица вводных'!$G$7)</f>
        <v>0</v>
      </c>
      <c r="H40" s="64">
        <f>'Исходник сравнение.'!$H67/2-(('Исходник сравнение.'!$H67/2)*'Таблица вводных'!$G$9)</f>
        <v>0</v>
      </c>
      <c r="I40" s="27" t="s">
        <v>134</v>
      </c>
    </row>
    <row r="41" spans="1:9" ht="12.75" customHeight="1">
      <c r="A41" s="138"/>
      <c r="B41" s="11">
        <v>45418</v>
      </c>
      <c r="C41" s="64">
        <f>('Исходник сравнение.'!$C68/2)-(('Исходник сравнение.'!$C68/2)*'Таблица вводных'!$G$3)</f>
        <v>0</v>
      </c>
      <c r="D41" s="64">
        <f>('Исходник сравнение.'!$D68/2+'Таблица вводных'!$F$4)-('Исходник сравнение.'!$D68/2*'Таблица вводных'!$G$4)</f>
        <v>7</v>
      </c>
      <c r="E41" s="64">
        <f>('Исходник сравнение.'!$E68/2)-(('Исходник сравнение.'!$E68/2-'Таблица вводных'!$F$5)*'Таблица вводных'!$G$5)</f>
        <v>0.49000000000000005</v>
      </c>
      <c r="F41" s="64">
        <f>('Исходник сравнение.'!$F68/2+'Таблица вводных'!$F$6)-(('Исходник сравнение.'!$F68/2+'Таблица вводных'!$F$6)*'Таблица вводных'!$G$6)</f>
        <v>21.6</v>
      </c>
      <c r="G41" s="64">
        <f>('Исходник сравнение.'!$G68/2)-(('Исходник сравнение.'!$G68/2)*'Таблица вводных'!$G$7)</f>
        <v>0</v>
      </c>
      <c r="H41" s="64">
        <f>'Исходник сравнение.'!$H68/2-(('Исходник сравнение.'!$H68/2)*'Таблица вводных'!$G$9)</f>
        <v>0</v>
      </c>
      <c r="I41" s="22" t="s">
        <v>134</v>
      </c>
    </row>
    <row r="42" spans="1:9" ht="12.75" customHeight="1">
      <c r="A42" s="138"/>
      <c r="B42" s="11">
        <v>45421</v>
      </c>
      <c r="C42" s="64">
        <f>('Исходник сравнение.'!$C69/2)-(('Исходник сравнение.'!$C69/2)*'Таблица вводных'!$G$3)</f>
        <v>0</v>
      </c>
      <c r="D42" s="64">
        <f>('Исходник сравнение.'!$D69/2+'Таблица вводных'!$F$4)-('Исходник сравнение.'!$D69/2*'Таблица вводных'!$G$4)</f>
        <v>7</v>
      </c>
      <c r="E42" s="64">
        <f>('Исходник сравнение.'!$E69/2)-(('Исходник сравнение.'!$E69/2-'Таблица вводных'!$F$5)*'Таблица вводных'!$G$5)</f>
        <v>0.49000000000000005</v>
      </c>
      <c r="F42" s="64">
        <f>('Исходник сравнение.'!$F69/2+'Таблица вводных'!$F$6)-(('Исходник сравнение.'!$F69/2+'Таблица вводных'!$F$6)*'Таблица вводных'!$G$6)</f>
        <v>21.6</v>
      </c>
      <c r="G42" s="64">
        <f>('Исходник сравнение.'!$G69/2)-(('Исходник сравнение.'!$G69/2)*'Таблица вводных'!$G$7)</f>
        <v>0</v>
      </c>
      <c r="H42" s="64">
        <f>'Исходник сравнение.'!$H69/2-(('Исходник сравнение.'!$H69/2)*'Таблица вводных'!$G$9)</f>
        <v>0</v>
      </c>
      <c r="I42" s="22" t="s">
        <v>134</v>
      </c>
    </row>
    <row r="43" spans="1:9" ht="12.75" customHeight="1">
      <c r="A43" s="138"/>
      <c r="B43" s="11">
        <v>45425</v>
      </c>
      <c r="C43" s="64">
        <f>('Исходник сравнение.'!$C70/2)-(('Исходник сравнение.'!$C70/2)*'Таблица вводных'!$G$3)</f>
        <v>0</v>
      </c>
      <c r="D43" s="64">
        <f>('Исходник сравнение.'!$D70/2+'Таблица вводных'!$F$4)-('Исходник сравнение.'!$D70/2*'Таблица вводных'!$G$4)</f>
        <v>7</v>
      </c>
      <c r="E43" s="64">
        <f>('Исходник сравнение.'!$E70/2)-(('Исходник сравнение.'!$E70/2-'Таблица вводных'!$F$5)*'Таблица вводных'!$G$5)</f>
        <v>0.49000000000000005</v>
      </c>
      <c r="F43" s="64">
        <f>('Исходник сравнение.'!$F70/2+'Таблица вводных'!$F$6)-(('Исходник сравнение.'!$F70/2+'Таблица вводных'!$F$6)*'Таблица вводных'!$G$6)</f>
        <v>21.6</v>
      </c>
      <c r="G43" s="64">
        <f>('Исходник сравнение.'!$G70/2)-(('Исходник сравнение.'!$G70/2)*'Таблица вводных'!$G$7)</f>
        <v>0</v>
      </c>
      <c r="H43" s="64">
        <f>'Исходник сравнение.'!$H70/2-(('Исходник сравнение.'!$H70/2)*'Таблица вводных'!$G$9)</f>
        <v>0</v>
      </c>
      <c r="I43" s="22" t="s">
        <v>134</v>
      </c>
    </row>
    <row r="44" spans="1:9" ht="12.75" customHeight="1">
      <c r="A44" s="138"/>
      <c r="B44" s="11">
        <v>45428</v>
      </c>
      <c r="C44" s="64">
        <f>('Исходник сравнение.'!$C71/2)-(('Исходник сравнение.'!$C71/2)*'Таблица вводных'!$G$3)</f>
        <v>0</v>
      </c>
      <c r="D44" s="64">
        <f>('Исходник сравнение.'!$D71/2+'Таблица вводных'!$F$4)-('Исходник сравнение.'!$D71/2*'Таблица вводных'!$G$4)</f>
        <v>7</v>
      </c>
      <c r="E44" s="64">
        <f>('Исходник сравнение.'!$E71/2)-(('Исходник сравнение.'!$E71/2-'Таблица вводных'!$F$5)*'Таблица вводных'!$G$5)</f>
        <v>0.49000000000000005</v>
      </c>
      <c r="F44" s="64">
        <f>('Исходник сравнение.'!$F71/2+'Таблица вводных'!$F$6)-(('Исходник сравнение.'!$F71/2+'Таблица вводных'!$F$6)*'Таблица вводных'!$G$6)</f>
        <v>21.6</v>
      </c>
      <c r="G44" s="64">
        <f>('Исходник сравнение.'!$G71/2)-(('Исходник сравнение.'!$G71/2)*'Таблица вводных'!$G$7)</f>
        <v>0</v>
      </c>
      <c r="H44" s="64">
        <f>'Исходник сравнение.'!$H71/2-(('Исходник сравнение.'!$H71/2)*'Таблица вводных'!$G$9)</f>
        <v>0</v>
      </c>
      <c r="I44" s="22" t="s">
        <v>134</v>
      </c>
    </row>
    <row r="45" spans="1:9" ht="12.75" customHeight="1">
      <c r="A45" s="138"/>
      <c r="B45" s="11"/>
      <c r="C45" s="64">
        <f>('Исходник сравнение.'!$C72/2)-(('Исходник сравнение.'!$C72/2)*'Таблица вводных'!$G$3)</f>
        <v>0</v>
      </c>
      <c r="D45" s="64">
        <f>('Исходник сравнение.'!$D72/2+'Таблица вводных'!$F$4)-('Исходник сравнение.'!$D72/2*'Таблица вводных'!$G$4)</f>
        <v>7</v>
      </c>
      <c r="E45" s="64">
        <f>('Исходник сравнение.'!$E72/2)-(('Исходник сравнение.'!$E72/2-'Таблица вводных'!$F$5)*'Таблица вводных'!$G$5)</f>
        <v>0.49000000000000005</v>
      </c>
      <c r="F45" s="64">
        <f>('Исходник сравнение.'!$F72/2+'Таблица вводных'!$F$6)-(('Исходник сравнение.'!$F72/2+'Таблица вводных'!$F$6)*'Таблица вводных'!$G$6)</f>
        <v>21.6</v>
      </c>
      <c r="G45" s="64">
        <f>('Исходник сравнение.'!$G72/2)-(('Исходник сравнение.'!$G72/2)*'Таблица вводных'!$G$7)</f>
        <v>0</v>
      </c>
      <c r="H45" s="64">
        <f>'Исходник сравнение.'!$H72/2-(('Исходник сравнение.'!$H72/2)*'Таблица вводных'!$G$9)</f>
        <v>0</v>
      </c>
      <c r="I45" s="22" t="s">
        <v>134</v>
      </c>
    </row>
    <row r="46" spans="1:9" ht="12.75" customHeight="1">
      <c r="A46" s="138"/>
      <c r="B46" s="11"/>
      <c r="C46" s="64">
        <f>('Исходник сравнение.'!$C73/2)-(('Исходник сравнение.'!$C73/2)*'Таблица вводных'!$G$3)</f>
        <v>0</v>
      </c>
      <c r="D46" s="64">
        <f>('Исходник сравнение.'!$D73/2+'Таблица вводных'!$F$4)-('Исходник сравнение.'!$D73/2*'Таблица вводных'!$G$4)</f>
        <v>7</v>
      </c>
      <c r="E46" s="64">
        <f>('Исходник сравнение.'!$E73/2)-(('Исходник сравнение.'!$E73/2-'Таблица вводных'!$F$5)*'Таблица вводных'!$G$5)</f>
        <v>0.49000000000000005</v>
      </c>
      <c r="F46" s="64">
        <f>('Исходник сравнение.'!$F73/2+'Таблица вводных'!$F$6)-(('Исходник сравнение.'!$F73/2+'Таблица вводных'!$F$6)*'Таблица вводных'!$G$6)</f>
        <v>21.6</v>
      </c>
      <c r="G46" s="64">
        <f>('Исходник сравнение.'!$G73/2)-(('Исходник сравнение.'!$G73/2)*'Таблица вводных'!$G$7)</f>
        <v>0</v>
      </c>
      <c r="H46" s="64">
        <f>'Исходник сравнение.'!$H73/2-(('Исходник сравнение.'!$H73/2)*'Таблица вводных'!$G$9)</f>
        <v>0</v>
      </c>
      <c r="I46" s="22" t="s">
        <v>134</v>
      </c>
    </row>
    <row r="47" spans="1:9" ht="12.75" customHeight="1">
      <c r="A47" s="139"/>
      <c r="B47" s="17"/>
      <c r="C47" s="65">
        <f>('Исходник сравнение.'!$C74/2)-(('Исходник сравнение.'!$C74/2)*'Таблица вводных'!$G$3)</f>
        <v>0</v>
      </c>
      <c r="D47" s="65">
        <f>('Исходник сравнение.'!$D74/2+'Таблица вводных'!$F$4)-('Исходник сравнение.'!$D74/2*'Таблица вводных'!$G$4)</f>
        <v>7</v>
      </c>
      <c r="E47" s="65">
        <f>('Исходник сравнение.'!$E74/2)-(('Исходник сравнение.'!$E74/2-'Таблица вводных'!$F$5)*'Таблица вводных'!$G$5)</f>
        <v>0.49000000000000005</v>
      </c>
      <c r="F47" s="65">
        <f>('Исходник сравнение.'!$F74/2+'Таблица вводных'!$F$6)-(('Исходник сравнение.'!$F74/2+'Таблица вводных'!$F$6)*'Таблица вводных'!$G$6)</f>
        <v>21.6</v>
      </c>
      <c r="G47" s="65">
        <f>('Исходник сравнение.'!$G74/2)-(('Исходник сравнение.'!$G74/2)*'Таблица вводных'!$G$7)</f>
        <v>0</v>
      </c>
      <c r="H47" s="65">
        <f>'Исходник сравнение.'!$H74/2-(('Исходник сравнение.'!$H74/2)*'Таблица вводных'!$G$9)</f>
        <v>0</v>
      </c>
      <c r="I47" s="22" t="s">
        <v>134</v>
      </c>
    </row>
    <row r="48" spans="1:9" ht="12.75" customHeight="1">
      <c r="A48" s="137" t="s">
        <v>15</v>
      </c>
      <c r="B48" s="5">
        <v>45411</v>
      </c>
      <c r="C48" s="63">
        <f>('Исходник сравнение.'!$C75/2)-(('Исходник сравнение.'!$C75/2)*'Таблица вводных'!$G$3)</f>
        <v>0</v>
      </c>
      <c r="D48" s="63">
        <f>('Исходник сравнение.'!$D75/2+'Таблица вводных'!$F$4)-('Исходник сравнение.'!$D75/2*'Таблица вводных'!$G$4)</f>
        <v>7</v>
      </c>
      <c r="E48" s="63">
        <f>('Исходник сравнение.'!$E75/2)-(('Исходник сравнение.'!$E75/2-'Таблица вводных'!$F$5)*'Таблица вводных'!$G$5)</f>
        <v>0.49000000000000005</v>
      </c>
      <c r="F48" s="63">
        <f>('Исходник сравнение.'!$F75/2+'Таблица вводных'!$F$6)-(('Исходник сравнение.'!$F75/2+'Таблица вводных'!$F$6)*'Таблица вводных'!$G$6)</f>
        <v>21.6</v>
      </c>
      <c r="G48" s="63">
        <f>('Исходник сравнение.'!$G75/2)-(('Исходник сравнение.'!$G75/2)*'Таблица вводных'!$G$7)</f>
        <v>0</v>
      </c>
      <c r="H48" s="63">
        <f>'Исходник сравнение.'!$H75/2-(('Исходник сравнение.'!$H75/2)*'Таблица вводных'!$G$9)</f>
        <v>0</v>
      </c>
      <c r="I48" s="20" t="s">
        <v>135</v>
      </c>
    </row>
    <row r="49" spans="1:9" ht="12.75" customHeight="1">
      <c r="A49" s="138"/>
      <c r="B49" s="8">
        <v>45414</v>
      </c>
      <c r="C49" s="64">
        <f>('Исходник сравнение.'!$C85/2)-(('Исходник сравнение.'!$C85/2)*'Таблица вводных'!$G$3)</f>
        <v>0</v>
      </c>
      <c r="D49" s="64">
        <f>('Исходник сравнение.'!$D85/2+'Таблица вводных'!$F$4)-('Исходник сравнение.'!$D85/2*'Таблица вводных'!$G$4)</f>
        <v>7</v>
      </c>
      <c r="E49" s="64">
        <f>('Исходник сравнение.'!$E85/2)-(('Исходник сравнение.'!$E85/2-'Таблица вводных'!$F$5)*'Таблица вводных'!$G$5)</f>
        <v>0.49000000000000005</v>
      </c>
      <c r="F49" s="64">
        <f>('Исходник сравнение.'!$F85/2+'Таблица вводных'!$F$6)-(('Исходник сравнение.'!$F85/2+'Таблица вводных'!$F$6)*'Таблица вводных'!$G$6)</f>
        <v>21.6</v>
      </c>
      <c r="G49" s="64">
        <f>('Исходник сравнение.'!$G85/2)-(('Исходник сравнение.'!$G85/2)*'Таблица вводных'!$G$7)</f>
        <v>0</v>
      </c>
      <c r="H49" s="64">
        <f>'Исходник сравнение.'!$H85/2-(('Исходник сравнение.'!$H85/2)*'Таблица вводных'!$G$9)</f>
        <v>0</v>
      </c>
      <c r="I49" s="27" t="s">
        <v>135</v>
      </c>
    </row>
    <row r="50" spans="1:9" ht="12.75" customHeight="1">
      <c r="A50" s="138"/>
      <c r="B50" s="11">
        <v>45418</v>
      </c>
      <c r="C50" s="64">
        <f>('Исходник сравнение.'!$C86/2)-(('Исходник сравнение.'!$C86/2)*'Таблица вводных'!$G$3)</f>
        <v>0</v>
      </c>
      <c r="D50" s="64">
        <f>('Исходник сравнение.'!$D86/2+'Таблица вводных'!$F$4)-('Исходник сравнение.'!$D86/2*'Таблица вводных'!$G$4)</f>
        <v>7</v>
      </c>
      <c r="E50" s="64">
        <f>('Исходник сравнение.'!$E86/2)-(('Исходник сравнение.'!$E86/2-'Таблица вводных'!$F$5)*'Таблица вводных'!$G$5)</f>
        <v>0.49000000000000005</v>
      </c>
      <c r="F50" s="64">
        <f>('Исходник сравнение.'!$F86/2+'Таблица вводных'!$F$6)-(('Исходник сравнение.'!$F86/2+'Таблица вводных'!$F$6)*'Таблица вводных'!$G$6)</f>
        <v>21.6</v>
      </c>
      <c r="G50" s="64">
        <f>('Исходник сравнение.'!$G86/2)-(('Исходник сравнение.'!$G86/2)*'Таблица вводных'!$G$7)</f>
        <v>0</v>
      </c>
      <c r="H50" s="64">
        <f>'Исходник сравнение.'!$H86/2-(('Исходник сравнение.'!$H86/2)*'Таблица вводных'!$G$9)</f>
        <v>0</v>
      </c>
      <c r="I50" s="22" t="s">
        <v>135</v>
      </c>
    </row>
    <row r="51" spans="1:9" ht="12.75" customHeight="1">
      <c r="A51" s="138"/>
      <c r="B51" s="11">
        <v>45421</v>
      </c>
      <c r="C51" s="64">
        <f>('Исходник сравнение.'!$C87/2)-(('Исходник сравнение.'!$C87/2)*'Таблица вводных'!$G$3)</f>
        <v>0</v>
      </c>
      <c r="D51" s="64">
        <f>('Исходник сравнение.'!$D87/2+'Таблица вводных'!$F$4)-('Исходник сравнение.'!$D87/2*'Таблица вводных'!$G$4)</f>
        <v>7</v>
      </c>
      <c r="E51" s="64">
        <f>('Исходник сравнение.'!$E87/2)-(('Исходник сравнение.'!$E87/2-'Таблица вводных'!$F$5)*'Таблица вводных'!$G$5)</f>
        <v>0.49000000000000005</v>
      </c>
      <c r="F51" s="64">
        <f>('Исходник сравнение.'!$F87/2+'Таблица вводных'!$F$6)-(('Исходник сравнение.'!$F87/2+'Таблица вводных'!$F$6)*'Таблица вводных'!$G$6)</f>
        <v>21.6</v>
      </c>
      <c r="G51" s="64">
        <f>('Исходник сравнение.'!$G87/2)-(('Исходник сравнение.'!$G87/2)*'Таблица вводных'!$G$7)</f>
        <v>0</v>
      </c>
      <c r="H51" s="64">
        <f>'Исходник сравнение.'!$H87/2-(('Исходник сравнение.'!$H87/2)*'Таблица вводных'!$G$9)</f>
        <v>0</v>
      </c>
      <c r="I51" s="22" t="s">
        <v>135</v>
      </c>
    </row>
    <row r="52" spans="1:9" ht="12.75" customHeight="1">
      <c r="A52" s="138"/>
      <c r="B52" s="11">
        <v>45425</v>
      </c>
      <c r="C52" s="64">
        <f>('Исходник сравнение.'!$C88/2)-(('Исходник сравнение.'!$C88/2)*'Таблица вводных'!$G$3)</f>
        <v>0</v>
      </c>
      <c r="D52" s="64">
        <f>('Исходник сравнение.'!$D88/2+'Таблица вводных'!$F$4)-('Исходник сравнение.'!$D88/2*'Таблица вводных'!$G$4)</f>
        <v>7</v>
      </c>
      <c r="E52" s="64">
        <f>('Исходник сравнение.'!$E88/2)-(('Исходник сравнение.'!$E88/2-'Таблица вводных'!$F$5)*'Таблица вводных'!$G$5)</f>
        <v>0.49000000000000005</v>
      </c>
      <c r="F52" s="64">
        <f>('Исходник сравнение.'!$F88/2+'Таблица вводных'!$F$6)-(('Исходник сравнение.'!$F88/2+'Таблица вводных'!$F$6)*'Таблица вводных'!$G$6)</f>
        <v>21.6</v>
      </c>
      <c r="G52" s="64">
        <f>('Исходник сравнение.'!$G88/2)-(('Исходник сравнение.'!$G88/2)*'Таблица вводных'!$G$7)</f>
        <v>0</v>
      </c>
      <c r="H52" s="64">
        <f>'Исходник сравнение.'!$H88/2-(('Исходник сравнение.'!$H88/2)*'Таблица вводных'!$G$9)</f>
        <v>0</v>
      </c>
      <c r="I52" s="22" t="s">
        <v>135</v>
      </c>
    </row>
    <row r="53" spans="1:9" ht="12.75" customHeight="1">
      <c r="A53" s="138"/>
      <c r="B53" s="11">
        <v>45428</v>
      </c>
      <c r="C53" s="64">
        <f>('Исходник сравнение.'!$C89/2)-(('Исходник сравнение.'!$C89/2)*'Таблица вводных'!$G$3)</f>
        <v>0</v>
      </c>
      <c r="D53" s="64">
        <f>('Исходник сравнение.'!$D89/2+'Таблица вводных'!$F$4)-('Исходник сравнение.'!$D89/2*'Таблица вводных'!$G$4)</f>
        <v>7</v>
      </c>
      <c r="E53" s="64">
        <f>('Исходник сравнение.'!$E89/2)-(('Исходник сравнение.'!$E89/2-'Таблица вводных'!$F$5)*'Таблица вводных'!$G$5)</f>
        <v>0.49000000000000005</v>
      </c>
      <c r="F53" s="64">
        <f>('Исходник сравнение.'!$F89/2+'Таблица вводных'!$F$6)-(('Исходник сравнение.'!$F89/2+'Таблица вводных'!$F$6)*'Таблица вводных'!$G$6)</f>
        <v>21.6</v>
      </c>
      <c r="G53" s="64">
        <f>('Исходник сравнение.'!$G89/2)-(('Исходник сравнение.'!$G89/2)*'Таблица вводных'!$G$7)</f>
        <v>0</v>
      </c>
      <c r="H53" s="64">
        <f>'Исходник сравнение.'!$H89/2-(('Исходник сравнение.'!$H89/2)*'Таблица вводных'!$G$9)</f>
        <v>0</v>
      </c>
      <c r="I53" s="22" t="s">
        <v>135</v>
      </c>
    </row>
    <row r="54" spans="1:9" ht="12.75" customHeight="1">
      <c r="A54" s="138"/>
      <c r="B54" s="11"/>
      <c r="C54" s="64">
        <f>('Исходник сравнение.'!$C90/2)-(('Исходник сравнение.'!$C90/2)*'Таблица вводных'!$G$3)</f>
        <v>0</v>
      </c>
      <c r="D54" s="64">
        <f>('Исходник сравнение.'!$D90/2+'Таблица вводных'!$F$4)-('Исходник сравнение.'!$D90/2*'Таблица вводных'!$G$4)</f>
        <v>7</v>
      </c>
      <c r="E54" s="64">
        <f>('Исходник сравнение.'!$E90/2)-(('Исходник сравнение.'!$E90/2-'Таблица вводных'!$F$5)*'Таблица вводных'!$G$5)</f>
        <v>0.49000000000000005</v>
      </c>
      <c r="F54" s="64">
        <f>('Исходник сравнение.'!$F90/2+'Таблица вводных'!$F$6)-(('Исходник сравнение.'!$F90/2+'Таблица вводных'!$F$6)*'Таблица вводных'!$G$6)</f>
        <v>21.6</v>
      </c>
      <c r="G54" s="64">
        <f>('Исходник сравнение.'!$G90/2)-(('Исходник сравнение.'!$G90/2)*'Таблица вводных'!$G$7)</f>
        <v>0</v>
      </c>
      <c r="H54" s="64">
        <f>'Исходник сравнение.'!$H90/2-(('Исходник сравнение.'!$H90/2)*'Таблица вводных'!$G$9)</f>
        <v>0</v>
      </c>
      <c r="I54" s="22" t="s">
        <v>135</v>
      </c>
    </row>
    <row r="55" spans="1:9" ht="12.75" customHeight="1">
      <c r="A55" s="138"/>
      <c r="B55" s="11"/>
      <c r="C55" s="64">
        <f>('Исходник сравнение.'!$C91/2)-(('Исходник сравнение.'!$C91/2)*'Таблица вводных'!$G$3)</f>
        <v>0</v>
      </c>
      <c r="D55" s="64">
        <f>('Исходник сравнение.'!$D91/2+'Таблица вводных'!$F$4)-('Исходник сравнение.'!$D91/2*'Таблица вводных'!$G$4)</f>
        <v>7</v>
      </c>
      <c r="E55" s="64">
        <f>('Исходник сравнение.'!$E91/2)-(('Исходник сравнение.'!$E91/2-'Таблица вводных'!$F$5)*'Таблица вводных'!$G$5)</f>
        <v>0.49000000000000005</v>
      </c>
      <c r="F55" s="64">
        <f>('Исходник сравнение.'!$F91/2+'Таблица вводных'!$F$6)-(('Исходник сравнение.'!$F91/2+'Таблица вводных'!$F$6)*'Таблица вводных'!$G$6)</f>
        <v>21.6</v>
      </c>
      <c r="G55" s="64">
        <f>('Исходник сравнение.'!$G91/2)-(('Исходник сравнение.'!$G91/2)*'Таблица вводных'!$G$7)</f>
        <v>0</v>
      </c>
      <c r="H55" s="64">
        <f>'Исходник сравнение.'!$H91/2-(('Исходник сравнение.'!$H91/2)*'Таблица вводных'!$G$9)</f>
        <v>0</v>
      </c>
      <c r="I55" s="22" t="s">
        <v>135</v>
      </c>
    </row>
    <row r="56" spans="1:9" ht="12.75" customHeight="1">
      <c r="A56" s="139"/>
      <c r="B56" s="17"/>
      <c r="C56" s="65">
        <f>('Исходник сравнение.'!$C92/2)-(('Исходник сравнение.'!$C92/2)*'Таблица вводных'!$G$3)</f>
        <v>0</v>
      </c>
      <c r="D56" s="65">
        <f>('Исходник сравнение.'!$D92/2+'Таблица вводных'!$F$4)-('Исходник сравнение.'!$D92/2*'Таблица вводных'!$G$4)</f>
        <v>7</v>
      </c>
      <c r="E56" s="65">
        <f>('Исходник сравнение.'!$E92/2)-(('Исходник сравнение.'!$E92/2-'Таблица вводных'!$F$5)*'Таблица вводных'!$G$5)</f>
        <v>0.49000000000000005</v>
      </c>
      <c r="F56" s="65">
        <f>('Исходник сравнение.'!$F92/2+'Таблица вводных'!$F$6)-(('Исходник сравнение.'!$F92/2+'Таблица вводных'!$F$6)*'Таблица вводных'!$G$6)</f>
        <v>21.6</v>
      </c>
      <c r="G56" s="65">
        <f>('Исходник сравнение.'!$G92/2)-(('Исходник сравнение.'!$G92/2)*'Таблица вводных'!$G$7)</f>
        <v>0</v>
      </c>
      <c r="H56" s="65">
        <f>'Исходник сравнение.'!$H92/2-(('Исходник сравнение.'!$H92/2)*'Таблица вводных'!$G$9)</f>
        <v>0</v>
      </c>
      <c r="I56" s="22" t="s">
        <v>135</v>
      </c>
    </row>
    <row r="57" spans="1:9" ht="12.75" customHeight="1">
      <c r="A57" s="137" t="s">
        <v>16</v>
      </c>
      <c r="B57" s="5">
        <v>45411</v>
      </c>
      <c r="C57" s="63">
        <f>('Исходник сравнение.'!$C93/2)-(('Исходник сравнение.'!$C93/2)*'Таблица вводных'!$G$3)</f>
        <v>0</v>
      </c>
      <c r="D57" s="63">
        <f>('Исходник сравнение.'!$D93/2+'Таблица вводных'!$F$4)-('Исходник сравнение.'!$D93/2*'Таблица вводных'!$G$4)</f>
        <v>7</v>
      </c>
      <c r="E57" s="63">
        <f>('Исходник сравнение.'!$E93/2)-(('Исходник сравнение.'!$E93/2-'Таблица вводных'!$F$5)*'Таблица вводных'!$G$5)</f>
        <v>0.49000000000000005</v>
      </c>
      <c r="F57" s="63">
        <f>('Исходник сравнение.'!$F93/2+'Таблица вводных'!$F$6)-(('Исходник сравнение.'!$F93/2+'Таблица вводных'!$F$6)*'Таблица вводных'!$G$6)</f>
        <v>21.6</v>
      </c>
      <c r="G57" s="63">
        <f>('Исходник сравнение.'!$G93/2)-(('Исходник сравнение.'!$G93/2)*'Таблица вводных'!$G$7)</f>
        <v>0</v>
      </c>
      <c r="H57" s="63">
        <f>'Исходник сравнение.'!$H93/2-(('Исходник сравнение.'!$H93/2)*'Таблица вводных'!$G$9)</f>
        <v>0</v>
      </c>
      <c r="I57" s="20" t="s">
        <v>136</v>
      </c>
    </row>
    <row r="58" spans="1:9" ht="12.75" customHeight="1">
      <c r="A58" s="138"/>
      <c r="B58" s="8">
        <v>45414</v>
      </c>
      <c r="C58" s="64">
        <f>('Исходник сравнение.'!$C103/2)-(('Исходник сравнение.'!$C103/2)*'Таблица вводных'!$G$3)</f>
        <v>0</v>
      </c>
      <c r="D58" s="64">
        <f>('Исходник сравнение.'!$D103/2+'Таблица вводных'!$F$4)-('Исходник сравнение.'!$D103/2*'Таблица вводных'!$G$4)</f>
        <v>7</v>
      </c>
      <c r="E58" s="64">
        <f>('Исходник сравнение.'!$E103/2)-(('Исходник сравнение.'!$E103/2-'Таблица вводных'!$F$5)*'Таблица вводных'!$G$5)</f>
        <v>0.49000000000000005</v>
      </c>
      <c r="F58" s="64">
        <f>('Исходник сравнение.'!$F103/2+'Таблица вводных'!$F$6)-(('Исходник сравнение.'!$F103/2+'Таблица вводных'!$F$6)*'Таблица вводных'!$G$6)</f>
        <v>21.6</v>
      </c>
      <c r="G58" s="64">
        <f>('Исходник сравнение.'!$G103/2)-(('Исходник сравнение.'!$G103/2)*'Таблица вводных'!$G$7)</f>
        <v>0</v>
      </c>
      <c r="H58" s="64">
        <f>'Исходник сравнение.'!$H103/2-(('Исходник сравнение.'!$H103/2)*'Таблица вводных'!$G$9)</f>
        <v>0</v>
      </c>
      <c r="I58" s="27" t="s">
        <v>137</v>
      </c>
    </row>
    <row r="59" spans="1:9" ht="12.75" customHeight="1">
      <c r="A59" s="138"/>
      <c r="B59" s="11">
        <v>45418</v>
      </c>
      <c r="C59" s="64">
        <f>('Исходник сравнение.'!$C104/2)-(('Исходник сравнение.'!$C104/2)*'Таблица вводных'!$G$3)</f>
        <v>0</v>
      </c>
      <c r="D59" s="64">
        <f>('Исходник сравнение.'!$D104/2+'Таблица вводных'!$F$4)-('Исходник сравнение.'!$D104/2*'Таблица вводных'!$G$4)</f>
        <v>7</v>
      </c>
      <c r="E59" s="64">
        <f>('Исходник сравнение.'!$E104/2)-(('Исходник сравнение.'!$E104/2-'Таблица вводных'!$F$5)*'Таблица вводных'!$G$5)</f>
        <v>0.49000000000000005</v>
      </c>
      <c r="F59" s="64">
        <f>('Исходник сравнение.'!$F104/2+'Таблица вводных'!$F$6)-(('Исходник сравнение.'!$F104/2+'Таблица вводных'!$F$6)*'Таблица вводных'!$G$6)</f>
        <v>21.6</v>
      </c>
      <c r="G59" s="64">
        <f>('Исходник сравнение.'!$G104/2)-(('Исходник сравнение.'!$G104/2)*'Таблица вводных'!$G$7)</f>
        <v>0</v>
      </c>
      <c r="H59" s="64">
        <f>'Исходник сравнение.'!$H104/2-(('Исходник сравнение.'!$H104/2)*'Таблица вводных'!$G$9)</f>
        <v>0</v>
      </c>
      <c r="I59" s="22" t="s">
        <v>138</v>
      </c>
    </row>
    <row r="60" spans="1:9" ht="12.75" customHeight="1">
      <c r="A60" s="138"/>
      <c r="B60" s="11">
        <v>45421</v>
      </c>
      <c r="C60" s="64">
        <f>('Исходник сравнение.'!$C105/2)-(('Исходник сравнение.'!$C105/2)*'Таблица вводных'!$G$3)</f>
        <v>0</v>
      </c>
      <c r="D60" s="64">
        <f>('Исходник сравнение.'!$D105/2+'Таблица вводных'!$F$4)-('Исходник сравнение.'!$D105/2*'Таблица вводных'!$G$4)</f>
        <v>7</v>
      </c>
      <c r="E60" s="64">
        <f>('Исходник сравнение.'!$E105/2)-(('Исходник сравнение.'!$E105/2-'Таблица вводных'!$F$5)*'Таблица вводных'!$G$5)</f>
        <v>0.49000000000000005</v>
      </c>
      <c r="F60" s="64">
        <f>('Исходник сравнение.'!$F105/2+'Таблица вводных'!$F$6)-(('Исходник сравнение.'!$F105/2+'Таблица вводных'!$F$6)*'Таблица вводных'!$G$6)</f>
        <v>21.6</v>
      </c>
      <c r="G60" s="64">
        <f>('Исходник сравнение.'!$G105/2)-(('Исходник сравнение.'!$G105/2)*'Таблица вводных'!$G$7)</f>
        <v>0</v>
      </c>
      <c r="H60" s="64">
        <f>'Исходник сравнение.'!$H105/2-(('Исходник сравнение.'!$H105/2)*'Таблица вводных'!$G$9)</f>
        <v>0</v>
      </c>
      <c r="I60" s="22" t="s">
        <v>139</v>
      </c>
    </row>
    <row r="61" spans="1:9" ht="12.75" customHeight="1">
      <c r="A61" s="138"/>
      <c r="B61" s="11">
        <v>45425</v>
      </c>
      <c r="C61" s="64">
        <f>('Исходник сравнение.'!$C106/2)-(('Исходник сравнение.'!$C106/2)*'Таблица вводных'!$G$3)</f>
        <v>0</v>
      </c>
      <c r="D61" s="64">
        <f>('Исходник сравнение.'!$D106/2+'Таблица вводных'!$F$4)-('Исходник сравнение.'!$D106/2*'Таблица вводных'!$G$4)</f>
        <v>7</v>
      </c>
      <c r="E61" s="64">
        <f>('Исходник сравнение.'!$E106/2)-(('Исходник сравнение.'!$E106/2-'Таблица вводных'!$F$5)*'Таблица вводных'!$G$5)</f>
        <v>0.49000000000000005</v>
      </c>
      <c r="F61" s="64">
        <f>('Исходник сравнение.'!$F106/2+'Таблица вводных'!$F$6)-(('Исходник сравнение.'!$F106/2+'Таблица вводных'!$F$6)*'Таблица вводных'!$G$6)</f>
        <v>21.6</v>
      </c>
      <c r="G61" s="64">
        <f>('Исходник сравнение.'!$G106/2)-(('Исходник сравнение.'!$G106/2)*'Таблица вводных'!$G$7)</f>
        <v>0</v>
      </c>
      <c r="H61" s="64">
        <f>'Исходник сравнение.'!$H106/2-(('Исходник сравнение.'!$H106/2)*'Таблица вводных'!$G$9)</f>
        <v>0</v>
      </c>
      <c r="I61" s="22" t="s">
        <v>139</v>
      </c>
    </row>
    <row r="62" spans="1:9" ht="12.75" customHeight="1">
      <c r="A62" s="138"/>
      <c r="B62" s="11">
        <v>45428</v>
      </c>
      <c r="C62" s="64">
        <f>('Исходник сравнение.'!$C107/2)-(('Исходник сравнение.'!$C107/2)*'Таблица вводных'!$G$3)</f>
        <v>0</v>
      </c>
      <c r="D62" s="64">
        <f>('Исходник сравнение.'!$D107/2+'Таблица вводных'!$F$4)-('Исходник сравнение.'!$D107/2*'Таблица вводных'!$G$4)</f>
        <v>7</v>
      </c>
      <c r="E62" s="64">
        <f>('Исходник сравнение.'!$E107/2)-(('Исходник сравнение.'!$E107/2-'Таблица вводных'!$F$5)*'Таблица вводных'!$G$5)</f>
        <v>0.49000000000000005</v>
      </c>
      <c r="F62" s="64">
        <f>('Исходник сравнение.'!$F107/2+'Таблица вводных'!$F$6)-(('Исходник сравнение.'!$F107/2+'Таблица вводных'!$F$6)*'Таблица вводных'!$G$6)</f>
        <v>21.6</v>
      </c>
      <c r="G62" s="64">
        <f>('Исходник сравнение.'!$G107/2)-(('Исходник сравнение.'!$G107/2)*'Таблица вводных'!$G$7)</f>
        <v>0</v>
      </c>
      <c r="H62" s="64">
        <f>'Исходник сравнение.'!$H107/2-(('Исходник сравнение.'!$H107/2)*'Таблица вводных'!$G$9)</f>
        <v>0</v>
      </c>
      <c r="I62" s="22" t="s">
        <v>139</v>
      </c>
    </row>
    <row r="63" spans="1:9" ht="12.75" customHeight="1">
      <c r="A63" s="138"/>
      <c r="B63" s="11"/>
      <c r="C63" s="64">
        <f>('Исходник сравнение.'!$C108/2)-(('Исходник сравнение.'!$C108/2)*'Таблица вводных'!$G$3)</f>
        <v>0</v>
      </c>
      <c r="D63" s="64">
        <f>('Исходник сравнение.'!$D108/2+'Таблица вводных'!$F$4)-('Исходник сравнение.'!$D108/2*'Таблица вводных'!$G$4)</f>
        <v>7</v>
      </c>
      <c r="E63" s="64">
        <f>('Исходник сравнение.'!$E108/2)-(('Исходник сравнение.'!$E108/2-'Таблица вводных'!$F$5)*'Таблица вводных'!$G$5)</f>
        <v>0.49000000000000005</v>
      </c>
      <c r="F63" s="64">
        <f>('Исходник сравнение.'!$F108/2+'Таблица вводных'!$F$6)-(('Исходник сравнение.'!$F108/2+'Таблица вводных'!$F$6)*'Таблица вводных'!$G$6)</f>
        <v>21.6</v>
      </c>
      <c r="G63" s="64">
        <f>('Исходник сравнение.'!$G108/2)-(('Исходник сравнение.'!$G108/2)*'Таблица вводных'!$G$7)</f>
        <v>0</v>
      </c>
      <c r="H63" s="64">
        <f>'Исходник сравнение.'!$H108/2-(('Исходник сравнение.'!$H108/2)*'Таблица вводных'!$G$9)</f>
        <v>0</v>
      </c>
      <c r="I63" s="22" t="s">
        <v>139</v>
      </c>
    </row>
    <row r="64" spans="1:9" ht="12.75" customHeight="1">
      <c r="A64" s="138"/>
      <c r="B64" s="11"/>
      <c r="C64" s="64">
        <f>('Исходник сравнение.'!$C109/2)-(('Исходник сравнение.'!$C109/2)*'Таблица вводных'!$G$3)</f>
        <v>0</v>
      </c>
      <c r="D64" s="64">
        <f>('Исходник сравнение.'!$D109/2+'Таблица вводных'!$F$4)-('Исходник сравнение.'!$D109/2*'Таблица вводных'!$G$4)</f>
        <v>7</v>
      </c>
      <c r="E64" s="64">
        <f>('Исходник сравнение.'!$E109/2)-(('Исходник сравнение.'!$E109/2-'Таблица вводных'!$F$5)*'Таблица вводных'!$G$5)</f>
        <v>0.49000000000000005</v>
      </c>
      <c r="F64" s="64">
        <f>('Исходник сравнение.'!$F109/2+'Таблица вводных'!$F$6)-(('Исходник сравнение.'!$F109/2+'Таблица вводных'!$F$6)*'Таблица вводных'!$G$6)</f>
        <v>21.6</v>
      </c>
      <c r="G64" s="64">
        <f>('Исходник сравнение.'!$G109/2)-(('Исходник сравнение.'!$G109/2)*'Таблица вводных'!$G$7)</f>
        <v>0</v>
      </c>
      <c r="H64" s="64">
        <f>'Исходник сравнение.'!$H109/2-(('Исходник сравнение.'!$H109/2)*'Таблица вводных'!$G$9)</f>
        <v>0</v>
      </c>
      <c r="I64" s="22" t="s">
        <v>139</v>
      </c>
    </row>
    <row r="65" spans="1:9" ht="12.75" customHeight="1">
      <c r="A65" s="139"/>
      <c r="B65" s="17"/>
      <c r="C65" s="65">
        <f>('Исходник сравнение.'!$C110/2)-(('Исходник сравнение.'!$C110/2)*'Таблица вводных'!$G$3)</f>
        <v>0</v>
      </c>
      <c r="D65" s="65">
        <f>('Исходник сравнение.'!$D110/2+'Таблица вводных'!$F$4)-('Исходник сравнение.'!$D110/2*'Таблица вводных'!$G$4)</f>
        <v>7</v>
      </c>
      <c r="E65" s="65">
        <f>('Исходник сравнение.'!$E110/2)-(('Исходник сравнение.'!$E110/2-'Таблица вводных'!$F$5)*'Таблица вводных'!$G$5)</f>
        <v>0.49000000000000005</v>
      </c>
      <c r="F65" s="65">
        <f>('Исходник сравнение.'!$F110/2+'Таблица вводных'!$F$6)-(('Исходник сравнение.'!$F110/2+'Таблица вводных'!$F$6)*'Таблица вводных'!$G$6)</f>
        <v>21.6</v>
      </c>
      <c r="G65" s="65">
        <f>('Исходник сравнение.'!$G110/2)-(('Исходник сравнение.'!$G110/2)*'Таблица вводных'!$G$7)</f>
        <v>0</v>
      </c>
      <c r="H65" s="65">
        <f>'Исходник сравнение.'!$H110/2-(('Исходник сравнение.'!$H110/2)*'Таблица вводных'!$G$9)</f>
        <v>0</v>
      </c>
      <c r="I65" s="22" t="s">
        <v>139</v>
      </c>
    </row>
    <row r="66" spans="1:9" ht="12.75" customHeight="1">
      <c r="A66" s="136" t="s">
        <v>17</v>
      </c>
      <c r="B66" s="5">
        <v>45411</v>
      </c>
      <c r="C66" s="63">
        <f>('Исходник сравнение.'!$C111/2)-(('Исходник сравнение.'!$C111/2)*'Таблица вводных'!$G$3)</f>
        <v>0</v>
      </c>
      <c r="D66" s="63">
        <f>('Исходник сравнение.'!$D111/2+'Таблица вводных'!$F$4)-('Исходник сравнение.'!$D111/2*'Таблица вводных'!$G$4)</f>
        <v>7</v>
      </c>
      <c r="E66" s="63">
        <f>('Исходник сравнение.'!$E111/2)-(('Исходник сравнение.'!$E111/2-'Таблица вводных'!$F$5)*'Таблица вводных'!$G$5)</f>
        <v>0.49000000000000005</v>
      </c>
      <c r="F66" s="63">
        <f>('Исходник сравнение.'!$F111/2+'Таблица вводных'!$F$6)-(('Исходник сравнение.'!$F111/2+'Таблица вводных'!$F$6)*'Таблица вводных'!$G$6)</f>
        <v>21.6</v>
      </c>
      <c r="G66" s="63">
        <f>('Исходник сравнение.'!$G111/2)-(('Исходник сравнение.'!$G111/2)*'Таблица вводных'!$G$7)</f>
        <v>0</v>
      </c>
      <c r="H66" s="63">
        <f>'Исходник сравнение.'!$H111/2-(('Исходник сравнение.'!$H111/2)*'Таблица вводных'!$G$9)</f>
        <v>0</v>
      </c>
      <c r="I66" s="20" t="s">
        <v>140</v>
      </c>
    </row>
    <row r="67" spans="1:9" ht="12.75" customHeight="1">
      <c r="A67" s="138"/>
      <c r="B67" s="8">
        <v>45414</v>
      </c>
      <c r="C67" s="64">
        <f>('Исходник сравнение.'!$C121/2)-(('Исходник сравнение.'!$C121/2)*'Таблица вводных'!$G$3)</f>
        <v>0</v>
      </c>
      <c r="D67" s="64">
        <f>('Исходник сравнение.'!$D121/2+'Таблица вводных'!$F$4)-('Исходник сравнение.'!$D121/2*'Таблица вводных'!$G$4)</f>
        <v>7</v>
      </c>
      <c r="E67" s="64">
        <f>('Исходник сравнение.'!$E121/2)-(('Исходник сравнение.'!$E121/2-'Таблица вводных'!$F$5)*'Таблица вводных'!$G$5)</f>
        <v>0.49000000000000005</v>
      </c>
      <c r="F67" s="64">
        <f>('Исходник сравнение.'!$F121/2+'Таблица вводных'!$F$6)-(('Исходник сравнение.'!$F121/2+'Таблица вводных'!$F$6)*'Таблица вводных'!$G$6)</f>
        <v>21.6</v>
      </c>
      <c r="G67" s="64">
        <f>('Исходник сравнение.'!$G121/2)-(('Исходник сравнение.'!$G121/2)*'Таблица вводных'!$G$7)</f>
        <v>0</v>
      </c>
      <c r="H67" s="64">
        <f>'Исходник сравнение.'!$H121/2-(('Исходник сравнение.'!$H121/2)*'Таблица вводных'!$G$9)</f>
        <v>0</v>
      </c>
      <c r="I67" s="27" t="s">
        <v>141</v>
      </c>
    </row>
    <row r="68" spans="1:9" ht="12.75" customHeight="1">
      <c r="A68" s="138"/>
      <c r="B68" s="11">
        <v>45418</v>
      </c>
      <c r="C68" s="64">
        <f>('Исходник сравнение.'!$C122/2)-(('Исходник сравнение.'!$C122/2)*'Таблица вводных'!$G$3)</f>
        <v>0</v>
      </c>
      <c r="D68" s="64">
        <f>('Исходник сравнение.'!$D122/2+'Таблица вводных'!$F$4)-('Исходник сравнение.'!$D122/2*'Таблица вводных'!$G$4)</f>
        <v>7</v>
      </c>
      <c r="E68" s="64">
        <f>('Исходник сравнение.'!$E122/2)-(('Исходник сравнение.'!$E122/2-'Таблица вводных'!$F$5)*'Таблица вводных'!$G$5)</f>
        <v>0.49000000000000005</v>
      </c>
      <c r="F68" s="64">
        <f>('Исходник сравнение.'!$F122/2+'Таблица вводных'!$F$6)-(('Исходник сравнение.'!$F122/2+'Таблица вводных'!$F$6)*'Таблица вводных'!$G$6)</f>
        <v>21.6</v>
      </c>
      <c r="G68" s="64">
        <f>('Исходник сравнение.'!$G122/2)-(('Исходник сравнение.'!$G122/2)*'Таблица вводных'!$G$7)</f>
        <v>0</v>
      </c>
      <c r="H68" s="64">
        <f>'Исходник сравнение.'!$H122/2-(('Исходник сравнение.'!$H122/2)*'Таблица вводных'!$G$9)</f>
        <v>0</v>
      </c>
      <c r="I68" s="22" t="s">
        <v>141</v>
      </c>
    </row>
    <row r="69" spans="1:9" ht="12.75" customHeight="1">
      <c r="A69" s="138"/>
      <c r="B69" s="11">
        <v>45421</v>
      </c>
      <c r="C69" s="64">
        <f>('Исходник сравнение.'!$C123/2)-(('Исходник сравнение.'!$C123/2)*'Таблица вводных'!$G$3)</f>
        <v>0</v>
      </c>
      <c r="D69" s="64">
        <f>('Исходник сравнение.'!$D123/2+'Таблица вводных'!$F$4)-('Исходник сравнение.'!$D123/2*'Таблица вводных'!$G$4)</f>
        <v>7</v>
      </c>
      <c r="E69" s="64">
        <f>('Исходник сравнение.'!$E123/2)-(('Исходник сравнение.'!$E123/2-'Таблица вводных'!$F$5)*'Таблица вводных'!$G$5)</f>
        <v>0.49000000000000005</v>
      </c>
      <c r="F69" s="64">
        <f>('Исходник сравнение.'!$F123/2+'Таблица вводных'!$F$6)-(('Исходник сравнение.'!$F123/2+'Таблица вводных'!$F$6)*'Таблица вводных'!$G$6)</f>
        <v>21.6</v>
      </c>
      <c r="G69" s="64">
        <f>('Исходник сравнение.'!$G123/2)-(('Исходник сравнение.'!$G123/2)*'Таблица вводных'!$G$7)</f>
        <v>0</v>
      </c>
      <c r="H69" s="64">
        <f>'Исходник сравнение.'!$H123/2-(('Исходник сравнение.'!$H123/2)*'Таблица вводных'!$G$9)</f>
        <v>0</v>
      </c>
      <c r="I69" s="22" t="s">
        <v>141</v>
      </c>
    </row>
    <row r="70" spans="1:9" ht="12.75" customHeight="1">
      <c r="A70" s="138"/>
      <c r="B70" s="11">
        <v>45425</v>
      </c>
      <c r="C70" s="64">
        <f>('Исходник сравнение.'!$C124/2)-(('Исходник сравнение.'!$C124/2)*'Таблица вводных'!$G$3)</f>
        <v>0</v>
      </c>
      <c r="D70" s="64">
        <f>('Исходник сравнение.'!$D124/2+'Таблица вводных'!$F$4)-('Исходник сравнение.'!$D124/2*'Таблица вводных'!$G$4)</f>
        <v>7</v>
      </c>
      <c r="E70" s="64">
        <f>('Исходник сравнение.'!$E124/2)-(('Исходник сравнение.'!$E124/2-'Таблица вводных'!$F$5)*'Таблица вводных'!$G$5)</f>
        <v>0.49000000000000005</v>
      </c>
      <c r="F70" s="64">
        <f>('Исходник сравнение.'!$F124/2+'Таблица вводных'!$F$6)-(('Исходник сравнение.'!$F124/2+'Таблица вводных'!$F$6)*'Таблица вводных'!$G$6)</f>
        <v>21.6</v>
      </c>
      <c r="G70" s="64">
        <f>('Исходник сравнение.'!$G124/2)-(('Исходник сравнение.'!$G124/2)*'Таблица вводных'!$G$7)</f>
        <v>0</v>
      </c>
      <c r="H70" s="64">
        <f>'Исходник сравнение.'!$H124/2-(('Исходник сравнение.'!$H124/2)*'Таблица вводных'!$G$9)</f>
        <v>0</v>
      </c>
      <c r="I70" s="22" t="s">
        <v>141</v>
      </c>
    </row>
    <row r="71" spans="1:9" ht="12.75" customHeight="1">
      <c r="A71" s="138"/>
      <c r="B71" s="11">
        <v>45428</v>
      </c>
      <c r="C71" s="64">
        <f>('Исходник сравнение.'!$C125/2)-(('Исходник сравнение.'!$C125/2)*'Таблица вводных'!$G$3)</f>
        <v>0</v>
      </c>
      <c r="D71" s="64">
        <f>('Исходник сравнение.'!$D125/2+'Таблица вводных'!$F$4)-('Исходник сравнение.'!$D125/2*'Таблица вводных'!$G$4)</f>
        <v>7</v>
      </c>
      <c r="E71" s="64">
        <f>('Исходник сравнение.'!$E125/2)-(('Исходник сравнение.'!$E125/2-'Таблица вводных'!$F$5)*'Таблица вводных'!$G$5)</f>
        <v>0.49000000000000005</v>
      </c>
      <c r="F71" s="64">
        <f>('Исходник сравнение.'!$F125/2+'Таблица вводных'!$F$6)-(('Исходник сравнение.'!$F125/2+'Таблица вводных'!$F$6)*'Таблица вводных'!$G$6)</f>
        <v>21.6</v>
      </c>
      <c r="G71" s="64">
        <f>('Исходник сравнение.'!$G125/2)-(('Исходник сравнение.'!$G125/2)*'Таблица вводных'!$G$7)</f>
        <v>0</v>
      </c>
      <c r="H71" s="64">
        <f>'Исходник сравнение.'!$H125/2-(('Исходник сравнение.'!$H125/2)*'Таблица вводных'!$G$9)</f>
        <v>0</v>
      </c>
      <c r="I71" s="22" t="s">
        <v>141</v>
      </c>
    </row>
    <row r="72" spans="1:9" ht="12.75" customHeight="1">
      <c r="A72" s="138"/>
      <c r="B72" s="11"/>
      <c r="C72" s="64">
        <f>('Исходник сравнение.'!$C126/2)-(('Исходник сравнение.'!$C126/2)*'Таблица вводных'!$G$3)</f>
        <v>0</v>
      </c>
      <c r="D72" s="64">
        <f>('Исходник сравнение.'!$D126/2+'Таблица вводных'!$F$4)-('Исходник сравнение.'!$D126/2*'Таблица вводных'!$G$4)</f>
        <v>7</v>
      </c>
      <c r="E72" s="64">
        <f>('Исходник сравнение.'!$E126/2)-(('Исходник сравнение.'!$E126/2-'Таблица вводных'!$F$5)*'Таблица вводных'!$G$5)</f>
        <v>0.49000000000000005</v>
      </c>
      <c r="F72" s="64">
        <f>('Исходник сравнение.'!$F126/2+'Таблица вводных'!$F$6)-(('Исходник сравнение.'!$F126/2+'Таблица вводных'!$F$6)*'Таблица вводных'!$G$6)</f>
        <v>21.6</v>
      </c>
      <c r="G72" s="64">
        <f>('Исходник сравнение.'!$G126/2)-(('Исходник сравнение.'!$G126/2)*'Таблица вводных'!$G$7)</f>
        <v>0</v>
      </c>
      <c r="H72" s="64">
        <f>'Исходник сравнение.'!$H126/2-(('Исходник сравнение.'!$H126/2)*'Таблица вводных'!$G$9)</f>
        <v>0</v>
      </c>
      <c r="I72" s="22" t="s">
        <v>141</v>
      </c>
    </row>
    <row r="73" spans="1:9" ht="12.75" customHeight="1">
      <c r="A73" s="138"/>
      <c r="B73" s="11"/>
      <c r="C73" s="64">
        <f>('Исходник сравнение.'!$C127/2)-(('Исходник сравнение.'!$C127/2)*'Таблица вводных'!$G$3)</f>
        <v>0</v>
      </c>
      <c r="D73" s="64">
        <f>('Исходник сравнение.'!$D127/2+'Таблица вводных'!$F$4)-('Исходник сравнение.'!$D127/2*'Таблица вводных'!$G$4)</f>
        <v>7</v>
      </c>
      <c r="E73" s="64">
        <f>('Исходник сравнение.'!$E127/2)-(('Исходник сравнение.'!$E127/2-'Таблица вводных'!$F$5)*'Таблица вводных'!$G$5)</f>
        <v>0.49000000000000005</v>
      </c>
      <c r="F73" s="64">
        <f>('Исходник сравнение.'!$F127/2+'Таблица вводных'!$F$6)-(('Исходник сравнение.'!$F127/2+'Таблица вводных'!$F$6)*'Таблица вводных'!$G$6)</f>
        <v>21.6</v>
      </c>
      <c r="G73" s="64">
        <f>('Исходник сравнение.'!$G127/2)-(('Исходник сравнение.'!$G127/2)*'Таблица вводных'!$G$7)</f>
        <v>0</v>
      </c>
      <c r="H73" s="64">
        <f>'Исходник сравнение.'!$H127/2-(('Исходник сравнение.'!$H127/2)*'Таблица вводных'!$G$9)</f>
        <v>0</v>
      </c>
      <c r="I73" s="22" t="s">
        <v>141</v>
      </c>
    </row>
    <row r="74" spans="1:9" ht="12.75" customHeight="1">
      <c r="A74" s="139"/>
      <c r="B74" s="17"/>
      <c r="C74" s="65">
        <f>('Исходник сравнение.'!$C128/2)-(('Исходник сравнение.'!$C128/2)*'Таблица вводных'!$G$3)</f>
        <v>0</v>
      </c>
      <c r="D74" s="65">
        <f>('Исходник сравнение.'!$D128/2+'Таблица вводных'!$F$4)-('Исходник сравнение.'!$D128/2*'Таблица вводных'!$G$4)</f>
        <v>7</v>
      </c>
      <c r="E74" s="65">
        <f>('Исходник сравнение.'!$E128/2)-(('Исходник сравнение.'!$E128/2-'Таблица вводных'!$F$5)*'Таблица вводных'!$G$5)</f>
        <v>0.49000000000000005</v>
      </c>
      <c r="F74" s="65">
        <f>('Исходник сравнение.'!$F128/2+'Таблица вводных'!$F$6)-(('Исходник сравнение.'!$F128/2+'Таблица вводных'!$F$6)*'Таблица вводных'!$G$6)</f>
        <v>21.6</v>
      </c>
      <c r="G74" s="65">
        <f>('Исходник сравнение.'!$G128/2)-(('Исходник сравнение.'!$G128/2)*'Таблица вводных'!$G$7)</f>
        <v>0</v>
      </c>
      <c r="H74" s="65">
        <f>'Исходник сравнение.'!$H128/2-(('Исходник сравнение.'!$H128/2)*'Таблица вводных'!$G$9)</f>
        <v>0</v>
      </c>
      <c r="I74" s="22" t="s">
        <v>141</v>
      </c>
    </row>
    <row r="75" spans="1:9" ht="12.75" customHeight="1">
      <c r="A75" s="147" t="s">
        <v>18</v>
      </c>
      <c r="B75" s="5">
        <v>45411</v>
      </c>
      <c r="C75" s="63">
        <f>('Исходник сравнение.'!$C129/2)-(('Исходник сравнение.'!$C129/2)*'Таблица вводных'!$G$3)</f>
        <v>0</v>
      </c>
      <c r="D75" s="63">
        <f>('Исходник сравнение.'!$D129/2+'Таблица вводных'!$F$4)-('Исходник сравнение.'!$D129/2*'Таблица вводных'!$G$4)</f>
        <v>7</v>
      </c>
      <c r="E75" s="63">
        <f>('Исходник сравнение.'!$E129/2)-(('Исходник сравнение.'!$E129/2-'Таблица вводных'!$F$5)*'Таблица вводных'!$G$5)</f>
        <v>0.49000000000000005</v>
      </c>
      <c r="F75" s="63">
        <f>('Исходник сравнение.'!$F129/2+'Таблица вводных'!$F$6)-(('Исходник сравнение.'!$F129/2+'Таблица вводных'!$F$6)*'Таблица вводных'!$G$6)</f>
        <v>21.6</v>
      </c>
      <c r="G75" s="63">
        <f>('Исходник сравнение.'!$G129/2)-(('Исходник сравнение.'!$G129/2)*'Таблица вводных'!$G$7)</f>
        <v>0</v>
      </c>
      <c r="H75" s="63">
        <f>'Исходник сравнение.'!$H129/2-(('Исходник сравнение.'!$H129/2)*'Таблица вводных'!$G$9)</f>
        <v>0</v>
      </c>
      <c r="I75" s="20" t="s">
        <v>142</v>
      </c>
    </row>
    <row r="76" spans="1:9" ht="12.75" customHeight="1">
      <c r="A76" s="148"/>
      <c r="B76" s="8">
        <v>45414</v>
      </c>
      <c r="C76" s="64">
        <f>('Исходник сравнение.'!$C139/2)-(('Исходник сравнение.'!$C139/2)*'Таблица вводных'!$G$3)</f>
        <v>0</v>
      </c>
      <c r="D76" s="64">
        <f>('Исходник сравнение.'!$D139/2+'Таблица вводных'!$F$4)-('Исходник сравнение.'!$D139/2*'Таблица вводных'!$G$4)</f>
        <v>7</v>
      </c>
      <c r="E76" s="64">
        <f>('Исходник сравнение.'!$E139/2)-(('Исходник сравнение.'!$E139/2-'Таблица вводных'!$F$5)*'Таблица вводных'!$G$5)</f>
        <v>0.49000000000000005</v>
      </c>
      <c r="F76" s="64">
        <f>('Исходник сравнение.'!$F139/2+'Таблица вводных'!$F$6)-(('Исходник сравнение.'!$F139/2+'Таблица вводных'!$F$6)*'Таблица вводных'!$G$6)</f>
        <v>21.6</v>
      </c>
      <c r="G76" s="64">
        <f>('Исходник сравнение.'!$G139/2)-(('Исходник сравнение.'!$G139/2)*'Таблица вводных'!$G$7)</f>
        <v>0</v>
      </c>
      <c r="H76" s="64">
        <f>'Исходник сравнение.'!$H139/2-(('Исходник сравнение.'!$H139/2)*'Таблица вводных'!$G$9)</f>
        <v>0</v>
      </c>
      <c r="I76" s="27" t="s">
        <v>142</v>
      </c>
    </row>
    <row r="77" spans="1:9" ht="12.75" customHeight="1">
      <c r="A77" s="148"/>
      <c r="B77" s="11">
        <v>45418</v>
      </c>
      <c r="C77" s="64">
        <f>('Исходник сравнение.'!$C140/2)-(('Исходник сравнение.'!$C140/2)*'Таблица вводных'!$G$3)</f>
        <v>0</v>
      </c>
      <c r="D77" s="64">
        <f>('Исходник сравнение.'!$D140/2+'Таблица вводных'!$F$4)-('Исходник сравнение.'!$D140/2*'Таблица вводных'!$G$4)</f>
        <v>7</v>
      </c>
      <c r="E77" s="64">
        <f>('Исходник сравнение.'!$E140/2)-(('Исходник сравнение.'!$E140/2-'Таблица вводных'!$F$5)*'Таблица вводных'!$G$5)</f>
        <v>0.49000000000000005</v>
      </c>
      <c r="F77" s="64">
        <f>('Исходник сравнение.'!$F140/2+'Таблица вводных'!$F$6)-(('Исходник сравнение.'!$F140/2+'Таблица вводных'!$F$6)*'Таблица вводных'!$G$6)</f>
        <v>21.6</v>
      </c>
      <c r="G77" s="64">
        <f>('Исходник сравнение.'!$G140/2)-(('Исходник сравнение.'!$G140/2)*'Таблица вводных'!$G$7)</f>
        <v>0</v>
      </c>
      <c r="H77" s="64">
        <f>'Исходник сравнение.'!$H140/2-(('Исходник сравнение.'!$H140/2)*'Таблица вводных'!$G$9)</f>
        <v>0</v>
      </c>
      <c r="I77" s="22" t="s">
        <v>142</v>
      </c>
    </row>
    <row r="78" spans="1:9" ht="12.75" customHeight="1">
      <c r="A78" s="148"/>
      <c r="B78" s="11">
        <v>45421</v>
      </c>
      <c r="C78" s="64">
        <f>('Исходник сравнение.'!$C141/2)-(('Исходник сравнение.'!$C141/2)*'Таблица вводных'!$G$3)</f>
        <v>0</v>
      </c>
      <c r="D78" s="64">
        <f>('Исходник сравнение.'!$D141/2+'Таблица вводных'!$F$4)-('Исходник сравнение.'!$D141/2*'Таблица вводных'!$G$4)</f>
        <v>7</v>
      </c>
      <c r="E78" s="64">
        <f>('Исходник сравнение.'!$E141/2)-(('Исходник сравнение.'!$E141/2-'Таблица вводных'!$F$5)*'Таблица вводных'!$G$5)</f>
        <v>0.49000000000000005</v>
      </c>
      <c r="F78" s="64">
        <f>('Исходник сравнение.'!$F141/2+'Таблица вводных'!$F$6)-(('Исходник сравнение.'!$F141/2+'Таблица вводных'!$F$6)*'Таблица вводных'!$G$6)</f>
        <v>21.6</v>
      </c>
      <c r="G78" s="64">
        <f>('Исходник сравнение.'!$G141/2)-(('Исходник сравнение.'!$G141/2)*'Таблица вводных'!$G$7)</f>
        <v>0</v>
      </c>
      <c r="H78" s="64">
        <f>'Исходник сравнение.'!$H141/2-(('Исходник сравнение.'!$H141/2)*'Таблица вводных'!$G$9)</f>
        <v>0</v>
      </c>
      <c r="I78" s="22" t="s">
        <v>142</v>
      </c>
    </row>
    <row r="79" spans="1:9" ht="12.75" customHeight="1">
      <c r="A79" s="148"/>
      <c r="B79" s="11">
        <v>45425</v>
      </c>
      <c r="C79" s="64">
        <f>('Исходник сравнение.'!$C142/2)-(('Исходник сравнение.'!$C142/2)*'Таблица вводных'!$G$3)</f>
        <v>0</v>
      </c>
      <c r="D79" s="64">
        <f>('Исходник сравнение.'!$D142/2+'Таблица вводных'!$F$4)-('Исходник сравнение.'!$D142/2*'Таблица вводных'!$G$4)</f>
        <v>7</v>
      </c>
      <c r="E79" s="64">
        <f>('Исходник сравнение.'!$E142/2)-(('Исходник сравнение.'!$E142/2-'Таблица вводных'!$F$5)*'Таблица вводных'!$G$5)</f>
        <v>0.49000000000000005</v>
      </c>
      <c r="F79" s="64">
        <f>('Исходник сравнение.'!$F142/2+'Таблица вводных'!$F$6)-(('Исходник сравнение.'!$F142/2+'Таблица вводных'!$F$6)*'Таблица вводных'!$G$6)</f>
        <v>21.6</v>
      </c>
      <c r="G79" s="64">
        <f>('Исходник сравнение.'!$G142/2)-(('Исходник сравнение.'!$G142/2)*'Таблица вводных'!$G$7)</f>
        <v>0</v>
      </c>
      <c r="H79" s="64">
        <f>'Исходник сравнение.'!$H142/2-(('Исходник сравнение.'!$H142/2)*'Таблица вводных'!$G$9)</f>
        <v>0</v>
      </c>
      <c r="I79" s="22" t="s">
        <v>142</v>
      </c>
    </row>
    <row r="80" spans="1:9" ht="12.75" customHeight="1">
      <c r="A80" s="148"/>
      <c r="B80" s="11">
        <v>45428</v>
      </c>
      <c r="C80" s="64">
        <f>('Исходник сравнение.'!$C143/2)-(('Исходник сравнение.'!$C143/2)*'Таблица вводных'!$G$3)</f>
        <v>0</v>
      </c>
      <c r="D80" s="64">
        <f>('Исходник сравнение.'!$D143/2+'Таблица вводных'!$F$4)-('Исходник сравнение.'!$D143/2*'Таблица вводных'!$G$4)</f>
        <v>7</v>
      </c>
      <c r="E80" s="64">
        <f>('Исходник сравнение.'!$E143/2)-(('Исходник сравнение.'!$E143/2-'Таблица вводных'!$F$5)*'Таблица вводных'!$G$5)</f>
        <v>0.49000000000000005</v>
      </c>
      <c r="F80" s="64">
        <f>('Исходник сравнение.'!$F143/2+'Таблица вводных'!$F$6)-(('Исходник сравнение.'!$F143/2+'Таблица вводных'!$F$6)*'Таблица вводных'!$G$6)</f>
        <v>21.6</v>
      </c>
      <c r="G80" s="64">
        <f>('Исходник сравнение.'!$G143/2)-(('Исходник сравнение.'!$G143/2)*'Таблица вводных'!$G$7)</f>
        <v>0</v>
      </c>
      <c r="H80" s="64">
        <f>'Исходник сравнение.'!$H143/2-(('Исходник сравнение.'!$H143/2)*'Таблица вводных'!$G$9)</f>
        <v>0</v>
      </c>
      <c r="I80" s="22" t="s">
        <v>142</v>
      </c>
    </row>
    <row r="81" spans="1:9" ht="12.75" customHeight="1">
      <c r="A81" s="148"/>
      <c r="B81" s="11"/>
      <c r="C81" s="64">
        <f>('Исходник сравнение.'!$C144/2)-(('Исходник сравнение.'!$C144/2)*'Таблица вводных'!$G$3)</f>
        <v>0</v>
      </c>
      <c r="D81" s="64">
        <f>('Исходник сравнение.'!$D144/2+'Таблица вводных'!$F$4)-('Исходник сравнение.'!$D144/2*'Таблица вводных'!$G$4)</f>
        <v>7</v>
      </c>
      <c r="E81" s="64">
        <f>('Исходник сравнение.'!$E144/2)-(('Исходник сравнение.'!$E144/2-'Таблица вводных'!$F$5)*'Таблица вводных'!$G$5)</f>
        <v>0.49000000000000005</v>
      </c>
      <c r="F81" s="64">
        <f>('Исходник сравнение.'!$F144/2+'Таблица вводных'!$F$6)-(('Исходник сравнение.'!$F144/2+'Таблица вводных'!$F$6)*'Таблица вводных'!$G$6)</f>
        <v>21.6</v>
      </c>
      <c r="G81" s="64">
        <f>('Исходник сравнение.'!$G144/2)-(('Исходник сравнение.'!$G144/2)*'Таблица вводных'!$G$7)</f>
        <v>0</v>
      </c>
      <c r="H81" s="64">
        <f>'Исходник сравнение.'!$H144/2-(('Исходник сравнение.'!$H144/2)*'Таблица вводных'!$G$9)</f>
        <v>0</v>
      </c>
      <c r="I81" s="22" t="s">
        <v>142</v>
      </c>
    </row>
    <row r="82" spans="1:9" ht="12.75" customHeight="1">
      <c r="A82" s="148"/>
      <c r="B82" s="11"/>
      <c r="C82" s="64">
        <f>('Исходник сравнение.'!$C145/2)-(('Исходник сравнение.'!$C145/2)*'Таблица вводных'!$G$3)</f>
        <v>0</v>
      </c>
      <c r="D82" s="64">
        <f>('Исходник сравнение.'!$D145/2+'Таблица вводных'!$F$4)-('Исходник сравнение.'!$D145/2*'Таблица вводных'!$G$4)</f>
        <v>7</v>
      </c>
      <c r="E82" s="64">
        <f>('Исходник сравнение.'!$E145/2)-(('Исходник сравнение.'!$E145/2-'Таблица вводных'!$F$5)*'Таблица вводных'!$G$5)</f>
        <v>0.49000000000000005</v>
      </c>
      <c r="F82" s="64">
        <f>('Исходник сравнение.'!$F145/2+'Таблица вводных'!$F$6)-(('Исходник сравнение.'!$F145/2+'Таблица вводных'!$F$6)*'Таблица вводных'!$G$6)</f>
        <v>21.6</v>
      </c>
      <c r="G82" s="64">
        <f>('Исходник сравнение.'!$G145/2)-(('Исходник сравнение.'!$G145/2)*'Таблица вводных'!$G$7)</f>
        <v>0</v>
      </c>
      <c r="H82" s="64">
        <f>'Исходник сравнение.'!$H145/2-(('Исходник сравнение.'!$H145/2)*'Таблица вводных'!$G$9)</f>
        <v>0</v>
      </c>
      <c r="I82" s="22" t="s">
        <v>142</v>
      </c>
    </row>
    <row r="83" spans="1:9" ht="12.75" customHeight="1">
      <c r="A83" s="149"/>
      <c r="B83" s="17"/>
      <c r="C83" s="65">
        <f>('Исходник сравнение.'!$C146/2)-(('Исходник сравнение.'!$C146/2)*'Таблица вводных'!$G$3)</f>
        <v>0</v>
      </c>
      <c r="D83" s="65">
        <f>('Исходник сравнение.'!$D146/2+'Таблица вводных'!$F$4)-('Исходник сравнение.'!$D146/2*'Таблица вводных'!$G$4)</f>
        <v>7</v>
      </c>
      <c r="E83" s="65">
        <f>('Исходник сравнение.'!$E146/2)-(('Исходник сравнение.'!$E146/2-'Таблица вводных'!$F$5)*'Таблица вводных'!$G$5)</f>
        <v>0.49000000000000005</v>
      </c>
      <c r="F83" s="65">
        <f>('Исходник сравнение.'!$F146/2+'Таблица вводных'!$F$6)-(('Исходник сравнение.'!$F146/2+'Таблица вводных'!$F$6)*'Таблица вводных'!$G$6)</f>
        <v>21.6</v>
      </c>
      <c r="G83" s="65">
        <f>('Исходник сравнение.'!$G146/2)-(('Исходник сравнение.'!$G146/2)*'Таблица вводных'!$G$7)</f>
        <v>0</v>
      </c>
      <c r="H83" s="65">
        <f>'Исходник сравнение.'!$H146/2-(('Исходник сравнение.'!$H146/2)*'Таблица вводных'!$G$9)</f>
        <v>0</v>
      </c>
      <c r="I83" s="22" t="s">
        <v>142</v>
      </c>
    </row>
    <row r="84" spans="1:9" ht="12.75" customHeight="1">
      <c r="A84" s="147" t="s">
        <v>19</v>
      </c>
      <c r="B84" s="5">
        <v>45411</v>
      </c>
      <c r="C84" s="63">
        <f>('Исходник сравнение.'!$C147/2)-(('Исходник сравнение.'!$C147/2)*'Таблица вводных'!$G$3)</f>
        <v>0</v>
      </c>
      <c r="D84" s="63">
        <f>('Исходник сравнение.'!$D147/2+'Таблица вводных'!$F$4)-('Исходник сравнение.'!$D147/2*'Таблица вводных'!$G$4)</f>
        <v>7</v>
      </c>
      <c r="E84" s="63">
        <f>('Исходник сравнение.'!$E147/2)-(('Исходник сравнение.'!$E147/2-'Таблица вводных'!$F$5)*'Таблица вводных'!$G$5)</f>
        <v>0.49000000000000005</v>
      </c>
      <c r="F84" s="63">
        <f>('Исходник сравнение.'!$F147/2+'Таблица вводных'!$F$6)-(('Исходник сравнение.'!$F147/2+'Таблица вводных'!$F$6)*'Таблица вводных'!$G$6)</f>
        <v>21.6</v>
      </c>
      <c r="G84" s="63">
        <f>('Исходник сравнение.'!$G147/2)-(('Исходник сравнение.'!$G147/2)*'Таблица вводных'!$G$7)</f>
        <v>0</v>
      </c>
      <c r="H84" s="63">
        <f>'Исходник сравнение.'!$H147/2-(('Исходник сравнение.'!$H147/2)*'Таблица вводных'!$G$9)</f>
        <v>0</v>
      </c>
      <c r="I84" s="20" t="s">
        <v>143</v>
      </c>
    </row>
    <row r="85" spans="1:9" ht="12.75" customHeight="1">
      <c r="A85" s="148"/>
      <c r="B85" s="8">
        <v>45414</v>
      </c>
      <c r="C85" s="64">
        <f>('Исходник сравнение.'!$C157/2)-(('Исходник сравнение.'!$C157/2)*'Таблица вводных'!$G$3)</f>
        <v>0</v>
      </c>
      <c r="D85" s="64">
        <f>('Исходник сравнение.'!$D157/2+'Таблица вводных'!$F$4)-('Исходник сравнение.'!$D157/2*'Таблица вводных'!$G$4)</f>
        <v>7</v>
      </c>
      <c r="E85" s="64">
        <f>('Исходник сравнение.'!$E157/2)-(('Исходник сравнение.'!$E157/2-'Таблица вводных'!$F$5)*'Таблица вводных'!$G$5)</f>
        <v>0.49000000000000005</v>
      </c>
      <c r="F85" s="64">
        <f>('Исходник сравнение.'!$F157/2+'Таблица вводных'!$F$6)-(('Исходник сравнение.'!$F157/2+'Таблица вводных'!$F$6)*'Таблица вводных'!$G$6)</f>
        <v>21.6</v>
      </c>
      <c r="G85" s="64">
        <f>('Исходник сравнение.'!$G157/2)-(('Исходник сравнение.'!$G157/2)*'Таблица вводных'!$G$7)</f>
        <v>0</v>
      </c>
      <c r="H85" s="64">
        <f>'Исходник сравнение.'!$H157/2-(('Исходник сравнение.'!$H157/2)*'Таблица вводных'!$G$9)</f>
        <v>0</v>
      </c>
      <c r="I85" s="27" t="s">
        <v>143</v>
      </c>
    </row>
    <row r="86" spans="1:9" ht="12.75" customHeight="1">
      <c r="A86" s="148"/>
      <c r="B86" s="11">
        <v>45418</v>
      </c>
      <c r="C86" s="64">
        <f>('Исходник сравнение.'!$C158/2)-(('Исходник сравнение.'!$C158/2)*'Таблица вводных'!$G$3)</f>
        <v>0</v>
      </c>
      <c r="D86" s="64">
        <f>('Исходник сравнение.'!$D158/2+'Таблица вводных'!$F$4)-('Исходник сравнение.'!$D158/2*'Таблица вводных'!$G$4)</f>
        <v>7</v>
      </c>
      <c r="E86" s="64">
        <f>('Исходник сравнение.'!$E158/2)-(('Исходник сравнение.'!$E158/2-'Таблица вводных'!$F$5)*'Таблица вводных'!$G$5)</f>
        <v>0.49000000000000005</v>
      </c>
      <c r="F86" s="64">
        <f>('Исходник сравнение.'!$F158/2+'Таблица вводных'!$F$6)-(('Исходник сравнение.'!$F158/2+'Таблица вводных'!$F$6)*'Таблица вводных'!$G$6)</f>
        <v>21.6</v>
      </c>
      <c r="G86" s="64">
        <f>('Исходник сравнение.'!$G158/2)-(('Исходник сравнение.'!$G158/2)*'Таблица вводных'!$G$7)</f>
        <v>0</v>
      </c>
      <c r="H86" s="64">
        <f>'Исходник сравнение.'!$H158/2-(('Исходник сравнение.'!$H158/2)*'Таблица вводных'!$G$9)</f>
        <v>0</v>
      </c>
      <c r="I86" s="22" t="s">
        <v>143</v>
      </c>
    </row>
    <row r="87" spans="1:9" ht="12.75" customHeight="1">
      <c r="A87" s="148"/>
      <c r="B87" s="11">
        <v>45421</v>
      </c>
      <c r="C87" s="64">
        <f>('Исходник сравнение.'!$C159/2)-(('Исходник сравнение.'!$C159/2)*'Таблица вводных'!$G$3)</f>
        <v>0</v>
      </c>
      <c r="D87" s="64">
        <f>('Исходник сравнение.'!$D159/2+'Таблица вводных'!$F$4)-('Исходник сравнение.'!$D159/2*'Таблица вводных'!$G$4)</f>
        <v>7</v>
      </c>
      <c r="E87" s="64">
        <f>('Исходник сравнение.'!$E159/2)-(('Исходник сравнение.'!$E159/2-'Таблица вводных'!$F$5)*'Таблица вводных'!$G$5)</f>
        <v>0.49000000000000005</v>
      </c>
      <c r="F87" s="64">
        <f>('Исходник сравнение.'!$F159/2+'Таблица вводных'!$F$6)-(('Исходник сравнение.'!$F159/2+'Таблица вводных'!$F$6)*'Таблица вводных'!$G$6)</f>
        <v>21.6</v>
      </c>
      <c r="G87" s="64">
        <f>('Исходник сравнение.'!$G159/2)-(('Исходник сравнение.'!$G159/2)*'Таблица вводных'!$G$7)</f>
        <v>0</v>
      </c>
      <c r="H87" s="64">
        <f>'Исходник сравнение.'!$H159/2-(('Исходник сравнение.'!$H159/2)*'Таблица вводных'!$G$9)</f>
        <v>0</v>
      </c>
      <c r="I87" s="22" t="s">
        <v>143</v>
      </c>
    </row>
    <row r="88" spans="1:9" ht="12.75" customHeight="1">
      <c r="A88" s="148"/>
      <c r="B88" s="11">
        <v>45425</v>
      </c>
      <c r="C88" s="64">
        <f>('Исходник сравнение.'!$C160/2)-(('Исходник сравнение.'!$C160/2)*'Таблица вводных'!$G$3)</f>
        <v>0</v>
      </c>
      <c r="D88" s="64">
        <f>('Исходник сравнение.'!$D160/2+'Таблица вводных'!$F$4)-('Исходник сравнение.'!$D160/2*'Таблица вводных'!$G$4)</f>
        <v>7</v>
      </c>
      <c r="E88" s="64">
        <f>('Исходник сравнение.'!$E160/2)-(('Исходник сравнение.'!$E160/2-'Таблица вводных'!$F$5)*'Таблица вводных'!$G$5)</f>
        <v>0.49000000000000005</v>
      </c>
      <c r="F88" s="64">
        <f>('Исходник сравнение.'!$F160/2+'Таблица вводных'!$F$6)-(('Исходник сравнение.'!$F160/2+'Таблица вводных'!$F$6)*'Таблица вводных'!$G$6)</f>
        <v>21.6</v>
      </c>
      <c r="G88" s="64">
        <f>('Исходник сравнение.'!$G160/2)-(('Исходник сравнение.'!$G160/2)*'Таблица вводных'!$G$7)</f>
        <v>0</v>
      </c>
      <c r="H88" s="64">
        <f>'Исходник сравнение.'!$H160/2-(('Исходник сравнение.'!$H160/2)*'Таблица вводных'!$G$9)</f>
        <v>0</v>
      </c>
      <c r="I88" s="22" t="s">
        <v>143</v>
      </c>
    </row>
    <row r="89" spans="1:9" ht="12.75" customHeight="1">
      <c r="A89" s="148"/>
      <c r="B89" s="11">
        <v>45428</v>
      </c>
      <c r="C89" s="64">
        <f>('Исходник сравнение.'!$C161/2)-(('Исходник сравнение.'!$C161/2)*'Таблица вводных'!$G$3)</f>
        <v>0</v>
      </c>
      <c r="D89" s="64">
        <f>('Исходник сравнение.'!$D161/2+'Таблица вводных'!$F$4)-('Исходник сравнение.'!$D161/2*'Таблица вводных'!$G$4)</f>
        <v>7</v>
      </c>
      <c r="E89" s="64">
        <f>('Исходник сравнение.'!$E161/2)-(('Исходник сравнение.'!$E161/2-'Таблица вводных'!$F$5)*'Таблица вводных'!$G$5)</f>
        <v>0.49000000000000005</v>
      </c>
      <c r="F89" s="64">
        <f>('Исходник сравнение.'!$F161/2+'Таблица вводных'!$F$6)-(('Исходник сравнение.'!$F161/2+'Таблица вводных'!$F$6)*'Таблица вводных'!$G$6)</f>
        <v>21.6</v>
      </c>
      <c r="G89" s="64">
        <f>('Исходник сравнение.'!$G161/2)-(('Исходник сравнение.'!$G161/2)*'Таблица вводных'!$G$7)</f>
        <v>0</v>
      </c>
      <c r="H89" s="64">
        <f>'Исходник сравнение.'!$H161/2-(('Исходник сравнение.'!$H161/2)*'Таблица вводных'!$G$9)</f>
        <v>0</v>
      </c>
      <c r="I89" s="22" t="s">
        <v>143</v>
      </c>
    </row>
    <row r="90" spans="1:9" ht="12.75" customHeight="1">
      <c r="A90" s="148"/>
      <c r="B90" s="11"/>
      <c r="C90" s="64">
        <f>('Исходник сравнение.'!$C162/2)-(('Исходник сравнение.'!$C162/2)*'Таблица вводных'!$G$3)</f>
        <v>0</v>
      </c>
      <c r="D90" s="64">
        <f>('Исходник сравнение.'!$D162/2+'Таблица вводных'!$F$4)-('Исходник сравнение.'!$D162/2*'Таблица вводных'!$G$4)</f>
        <v>7</v>
      </c>
      <c r="E90" s="64">
        <f>('Исходник сравнение.'!$E162/2)-(('Исходник сравнение.'!$E162/2-'Таблица вводных'!$F$5)*'Таблица вводных'!$G$5)</f>
        <v>0.49000000000000005</v>
      </c>
      <c r="F90" s="64">
        <f>('Исходник сравнение.'!$F162/2+'Таблица вводных'!$F$6)-(('Исходник сравнение.'!$F162/2+'Таблица вводных'!$F$6)*'Таблица вводных'!$G$6)</f>
        <v>21.6</v>
      </c>
      <c r="G90" s="64">
        <f>('Исходник сравнение.'!$G162/2)-(('Исходник сравнение.'!$G162/2)*'Таблица вводных'!$G$7)</f>
        <v>0</v>
      </c>
      <c r="H90" s="64">
        <f>'Исходник сравнение.'!$H162/2-(('Исходник сравнение.'!$H162/2)*'Таблица вводных'!$G$9)</f>
        <v>0</v>
      </c>
      <c r="I90" s="22" t="s">
        <v>143</v>
      </c>
    </row>
    <row r="91" spans="1:9" ht="12.75" customHeight="1">
      <c r="A91" s="148"/>
      <c r="B91" s="11"/>
      <c r="C91" s="64">
        <f>('Исходник сравнение.'!$C163/2)-(('Исходник сравнение.'!$C163/2)*'Таблица вводных'!$G$3)</f>
        <v>0</v>
      </c>
      <c r="D91" s="64">
        <f>('Исходник сравнение.'!$D163/2+'Таблица вводных'!$F$4)-('Исходник сравнение.'!$D163/2*'Таблица вводных'!$G$4)</f>
        <v>7</v>
      </c>
      <c r="E91" s="64">
        <f>('Исходник сравнение.'!$E163/2)-(('Исходник сравнение.'!$E163/2-'Таблица вводных'!$F$5)*'Таблица вводных'!$G$5)</f>
        <v>0.49000000000000005</v>
      </c>
      <c r="F91" s="64">
        <f>('Исходник сравнение.'!$F163/2+'Таблица вводных'!$F$6)-(('Исходник сравнение.'!$F163/2+'Таблица вводных'!$F$6)*'Таблица вводных'!$G$6)</f>
        <v>21.6</v>
      </c>
      <c r="G91" s="64">
        <f>('Исходник сравнение.'!$G163/2)-(('Исходник сравнение.'!$G163/2)*'Таблица вводных'!$G$7)</f>
        <v>0</v>
      </c>
      <c r="H91" s="64">
        <f>'Исходник сравнение.'!$H163/2-(('Исходник сравнение.'!$H163/2)*'Таблица вводных'!$G$9)</f>
        <v>0</v>
      </c>
      <c r="I91" s="22" t="s">
        <v>143</v>
      </c>
    </row>
    <row r="92" spans="1:9" ht="12.75" customHeight="1">
      <c r="A92" s="149"/>
      <c r="B92" s="17"/>
      <c r="C92" s="65">
        <f>('Исходник сравнение.'!$C164/2)-(('Исходник сравнение.'!$C164/2)*'Таблица вводных'!$G$3)</f>
        <v>0</v>
      </c>
      <c r="D92" s="65">
        <f>('Исходник сравнение.'!$D164/2+'Таблица вводных'!$F$4)-('Исходник сравнение.'!$D164/2*'Таблица вводных'!$G$4)</f>
        <v>7</v>
      </c>
      <c r="E92" s="65">
        <f>('Исходник сравнение.'!$E164/2)-(('Исходник сравнение.'!$E164/2-'Таблица вводных'!$F$5)*'Таблица вводных'!$G$5)</f>
        <v>0.49000000000000005</v>
      </c>
      <c r="F92" s="65">
        <f>('Исходник сравнение.'!$F164/2+'Таблица вводных'!$F$6)-(('Исходник сравнение.'!$F164/2+'Таблица вводных'!$F$6)*'Таблица вводных'!$G$6)</f>
        <v>21.6</v>
      </c>
      <c r="G92" s="65">
        <f>('Исходник сравнение.'!$G164/2)-(('Исходник сравнение.'!$G164/2)*'Таблица вводных'!$G$7)</f>
        <v>0</v>
      </c>
      <c r="H92" s="65">
        <f>'Исходник сравнение.'!$H164/2-(('Исходник сравнение.'!$H164/2)*'Таблица вводных'!$G$9)</f>
        <v>0</v>
      </c>
      <c r="I92" s="32" t="s">
        <v>143</v>
      </c>
    </row>
    <row r="93" spans="1:9" ht="12.75" customHeight="1">
      <c r="A93" s="141" t="s">
        <v>20</v>
      </c>
      <c r="B93" s="5">
        <v>45411</v>
      </c>
      <c r="C93" s="63">
        <f>('Исходник сравнение.'!$C165/2)-(('Исходник сравнение.'!$C165/2)*'Таблица вводных'!$G$3)</f>
        <v>0</v>
      </c>
      <c r="D93" s="63">
        <f>('Исходник сравнение.'!$D165/2+'Таблица вводных'!$F$4)-('Исходник сравнение.'!$D165/2*'Таблица вводных'!$G$4)</f>
        <v>7</v>
      </c>
      <c r="E93" s="63">
        <f>('Исходник сравнение.'!$E165/2)-(('Исходник сравнение.'!$E165/2-'Таблица вводных'!$F$5)*'Таблица вводных'!$G$5)</f>
        <v>0.49000000000000005</v>
      </c>
      <c r="F93" s="63">
        <f>('Исходник сравнение.'!$F165/2+'Таблица вводных'!$F$6)-(('Исходник сравнение.'!$F165/2+'Таблица вводных'!$F$6)*'Таблица вводных'!$G$6)</f>
        <v>21.6</v>
      </c>
      <c r="G93" s="63">
        <f>('Исходник сравнение.'!$G165/2)-(('Исходник сравнение.'!$G165/2)*'Таблица вводных'!$G$7)</f>
        <v>0</v>
      </c>
      <c r="H93" s="63">
        <f>'Исходник сравнение.'!$H165/2-(('Исходник сравнение.'!$H165/2)*'Таблица вводных'!$G$9)</f>
        <v>0</v>
      </c>
      <c r="I93" s="20" t="s">
        <v>144</v>
      </c>
    </row>
    <row r="94" spans="1:9" ht="12.75" customHeight="1">
      <c r="A94" s="138"/>
      <c r="B94" s="8">
        <v>45414</v>
      </c>
      <c r="C94" s="64">
        <f>('Исходник сравнение.'!$C175/2)-(('Исходник сравнение.'!$C175/2)*'Таблица вводных'!$G$3)</f>
        <v>0</v>
      </c>
      <c r="D94" s="64">
        <f>('Исходник сравнение.'!$D175/2+'Таблица вводных'!$F$4)-('Исходник сравнение.'!$D175/2*'Таблица вводных'!$G$4)</f>
        <v>7</v>
      </c>
      <c r="E94" s="64">
        <f>('Исходник сравнение.'!$E175/2)-(('Исходник сравнение.'!$E175/2-'Таблица вводных'!$F$5)*'Таблица вводных'!$G$5)</f>
        <v>0.49000000000000005</v>
      </c>
      <c r="F94" s="64">
        <f>('Исходник сравнение.'!$F175/2+'Таблица вводных'!$F$6)-(('Исходник сравнение.'!$F175/2+'Таблица вводных'!$F$6)*'Таблица вводных'!$G$6)</f>
        <v>21.6</v>
      </c>
      <c r="G94" s="64">
        <f>('Исходник сравнение.'!$G175/2)-(('Исходник сравнение.'!$G175/2)*'Таблица вводных'!$G$7)</f>
        <v>0</v>
      </c>
      <c r="H94" s="64">
        <f>'Исходник сравнение.'!$H175/2-(('Исходник сравнение.'!$H175/2)*'Таблица вводных'!$G$9)</f>
        <v>0</v>
      </c>
      <c r="I94" s="27" t="s">
        <v>144</v>
      </c>
    </row>
    <row r="95" spans="1:9" ht="12.75" customHeight="1">
      <c r="A95" s="138"/>
      <c r="B95" s="11">
        <v>45418</v>
      </c>
      <c r="C95" s="64">
        <f>('Исходник сравнение.'!$C176/2)-(('Исходник сравнение.'!$C176/2)*'Таблица вводных'!$G$3)</f>
        <v>0</v>
      </c>
      <c r="D95" s="64">
        <f>('Исходник сравнение.'!$D176/2+'Таблица вводных'!$F$4)-('Исходник сравнение.'!$D176/2*'Таблица вводных'!$G$4)</f>
        <v>7</v>
      </c>
      <c r="E95" s="64">
        <f>('Исходник сравнение.'!$E176/2)-(('Исходник сравнение.'!$E176/2-'Таблица вводных'!$F$5)*'Таблица вводных'!$G$5)</f>
        <v>0.49000000000000005</v>
      </c>
      <c r="F95" s="64">
        <f>('Исходник сравнение.'!$F176/2+'Таблица вводных'!$F$6)-(('Исходник сравнение.'!$F176/2+'Таблица вводных'!$F$6)*'Таблица вводных'!$G$6)</f>
        <v>21.6</v>
      </c>
      <c r="G95" s="64">
        <f>('Исходник сравнение.'!$G176/2)-(('Исходник сравнение.'!$G176/2)*'Таблица вводных'!$G$7)</f>
        <v>0</v>
      </c>
      <c r="H95" s="64">
        <f>'Исходник сравнение.'!$H176/2-(('Исходник сравнение.'!$H176/2)*'Таблица вводных'!$G$9)</f>
        <v>0</v>
      </c>
      <c r="I95" s="22" t="s">
        <v>144</v>
      </c>
    </row>
    <row r="96" spans="1:9" ht="12.75" customHeight="1">
      <c r="A96" s="138"/>
      <c r="B96" s="11">
        <v>45421</v>
      </c>
      <c r="C96" s="64">
        <f>('Исходник сравнение.'!$C177/2)-(('Исходник сравнение.'!$C177/2)*'Таблица вводных'!$G$3)</f>
        <v>0</v>
      </c>
      <c r="D96" s="64">
        <f>('Исходник сравнение.'!$D177/2+'Таблица вводных'!$F$4)-('Исходник сравнение.'!$D177/2*'Таблица вводных'!$G$4)</f>
        <v>7</v>
      </c>
      <c r="E96" s="64">
        <f>('Исходник сравнение.'!$E177/2)-(('Исходник сравнение.'!$E177/2-'Таблица вводных'!$F$5)*'Таблица вводных'!$G$5)</f>
        <v>0.49000000000000005</v>
      </c>
      <c r="F96" s="64">
        <f>('Исходник сравнение.'!$F177/2+'Таблица вводных'!$F$6)-(('Исходник сравнение.'!$F177/2+'Таблица вводных'!$F$6)*'Таблица вводных'!$G$6)</f>
        <v>21.6</v>
      </c>
      <c r="G96" s="64">
        <f>('Исходник сравнение.'!$G177/2)-(('Исходник сравнение.'!$G177/2)*'Таблица вводных'!$G$7)</f>
        <v>0</v>
      </c>
      <c r="H96" s="64">
        <f>'Исходник сравнение.'!$H177/2-(('Исходник сравнение.'!$H177/2)*'Таблица вводных'!$G$9)</f>
        <v>0</v>
      </c>
      <c r="I96" s="22" t="s">
        <v>144</v>
      </c>
    </row>
    <row r="97" spans="1:9" ht="12.75" customHeight="1">
      <c r="A97" s="138"/>
      <c r="B97" s="11">
        <v>45425</v>
      </c>
      <c r="C97" s="64">
        <f>('Исходник сравнение.'!$C178/2)-(('Исходник сравнение.'!$C178/2)*'Таблица вводных'!$G$3)</f>
        <v>0</v>
      </c>
      <c r="D97" s="64">
        <f>('Исходник сравнение.'!$D178/2+'Таблица вводных'!$F$4)-('Исходник сравнение.'!$D178/2*'Таблица вводных'!$G$4)</f>
        <v>7</v>
      </c>
      <c r="E97" s="64">
        <f>('Исходник сравнение.'!$E178/2)-(('Исходник сравнение.'!$E178/2-'Таблица вводных'!$F$5)*'Таблица вводных'!$G$5)</f>
        <v>0.49000000000000005</v>
      </c>
      <c r="F97" s="64">
        <f>('Исходник сравнение.'!$F178/2+'Таблица вводных'!$F$6)-(('Исходник сравнение.'!$F178/2+'Таблица вводных'!$F$6)*'Таблица вводных'!$G$6)</f>
        <v>21.6</v>
      </c>
      <c r="G97" s="64">
        <f>('Исходник сравнение.'!$G178/2)-(('Исходник сравнение.'!$G178/2)*'Таблица вводных'!$G$7)</f>
        <v>0</v>
      </c>
      <c r="H97" s="64">
        <f>'Исходник сравнение.'!$H178/2-(('Исходник сравнение.'!$H178/2)*'Таблица вводных'!$G$9)</f>
        <v>0</v>
      </c>
      <c r="I97" s="22" t="s">
        <v>144</v>
      </c>
    </row>
    <row r="98" spans="1:9" ht="12.75" customHeight="1">
      <c r="A98" s="138"/>
      <c r="B98" s="11">
        <v>45428</v>
      </c>
      <c r="C98" s="64">
        <f>('Исходник сравнение.'!$C179/2)-(('Исходник сравнение.'!$C179/2)*'Таблица вводных'!$G$3)</f>
        <v>0</v>
      </c>
      <c r="D98" s="64">
        <f>('Исходник сравнение.'!$D179/2+'Таблица вводных'!$F$4)-('Исходник сравнение.'!$D179/2*'Таблица вводных'!$G$4)</f>
        <v>7</v>
      </c>
      <c r="E98" s="64">
        <f>('Исходник сравнение.'!$E179/2)-(('Исходник сравнение.'!$E179/2-'Таблица вводных'!$F$5)*'Таблица вводных'!$G$5)</f>
        <v>0.49000000000000005</v>
      </c>
      <c r="F98" s="64">
        <f>('Исходник сравнение.'!$F179/2+'Таблица вводных'!$F$6)-(('Исходник сравнение.'!$F179/2+'Таблица вводных'!$F$6)*'Таблица вводных'!$G$6)</f>
        <v>21.6</v>
      </c>
      <c r="G98" s="64">
        <f>('Исходник сравнение.'!$G179/2)-(('Исходник сравнение.'!$G179/2)*'Таблица вводных'!$G$7)</f>
        <v>0</v>
      </c>
      <c r="H98" s="64">
        <f>'Исходник сравнение.'!$H179/2-(('Исходник сравнение.'!$H179/2)*'Таблица вводных'!$G$9)</f>
        <v>0</v>
      </c>
      <c r="I98" s="22" t="s">
        <v>144</v>
      </c>
    </row>
    <row r="99" spans="1:9" ht="12.75" customHeight="1">
      <c r="A99" s="138"/>
      <c r="B99" s="11"/>
      <c r="C99" s="64">
        <f>('Исходник сравнение.'!$C180/2)-(('Исходник сравнение.'!$C180/2)*'Таблица вводных'!$G$3)</f>
        <v>0</v>
      </c>
      <c r="D99" s="64">
        <f>('Исходник сравнение.'!$D180/2+'Таблица вводных'!$F$4)-('Исходник сравнение.'!$D180/2*'Таблица вводных'!$G$4)</f>
        <v>7</v>
      </c>
      <c r="E99" s="64">
        <f>('Исходник сравнение.'!$E180/2)-(('Исходник сравнение.'!$E180/2-'Таблица вводных'!$F$5)*'Таблица вводных'!$G$5)</f>
        <v>0.49000000000000005</v>
      </c>
      <c r="F99" s="64">
        <f>('Исходник сравнение.'!$F180/2+'Таблица вводных'!$F$6)-(('Исходник сравнение.'!$F180/2+'Таблица вводных'!$F$6)*'Таблица вводных'!$G$6)</f>
        <v>21.6</v>
      </c>
      <c r="G99" s="64">
        <f>('Исходник сравнение.'!$G180/2)-(('Исходник сравнение.'!$G180/2)*'Таблица вводных'!$G$7)</f>
        <v>0</v>
      </c>
      <c r="H99" s="64">
        <f>'Исходник сравнение.'!$H180/2-(('Исходник сравнение.'!$H180/2)*'Таблица вводных'!$G$9)</f>
        <v>0</v>
      </c>
      <c r="I99" s="22" t="s">
        <v>144</v>
      </c>
    </row>
    <row r="100" spans="1:9" ht="12.75" customHeight="1">
      <c r="A100" s="138"/>
      <c r="B100" s="11"/>
      <c r="C100" s="64">
        <f>('Исходник сравнение.'!$C181/2)-(('Исходник сравнение.'!$C181/2)*'Таблица вводных'!$G$3)</f>
        <v>0</v>
      </c>
      <c r="D100" s="64">
        <f>('Исходник сравнение.'!$D181/2+'Таблица вводных'!$F$4)-('Исходник сравнение.'!$D181/2*'Таблица вводных'!$G$4)</f>
        <v>7</v>
      </c>
      <c r="E100" s="64">
        <f>('Исходник сравнение.'!$E181/2)-(('Исходник сравнение.'!$E181/2-'Таблица вводных'!$F$5)*'Таблица вводных'!$G$5)</f>
        <v>0.49000000000000005</v>
      </c>
      <c r="F100" s="64">
        <f>('Исходник сравнение.'!$F181/2+'Таблица вводных'!$F$6)-(('Исходник сравнение.'!$F181/2+'Таблица вводных'!$F$6)*'Таблица вводных'!$G$6)</f>
        <v>21.6</v>
      </c>
      <c r="G100" s="64">
        <f>('Исходник сравнение.'!$G181/2)-(('Исходник сравнение.'!$G181/2)*'Таблица вводных'!$G$7)</f>
        <v>0</v>
      </c>
      <c r="H100" s="64">
        <f>'Исходник сравнение.'!$H181/2-(('Исходник сравнение.'!$H181/2)*'Таблица вводных'!$G$9)</f>
        <v>0</v>
      </c>
      <c r="I100" s="22" t="s">
        <v>144</v>
      </c>
    </row>
    <row r="101" spans="1:9" ht="12.75" customHeight="1">
      <c r="A101" s="139"/>
      <c r="B101" s="17"/>
      <c r="C101" s="65">
        <f>('Исходник сравнение.'!$C182/2)-(('Исходник сравнение.'!$C182/2)*'Таблица вводных'!$G$3)</f>
        <v>0</v>
      </c>
      <c r="D101" s="65">
        <f>('Исходник сравнение.'!$D182/2+'Таблица вводных'!$F$4)-('Исходник сравнение.'!$D182/2*'Таблица вводных'!$G$4)</f>
        <v>7</v>
      </c>
      <c r="E101" s="65">
        <f>('Исходник сравнение.'!$E182/2)-(('Исходник сравнение.'!$E182/2-'Таблица вводных'!$F$5)*'Таблица вводных'!$G$5)</f>
        <v>0.49000000000000005</v>
      </c>
      <c r="F101" s="65">
        <f>('Исходник сравнение.'!$F182/2+'Таблица вводных'!$F$6)-(('Исходник сравнение.'!$F182/2+'Таблица вводных'!$F$6)*'Таблица вводных'!$G$6)</f>
        <v>21.6</v>
      </c>
      <c r="G101" s="65">
        <f>('Исходник сравнение.'!$G182/2)-(('Исходник сравнение.'!$G182/2)*'Таблица вводных'!$G$7)</f>
        <v>0</v>
      </c>
      <c r="H101" s="65">
        <f>'Исходник сравнение.'!$H182/2-(('Исходник сравнение.'!$H182/2)*'Таблица вводных'!$G$9)</f>
        <v>0</v>
      </c>
      <c r="I101" s="22" t="s">
        <v>144</v>
      </c>
    </row>
    <row r="102" spans="1:9" ht="12.75" customHeight="1">
      <c r="A102" s="141" t="s">
        <v>21</v>
      </c>
      <c r="B102" s="5">
        <v>45411</v>
      </c>
      <c r="C102" s="63">
        <f>('Исходник сравнение.'!$C183/2)-(('Исходник сравнение.'!$C183/2)*'Таблица вводных'!$G$3)</f>
        <v>0</v>
      </c>
      <c r="D102" s="63">
        <f>('Исходник сравнение.'!$D183/2+'Таблица вводных'!$F$4)-('Исходник сравнение.'!$D183/2*'Таблица вводных'!$G$4)</f>
        <v>7</v>
      </c>
      <c r="E102" s="63">
        <f>('Исходник сравнение.'!$E183/2)-(('Исходник сравнение.'!$E183/2-'Таблица вводных'!$F$5)*'Таблица вводных'!$G$5)</f>
        <v>0.49000000000000005</v>
      </c>
      <c r="F102" s="63">
        <f>('Исходник сравнение.'!$F183/2+'Таблица вводных'!$F$6)-(('Исходник сравнение.'!$F183/2+'Таблица вводных'!$F$6)*'Таблица вводных'!$G$6)</f>
        <v>21.6</v>
      </c>
      <c r="G102" s="63">
        <f>('Исходник сравнение.'!$G183/2)-(('Исходник сравнение.'!$G183/2)*'Таблица вводных'!$G$7)</f>
        <v>0</v>
      </c>
      <c r="H102" s="63">
        <f>'Исходник сравнение.'!$H183/2-(('Исходник сравнение.'!$H183/2)*'Таблица вводных'!$G$9)</f>
        <v>0</v>
      </c>
      <c r="I102" s="20" t="s">
        <v>145</v>
      </c>
    </row>
    <row r="103" spans="1:9" ht="12.75" customHeight="1">
      <c r="A103" s="138"/>
      <c r="B103" s="8">
        <v>45414</v>
      </c>
      <c r="C103" s="64">
        <f>('Исходник сравнение.'!$C193/2)-(('Исходник сравнение.'!$C193/2)*'Таблица вводных'!$G$3)</f>
        <v>0</v>
      </c>
      <c r="D103" s="64">
        <f>('Исходник сравнение.'!$D193/2+'Таблица вводных'!$F$4)-('Исходник сравнение.'!$D193/2*'Таблица вводных'!$G$4)</f>
        <v>7</v>
      </c>
      <c r="E103" s="64">
        <f>('Исходник сравнение.'!$E193/2)-(('Исходник сравнение.'!$E193/2-'Таблица вводных'!$F$5)*'Таблица вводных'!$G$5)</f>
        <v>0.49000000000000005</v>
      </c>
      <c r="F103" s="64">
        <f>('Исходник сравнение.'!$F193/2+'Таблица вводных'!$F$6)-(('Исходник сравнение.'!$F193/2+'Таблица вводных'!$F$6)*'Таблица вводных'!$G$6)</f>
        <v>21.6</v>
      </c>
      <c r="G103" s="64">
        <f>('Исходник сравнение.'!$G193/2)-(('Исходник сравнение.'!$G193/2)*'Таблица вводных'!$G$7)</f>
        <v>0</v>
      </c>
      <c r="H103" s="64">
        <f>'Исходник сравнение.'!$H193/2-(('Исходник сравнение.'!$H193/2)*'Таблица вводных'!$G$9)</f>
        <v>0</v>
      </c>
      <c r="I103" s="27" t="s">
        <v>145</v>
      </c>
    </row>
    <row r="104" spans="1:9" ht="12.75" customHeight="1">
      <c r="A104" s="138"/>
      <c r="B104" s="11">
        <v>45418</v>
      </c>
      <c r="C104" s="64">
        <f>('Исходник сравнение.'!$C194/2)-(('Исходник сравнение.'!$C194/2)*'Таблица вводных'!$G$3)</f>
        <v>0</v>
      </c>
      <c r="D104" s="64">
        <f>('Исходник сравнение.'!$D194/2+'Таблица вводных'!$F$4)-('Исходник сравнение.'!$D194/2*'Таблица вводных'!$G$4)</f>
        <v>7</v>
      </c>
      <c r="E104" s="64">
        <f>('Исходник сравнение.'!$E194/2)-(('Исходник сравнение.'!$E194/2-'Таблица вводных'!$F$5)*'Таблица вводных'!$G$5)</f>
        <v>0.49000000000000005</v>
      </c>
      <c r="F104" s="64">
        <f>('Исходник сравнение.'!$F194/2+'Таблица вводных'!$F$6)-(('Исходник сравнение.'!$F194/2+'Таблица вводных'!$F$6)*'Таблица вводных'!$G$6)</f>
        <v>21.6</v>
      </c>
      <c r="G104" s="64">
        <f>('Исходник сравнение.'!$G194/2)-(('Исходник сравнение.'!$G194/2)*'Таблица вводных'!$G$7)</f>
        <v>0</v>
      </c>
      <c r="H104" s="64">
        <f>'Исходник сравнение.'!$H194/2-(('Исходник сравнение.'!$H194/2)*'Таблица вводных'!$G$9)</f>
        <v>0</v>
      </c>
      <c r="I104" s="22" t="s">
        <v>145</v>
      </c>
    </row>
    <row r="105" spans="1:9" ht="12.75" customHeight="1">
      <c r="A105" s="138"/>
      <c r="B105" s="11">
        <v>45421</v>
      </c>
      <c r="C105" s="64">
        <f>('Исходник сравнение.'!$C195/2)-(('Исходник сравнение.'!$C195/2)*'Таблица вводных'!$G$3)</f>
        <v>0</v>
      </c>
      <c r="D105" s="64">
        <f>('Исходник сравнение.'!$D195/2+'Таблица вводных'!$F$4)-('Исходник сравнение.'!$D195/2*'Таблица вводных'!$G$4)</f>
        <v>7</v>
      </c>
      <c r="E105" s="64">
        <f>('Исходник сравнение.'!$E195/2)-(('Исходник сравнение.'!$E195/2-'Таблица вводных'!$F$5)*'Таблица вводных'!$G$5)</f>
        <v>0.49000000000000005</v>
      </c>
      <c r="F105" s="64">
        <f>('Исходник сравнение.'!$F195/2+'Таблица вводных'!$F$6)-(('Исходник сравнение.'!$F195/2+'Таблица вводных'!$F$6)*'Таблица вводных'!$G$6)</f>
        <v>21.6</v>
      </c>
      <c r="G105" s="64">
        <f>('Исходник сравнение.'!$G195/2)-(('Исходник сравнение.'!$G195/2)*'Таблица вводных'!$G$7)</f>
        <v>0</v>
      </c>
      <c r="H105" s="64">
        <f>'Исходник сравнение.'!$H195/2-(('Исходник сравнение.'!$H195/2)*'Таблица вводных'!$G$9)</f>
        <v>0</v>
      </c>
      <c r="I105" s="22" t="s">
        <v>145</v>
      </c>
    </row>
    <row r="106" spans="1:9" ht="12.75" customHeight="1">
      <c r="A106" s="138"/>
      <c r="B106" s="11">
        <v>45425</v>
      </c>
      <c r="C106" s="64">
        <f>('Исходник сравнение.'!$C196/2)-(('Исходник сравнение.'!$C196/2)*'Таблица вводных'!$G$3)</f>
        <v>0</v>
      </c>
      <c r="D106" s="64">
        <f>('Исходник сравнение.'!$D196/2+'Таблица вводных'!$F$4)-('Исходник сравнение.'!$D196/2*'Таблица вводных'!$G$4)</f>
        <v>7</v>
      </c>
      <c r="E106" s="64">
        <f>('Исходник сравнение.'!$E196/2)-(('Исходник сравнение.'!$E196/2-'Таблица вводных'!$F$5)*'Таблица вводных'!$G$5)</f>
        <v>0.49000000000000005</v>
      </c>
      <c r="F106" s="64">
        <f>('Исходник сравнение.'!$F196/2+'Таблица вводных'!$F$6)-(('Исходник сравнение.'!$F196/2+'Таблица вводных'!$F$6)*'Таблица вводных'!$G$6)</f>
        <v>21.6</v>
      </c>
      <c r="G106" s="64">
        <f>('Исходник сравнение.'!$G196/2)-(('Исходник сравнение.'!$G196/2)*'Таблица вводных'!$G$7)</f>
        <v>0</v>
      </c>
      <c r="H106" s="64">
        <f>'Исходник сравнение.'!$H196/2-(('Исходник сравнение.'!$H196/2)*'Таблица вводных'!$G$9)</f>
        <v>0</v>
      </c>
      <c r="I106" s="22" t="s">
        <v>145</v>
      </c>
    </row>
    <row r="107" spans="1:9" ht="12.75" customHeight="1">
      <c r="A107" s="138"/>
      <c r="B107" s="11">
        <v>45428</v>
      </c>
      <c r="C107" s="64">
        <f>('Исходник сравнение.'!$C197/2)-(('Исходник сравнение.'!$C197/2)*'Таблица вводных'!$G$3)</f>
        <v>0</v>
      </c>
      <c r="D107" s="64">
        <f>('Исходник сравнение.'!$D197/2+'Таблица вводных'!$F$4)-('Исходник сравнение.'!$D197/2*'Таблица вводных'!$G$4)</f>
        <v>7</v>
      </c>
      <c r="E107" s="64">
        <f>('Исходник сравнение.'!$E197/2)-(('Исходник сравнение.'!$E197/2-'Таблица вводных'!$F$5)*'Таблица вводных'!$G$5)</f>
        <v>0.49000000000000005</v>
      </c>
      <c r="F107" s="64">
        <f>('Исходник сравнение.'!$F197/2+'Таблица вводных'!$F$6)-(('Исходник сравнение.'!$F197/2+'Таблица вводных'!$F$6)*'Таблица вводных'!$G$6)</f>
        <v>21.6</v>
      </c>
      <c r="G107" s="64">
        <f>('Исходник сравнение.'!$G197/2)-(('Исходник сравнение.'!$G197/2)*'Таблица вводных'!$G$7)</f>
        <v>0</v>
      </c>
      <c r="H107" s="64">
        <f>'Исходник сравнение.'!$H197/2-(('Исходник сравнение.'!$H197/2)*'Таблица вводных'!$G$9)</f>
        <v>0</v>
      </c>
      <c r="I107" s="22" t="s">
        <v>145</v>
      </c>
    </row>
    <row r="108" spans="1:9" ht="12.75" customHeight="1">
      <c r="A108" s="138"/>
      <c r="B108" s="11"/>
      <c r="C108" s="64">
        <f>('Исходник сравнение.'!$C198/2)-(('Исходник сравнение.'!$C198/2)*'Таблица вводных'!$G$3)</f>
        <v>0</v>
      </c>
      <c r="D108" s="64">
        <f>('Исходник сравнение.'!$D198/2+'Таблица вводных'!$F$4)-('Исходник сравнение.'!$D198/2*'Таблица вводных'!$G$4)</f>
        <v>7</v>
      </c>
      <c r="E108" s="64">
        <f>('Исходник сравнение.'!$E198/2)-(('Исходник сравнение.'!$E198/2-'Таблица вводных'!$F$5)*'Таблица вводных'!$G$5)</f>
        <v>0.49000000000000005</v>
      </c>
      <c r="F108" s="64">
        <f>('Исходник сравнение.'!$F198/2+'Таблица вводных'!$F$6)-(('Исходник сравнение.'!$F198/2+'Таблица вводных'!$F$6)*'Таблица вводных'!$G$6)</f>
        <v>21.6</v>
      </c>
      <c r="G108" s="64">
        <f>('Исходник сравнение.'!$G198/2)-(('Исходник сравнение.'!$G198/2)*'Таблица вводных'!$G$7)</f>
        <v>0</v>
      </c>
      <c r="H108" s="64">
        <f>'Исходник сравнение.'!$H198/2-(('Исходник сравнение.'!$H198/2)*'Таблица вводных'!$G$9)</f>
        <v>0</v>
      </c>
      <c r="I108" s="22" t="s">
        <v>145</v>
      </c>
    </row>
    <row r="109" spans="1:9" ht="12.75" customHeight="1">
      <c r="A109" s="138"/>
      <c r="B109" s="11"/>
      <c r="C109" s="64">
        <f>('Исходник сравнение.'!$C199/2)-(('Исходник сравнение.'!$C199/2)*'Таблица вводных'!$G$3)</f>
        <v>0</v>
      </c>
      <c r="D109" s="64">
        <f>('Исходник сравнение.'!$D199/2+'Таблица вводных'!$F$4)-('Исходник сравнение.'!$D199/2*'Таблица вводных'!$G$4)</f>
        <v>7</v>
      </c>
      <c r="E109" s="64">
        <f>('Исходник сравнение.'!$E199/2)-(('Исходник сравнение.'!$E199/2-'Таблица вводных'!$F$5)*'Таблица вводных'!$G$5)</f>
        <v>0.49000000000000005</v>
      </c>
      <c r="F109" s="64">
        <f>('Исходник сравнение.'!$F199/2+'Таблица вводных'!$F$6)-(('Исходник сравнение.'!$F199/2+'Таблица вводных'!$F$6)*'Таблица вводных'!$G$6)</f>
        <v>21.6</v>
      </c>
      <c r="G109" s="64">
        <f>('Исходник сравнение.'!$G199/2)-(('Исходник сравнение.'!$G199/2)*'Таблица вводных'!$G$7)</f>
        <v>0</v>
      </c>
      <c r="H109" s="64">
        <f>'Исходник сравнение.'!$H199/2-(('Исходник сравнение.'!$H199/2)*'Таблица вводных'!$G$9)</f>
        <v>0</v>
      </c>
      <c r="I109" s="22" t="s">
        <v>145</v>
      </c>
    </row>
    <row r="110" spans="1:9" ht="12.75" customHeight="1">
      <c r="A110" s="139"/>
      <c r="B110" s="17"/>
      <c r="C110" s="65">
        <f>('Исходник сравнение.'!$C200/2)-(('Исходник сравнение.'!$C200/2)*'Таблица вводных'!$G$3)</f>
        <v>0</v>
      </c>
      <c r="D110" s="65">
        <f>('Исходник сравнение.'!$D200/2+'Таблица вводных'!$F$4)-('Исходник сравнение.'!$D200/2*'Таблица вводных'!$G$4)</f>
        <v>7</v>
      </c>
      <c r="E110" s="65">
        <f>('Исходник сравнение.'!$E200/2)-(('Исходник сравнение.'!$E200/2-'Таблица вводных'!$F$5)*'Таблица вводных'!$G$5)</f>
        <v>0.49000000000000005</v>
      </c>
      <c r="F110" s="65">
        <f>('Исходник сравнение.'!$F200/2+'Таблица вводных'!$F$6)-(('Исходник сравнение.'!$F200/2+'Таблица вводных'!$F$6)*'Таблица вводных'!$G$6)</f>
        <v>21.6</v>
      </c>
      <c r="G110" s="65">
        <f>('Исходник сравнение.'!$G200/2)-(('Исходник сравнение.'!$G200/2)*'Таблица вводных'!$G$7)</f>
        <v>0</v>
      </c>
      <c r="H110" s="65">
        <f>'Исходник сравнение.'!$H200/2-(('Исходник сравнение.'!$H200/2)*'Таблица вводных'!$G$9)</f>
        <v>0</v>
      </c>
      <c r="I110" s="22" t="s">
        <v>145</v>
      </c>
    </row>
    <row r="111" spans="1:9" ht="12.75" customHeight="1">
      <c r="A111" s="141" t="s">
        <v>22</v>
      </c>
      <c r="B111" s="5">
        <v>45411</v>
      </c>
      <c r="C111" s="63">
        <f>('Исходник сравнение.'!$C201/2)-(('Исходник сравнение.'!$C201/2)*'Таблица вводных'!$G$3)</f>
        <v>0</v>
      </c>
      <c r="D111" s="63">
        <f>('Исходник сравнение.'!$D201/2+'Таблица вводных'!$F$4)-('Исходник сравнение.'!$D201/2*'Таблица вводных'!$G$4)</f>
        <v>7</v>
      </c>
      <c r="E111" s="63">
        <f>('Исходник сравнение.'!$E201/2)-(('Исходник сравнение.'!$E201/2-'Таблица вводных'!$F$5)*'Таблица вводных'!$G$5)</f>
        <v>0.49000000000000005</v>
      </c>
      <c r="F111" s="63">
        <f>('Исходник сравнение.'!$F201/2+'Таблица вводных'!$F$6)-(('Исходник сравнение.'!$F201/2+'Таблица вводных'!$F$6)*'Таблица вводных'!$G$6)</f>
        <v>21.6</v>
      </c>
      <c r="G111" s="63">
        <f>('Исходник сравнение.'!$G201/2)-(('Исходник сравнение.'!$G201/2)*'Таблица вводных'!$G$7)</f>
        <v>0</v>
      </c>
      <c r="H111" s="63">
        <f>'Исходник сравнение.'!$H201/2-(('Исходник сравнение.'!$H201/2)*'Таблица вводных'!$G$9)</f>
        <v>0</v>
      </c>
      <c r="I111" s="20" t="s">
        <v>145</v>
      </c>
    </row>
    <row r="112" spans="1:9" ht="12.75" customHeight="1">
      <c r="A112" s="138"/>
      <c r="B112" s="8">
        <v>45414</v>
      </c>
      <c r="C112" s="64">
        <f>('Исходник сравнение.'!$C211/2)-(('Исходник сравнение.'!$C211/2)*'Таблица вводных'!$G$3)</f>
        <v>0</v>
      </c>
      <c r="D112" s="64">
        <f>('Исходник сравнение.'!$D211/2+'Таблица вводных'!$F$4)-('Исходник сравнение.'!$D211/2*'Таблица вводных'!$G$4)</f>
        <v>7</v>
      </c>
      <c r="E112" s="64">
        <f>('Исходник сравнение.'!$E211/2)-(('Исходник сравнение.'!$E211/2-'Таблица вводных'!$F$5)*'Таблица вводных'!$G$5)</f>
        <v>0.49000000000000005</v>
      </c>
      <c r="F112" s="64">
        <f>('Исходник сравнение.'!$F211/2+'Таблица вводных'!$F$6)-(('Исходник сравнение.'!$F211/2+'Таблица вводных'!$F$6)*'Таблица вводных'!$G$6)</f>
        <v>21.6</v>
      </c>
      <c r="G112" s="64">
        <f>('Исходник сравнение.'!$G211/2)-(('Исходник сравнение.'!$G211/2)*'Таблица вводных'!$G$7)</f>
        <v>0</v>
      </c>
      <c r="H112" s="64">
        <f>'Исходник сравнение.'!$H211/2-(('Исходник сравнение.'!$H211/2)*'Таблица вводных'!$G$9)</f>
        <v>0</v>
      </c>
      <c r="I112" s="27" t="s">
        <v>145</v>
      </c>
    </row>
    <row r="113" spans="1:9" ht="12.75" customHeight="1">
      <c r="A113" s="138"/>
      <c r="B113" s="11">
        <v>45418</v>
      </c>
      <c r="C113" s="64">
        <f>('Исходник сравнение.'!$C212/2)-(('Исходник сравнение.'!$C212/2)*'Таблица вводных'!$G$3)</f>
        <v>0</v>
      </c>
      <c r="D113" s="64">
        <f>('Исходник сравнение.'!$D212/2+'Таблица вводных'!$F$4)-('Исходник сравнение.'!$D212/2*'Таблица вводных'!$G$4)</f>
        <v>7</v>
      </c>
      <c r="E113" s="64">
        <f>('Исходник сравнение.'!$E212/2)-(('Исходник сравнение.'!$E212/2-'Таблица вводных'!$F$5)*'Таблица вводных'!$G$5)</f>
        <v>0.49000000000000005</v>
      </c>
      <c r="F113" s="64">
        <f>('Исходник сравнение.'!$F212/2+'Таблица вводных'!$F$6)-(('Исходник сравнение.'!$F212/2+'Таблица вводных'!$F$6)*'Таблица вводных'!$G$6)</f>
        <v>21.6</v>
      </c>
      <c r="G113" s="64">
        <f>('Исходник сравнение.'!$G212/2)-(('Исходник сравнение.'!$G212/2)*'Таблица вводных'!$G$7)</f>
        <v>0</v>
      </c>
      <c r="H113" s="64">
        <f>'Исходник сравнение.'!$H212/2-(('Исходник сравнение.'!$H212/2)*'Таблица вводных'!$G$9)</f>
        <v>0</v>
      </c>
      <c r="I113" s="22" t="s">
        <v>145</v>
      </c>
    </row>
    <row r="114" spans="1:9" ht="12.75" customHeight="1">
      <c r="A114" s="138"/>
      <c r="B114" s="11">
        <v>45421</v>
      </c>
      <c r="C114" s="64">
        <f>('Исходник сравнение.'!$C213/2)-(('Исходник сравнение.'!$C213/2)*'Таблица вводных'!$G$3)</f>
        <v>0</v>
      </c>
      <c r="D114" s="64">
        <f>('Исходник сравнение.'!$D213/2+'Таблица вводных'!$F$4)-('Исходник сравнение.'!$D213/2*'Таблица вводных'!$G$4)</f>
        <v>7</v>
      </c>
      <c r="E114" s="64">
        <f>('Исходник сравнение.'!$E213/2)-(('Исходник сравнение.'!$E213/2-'Таблица вводных'!$F$5)*'Таблица вводных'!$G$5)</f>
        <v>0.49000000000000005</v>
      </c>
      <c r="F114" s="64">
        <f>('Исходник сравнение.'!$F213/2+'Таблица вводных'!$F$6)-(('Исходник сравнение.'!$F213/2+'Таблица вводных'!$F$6)*'Таблица вводных'!$G$6)</f>
        <v>21.6</v>
      </c>
      <c r="G114" s="64">
        <f>('Исходник сравнение.'!$G213/2)-(('Исходник сравнение.'!$G213/2)*'Таблица вводных'!$G$7)</f>
        <v>0</v>
      </c>
      <c r="H114" s="64">
        <f>'Исходник сравнение.'!$H213/2-(('Исходник сравнение.'!$H213/2)*'Таблица вводных'!$G$9)</f>
        <v>0</v>
      </c>
      <c r="I114" s="22" t="s">
        <v>145</v>
      </c>
    </row>
    <row r="115" spans="1:9" ht="12.75" customHeight="1">
      <c r="A115" s="138"/>
      <c r="B115" s="11">
        <v>45425</v>
      </c>
      <c r="C115" s="64">
        <f>('Исходник сравнение.'!$C214/2)-(('Исходник сравнение.'!$C214/2)*'Таблица вводных'!$G$3)</f>
        <v>0</v>
      </c>
      <c r="D115" s="64">
        <f>('Исходник сравнение.'!$D214/2+'Таблица вводных'!$F$4)-('Исходник сравнение.'!$D214/2*'Таблица вводных'!$G$4)</f>
        <v>7</v>
      </c>
      <c r="E115" s="64">
        <f>('Исходник сравнение.'!$E214/2)-(('Исходник сравнение.'!$E214/2-'Таблица вводных'!$F$5)*'Таблица вводных'!$G$5)</f>
        <v>0.49000000000000005</v>
      </c>
      <c r="F115" s="64">
        <f>('Исходник сравнение.'!$F214/2+'Таблица вводных'!$F$6)-(('Исходник сравнение.'!$F214/2+'Таблица вводных'!$F$6)*'Таблица вводных'!$G$6)</f>
        <v>21.6</v>
      </c>
      <c r="G115" s="64">
        <f>('Исходник сравнение.'!$G214/2)-(('Исходник сравнение.'!$G214/2)*'Таблица вводных'!$G$7)</f>
        <v>0</v>
      </c>
      <c r="H115" s="64">
        <f>'Исходник сравнение.'!$H214/2-(('Исходник сравнение.'!$H214/2)*'Таблица вводных'!$G$9)</f>
        <v>0</v>
      </c>
      <c r="I115" s="22" t="s">
        <v>145</v>
      </c>
    </row>
    <row r="116" spans="1:9" ht="12.75" customHeight="1">
      <c r="A116" s="138"/>
      <c r="B116" s="11">
        <v>45428</v>
      </c>
      <c r="C116" s="64">
        <f>('Исходник сравнение.'!$C215/2)-(('Исходник сравнение.'!$C215/2)*'Таблица вводных'!$G$3)</f>
        <v>0</v>
      </c>
      <c r="D116" s="64">
        <f>('Исходник сравнение.'!$D215/2+'Таблица вводных'!$F$4)-('Исходник сравнение.'!$D215/2*'Таблица вводных'!$G$4)</f>
        <v>7</v>
      </c>
      <c r="E116" s="64">
        <f>('Исходник сравнение.'!$E215/2)-(('Исходник сравнение.'!$E215/2-'Таблица вводных'!$F$5)*'Таблица вводных'!$G$5)</f>
        <v>0.49000000000000005</v>
      </c>
      <c r="F116" s="64">
        <f>('Исходник сравнение.'!$F215/2+'Таблица вводных'!$F$6)-(('Исходник сравнение.'!$F215/2+'Таблица вводных'!$F$6)*'Таблица вводных'!$G$6)</f>
        <v>21.6</v>
      </c>
      <c r="G116" s="64">
        <f>('Исходник сравнение.'!$G215/2)-(('Исходник сравнение.'!$G215/2)*'Таблица вводных'!$G$7)</f>
        <v>0</v>
      </c>
      <c r="H116" s="64">
        <f>'Исходник сравнение.'!$H215/2-(('Исходник сравнение.'!$H215/2)*'Таблица вводных'!$G$9)</f>
        <v>0</v>
      </c>
      <c r="I116" s="22" t="s">
        <v>145</v>
      </c>
    </row>
    <row r="117" spans="1:9" ht="12.75" customHeight="1">
      <c r="A117" s="138"/>
      <c r="B117" s="11"/>
      <c r="C117" s="64">
        <f>('Исходник сравнение.'!$C216/2)-(('Исходник сравнение.'!$C216/2)*'Таблица вводных'!$G$3)</f>
        <v>0</v>
      </c>
      <c r="D117" s="64">
        <f>('Исходник сравнение.'!$D216/2+'Таблица вводных'!$F$4)-('Исходник сравнение.'!$D216/2*'Таблица вводных'!$G$4)</f>
        <v>7</v>
      </c>
      <c r="E117" s="64">
        <f>('Исходник сравнение.'!$E216/2)-(('Исходник сравнение.'!$E216/2-'Таблица вводных'!$F$5)*'Таблица вводных'!$G$5)</f>
        <v>0.49000000000000005</v>
      </c>
      <c r="F117" s="64">
        <f>('Исходник сравнение.'!$F216/2+'Таблица вводных'!$F$6)-(('Исходник сравнение.'!$F216/2+'Таблица вводных'!$F$6)*'Таблица вводных'!$G$6)</f>
        <v>21.6</v>
      </c>
      <c r="G117" s="64">
        <f>('Исходник сравнение.'!$G216/2)-(('Исходник сравнение.'!$G216/2)*'Таблица вводных'!$G$7)</f>
        <v>0</v>
      </c>
      <c r="H117" s="64">
        <f>'Исходник сравнение.'!$H216/2-(('Исходник сравнение.'!$H216/2)*'Таблица вводных'!$G$9)</f>
        <v>0</v>
      </c>
      <c r="I117" s="22" t="s">
        <v>145</v>
      </c>
    </row>
    <row r="118" spans="1:9" ht="12.75" customHeight="1">
      <c r="A118" s="138"/>
      <c r="B118" s="11"/>
      <c r="C118" s="64">
        <f>('Исходник сравнение.'!$C217/2)-(('Исходник сравнение.'!$C217/2)*'Таблица вводных'!$G$3)</f>
        <v>0</v>
      </c>
      <c r="D118" s="64">
        <f>('Исходник сравнение.'!$D217/2+'Таблица вводных'!$F$4)-('Исходник сравнение.'!$D217/2*'Таблица вводных'!$G$4)</f>
        <v>7</v>
      </c>
      <c r="E118" s="64">
        <f>('Исходник сравнение.'!$E217/2)-(('Исходник сравнение.'!$E217/2-'Таблица вводных'!$F$5)*'Таблица вводных'!$G$5)</f>
        <v>0.49000000000000005</v>
      </c>
      <c r="F118" s="64">
        <f>('Исходник сравнение.'!$F217/2+'Таблица вводных'!$F$6)-(('Исходник сравнение.'!$F217/2+'Таблица вводных'!$F$6)*'Таблица вводных'!$G$6)</f>
        <v>21.6</v>
      </c>
      <c r="G118" s="64">
        <f>('Исходник сравнение.'!$G217/2)-(('Исходник сравнение.'!$G217/2)*'Таблица вводных'!$G$7)</f>
        <v>0</v>
      </c>
      <c r="H118" s="64">
        <f>'Исходник сравнение.'!$H217/2-(('Исходник сравнение.'!$H217/2)*'Таблица вводных'!$G$9)</f>
        <v>0</v>
      </c>
      <c r="I118" s="22" t="s">
        <v>145</v>
      </c>
    </row>
    <row r="119" spans="1:9" ht="12.75" customHeight="1">
      <c r="A119" s="139"/>
      <c r="B119" s="17"/>
      <c r="C119" s="65">
        <f>('Исходник сравнение.'!$C218/2)-(('Исходник сравнение.'!$C218/2)*'Таблица вводных'!$G$3)</f>
        <v>0</v>
      </c>
      <c r="D119" s="65">
        <f>('Исходник сравнение.'!$D218/2+'Таблица вводных'!$F$4)-('Исходник сравнение.'!$D218/2*'Таблица вводных'!$G$4)</f>
        <v>7</v>
      </c>
      <c r="E119" s="65">
        <f>('Исходник сравнение.'!$E218/2)-(('Исходник сравнение.'!$E218/2-'Таблица вводных'!$F$5)*'Таблица вводных'!$G$5)</f>
        <v>0.49000000000000005</v>
      </c>
      <c r="F119" s="65">
        <f>('Исходник сравнение.'!$F218/2+'Таблица вводных'!$F$6)-(('Исходник сравнение.'!$F218/2+'Таблица вводных'!$F$6)*'Таблица вводных'!$G$6)</f>
        <v>21.6</v>
      </c>
      <c r="G119" s="65">
        <f>('Исходник сравнение.'!$G218/2)-(('Исходник сравнение.'!$G218/2)*'Таблица вводных'!$G$7)</f>
        <v>0</v>
      </c>
      <c r="H119" s="65">
        <f>'Исходник сравнение.'!$H218/2-(('Исходник сравнение.'!$H218/2)*'Таблица вводных'!$G$9)</f>
        <v>0</v>
      </c>
      <c r="I119" s="22" t="s">
        <v>145</v>
      </c>
    </row>
    <row r="120" spans="1:9" ht="12.75" customHeight="1">
      <c r="A120" s="141" t="s">
        <v>23</v>
      </c>
      <c r="B120" s="5">
        <v>45411</v>
      </c>
      <c r="C120" s="63">
        <f>('Исходник сравнение.'!$C219/2)-(('Исходник сравнение.'!$C219/2)*'Таблица вводных'!$G$3)</f>
        <v>0</v>
      </c>
      <c r="D120" s="63">
        <f>('Исходник сравнение.'!$D219/2+'Таблица вводных'!$F$4)-('Исходник сравнение.'!$D219/2*'Таблица вводных'!$G$4)</f>
        <v>7</v>
      </c>
      <c r="E120" s="63">
        <f>('Исходник сравнение.'!$E219/2)-(('Исходник сравнение.'!$E219/2-'Таблица вводных'!$F$5)*'Таблица вводных'!$G$5)</f>
        <v>0.49000000000000005</v>
      </c>
      <c r="F120" s="63">
        <f>('Исходник сравнение.'!$F219/2+'Таблица вводных'!$F$6)-(('Исходник сравнение.'!$F219/2+'Таблица вводных'!$F$6)*'Таблица вводных'!$G$6)</f>
        <v>21.6</v>
      </c>
      <c r="G120" s="63">
        <f>('Исходник сравнение.'!$G219/2)-(('Исходник сравнение.'!$G219/2)*'Таблица вводных'!$G$7)</f>
        <v>0</v>
      </c>
      <c r="H120" s="63">
        <f>'Исходник сравнение.'!$H219/2-(('Исходник сравнение.'!$H219/2)*'Таблица вводных'!$G$9)</f>
        <v>0</v>
      </c>
      <c r="I120" s="20" t="s">
        <v>146</v>
      </c>
    </row>
    <row r="121" spans="1:9" ht="12.75" customHeight="1">
      <c r="A121" s="138"/>
      <c r="B121" s="8">
        <v>45414</v>
      </c>
      <c r="C121" s="64">
        <f>('Исходник сравнение.'!$C229/2)-(('Исходник сравнение.'!$C229/2)*'Таблица вводных'!$G$3)</f>
        <v>0</v>
      </c>
      <c r="D121" s="64">
        <f>('Исходник сравнение.'!$D229/2+'Таблица вводных'!$F$4)-('Исходник сравнение.'!$D229/2*'Таблица вводных'!$G$4)</f>
        <v>7</v>
      </c>
      <c r="E121" s="64">
        <f>('Исходник сравнение.'!$E229/2)-(('Исходник сравнение.'!$E229/2-'Таблица вводных'!$F$5)*'Таблица вводных'!$G$5)</f>
        <v>0.49000000000000005</v>
      </c>
      <c r="F121" s="64">
        <f>('Исходник сравнение.'!$F229/2+'Таблица вводных'!$F$6)-(('Исходник сравнение.'!$F229/2+'Таблица вводных'!$F$6)*'Таблица вводных'!$G$6)</f>
        <v>21.6</v>
      </c>
      <c r="G121" s="64">
        <f>('Исходник сравнение.'!$G229/2)-(('Исходник сравнение.'!$G229/2)*'Таблица вводных'!$G$7)</f>
        <v>0</v>
      </c>
      <c r="H121" s="64">
        <f>'Исходник сравнение.'!$H229/2-(('Исходник сравнение.'!$H229/2)*'Таблица вводных'!$G$9)</f>
        <v>0</v>
      </c>
      <c r="I121" s="27" t="s">
        <v>146</v>
      </c>
    </row>
    <row r="122" spans="1:9" ht="12.75" customHeight="1">
      <c r="A122" s="138"/>
      <c r="B122" s="11">
        <v>45418</v>
      </c>
      <c r="C122" s="64">
        <f>('Исходник сравнение.'!$C230/2)-(('Исходник сравнение.'!$C230/2)*'Таблица вводных'!$G$3)</f>
        <v>0</v>
      </c>
      <c r="D122" s="64">
        <f>('Исходник сравнение.'!$D230/2+'Таблица вводных'!$F$4)-('Исходник сравнение.'!$D230/2*'Таблица вводных'!$G$4)</f>
        <v>7</v>
      </c>
      <c r="E122" s="64">
        <f>('Исходник сравнение.'!$E230/2)-(('Исходник сравнение.'!$E230/2-'Таблица вводных'!$F$5)*'Таблица вводных'!$G$5)</f>
        <v>0.49000000000000005</v>
      </c>
      <c r="F122" s="64">
        <f>('Исходник сравнение.'!$F230/2+'Таблица вводных'!$F$6)-(('Исходник сравнение.'!$F230/2+'Таблица вводных'!$F$6)*'Таблица вводных'!$G$6)</f>
        <v>21.6</v>
      </c>
      <c r="G122" s="64">
        <f>('Исходник сравнение.'!$G230/2)-(('Исходник сравнение.'!$G230/2)*'Таблица вводных'!$G$7)</f>
        <v>0</v>
      </c>
      <c r="H122" s="64">
        <f>'Исходник сравнение.'!$H230/2-(('Исходник сравнение.'!$H230/2)*'Таблица вводных'!$G$9)</f>
        <v>0</v>
      </c>
      <c r="I122" s="22" t="s">
        <v>146</v>
      </c>
    </row>
    <row r="123" spans="1:9" ht="12.75" customHeight="1">
      <c r="A123" s="138"/>
      <c r="B123" s="11">
        <v>45421</v>
      </c>
      <c r="C123" s="64">
        <f>('Исходник сравнение.'!$C231/2)-(('Исходник сравнение.'!$C231/2)*'Таблица вводных'!$G$3)</f>
        <v>0</v>
      </c>
      <c r="D123" s="64">
        <f>('Исходник сравнение.'!$D231/2+'Таблица вводных'!$F$4)-('Исходник сравнение.'!$D231/2*'Таблица вводных'!$G$4)</f>
        <v>7</v>
      </c>
      <c r="E123" s="64">
        <f>('Исходник сравнение.'!$E231/2)-(('Исходник сравнение.'!$E231/2-'Таблица вводных'!$F$5)*'Таблица вводных'!$G$5)</f>
        <v>0.49000000000000005</v>
      </c>
      <c r="F123" s="64">
        <f>('Исходник сравнение.'!$F231/2+'Таблица вводных'!$F$6)-(('Исходник сравнение.'!$F231/2+'Таблица вводных'!$F$6)*'Таблица вводных'!$G$6)</f>
        <v>21.6</v>
      </c>
      <c r="G123" s="64">
        <f>('Исходник сравнение.'!$G231/2)-(('Исходник сравнение.'!$G231/2)*'Таблица вводных'!$G$7)</f>
        <v>0</v>
      </c>
      <c r="H123" s="64">
        <f>'Исходник сравнение.'!$H231/2-(('Исходник сравнение.'!$H231/2)*'Таблица вводных'!$G$9)</f>
        <v>0</v>
      </c>
      <c r="I123" s="22" t="s">
        <v>146</v>
      </c>
    </row>
    <row r="124" spans="1:9" ht="12.75" customHeight="1">
      <c r="A124" s="138"/>
      <c r="B124" s="11">
        <v>45425</v>
      </c>
      <c r="C124" s="64">
        <f>('Исходник сравнение.'!$C232/2)-(('Исходник сравнение.'!$C232/2)*'Таблица вводных'!$G$3)</f>
        <v>0</v>
      </c>
      <c r="D124" s="64">
        <f>('Исходник сравнение.'!$D232/2+'Таблица вводных'!$F$4)-('Исходник сравнение.'!$D232/2*'Таблица вводных'!$G$4)</f>
        <v>7</v>
      </c>
      <c r="E124" s="64">
        <f>('Исходник сравнение.'!$E232/2)-(('Исходник сравнение.'!$E232/2-'Таблица вводных'!$F$5)*'Таблица вводных'!$G$5)</f>
        <v>0.49000000000000005</v>
      </c>
      <c r="F124" s="64">
        <f>('Исходник сравнение.'!$F232/2+'Таблица вводных'!$F$6)-(('Исходник сравнение.'!$F232/2+'Таблица вводных'!$F$6)*'Таблица вводных'!$G$6)</f>
        <v>21.6</v>
      </c>
      <c r="G124" s="64">
        <f>('Исходник сравнение.'!$G232/2)-(('Исходник сравнение.'!$G232/2)*'Таблица вводных'!$G$7)</f>
        <v>0</v>
      </c>
      <c r="H124" s="64">
        <f>'Исходник сравнение.'!$H232/2-(('Исходник сравнение.'!$H232/2)*'Таблица вводных'!$G$9)</f>
        <v>0</v>
      </c>
      <c r="I124" s="22" t="s">
        <v>146</v>
      </c>
    </row>
    <row r="125" spans="1:9" ht="12.75" customHeight="1">
      <c r="A125" s="138"/>
      <c r="B125" s="11">
        <v>45428</v>
      </c>
      <c r="C125" s="64">
        <f>('Исходник сравнение.'!$C233/2)-(('Исходник сравнение.'!$C233/2)*'Таблица вводных'!$G$3)</f>
        <v>0</v>
      </c>
      <c r="D125" s="64">
        <f>('Исходник сравнение.'!$D233/2+'Таблица вводных'!$F$4)-('Исходник сравнение.'!$D233/2*'Таблица вводных'!$G$4)</f>
        <v>7</v>
      </c>
      <c r="E125" s="64">
        <f>('Исходник сравнение.'!$E233/2)-(('Исходник сравнение.'!$E233/2-'Таблица вводных'!$F$5)*'Таблица вводных'!$G$5)</f>
        <v>0.49000000000000005</v>
      </c>
      <c r="F125" s="64">
        <f>('Исходник сравнение.'!$F233/2+'Таблица вводных'!$F$6)-(('Исходник сравнение.'!$F233/2+'Таблица вводных'!$F$6)*'Таблица вводных'!$G$6)</f>
        <v>21.6</v>
      </c>
      <c r="G125" s="64">
        <f>('Исходник сравнение.'!$G233/2)-(('Исходник сравнение.'!$G233/2)*'Таблица вводных'!$G$7)</f>
        <v>0</v>
      </c>
      <c r="H125" s="64">
        <f>'Исходник сравнение.'!$H233/2-(('Исходник сравнение.'!$H233/2)*'Таблица вводных'!$G$9)</f>
        <v>0</v>
      </c>
      <c r="I125" s="22" t="s">
        <v>146</v>
      </c>
    </row>
    <row r="126" spans="1:9" ht="12.75" customHeight="1">
      <c r="A126" s="138"/>
      <c r="B126" s="11"/>
      <c r="C126" s="64">
        <f>('Исходник сравнение.'!$C234/2)-(('Исходник сравнение.'!$C234/2)*'Таблица вводных'!$G$3)</f>
        <v>0</v>
      </c>
      <c r="D126" s="64">
        <f>('Исходник сравнение.'!$D234/2+'Таблица вводных'!$F$4)-('Исходник сравнение.'!$D234/2*'Таблица вводных'!$G$4)</f>
        <v>7</v>
      </c>
      <c r="E126" s="64">
        <f>('Исходник сравнение.'!$E234/2)-(('Исходник сравнение.'!$E234/2-'Таблица вводных'!$F$5)*'Таблица вводных'!$G$5)</f>
        <v>0.49000000000000005</v>
      </c>
      <c r="F126" s="64">
        <f>('Исходник сравнение.'!$F234/2+'Таблица вводных'!$F$6)-(('Исходник сравнение.'!$F234/2+'Таблица вводных'!$F$6)*'Таблица вводных'!$G$6)</f>
        <v>21.6</v>
      </c>
      <c r="G126" s="64">
        <f>('Исходник сравнение.'!$G234/2)-(('Исходник сравнение.'!$G234/2)*'Таблица вводных'!$G$7)</f>
        <v>0</v>
      </c>
      <c r="H126" s="64">
        <f>'Исходник сравнение.'!$H234/2-(('Исходник сравнение.'!$H234/2)*'Таблица вводных'!$G$9)</f>
        <v>0</v>
      </c>
      <c r="I126" s="22" t="s">
        <v>146</v>
      </c>
    </row>
    <row r="127" spans="1:9" ht="12.75" customHeight="1">
      <c r="A127" s="138"/>
      <c r="B127" s="11"/>
      <c r="C127" s="64">
        <f>('Исходник сравнение.'!$C235/2)-(('Исходник сравнение.'!$C235/2)*'Таблица вводных'!$G$3)</f>
        <v>0</v>
      </c>
      <c r="D127" s="64">
        <f>('Исходник сравнение.'!$D235/2+'Таблица вводных'!$F$4)-('Исходник сравнение.'!$D235/2*'Таблица вводных'!$G$4)</f>
        <v>7</v>
      </c>
      <c r="E127" s="64">
        <f>('Исходник сравнение.'!$E235/2)-(('Исходник сравнение.'!$E235/2-'Таблица вводных'!$F$5)*'Таблица вводных'!$G$5)</f>
        <v>0.49000000000000005</v>
      </c>
      <c r="F127" s="64">
        <f>('Исходник сравнение.'!$F235/2+'Таблица вводных'!$F$6)-(('Исходник сравнение.'!$F235/2+'Таблица вводных'!$F$6)*'Таблица вводных'!$G$6)</f>
        <v>21.6</v>
      </c>
      <c r="G127" s="64">
        <f>('Исходник сравнение.'!$G235/2)-(('Исходник сравнение.'!$G235/2)*'Таблица вводных'!$G$7)</f>
        <v>0</v>
      </c>
      <c r="H127" s="64">
        <f>'Исходник сравнение.'!$H235/2-(('Исходник сравнение.'!$H235/2)*'Таблица вводных'!$G$9)</f>
        <v>0</v>
      </c>
      <c r="I127" s="22" t="s">
        <v>146</v>
      </c>
    </row>
    <row r="128" spans="1:9" ht="12.75" customHeight="1">
      <c r="A128" s="139"/>
      <c r="B128" s="17"/>
      <c r="C128" s="65">
        <f>('Исходник сравнение.'!$C236/2)-(('Исходник сравнение.'!$C236/2)*'Таблица вводных'!$G$3)</f>
        <v>0</v>
      </c>
      <c r="D128" s="65">
        <f>('Исходник сравнение.'!$D236/2+'Таблица вводных'!$F$4)-('Исходник сравнение.'!$D236/2*'Таблица вводных'!$G$4)</f>
        <v>7</v>
      </c>
      <c r="E128" s="65">
        <f>('Исходник сравнение.'!$E236/2)-(('Исходник сравнение.'!$E236/2-'Таблица вводных'!$F$5)*'Таблица вводных'!$G$5)</f>
        <v>0.49000000000000005</v>
      </c>
      <c r="F128" s="65">
        <f>('Исходник сравнение.'!$F236/2+'Таблица вводных'!$F$6)-(('Исходник сравнение.'!$F236/2+'Таблица вводных'!$F$6)*'Таблица вводных'!$G$6)</f>
        <v>21.6</v>
      </c>
      <c r="G128" s="65">
        <f>('Исходник сравнение.'!$G236/2)-(('Исходник сравнение.'!$G236/2)*'Таблица вводных'!$G$7)</f>
        <v>0</v>
      </c>
      <c r="H128" s="65">
        <f>'Исходник сравнение.'!$H236/2-(('Исходник сравнение.'!$H236/2)*'Таблица вводных'!$G$9)</f>
        <v>0</v>
      </c>
      <c r="I128" s="22" t="s">
        <v>146</v>
      </c>
    </row>
    <row r="129" spans="1:9" ht="12.75" customHeight="1">
      <c r="A129" s="141" t="s">
        <v>24</v>
      </c>
      <c r="B129" s="5">
        <v>45411</v>
      </c>
      <c r="C129" s="63">
        <f>('Исходник сравнение.'!$C237/2)-(('Исходник сравнение.'!$C237/2)*'Таблица вводных'!$G$3)</f>
        <v>0</v>
      </c>
      <c r="D129" s="63">
        <f>('Исходник сравнение.'!$D237/2+'Таблица вводных'!$F$4)-('Исходник сравнение.'!$D237/2*'Таблица вводных'!$G$4)</f>
        <v>7</v>
      </c>
      <c r="E129" s="63">
        <f>('Исходник сравнение.'!$E237/2)-(('Исходник сравнение.'!$E237/2-'Таблица вводных'!$F$5)*'Таблица вводных'!$G$5)</f>
        <v>0.49000000000000005</v>
      </c>
      <c r="F129" s="63">
        <f>('Исходник сравнение.'!$F237/2+'Таблица вводных'!$F$6)-(('Исходник сравнение.'!$F237/2+'Таблица вводных'!$F$6)*'Таблица вводных'!$G$6)</f>
        <v>21.6</v>
      </c>
      <c r="G129" s="63">
        <f>('Исходник сравнение.'!$G237/2)-(('Исходник сравнение.'!$G237/2)*'Таблица вводных'!$G$7)</f>
        <v>0</v>
      </c>
      <c r="H129" s="63">
        <f>'Исходник сравнение.'!$H237/2-(('Исходник сравнение.'!$H237/2)*'Таблица вводных'!$G$9)</f>
        <v>0</v>
      </c>
      <c r="I129" s="20" t="s">
        <v>131</v>
      </c>
    </row>
    <row r="130" spans="1:9" ht="12.75" customHeight="1">
      <c r="A130" s="138"/>
      <c r="B130" s="8">
        <v>45414</v>
      </c>
      <c r="C130" s="64">
        <f>('Исходник сравнение.'!$C247/2)-(('Исходник сравнение.'!$C247/2)*'Таблица вводных'!$G$3)</f>
        <v>0</v>
      </c>
      <c r="D130" s="64">
        <f>('Исходник сравнение.'!$D247/2+'Таблица вводных'!$F$4)-('Исходник сравнение.'!$D247/2*'Таблица вводных'!$G$4)</f>
        <v>7</v>
      </c>
      <c r="E130" s="64">
        <f>('Исходник сравнение.'!$E247/2)-(('Исходник сравнение.'!$E247/2-'Таблица вводных'!$F$5)*'Таблица вводных'!$G$5)</f>
        <v>0.49000000000000005</v>
      </c>
      <c r="F130" s="64">
        <f>('Исходник сравнение.'!$F247/2+'Таблица вводных'!$F$6)-(('Исходник сравнение.'!$F247/2+'Таблица вводных'!$F$6)*'Таблица вводных'!$G$6)</f>
        <v>21.6</v>
      </c>
      <c r="G130" s="64">
        <f>('Исходник сравнение.'!$G247/2)-(('Исходник сравнение.'!$G247/2)*'Таблица вводных'!$G$7)</f>
        <v>0</v>
      </c>
      <c r="H130" s="64">
        <f>'Исходник сравнение.'!$H247/2-(('Исходник сравнение.'!$H247/2)*'Таблица вводных'!$G$9)</f>
        <v>0</v>
      </c>
      <c r="I130" s="27" t="s">
        <v>131</v>
      </c>
    </row>
    <row r="131" spans="1:9" ht="12.75" customHeight="1">
      <c r="A131" s="138"/>
      <c r="B131" s="11">
        <v>45418</v>
      </c>
      <c r="C131" s="64">
        <f>('Исходник сравнение.'!$C248/2)-(('Исходник сравнение.'!$C248/2)*'Таблица вводных'!$G$3)</f>
        <v>0</v>
      </c>
      <c r="D131" s="64">
        <f>('Исходник сравнение.'!$D248/2+'Таблица вводных'!$F$4)-('Исходник сравнение.'!$D248/2*'Таблица вводных'!$G$4)</f>
        <v>7</v>
      </c>
      <c r="E131" s="64">
        <f>('Исходник сравнение.'!$E248/2)-(('Исходник сравнение.'!$E248/2-'Таблица вводных'!$F$5)*'Таблица вводных'!$G$5)</f>
        <v>0.49000000000000005</v>
      </c>
      <c r="F131" s="64">
        <f>('Исходник сравнение.'!$F248/2+'Таблица вводных'!$F$6)-(('Исходник сравнение.'!$F248/2+'Таблица вводных'!$F$6)*'Таблица вводных'!$G$6)</f>
        <v>21.6</v>
      </c>
      <c r="G131" s="64">
        <f>('Исходник сравнение.'!$G248/2)-(('Исходник сравнение.'!$G248/2)*'Таблица вводных'!$G$7)</f>
        <v>0</v>
      </c>
      <c r="H131" s="64">
        <f>'Исходник сравнение.'!$H248/2-(('Исходник сравнение.'!$H248/2)*'Таблица вводных'!$G$9)</f>
        <v>0</v>
      </c>
      <c r="I131" s="22" t="s">
        <v>131</v>
      </c>
    </row>
    <row r="132" spans="1:9" ht="12.75" customHeight="1">
      <c r="A132" s="138"/>
      <c r="B132" s="11">
        <v>45421</v>
      </c>
      <c r="C132" s="64">
        <f>('Исходник сравнение.'!$C249/2)-(('Исходник сравнение.'!$C249/2)*'Таблица вводных'!$G$3)</f>
        <v>0</v>
      </c>
      <c r="D132" s="64">
        <f>('Исходник сравнение.'!$D249/2+'Таблица вводных'!$F$4)-('Исходник сравнение.'!$D249/2*'Таблица вводных'!$G$4)</f>
        <v>7</v>
      </c>
      <c r="E132" s="64">
        <f>('Исходник сравнение.'!$E249/2)-(('Исходник сравнение.'!$E249/2-'Таблица вводных'!$F$5)*'Таблица вводных'!$G$5)</f>
        <v>0.49000000000000005</v>
      </c>
      <c r="F132" s="64">
        <f>('Исходник сравнение.'!$F249/2+'Таблица вводных'!$F$6)-(('Исходник сравнение.'!$F249/2+'Таблица вводных'!$F$6)*'Таблица вводных'!$G$6)</f>
        <v>21.6</v>
      </c>
      <c r="G132" s="64">
        <f>('Исходник сравнение.'!$G249/2)-(('Исходник сравнение.'!$G249/2)*'Таблица вводных'!$G$7)</f>
        <v>0</v>
      </c>
      <c r="H132" s="64">
        <f>'Исходник сравнение.'!$H249/2-(('Исходник сравнение.'!$H249/2)*'Таблица вводных'!$G$9)</f>
        <v>0</v>
      </c>
      <c r="I132" s="22" t="s">
        <v>131</v>
      </c>
    </row>
    <row r="133" spans="1:9" ht="12.75" customHeight="1">
      <c r="A133" s="138"/>
      <c r="B133" s="11">
        <v>45425</v>
      </c>
      <c r="C133" s="64">
        <f>('Исходник сравнение.'!$C250/2)-(('Исходник сравнение.'!$C250/2)*'Таблица вводных'!$G$3)</f>
        <v>0</v>
      </c>
      <c r="D133" s="64">
        <f>('Исходник сравнение.'!$D250/2+'Таблица вводных'!$F$4)-('Исходник сравнение.'!$D250/2*'Таблица вводных'!$G$4)</f>
        <v>7</v>
      </c>
      <c r="E133" s="64">
        <f>('Исходник сравнение.'!$E250/2)-(('Исходник сравнение.'!$E250/2-'Таблица вводных'!$F$5)*'Таблица вводных'!$G$5)</f>
        <v>0.49000000000000005</v>
      </c>
      <c r="F133" s="64">
        <f>('Исходник сравнение.'!$F250/2+'Таблица вводных'!$F$6)-(('Исходник сравнение.'!$F250/2+'Таблица вводных'!$F$6)*'Таблица вводных'!$G$6)</f>
        <v>21.6</v>
      </c>
      <c r="G133" s="64">
        <f>('Исходник сравнение.'!$G250/2)-(('Исходник сравнение.'!$G250/2)*'Таблица вводных'!$G$7)</f>
        <v>0</v>
      </c>
      <c r="H133" s="64">
        <f>'Исходник сравнение.'!$H250/2-(('Исходник сравнение.'!$H250/2)*'Таблица вводных'!$G$9)</f>
        <v>0</v>
      </c>
      <c r="I133" s="22" t="s">
        <v>131</v>
      </c>
    </row>
    <row r="134" spans="1:9" ht="12.75" customHeight="1">
      <c r="A134" s="138"/>
      <c r="B134" s="11">
        <v>45428</v>
      </c>
      <c r="C134" s="64">
        <f>('Исходник сравнение.'!$C251/2)-(('Исходник сравнение.'!$C251/2)*'Таблица вводных'!$G$3)</f>
        <v>0</v>
      </c>
      <c r="D134" s="64">
        <f>('Исходник сравнение.'!$D251/2+'Таблица вводных'!$F$4)-('Исходник сравнение.'!$D251/2*'Таблица вводных'!$G$4)</f>
        <v>7</v>
      </c>
      <c r="E134" s="64">
        <f>('Исходник сравнение.'!$E251/2)-(('Исходник сравнение.'!$E251/2-'Таблица вводных'!$F$5)*'Таблица вводных'!$G$5)</f>
        <v>0.49000000000000005</v>
      </c>
      <c r="F134" s="64">
        <f>('Исходник сравнение.'!$F251/2+'Таблица вводных'!$F$6)-(('Исходник сравнение.'!$F251/2+'Таблица вводных'!$F$6)*'Таблица вводных'!$G$6)</f>
        <v>21.6</v>
      </c>
      <c r="G134" s="64">
        <f>('Исходник сравнение.'!$G251/2)-(('Исходник сравнение.'!$G251/2)*'Таблица вводных'!$G$7)</f>
        <v>0</v>
      </c>
      <c r="H134" s="64">
        <f>'Исходник сравнение.'!$H251/2-(('Исходник сравнение.'!$H251/2)*'Таблица вводных'!$G$9)</f>
        <v>0</v>
      </c>
      <c r="I134" s="22" t="s">
        <v>131</v>
      </c>
    </row>
    <row r="135" spans="1:9" ht="12.75" customHeight="1">
      <c r="A135" s="138"/>
      <c r="B135" s="11"/>
      <c r="C135" s="64">
        <f>('Исходник сравнение.'!$C252/2)-(('Исходник сравнение.'!$C252/2)*'Таблица вводных'!$G$3)</f>
        <v>0</v>
      </c>
      <c r="D135" s="64">
        <f>('Исходник сравнение.'!$D252/2+'Таблица вводных'!$F$4)-('Исходник сравнение.'!$D252/2*'Таблица вводных'!$G$4)</f>
        <v>7</v>
      </c>
      <c r="E135" s="64">
        <f>('Исходник сравнение.'!$E252/2)-(('Исходник сравнение.'!$E252/2-'Таблица вводных'!$F$5)*'Таблица вводных'!$G$5)</f>
        <v>0.49000000000000005</v>
      </c>
      <c r="F135" s="64">
        <f>('Исходник сравнение.'!$F252/2+'Таблица вводных'!$F$6)-(('Исходник сравнение.'!$F252/2+'Таблица вводных'!$F$6)*'Таблица вводных'!$G$6)</f>
        <v>21.6</v>
      </c>
      <c r="G135" s="64">
        <f>('Исходник сравнение.'!$G252/2)-(('Исходник сравнение.'!$G252/2)*'Таблица вводных'!$G$7)</f>
        <v>0</v>
      </c>
      <c r="H135" s="64">
        <f>'Исходник сравнение.'!$H252/2-(('Исходник сравнение.'!$H252/2)*'Таблица вводных'!$G$9)</f>
        <v>0</v>
      </c>
      <c r="I135" s="22" t="s">
        <v>131</v>
      </c>
    </row>
    <row r="136" spans="1:9" ht="12.75" customHeight="1">
      <c r="A136" s="138"/>
      <c r="B136" s="11"/>
      <c r="C136" s="64">
        <f>('Исходник сравнение.'!$C253/2)-(('Исходник сравнение.'!$C253/2)*'Таблица вводных'!$G$3)</f>
        <v>0</v>
      </c>
      <c r="D136" s="64">
        <f>('Исходник сравнение.'!$D253/2+'Таблица вводных'!$F$4)-('Исходник сравнение.'!$D253/2*'Таблица вводных'!$G$4)</f>
        <v>7</v>
      </c>
      <c r="E136" s="64">
        <f>('Исходник сравнение.'!$E253/2)-(('Исходник сравнение.'!$E253/2-'Таблица вводных'!$F$5)*'Таблица вводных'!$G$5)</f>
        <v>0.49000000000000005</v>
      </c>
      <c r="F136" s="64">
        <f>('Исходник сравнение.'!$F253/2+'Таблица вводных'!$F$6)-(('Исходник сравнение.'!$F253/2+'Таблица вводных'!$F$6)*'Таблица вводных'!$G$6)</f>
        <v>21.6</v>
      </c>
      <c r="G136" s="64">
        <f>('Исходник сравнение.'!$G253/2)-(('Исходник сравнение.'!$G253/2)*'Таблица вводных'!$G$7)</f>
        <v>0</v>
      </c>
      <c r="H136" s="64">
        <f>'Исходник сравнение.'!$H253/2-(('Исходник сравнение.'!$H253/2)*'Таблица вводных'!$G$9)</f>
        <v>0</v>
      </c>
      <c r="I136" s="22" t="s">
        <v>131</v>
      </c>
    </row>
    <row r="137" spans="1:9" ht="12.75" customHeight="1">
      <c r="A137" s="139"/>
      <c r="B137" s="17"/>
      <c r="C137" s="65">
        <f>('Исходник сравнение.'!$C254/2)-(('Исходник сравнение.'!$C254/2)*'Таблица вводных'!$G$3)</f>
        <v>0</v>
      </c>
      <c r="D137" s="65">
        <f>('Исходник сравнение.'!$D254/2+'Таблица вводных'!$F$4)-('Исходник сравнение.'!$D254/2*'Таблица вводных'!$G$4)</f>
        <v>7</v>
      </c>
      <c r="E137" s="65">
        <f>('Исходник сравнение.'!$E254/2)-(('Исходник сравнение.'!$E254/2-'Таблица вводных'!$F$5)*'Таблица вводных'!$G$5)</f>
        <v>0.49000000000000005</v>
      </c>
      <c r="F137" s="65">
        <f>('Исходник сравнение.'!$F254/2+'Таблица вводных'!$F$6)-(('Исходник сравнение.'!$F254/2+'Таблица вводных'!$F$6)*'Таблица вводных'!$G$6)</f>
        <v>21.6</v>
      </c>
      <c r="G137" s="65">
        <f>('Исходник сравнение.'!$G254/2)-(('Исходник сравнение.'!$G254/2)*'Таблица вводных'!$G$7)</f>
        <v>0</v>
      </c>
      <c r="H137" s="65">
        <f>'Исходник сравнение.'!$H254/2-(('Исходник сравнение.'!$H254/2)*'Таблица вводных'!$G$9)</f>
        <v>0</v>
      </c>
      <c r="I137" s="22" t="s">
        <v>131</v>
      </c>
    </row>
    <row r="138" spans="1:9" ht="12.75" customHeight="1">
      <c r="A138" s="141" t="s">
        <v>25</v>
      </c>
      <c r="B138" s="5">
        <v>45411</v>
      </c>
      <c r="C138" s="63">
        <f>('Исходник сравнение.'!$C255/2)-(('Исходник сравнение.'!$C255/2)*'Таблица вводных'!$G$3)</f>
        <v>0</v>
      </c>
      <c r="D138" s="63">
        <f>('Исходник сравнение.'!$D255/2+'Таблица вводных'!$F$4)-('Исходник сравнение.'!$D255/2*'Таблица вводных'!$G$4)</f>
        <v>7</v>
      </c>
      <c r="E138" s="63">
        <f>('Исходник сравнение.'!$E255/2)-(('Исходник сравнение.'!$E255/2-'Таблица вводных'!$F$5)*'Таблица вводных'!$G$5)</f>
        <v>0.49000000000000005</v>
      </c>
      <c r="F138" s="63">
        <f>('Исходник сравнение.'!$F255/2+'Таблица вводных'!$F$6)-(('Исходник сравнение.'!$F255/2+'Таблица вводных'!$F$6)*'Таблица вводных'!$G$6)</f>
        <v>21.6</v>
      </c>
      <c r="G138" s="63">
        <f>('Исходник сравнение.'!$G255/2)-(('Исходник сравнение.'!$G255/2)*'Таблица вводных'!$G$7)</f>
        <v>0</v>
      </c>
      <c r="H138" s="63">
        <f>'Исходник сравнение.'!$H255/2-(('Исходник сравнение.'!$H255/2)*'Таблица вводных'!$G$9)</f>
        <v>0</v>
      </c>
      <c r="I138" s="20" t="s">
        <v>147</v>
      </c>
    </row>
    <row r="139" spans="1:9" ht="12.75" customHeight="1">
      <c r="A139" s="138"/>
      <c r="B139" s="8">
        <v>45414</v>
      </c>
      <c r="C139" s="64">
        <f>('Исходник сравнение.'!$C265/2)-(('Исходник сравнение.'!$C265/2)*'Таблица вводных'!$G$3)</f>
        <v>0</v>
      </c>
      <c r="D139" s="64">
        <f>('Исходник сравнение.'!$D265/2+'Таблица вводных'!$F$4)-('Исходник сравнение.'!$D265/2*'Таблица вводных'!$G$4)</f>
        <v>7</v>
      </c>
      <c r="E139" s="64">
        <f>('Исходник сравнение.'!$E265/2)-(('Исходник сравнение.'!$E265/2-'Таблица вводных'!$F$5)*'Таблица вводных'!$G$5)</f>
        <v>0.49000000000000005</v>
      </c>
      <c r="F139" s="64">
        <f>('Исходник сравнение.'!$F265/2+'Таблица вводных'!$F$6)-(('Исходник сравнение.'!$F265/2+'Таблица вводных'!$F$6)*'Таблица вводных'!$G$6)</f>
        <v>21.6</v>
      </c>
      <c r="G139" s="64">
        <f>('Исходник сравнение.'!$G265/2)-(('Исходник сравнение.'!$G265/2)*'Таблица вводных'!$G$7)</f>
        <v>0</v>
      </c>
      <c r="H139" s="64">
        <f>'Исходник сравнение.'!$H265/2-(('Исходник сравнение.'!$H265/2)*'Таблица вводных'!$G$9)</f>
        <v>0</v>
      </c>
      <c r="I139" s="27" t="s">
        <v>147</v>
      </c>
    </row>
    <row r="140" spans="1:9" ht="12.75" customHeight="1">
      <c r="A140" s="138"/>
      <c r="B140" s="11">
        <v>45418</v>
      </c>
      <c r="C140" s="64">
        <f>('Исходник сравнение.'!$C266/2)-(('Исходник сравнение.'!$C266/2)*'Таблица вводных'!$G$3)</f>
        <v>0</v>
      </c>
      <c r="D140" s="64">
        <f>('Исходник сравнение.'!$D266/2+'Таблица вводных'!$F$4)-('Исходник сравнение.'!$D266/2*'Таблица вводных'!$G$4)</f>
        <v>7</v>
      </c>
      <c r="E140" s="64">
        <f>('Исходник сравнение.'!$E266/2)-(('Исходник сравнение.'!$E266/2-'Таблица вводных'!$F$5)*'Таблица вводных'!$G$5)</f>
        <v>0.49000000000000005</v>
      </c>
      <c r="F140" s="64">
        <f>('Исходник сравнение.'!$F266/2+'Таблица вводных'!$F$6)-(('Исходник сравнение.'!$F266/2+'Таблица вводных'!$F$6)*'Таблица вводных'!$G$6)</f>
        <v>21.6</v>
      </c>
      <c r="G140" s="64">
        <f>('Исходник сравнение.'!$G266/2)-(('Исходник сравнение.'!$G266/2)*'Таблица вводных'!$G$7)</f>
        <v>0</v>
      </c>
      <c r="H140" s="64">
        <f>'Исходник сравнение.'!$H266/2-(('Исходник сравнение.'!$H266/2)*'Таблица вводных'!$G$9)</f>
        <v>0</v>
      </c>
      <c r="I140" s="22" t="s">
        <v>147</v>
      </c>
    </row>
    <row r="141" spans="1:9" ht="12.75" customHeight="1">
      <c r="A141" s="138"/>
      <c r="B141" s="11">
        <v>45421</v>
      </c>
      <c r="C141" s="64">
        <f>('Исходник сравнение.'!$C267/2)-(('Исходник сравнение.'!$C267/2)*'Таблица вводных'!$G$3)</f>
        <v>0</v>
      </c>
      <c r="D141" s="64">
        <f>('Исходник сравнение.'!$D267/2+'Таблица вводных'!$F$4)-('Исходник сравнение.'!$D267/2*'Таблица вводных'!$G$4)</f>
        <v>7</v>
      </c>
      <c r="E141" s="64">
        <f>('Исходник сравнение.'!$E267/2)-(('Исходник сравнение.'!$E267/2-'Таблица вводных'!$F$5)*'Таблица вводных'!$G$5)</f>
        <v>0.49000000000000005</v>
      </c>
      <c r="F141" s="64">
        <f>('Исходник сравнение.'!$F267/2+'Таблица вводных'!$F$6)-(('Исходник сравнение.'!$F267/2+'Таблица вводных'!$F$6)*'Таблица вводных'!$G$6)</f>
        <v>21.6</v>
      </c>
      <c r="G141" s="64">
        <f>('Исходник сравнение.'!$G267/2)-(('Исходник сравнение.'!$G267/2)*'Таблица вводных'!$G$7)</f>
        <v>0</v>
      </c>
      <c r="H141" s="64">
        <f>'Исходник сравнение.'!$H267/2-(('Исходник сравнение.'!$H267/2)*'Таблица вводных'!$G$9)</f>
        <v>0</v>
      </c>
      <c r="I141" s="22" t="s">
        <v>147</v>
      </c>
    </row>
    <row r="142" spans="1:9" ht="12.75" customHeight="1">
      <c r="A142" s="138"/>
      <c r="B142" s="11">
        <v>45425</v>
      </c>
      <c r="C142" s="64">
        <f>('Исходник сравнение.'!$C268/2)-(('Исходник сравнение.'!$C268/2)*'Таблица вводных'!$G$3)</f>
        <v>0</v>
      </c>
      <c r="D142" s="64">
        <f>('Исходник сравнение.'!$D268/2+'Таблица вводных'!$F$4)-('Исходник сравнение.'!$D268/2*'Таблица вводных'!$G$4)</f>
        <v>7</v>
      </c>
      <c r="E142" s="64">
        <f>('Исходник сравнение.'!$E268/2)-(('Исходник сравнение.'!$E268/2-'Таблица вводных'!$F$5)*'Таблица вводных'!$G$5)</f>
        <v>0.49000000000000005</v>
      </c>
      <c r="F142" s="64">
        <f>('Исходник сравнение.'!$F268/2+'Таблица вводных'!$F$6)-(('Исходник сравнение.'!$F268/2+'Таблица вводных'!$F$6)*'Таблица вводных'!$G$6)</f>
        <v>21.6</v>
      </c>
      <c r="G142" s="64">
        <f>('Исходник сравнение.'!$G268/2)-(('Исходник сравнение.'!$G268/2)*'Таблица вводных'!$G$7)</f>
        <v>0</v>
      </c>
      <c r="H142" s="64">
        <f>'Исходник сравнение.'!$H268/2-(('Исходник сравнение.'!$H268/2)*'Таблица вводных'!$G$9)</f>
        <v>0</v>
      </c>
      <c r="I142" s="22" t="s">
        <v>147</v>
      </c>
    </row>
    <row r="143" spans="1:9" ht="12.75" customHeight="1">
      <c r="A143" s="138"/>
      <c r="B143" s="11">
        <v>45428</v>
      </c>
      <c r="C143" s="64">
        <f>('Исходник сравнение.'!$C269/2)-(('Исходник сравнение.'!$C269/2)*'Таблица вводных'!$G$3)</f>
        <v>0</v>
      </c>
      <c r="D143" s="64">
        <f>('Исходник сравнение.'!$D269/2+'Таблица вводных'!$F$4)-('Исходник сравнение.'!$D269/2*'Таблица вводных'!$G$4)</f>
        <v>7</v>
      </c>
      <c r="E143" s="64">
        <f>('Исходник сравнение.'!$E269/2)-(('Исходник сравнение.'!$E269/2-'Таблица вводных'!$F$5)*'Таблица вводных'!$G$5)</f>
        <v>0.49000000000000005</v>
      </c>
      <c r="F143" s="64">
        <f>('Исходник сравнение.'!$F269/2+'Таблица вводных'!$F$6)-(('Исходник сравнение.'!$F269/2+'Таблица вводных'!$F$6)*'Таблица вводных'!$G$6)</f>
        <v>21.6</v>
      </c>
      <c r="G143" s="64">
        <f>('Исходник сравнение.'!$G269/2)-(('Исходник сравнение.'!$G269/2)*'Таблица вводных'!$G$7)</f>
        <v>0</v>
      </c>
      <c r="H143" s="64">
        <f>'Исходник сравнение.'!$H269/2-(('Исходник сравнение.'!$H269/2)*'Таблица вводных'!$G$9)</f>
        <v>0</v>
      </c>
      <c r="I143" s="22" t="s">
        <v>147</v>
      </c>
    </row>
    <row r="144" spans="1:9" ht="12.75" customHeight="1">
      <c r="A144" s="138"/>
      <c r="B144" s="11"/>
      <c r="C144" s="64">
        <f>('Исходник сравнение.'!$C270/2)-(('Исходник сравнение.'!$C270/2)*'Таблица вводных'!$G$3)</f>
        <v>0</v>
      </c>
      <c r="D144" s="64">
        <f>('Исходник сравнение.'!$D270/2+'Таблица вводных'!$F$4)-('Исходник сравнение.'!$D270/2*'Таблица вводных'!$G$4)</f>
        <v>7</v>
      </c>
      <c r="E144" s="64">
        <f>('Исходник сравнение.'!$E270/2)-(('Исходник сравнение.'!$E270/2-'Таблица вводных'!$F$5)*'Таблица вводных'!$G$5)</f>
        <v>0.49000000000000005</v>
      </c>
      <c r="F144" s="64">
        <f>('Исходник сравнение.'!$F270/2+'Таблица вводных'!$F$6)-(('Исходник сравнение.'!$F270/2+'Таблица вводных'!$F$6)*'Таблица вводных'!$G$6)</f>
        <v>21.6</v>
      </c>
      <c r="G144" s="64">
        <f>('Исходник сравнение.'!$G270/2)-(('Исходник сравнение.'!$G270/2)*'Таблица вводных'!$G$7)</f>
        <v>0</v>
      </c>
      <c r="H144" s="64">
        <f>'Исходник сравнение.'!$H270/2-(('Исходник сравнение.'!$H270/2)*'Таблица вводных'!$G$9)</f>
        <v>0</v>
      </c>
      <c r="I144" s="22" t="s">
        <v>147</v>
      </c>
    </row>
    <row r="145" spans="1:9" ht="12.75" customHeight="1">
      <c r="A145" s="138"/>
      <c r="B145" s="11"/>
      <c r="C145" s="64">
        <f>('Исходник сравнение.'!$C271/2)-(('Исходник сравнение.'!$C271/2)*'Таблица вводных'!$G$3)</f>
        <v>0</v>
      </c>
      <c r="D145" s="64">
        <f>('Исходник сравнение.'!$D271/2+'Таблица вводных'!$F$4)-('Исходник сравнение.'!$D271/2*'Таблица вводных'!$G$4)</f>
        <v>7</v>
      </c>
      <c r="E145" s="64">
        <f>('Исходник сравнение.'!$E271/2)-(('Исходник сравнение.'!$E271/2-'Таблица вводных'!$F$5)*'Таблица вводных'!$G$5)</f>
        <v>0.49000000000000005</v>
      </c>
      <c r="F145" s="64">
        <f>('Исходник сравнение.'!$F271/2+'Таблица вводных'!$F$6)-(('Исходник сравнение.'!$F271/2+'Таблица вводных'!$F$6)*'Таблица вводных'!$G$6)</f>
        <v>21.6</v>
      </c>
      <c r="G145" s="64">
        <f>('Исходник сравнение.'!$G271/2)-(('Исходник сравнение.'!$G271/2)*'Таблица вводных'!$G$7)</f>
        <v>0</v>
      </c>
      <c r="H145" s="64">
        <f>'Исходник сравнение.'!$H271/2-(('Исходник сравнение.'!$H271/2)*'Таблица вводных'!$G$9)</f>
        <v>0</v>
      </c>
      <c r="I145" s="22" t="s">
        <v>147</v>
      </c>
    </row>
    <row r="146" spans="1:9" ht="12.75" customHeight="1">
      <c r="A146" s="139"/>
      <c r="B146" s="17"/>
      <c r="C146" s="65">
        <f>('Исходник сравнение.'!$C272/2)-(('Исходник сравнение.'!$C272/2)*'Таблица вводных'!$G$3)</f>
        <v>0</v>
      </c>
      <c r="D146" s="65">
        <f>('Исходник сравнение.'!$D272/2+'Таблица вводных'!$F$4)-('Исходник сравнение.'!$D272/2*'Таблица вводных'!$G$4)</f>
        <v>7</v>
      </c>
      <c r="E146" s="65">
        <f>('Исходник сравнение.'!$E272/2)-(('Исходник сравнение.'!$E272/2-'Таблица вводных'!$F$5)*'Таблица вводных'!$G$5)</f>
        <v>0.49000000000000005</v>
      </c>
      <c r="F146" s="65">
        <f>('Исходник сравнение.'!$F272/2+'Таблица вводных'!$F$6)-(('Исходник сравнение.'!$F272/2+'Таблица вводных'!$F$6)*'Таблица вводных'!$G$6)</f>
        <v>21.6</v>
      </c>
      <c r="G146" s="65">
        <f>('Исходник сравнение.'!$G272/2)-(('Исходник сравнение.'!$G272/2)*'Таблица вводных'!$G$7)</f>
        <v>0</v>
      </c>
      <c r="H146" s="65">
        <f>'Исходник сравнение.'!$H272/2-(('Исходник сравнение.'!$H272/2)*'Таблица вводных'!$G$9)</f>
        <v>0</v>
      </c>
      <c r="I146" s="22" t="s">
        <v>147</v>
      </c>
    </row>
    <row r="147" spans="1:9" ht="12.75" customHeight="1">
      <c r="A147" s="141" t="s">
        <v>26</v>
      </c>
      <c r="B147" s="5">
        <v>45411</v>
      </c>
      <c r="C147" s="63">
        <f>('Исходник сравнение.'!$C273/2)-(('Исходник сравнение.'!$C273/2)*'Таблица вводных'!$G$3)</f>
        <v>0</v>
      </c>
      <c r="D147" s="63">
        <f>('Исходник сравнение.'!$D273/2+'Таблица вводных'!$F$4)-('Исходник сравнение.'!$D273/2*'Таблица вводных'!$G$4)</f>
        <v>7</v>
      </c>
      <c r="E147" s="63">
        <f>('Исходник сравнение.'!$E273/2)-(('Исходник сравнение.'!$E273/2-'Таблица вводных'!$F$5)*'Таблица вводных'!$G$5)</f>
        <v>0.49000000000000005</v>
      </c>
      <c r="F147" s="63">
        <f>('Исходник сравнение.'!$F273/2+'Таблица вводных'!$F$6)-(('Исходник сравнение.'!$F273/2+'Таблица вводных'!$F$6)*'Таблица вводных'!$G$6)</f>
        <v>21.6</v>
      </c>
      <c r="G147" s="63">
        <f>('Исходник сравнение.'!$G273/2)-(('Исходник сравнение.'!$G273/2)*'Таблица вводных'!$G$7)</f>
        <v>0</v>
      </c>
      <c r="H147" s="63">
        <f>'Исходник сравнение.'!$H273/2-(('Исходник сравнение.'!$H273/2)*'Таблица вводных'!$G$9)</f>
        <v>0</v>
      </c>
      <c r="I147" s="20" t="s">
        <v>131</v>
      </c>
    </row>
    <row r="148" spans="1:9" ht="12.75" customHeight="1">
      <c r="A148" s="138"/>
      <c r="B148" s="8">
        <v>45414</v>
      </c>
      <c r="C148" s="64">
        <f>('Исходник сравнение.'!$C283/2)-(('Исходник сравнение.'!$C283/2)*'Таблица вводных'!$G$3)</f>
        <v>0</v>
      </c>
      <c r="D148" s="64">
        <f>('Исходник сравнение.'!$D283/2+'Таблица вводных'!$F$4)-('Исходник сравнение.'!$D283/2*'Таблица вводных'!$G$4)</f>
        <v>7</v>
      </c>
      <c r="E148" s="64">
        <f>('Исходник сравнение.'!$E283/2)-(('Исходник сравнение.'!$E283/2-'Таблица вводных'!$F$5)*'Таблица вводных'!$G$5)</f>
        <v>0.49000000000000005</v>
      </c>
      <c r="F148" s="64">
        <f>('Исходник сравнение.'!$F283/2+'Таблица вводных'!$F$6)-(('Исходник сравнение.'!$F283/2+'Таблица вводных'!$F$6)*'Таблица вводных'!$G$6)</f>
        <v>21.6</v>
      </c>
      <c r="G148" s="64">
        <f>('Исходник сравнение.'!$G283/2)-(('Исходник сравнение.'!$G283/2)*'Таблица вводных'!$G$7)</f>
        <v>0</v>
      </c>
      <c r="H148" s="64">
        <f>'Исходник сравнение.'!$H283/2-(('Исходник сравнение.'!$H283/2)*'Таблица вводных'!$G$9)</f>
        <v>0</v>
      </c>
      <c r="I148" s="27" t="s">
        <v>131</v>
      </c>
    </row>
    <row r="149" spans="1:9" ht="12.75" customHeight="1">
      <c r="A149" s="138"/>
      <c r="B149" s="11">
        <v>45418</v>
      </c>
      <c r="C149" s="64">
        <f>('Исходник сравнение.'!$C284/2)-(('Исходник сравнение.'!$C284/2)*'Таблица вводных'!$G$3)</f>
        <v>0</v>
      </c>
      <c r="D149" s="64">
        <f>('Исходник сравнение.'!$D284/2+'Таблица вводных'!$F$4)-('Исходник сравнение.'!$D284/2*'Таблица вводных'!$G$4)</f>
        <v>7</v>
      </c>
      <c r="E149" s="64">
        <f>('Исходник сравнение.'!$E284/2)-(('Исходник сравнение.'!$E284/2-'Таблица вводных'!$F$5)*'Таблица вводных'!$G$5)</f>
        <v>0.49000000000000005</v>
      </c>
      <c r="F149" s="64">
        <f>('Исходник сравнение.'!$F284/2+'Таблица вводных'!$F$6)-(('Исходник сравнение.'!$F284/2+'Таблица вводных'!$F$6)*'Таблица вводных'!$G$6)</f>
        <v>21.6</v>
      </c>
      <c r="G149" s="64">
        <f>('Исходник сравнение.'!$G284/2)-(('Исходник сравнение.'!$G284/2)*'Таблица вводных'!$G$7)</f>
        <v>0</v>
      </c>
      <c r="H149" s="64">
        <f>'Исходник сравнение.'!$H284/2-(('Исходник сравнение.'!$H284/2)*'Таблица вводных'!$G$9)</f>
        <v>0</v>
      </c>
      <c r="I149" s="22" t="s">
        <v>131</v>
      </c>
    </row>
    <row r="150" spans="1:9" ht="12.75" customHeight="1">
      <c r="A150" s="138"/>
      <c r="B150" s="11">
        <v>45421</v>
      </c>
      <c r="C150" s="64">
        <f>('Исходник сравнение.'!$C285/2)-(('Исходник сравнение.'!$C285/2)*'Таблица вводных'!$G$3)</f>
        <v>0</v>
      </c>
      <c r="D150" s="64">
        <f>('Исходник сравнение.'!$D285/2+'Таблица вводных'!$F$4)-('Исходник сравнение.'!$D285/2*'Таблица вводных'!$G$4)</f>
        <v>7</v>
      </c>
      <c r="E150" s="64">
        <f>('Исходник сравнение.'!$E285/2)-(('Исходник сравнение.'!$E285/2-'Таблица вводных'!$F$5)*'Таблица вводных'!$G$5)</f>
        <v>0.49000000000000005</v>
      </c>
      <c r="F150" s="64">
        <f>('Исходник сравнение.'!$F285/2+'Таблица вводных'!$F$6)-(('Исходник сравнение.'!$F285/2+'Таблица вводных'!$F$6)*'Таблица вводных'!$G$6)</f>
        <v>21.6</v>
      </c>
      <c r="G150" s="64">
        <f>('Исходник сравнение.'!$G285/2)-(('Исходник сравнение.'!$G285/2)*'Таблица вводных'!$G$7)</f>
        <v>0</v>
      </c>
      <c r="H150" s="64">
        <f>'Исходник сравнение.'!$H285/2-(('Исходник сравнение.'!$H285/2)*'Таблица вводных'!$G$9)</f>
        <v>0</v>
      </c>
      <c r="I150" s="22" t="s">
        <v>131</v>
      </c>
    </row>
    <row r="151" spans="1:9" ht="12.75" customHeight="1">
      <c r="A151" s="138"/>
      <c r="B151" s="11">
        <v>45425</v>
      </c>
      <c r="C151" s="64">
        <f>('Исходник сравнение.'!$C286/2)-(('Исходник сравнение.'!$C286/2)*'Таблица вводных'!$G$3)</f>
        <v>0</v>
      </c>
      <c r="D151" s="64">
        <f>('Исходник сравнение.'!$D286/2+'Таблица вводных'!$F$4)-('Исходник сравнение.'!$D286/2*'Таблица вводных'!$G$4)</f>
        <v>7</v>
      </c>
      <c r="E151" s="64">
        <f>('Исходник сравнение.'!$E286/2)-(('Исходник сравнение.'!$E286/2-'Таблица вводных'!$F$5)*'Таблица вводных'!$G$5)</f>
        <v>0.49000000000000005</v>
      </c>
      <c r="F151" s="64">
        <f>('Исходник сравнение.'!$F286/2+'Таблица вводных'!$F$6)-(('Исходник сравнение.'!$F286/2+'Таблица вводных'!$F$6)*'Таблица вводных'!$G$6)</f>
        <v>21.6</v>
      </c>
      <c r="G151" s="64">
        <f>('Исходник сравнение.'!$G286/2)-(('Исходник сравнение.'!$G286/2)*'Таблица вводных'!$G$7)</f>
        <v>0</v>
      </c>
      <c r="H151" s="64">
        <f>'Исходник сравнение.'!$H286/2-(('Исходник сравнение.'!$H286/2)*'Таблица вводных'!$G$9)</f>
        <v>0</v>
      </c>
      <c r="I151" s="22" t="s">
        <v>131</v>
      </c>
    </row>
    <row r="152" spans="1:9" ht="12.75" customHeight="1">
      <c r="A152" s="138"/>
      <c r="B152" s="11">
        <v>45428</v>
      </c>
      <c r="C152" s="64">
        <f>('Исходник сравнение.'!$C287/2)-(('Исходник сравнение.'!$C287/2)*'Таблица вводных'!$G$3)</f>
        <v>0</v>
      </c>
      <c r="D152" s="64">
        <f>('Исходник сравнение.'!$D287/2+'Таблица вводных'!$F$4)-('Исходник сравнение.'!$D287/2*'Таблица вводных'!$G$4)</f>
        <v>7</v>
      </c>
      <c r="E152" s="64">
        <f>('Исходник сравнение.'!$E287/2)-(('Исходник сравнение.'!$E287/2-'Таблица вводных'!$F$5)*'Таблица вводных'!$G$5)</f>
        <v>0.49000000000000005</v>
      </c>
      <c r="F152" s="64">
        <f>('Исходник сравнение.'!$F287/2+'Таблица вводных'!$F$6)-(('Исходник сравнение.'!$F287/2+'Таблица вводных'!$F$6)*'Таблица вводных'!$G$6)</f>
        <v>21.6</v>
      </c>
      <c r="G152" s="64">
        <f>('Исходник сравнение.'!$G287/2)-(('Исходник сравнение.'!$G287/2)*'Таблица вводных'!$G$7)</f>
        <v>0</v>
      </c>
      <c r="H152" s="64">
        <f>'Исходник сравнение.'!$H287/2-(('Исходник сравнение.'!$H287/2)*'Таблица вводных'!$G$9)</f>
        <v>0</v>
      </c>
      <c r="I152" s="22" t="s">
        <v>131</v>
      </c>
    </row>
    <row r="153" spans="1:9" ht="12.75" customHeight="1">
      <c r="A153" s="138"/>
      <c r="B153" s="11"/>
      <c r="C153" s="64">
        <f>('Исходник сравнение.'!$C288/2)-(('Исходник сравнение.'!$C288/2)*'Таблица вводных'!$G$3)</f>
        <v>0</v>
      </c>
      <c r="D153" s="64">
        <f>('Исходник сравнение.'!$D288/2+'Таблица вводных'!$F$4)-('Исходник сравнение.'!$D288/2*'Таблица вводных'!$G$4)</f>
        <v>7</v>
      </c>
      <c r="E153" s="64">
        <f>('Исходник сравнение.'!$E288/2)-(('Исходник сравнение.'!$E288/2-'Таблица вводных'!$F$5)*'Таблица вводных'!$G$5)</f>
        <v>0.49000000000000005</v>
      </c>
      <c r="F153" s="64">
        <f>('Исходник сравнение.'!$F288/2+'Таблица вводных'!$F$6)-(('Исходник сравнение.'!$F288/2+'Таблица вводных'!$F$6)*'Таблица вводных'!$G$6)</f>
        <v>21.6</v>
      </c>
      <c r="G153" s="64">
        <f>('Исходник сравнение.'!$G288/2)-(('Исходник сравнение.'!$G288/2)*'Таблица вводных'!$G$7)</f>
        <v>0</v>
      </c>
      <c r="H153" s="64">
        <f>'Исходник сравнение.'!$H288/2-(('Исходник сравнение.'!$H288/2)*'Таблица вводных'!$G$9)</f>
        <v>0</v>
      </c>
      <c r="I153" s="22" t="s">
        <v>131</v>
      </c>
    </row>
    <row r="154" spans="1:9" ht="12.75" customHeight="1">
      <c r="A154" s="138"/>
      <c r="B154" s="11"/>
      <c r="C154" s="64">
        <f>('Исходник сравнение.'!$C289/2)-(('Исходник сравнение.'!$C289/2)*'Таблица вводных'!$G$3)</f>
        <v>0</v>
      </c>
      <c r="D154" s="64">
        <f>('Исходник сравнение.'!$D289/2+'Таблица вводных'!$F$4)-('Исходник сравнение.'!$D289/2*'Таблица вводных'!$G$4)</f>
        <v>7</v>
      </c>
      <c r="E154" s="64">
        <f>('Исходник сравнение.'!$E289/2)-(('Исходник сравнение.'!$E289/2-'Таблица вводных'!$F$5)*'Таблица вводных'!$G$5)</f>
        <v>0.49000000000000005</v>
      </c>
      <c r="F154" s="64">
        <f>('Исходник сравнение.'!$F289/2+'Таблица вводных'!$F$6)-(('Исходник сравнение.'!$F289/2+'Таблица вводных'!$F$6)*'Таблица вводных'!$G$6)</f>
        <v>21.6</v>
      </c>
      <c r="G154" s="64">
        <f>('Исходник сравнение.'!$G289/2)-(('Исходник сравнение.'!$G289/2)*'Таблица вводных'!$G$7)</f>
        <v>0</v>
      </c>
      <c r="H154" s="64">
        <f>'Исходник сравнение.'!$H289/2-(('Исходник сравнение.'!$H289/2)*'Таблица вводных'!$G$9)</f>
        <v>0</v>
      </c>
      <c r="I154" s="22" t="s">
        <v>131</v>
      </c>
    </row>
    <row r="155" spans="1:9" ht="12.75" customHeight="1">
      <c r="A155" s="139"/>
      <c r="B155" s="17"/>
      <c r="C155" s="65">
        <f>('Исходник сравнение.'!$C290/2)-(('Исходник сравнение.'!$C290/2)*'Таблица вводных'!$G$3)</f>
        <v>0</v>
      </c>
      <c r="D155" s="65">
        <f>('Исходник сравнение.'!$D290/2+'Таблица вводных'!$F$4)-('Исходник сравнение.'!$D290/2*'Таблица вводных'!$G$4)</f>
        <v>7</v>
      </c>
      <c r="E155" s="65">
        <f>('Исходник сравнение.'!$E290/2)-(('Исходник сравнение.'!$E290/2-'Таблица вводных'!$F$5)*'Таблица вводных'!$G$5)</f>
        <v>0.49000000000000005</v>
      </c>
      <c r="F155" s="65">
        <f>('Исходник сравнение.'!$F290/2+'Таблица вводных'!$F$6)-(('Исходник сравнение.'!$F290/2+'Таблица вводных'!$F$6)*'Таблица вводных'!$G$6)</f>
        <v>21.6</v>
      </c>
      <c r="G155" s="65">
        <f>('Исходник сравнение.'!$G290/2)-(('Исходник сравнение.'!$G290/2)*'Таблица вводных'!$G$7)</f>
        <v>0</v>
      </c>
      <c r="H155" s="65">
        <f>'Исходник сравнение.'!$H290/2-(('Исходник сравнение.'!$H290/2)*'Таблица вводных'!$G$9)</f>
        <v>0</v>
      </c>
      <c r="I155" s="22" t="s">
        <v>131</v>
      </c>
    </row>
    <row r="156" spans="1:9" ht="12.75" customHeight="1">
      <c r="A156" s="141" t="s">
        <v>27</v>
      </c>
      <c r="B156" s="5">
        <v>45411</v>
      </c>
      <c r="C156" s="63">
        <f>('Исходник сравнение.'!$C291/2)-(('Исходник сравнение.'!$C291/2)*'Таблица вводных'!$G$3)</f>
        <v>0</v>
      </c>
      <c r="D156" s="63">
        <f>('Исходник сравнение.'!$D291/2+'Таблица вводных'!$F$4)-('Исходник сравнение.'!$D291/2*'Таблица вводных'!$G$4)</f>
        <v>7</v>
      </c>
      <c r="E156" s="63">
        <f>('Исходник сравнение.'!$E291/2)-(('Исходник сравнение.'!$E291/2-'Таблица вводных'!$F$5)*'Таблица вводных'!$G$5)</f>
        <v>0.49000000000000005</v>
      </c>
      <c r="F156" s="63">
        <f>('Исходник сравнение.'!$F291/2+'Таблица вводных'!$F$6)-(('Исходник сравнение.'!$F291/2+'Таблица вводных'!$F$6)*'Таблица вводных'!$G$6)</f>
        <v>21.6</v>
      </c>
      <c r="G156" s="63">
        <f>('Исходник сравнение.'!$G291/2)-(('Исходник сравнение.'!$G291/2)*'Таблица вводных'!$G$7)</f>
        <v>0</v>
      </c>
      <c r="H156" s="63">
        <f>'Исходник сравнение.'!$H291/2-(('Исходник сравнение.'!$H291/2)*'Таблица вводных'!$G$9)</f>
        <v>0</v>
      </c>
      <c r="I156" s="20" t="s">
        <v>145</v>
      </c>
    </row>
    <row r="157" spans="1:9" ht="12.75" customHeight="1">
      <c r="A157" s="138"/>
      <c r="B157" s="8">
        <v>45414</v>
      </c>
      <c r="C157" s="64">
        <f>('Исходник сравнение.'!$C301/2)-(('Исходник сравнение.'!$C301/2)*'Таблица вводных'!$G$3)</f>
        <v>0</v>
      </c>
      <c r="D157" s="64">
        <f>('Исходник сравнение.'!$D301/2+'Таблица вводных'!$F$4)-('Исходник сравнение.'!$D301/2*'Таблица вводных'!$G$4)</f>
        <v>7</v>
      </c>
      <c r="E157" s="64">
        <f>('Исходник сравнение.'!$E301/2)-(('Исходник сравнение.'!$E301/2-'Таблица вводных'!$F$5)*'Таблица вводных'!$G$5)</f>
        <v>0.49000000000000005</v>
      </c>
      <c r="F157" s="64">
        <f>('Исходник сравнение.'!$F301/2+'Таблица вводных'!$F$6)-(('Исходник сравнение.'!$F301/2+'Таблица вводных'!$F$6)*'Таблица вводных'!$G$6)</f>
        <v>21.6</v>
      </c>
      <c r="G157" s="64">
        <f>('Исходник сравнение.'!$G301/2)-(('Исходник сравнение.'!$G301/2)*'Таблица вводных'!$G$7)</f>
        <v>0</v>
      </c>
      <c r="H157" s="64">
        <f>'Исходник сравнение.'!$H301/2-(('Исходник сравнение.'!$H301/2)*'Таблица вводных'!$G$9)</f>
        <v>0</v>
      </c>
      <c r="I157" s="22" t="s">
        <v>145</v>
      </c>
    </row>
    <row r="158" spans="1:9" ht="12.75" customHeight="1">
      <c r="A158" s="138"/>
      <c r="B158" s="11">
        <v>45418</v>
      </c>
      <c r="C158" s="64">
        <f>('Исходник сравнение.'!$C302/2)-(('Исходник сравнение.'!$C302/2)*'Таблица вводных'!$G$3)</f>
        <v>0</v>
      </c>
      <c r="D158" s="64">
        <f>('Исходник сравнение.'!$D302/2+'Таблица вводных'!$F$4)-('Исходник сравнение.'!$D302/2*'Таблица вводных'!$G$4)</f>
        <v>7</v>
      </c>
      <c r="E158" s="64">
        <f>('Исходник сравнение.'!$E302/2)-(('Исходник сравнение.'!$E302/2-'Таблица вводных'!$F$5)*'Таблица вводных'!$G$5)</f>
        <v>0.49000000000000005</v>
      </c>
      <c r="F158" s="64">
        <f>('Исходник сравнение.'!$F302/2+'Таблица вводных'!$F$6)-(('Исходник сравнение.'!$F302/2+'Таблица вводных'!$F$6)*'Таблица вводных'!$G$6)</f>
        <v>21.6</v>
      </c>
      <c r="G158" s="64">
        <f>('Исходник сравнение.'!$G302/2)-(('Исходник сравнение.'!$G302/2)*'Таблица вводных'!$G$7)</f>
        <v>0</v>
      </c>
      <c r="H158" s="64">
        <f>'Исходник сравнение.'!$H302/2-(('Исходник сравнение.'!$H302/2)*'Таблица вводных'!$G$9)</f>
        <v>0</v>
      </c>
      <c r="I158" s="22" t="s">
        <v>145</v>
      </c>
    </row>
    <row r="159" spans="1:9" ht="12.75" customHeight="1">
      <c r="A159" s="138"/>
      <c r="B159" s="11">
        <v>45421</v>
      </c>
      <c r="C159" s="64">
        <f>('Исходник сравнение.'!$C303/2)-(('Исходник сравнение.'!$C303/2)*'Таблица вводных'!$G$3)</f>
        <v>0</v>
      </c>
      <c r="D159" s="64">
        <f>('Исходник сравнение.'!$D303/2+'Таблица вводных'!$F$4)-('Исходник сравнение.'!$D303/2*'Таблица вводных'!$G$4)</f>
        <v>7</v>
      </c>
      <c r="E159" s="64">
        <f>('Исходник сравнение.'!$E303/2)-(('Исходник сравнение.'!$E303/2-'Таблица вводных'!$F$5)*'Таблица вводных'!$G$5)</f>
        <v>0.49000000000000005</v>
      </c>
      <c r="F159" s="64">
        <f>('Исходник сравнение.'!$F303/2+'Таблица вводных'!$F$6)-(('Исходник сравнение.'!$F303/2+'Таблица вводных'!$F$6)*'Таблица вводных'!$G$6)</f>
        <v>21.6</v>
      </c>
      <c r="G159" s="64">
        <f>('Исходник сравнение.'!$G303/2)-(('Исходник сравнение.'!$G303/2)*'Таблица вводных'!$G$7)</f>
        <v>0</v>
      </c>
      <c r="H159" s="64">
        <f>'Исходник сравнение.'!$H303/2-(('Исходник сравнение.'!$H303/2)*'Таблица вводных'!$G$9)</f>
        <v>0</v>
      </c>
      <c r="I159" s="22" t="s">
        <v>145</v>
      </c>
    </row>
    <row r="160" spans="1:9" ht="12.75" customHeight="1">
      <c r="A160" s="138"/>
      <c r="B160" s="11">
        <v>45425</v>
      </c>
      <c r="C160" s="64">
        <f>('Исходник сравнение.'!$C304/2)-(('Исходник сравнение.'!$C304/2)*'Таблица вводных'!$G$3)</f>
        <v>0</v>
      </c>
      <c r="D160" s="64">
        <f>('Исходник сравнение.'!$D304/2+'Таблица вводных'!$F$4)-('Исходник сравнение.'!$D304/2*'Таблица вводных'!$G$4)</f>
        <v>7</v>
      </c>
      <c r="E160" s="64">
        <f>('Исходник сравнение.'!$E304/2)-(('Исходник сравнение.'!$E304/2-'Таблица вводных'!$F$5)*'Таблица вводных'!$G$5)</f>
        <v>0.49000000000000005</v>
      </c>
      <c r="F160" s="64">
        <f>('Исходник сравнение.'!$F304/2+'Таблица вводных'!$F$6)-(('Исходник сравнение.'!$F304/2+'Таблица вводных'!$F$6)*'Таблица вводных'!$G$6)</f>
        <v>21.6</v>
      </c>
      <c r="G160" s="64">
        <f>('Исходник сравнение.'!$G304/2)-(('Исходник сравнение.'!$G304/2)*'Таблица вводных'!$G$7)</f>
        <v>0</v>
      </c>
      <c r="H160" s="64">
        <f>'Исходник сравнение.'!$H304/2-(('Исходник сравнение.'!$H304/2)*'Таблица вводных'!$G$9)</f>
        <v>0</v>
      </c>
      <c r="I160" s="22" t="s">
        <v>145</v>
      </c>
    </row>
    <row r="161" spans="1:9" ht="12.75" customHeight="1">
      <c r="A161" s="138"/>
      <c r="B161" s="11">
        <v>45428</v>
      </c>
      <c r="C161" s="64">
        <f>('Исходник сравнение.'!$C305/2)-(('Исходник сравнение.'!$C305/2)*'Таблица вводных'!$G$3)</f>
        <v>0</v>
      </c>
      <c r="D161" s="64">
        <f>('Исходник сравнение.'!$D305/2+'Таблица вводных'!$F$4)-('Исходник сравнение.'!$D305/2*'Таблица вводных'!$G$4)</f>
        <v>7</v>
      </c>
      <c r="E161" s="64">
        <f>('Исходник сравнение.'!$E305/2)-(('Исходник сравнение.'!$E305/2-'Таблица вводных'!$F$5)*'Таблица вводных'!$G$5)</f>
        <v>0.49000000000000005</v>
      </c>
      <c r="F161" s="64">
        <f>('Исходник сравнение.'!$F305/2+'Таблица вводных'!$F$6)-(('Исходник сравнение.'!$F305/2+'Таблица вводных'!$F$6)*'Таблица вводных'!$G$6)</f>
        <v>21.6</v>
      </c>
      <c r="G161" s="64">
        <f>('Исходник сравнение.'!$G305/2)-(('Исходник сравнение.'!$G305/2)*'Таблица вводных'!$G$7)</f>
        <v>0</v>
      </c>
      <c r="H161" s="64">
        <f>'Исходник сравнение.'!$H305/2-(('Исходник сравнение.'!$H305/2)*'Таблица вводных'!$G$9)</f>
        <v>0</v>
      </c>
      <c r="I161" s="22" t="s">
        <v>145</v>
      </c>
    </row>
    <row r="162" spans="1:9" ht="12.75" customHeight="1">
      <c r="A162" s="138"/>
      <c r="B162" s="11"/>
      <c r="C162" s="64">
        <f>('Исходник сравнение.'!$C306/2)-(('Исходник сравнение.'!$C306/2)*'Таблица вводных'!$G$3)</f>
        <v>0</v>
      </c>
      <c r="D162" s="64">
        <f>('Исходник сравнение.'!$D306/2+'Таблица вводных'!$F$4)-('Исходник сравнение.'!$D306/2*'Таблица вводных'!$G$4)</f>
        <v>7</v>
      </c>
      <c r="E162" s="64">
        <f>('Исходник сравнение.'!$E306/2)-(('Исходник сравнение.'!$E306/2-'Таблица вводных'!$F$5)*'Таблица вводных'!$G$5)</f>
        <v>0.49000000000000005</v>
      </c>
      <c r="F162" s="64">
        <f>('Исходник сравнение.'!$F306/2+'Таблица вводных'!$F$6)-(('Исходник сравнение.'!$F306/2+'Таблица вводных'!$F$6)*'Таблица вводных'!$G$6)</f>
        <v>21.6</v>
      </c>
      <c r="G162" s="64">
        <f>('Исходник сравнение.'!$G306/2)-(('Исходник сравнение.'!$G306/2)*'Таблица вводных'!$G$7)</f>
        <v>0</v>
      </c>
      <c r="H162" s="64">
        <f>'Исходник сравнение.'!$H306/2-(('Исходник сравнение.'!$H306/2)*'Таблица вводных'!$G$9)</f>
        <v>0</v>
      </c>
      <c r="I162" s="22" t="s">
        <v>145</v>
      </c>
    </row>
    <row r="163" spans="1:9" ht="12.75" customHeight="1">
      <c r="A163" s="138"/>
      <c r="B163" s="11"/>
      <c r="C163" s="64">
        <f>('Исходник сравнение.'!$C307/2)-(('Исходник сравнение.'!$C307/2)*'Таблица вводных'!$G$3)</f>
        <v>0</v>
      </c>
      <c r="D163" s="64">
        <f>('Исходник сравнение.'!$D307/2+'Таблица вводных'!$F$4)-('Исходник сравнение.'!$D307/2*'Таблица вводных'!$G$4)</f>
        <v>7</v>
      </c>
      <c r="E163" s="64">
        <f>('Исходник сравнение.'!$E307/2)-(('Исходник сравнение.'!$E307/2-'Таблица вводных'!$F$5)*'Таблица вводных'!$G$5)</f>
        <v>0.49000000000000005</v>
      </c>
      <c r="F163" s="64">
        <f>('Исходник сравнение.'!$F307/2+'Таблица вводных'!$F$6)-(('Исходник сравнение.'!$F307/2+'Таблица вводных'!$F$6)*'Таблица вводных'!$G$6)</f>
        <v>21.6</v>
      </c>
      <c r="G163" s="64">
        <f>('Исходник сравнение.'!$G307/2)-(('Исходник сравнение.'!$G307/2)*'Таблица вводных'!$G$7)</f>
        <v>0</v>
      </c>
      <c r="H163" s="64">
        <f>'Исходник сравнение.'!$H307/2-(('Исходник сравнение.'!$H307/2)*'Таблица вводных'!$G$9)</f>
        <v>0</v>
      </c>
      <c r="I163" s="22" t="s">
        <v>145</v>
      </c>
    </row>
    <row r="164" spans="1:9" ht="12.75" customHeight="1">
      <c r="A164" s="139"/>
      <c r="B164" s="17"/>
      <c r="C164" s="65">
        <f>('Исходник сравнение.'!$C308/2)-(('Исходник сравнение.'!$C308/2)*'Таблица вводных'!$G$3)</f>
        <v>0</v>
      </c>
      <c r="D164" s="65">
        <f>('Исходник сравнение.'!$D308/2+'Таблица вводных'!$F$4)-('Исходник сравнение.'!$D308/2*'Таблица вводных'!$G$4)</f>
        <v>7</v>
      </c>
      <c r="E164" s="65">
        <f>('Исходник сравнение.'!$E308/2)-(('Исходник сравнение.'!$E308/2-'Таблица вводных'!$F$5)*'Таблица вводных'!$G$5)</f>
        <v>0.49000000000000005</v>
      </c>
      <c r="F164" s="65">
        <f>('Исходник сравнение.'!$F308/2+'Таблица вводных'!$F$6)-(('Исходник сравнение.'!$F308/2+'Таблица вводных'!$F$6)*'Таблица вводных'!$G$6)</f>
        <v>21.6</v>
      </c>
      <c r="G164" s="65">
        <f>('Исходник сравнение.'!$G308/2)-(('Исходник сравнение.'!$G308/2)*'Таблица вводных'!$G$7)</f>
        <v>0</v>
      </c>
      <c r="H164" s="65">
        <f>'Исходник сравнение.'!$H308/2-(('Исходник сравнение.'!$H308/2)*'Таблица вводных'!$G$9)</f>
        <v>0</v>
      </c>
      <c r="I164" s="22" t="s">
        <v>145</v>
      </c>
    </row>
    <row r="165" spans="1:9" ht="12.75" customHeight="1">
      <c r="A165" s="141" t="s">
        <v>28</v>
      </c>
      <c r="B165" s="5">
        <v>45411</v>
      </c>
      <c r="C165" s="63">
        <f>('Исходник сравнение.'!$C309/2)-(('Исходник сравнение.'!$C309/2)*'Таблица вводных'!$G$3)</f>
        <v>0</v>
      </c>
      <c r="D165" s="63">
        <f>('Исходник сравнение.'!$D309/2+'Таблица вводных'!$F$4)-('Исходник сравнение.'!$D309/2*'Таблица вводных'!$G$4)</f>
        <v>7</v>
      </c>
      <c r="E165" s="63">
        <f>('Исходник сравнение.'!$E309/2)-(('Исходник сравнение.'!$E309/2-'Таблица вводных'!$F$5)*'Таблица вводных'!$G$5)</f>
        <v>0.49000000000000005</v>
      </c>
      <c r="F165" s="63">
        <f>('Исходник сравнение.'!$F309/2+'Таблица вводных'!$F$6)-(('Исходник сравнение.'!$F309/2+'Таблица вводных'!$F$6)*'Таблица вводных'!$G$6)</f>
        <v>21.6</v>
      </c>
      <c r="G165" s="63">
        <f>('Исходник сравнение.'!$G309/2)-(('Исходник сравнение.'!$G309/2)*'Таблица вводных'!$G$7)</f>
        <v>0</v>
      </c>
      <c r="H165" s="63">
        <f>'Исходник сравнение.'!$H309/2-(('Исходник сравнение.'!$H309/2)*'Таблица вводных'!$G$9)</f>
        <v>0</v>
      </c>
      <c r="I165" s="20" t="s">
        <v>148</v>
      </c>
    </row>
    <row r="166" spans="1:9" ht="12.75" customHeight="1">
      <c r="A166" s="138"/>
      <c r="B166" s="8">
        <v>45414</v>
      </c>
      <c r="C166" s="64">
        <f>('Исходник сравнение.'!$C319/2)-(('Исходник сравнение.'!$C319/2)*'Таблица вводных'!$G$3)</f>
        <v>0</v>
      </c>
      <c r="D166" s="64">
        <f>('Исходник сравнение.'!$D319/2+'Таблица вводных'!$F$4)-('Исходник сравнение.'!$D319/2*'Таблица вводных'!$G$4)</f>
        <v>7</v>
      </c>
      <c r="E166" s="64">
        <f>('Исходник сравнение.'!$E319/2)-(('Исходник сравнение.'!$E319/2-'Таблица вводных'!$F$5)*'Таблица вводных'!$G$5)</f>
        <v>0.49000000000000005</v>
      </c>
      <c r="F166" s="64">
        <f>('Исходник сравнение.'!$F319/2+'Таблица вводных'!$F$6)-(('Исходник сравнение.'!$F319/2+'Таблица вводных'!$F$6)*'Таблица вводных'!$G$6)</f>
        <v>21.6</v>
      </c>
      <c r="G166" s="64">
        <f>('Исходник сравнение.'!$G319/2)-(('Исходник сравнение.'!$G319/2)*'Таблица вводных'!$G$7)</f>
        <v>0</v>
      </c>
      <c r="H166" s="64">
        <f>'Исходник сравнение.'!$H319/2-(('Исходник сравнение.'!$H319/2)*'Таблица вводных'!$G$9)</f>
        <v>0</v>
      </c>
      <c r="I166" s="27" t="s">
        <v>148</v>
      </c>
    </row>
    <row r="167" spans="1:9" ht="12.75" customHeight="1">
      <c r="A167" s="138"/>
      <c r="B167" s="11">
        <v>45418</v>
      </c>
      <c r="C167" s="64">
        <f>('Исходник сравнение.'!$C320/2)-(('Исходник сравнение.'!$C320/2)*'Таблица вводных'!$G$3)</f>
        <v>0</v>
      </c>
      <c r="D167" s="64">
        <f>('Исходник сравнение.'!$D320/2+'Таблица вводных'!$F$4)-('Исходник сравнение.'!$D320/2*'Таблица вводных'!$G$4)</f>
        <v>7</v>
      </c>
      <c r="E167" s="64">
        <f>('Исходник сравнение.'!$E320/2)-(('Исходник сравнение.'!$E320/2-'Таблица вводных'!$F$5)*'Таблица вводных'!$G$5)</f>
        <v>0.49000000000000005</v>
      </c>
      <c r="F167" s="64">
        <f>('Исходник сравнение.'!$F320/2+'Таблица вводных'!$F$6)-(('Исходник сравнение.'!$F320/2+'Таблица вводных'!$F$6)*'Таблица вводных'!$G$6)</f>
        <v>21.6</v>
      </c>
      <c r="G167" s="64">
        <f>('Исходник сравнение.'!$G320/2)-(('Исходник сравнение.'!$G320/2)*'Таблица вводных'!$G$7)</f>
        <v>0</v>
      </c>
      <c r="H167" s="64">
        <f>'Исходник сравнение.'!$H320/2-(('Исходник сравнение.'!$H320/2)*'Таблица вводных'!$G$9)</f>
        <v>0</v>
      </c>
      <c r="I167" s="22" t="s">
        <v>148</v>
      </c>
    </row>
    <row r="168" spans="1:9" ht="12.75" customHeight="1">
      <c r="A168" s="138"/>
      <c r="B168" s="11">
        <v>45421</v>
      </c>
      <c r="C168" s="64">
        <f>('Исходник сравнение.'!$C321/2)-(('Исходник сравнение.'!$C321/2)*'Таблица вводных'!$G$3)</f>
        <v>0</v>
      </c>
      <c r="D168" s="64">
        <f>('Исходник сравнение.'!$D321/2+'Таблица вводных'!$F$4)-('Исходник сравнение.'!$D321/2*'Таблица вводных'!$G$4)</f>
        <v>7</v>
      </c>
      <c r="E168" s="64">
        <f>('Исходник сравнение.'!$E321/2)-(('Исходник сравнение.'!$E321/2-'Таблица вводных'!$F$5)*'Таблица вводных'!$G$5)</f>
        <v>0.49000000000000005</v>
      </c>
      <c r="F168" s="64">
        <f>('Исходник сравнение.'!$F321/2+'Таблица вводных'!$F$6)-(('Исходник сравнение.'!$F321/2+'Таблица вводных'!$F$6)*'Таблица вводных'!$G$6)</f>
        <v>21.6</v>
      </c>
      <c r="G168" s="64">
        <f>('Исходник сравнение.'!$G321/2)-(('Исходник сравнение.'!$G321/2)*'Таблица вводных'!$G$7)</f>
        <v>0</v>
      </c>
      <c r="H168" s="64">
        <f>'Исходник сравнение.'!$H321/2-(('Исходник сравнение.'!$H321/2)*'Таблица вводных'!$G$9)</f>
        <v>0</v>
      </c>
      <c r="I168" s="22" t="s">
        <v>148</v>
      </c>
    </row>
    <row r="169" spans="1:9" ht="12.75" customHeight="1">
      <c r="A169" s="138"/>
      <c r="B169" s="11">
        <v>45425</v>
      </c>
      <c r="C169" s="64">
        <f>('Исходник сравнение.'!$C322/2)-(('Исходник сравнение.'!$C322/2)*'Таблица вводных'!$G$3)</f>
        <v>0</v>
      </c>
      <c r="D169" s="64">
        <f>('Исходник сравнение.'!$D322/2+'Таблица вводных'!$F$4)-('Исходник сравнение.'!$D322/2*'Таблица вводных'!$G$4)</f>
        <v>7</v>
      </c>
      <c r="E169" s="64">
        <f>('Исходник сравнение.'!$E322/2)-(('Исходник сравнение.'!$E322/2-'Таблица вводных'!$F$5)*'Таблица вводных'!$G$5)</f>
        <v>0.49000000000000005</v>
      </c>
      <c r="F169" s="64">
        <f>('Исходник сравнение.'!$F322/2+'Таблица вводных'!$F$6)-(('Исходник сравнение.'!$F322/2+'Таблица вводных'!$F$6)*'Таблица вводных'!$G$6)</f>
        <v>21.6</v>
      </c>
      <c r="G169" s="64">
        <f>('Исходник сравнение.'!$G322/2)-(('Исходник сравнение.'!$G322/2)*'Таблица вводных'!$G$7)</f>
        <v>0</v>
      </c>
      <c r="H169" s="64">
        <f>'Исходник сравнение.'!$H322/2-(('Исходник сравнение.'!$H322/2)*'Таблица вводных'!$G$9)</f>
        <v>0</v>
      </c>
      <c r="I169" s="22" t="s">
        <v>148</v>
      </c>
    </row>
    <row r="170" spans="1:9" ht="12.75" customHeight="1">
      <c r="A170" s="138"/>
      <c r="B170" s="11">
        <v>45428</v>
      </c>
      <c r="C170" s="64">
        <f>('Исходник сравнение.'!$C323/2)-(('Исходник сравнение.'!$C323/2)*'Таблица вводных'!$G$3)</f>
        <v>0</v>
      </c>
      <c r="D170" s="64">
        <f>('Исходник сравнение.'!$D323/2+'Таблица вводных'!$F$4)-('Исходник сравнение.'!$D323/2*'Таблица вводных'!$G$4)</f>
        <v>7</v>
      </c>
      <c r="E170" s="64">
        <f>('Исходник сравнение.'!$E323/2)-(('Исходник сравнение.'!$E323/2-'Таблица вводных'!$F$5)*'Таблица вводных'!$G$5)</f>
        <v>0.49000000000000005</v>
      </c>
      <c r="F170" s="64">
        <f>('Исходник сравнение.'!$F323/2+'Таблица вводных'!$F$6)-(('Исходник сравнение.'!$F323/2+'Таблица вводных'!$F$6)*'Таблица вводных'!$G$6)</f>
        <v>21.6</v>
      </c>
      <c r="G170" s="64">
        <f>('Исходник сравнение.'!$G323/2)-(('Исходник сравнение.'!$G323/2)*'Таблица вводных'!$G$7)</f>
        <v>0</v>
      </c>
      <c r="H170" s="64">
        <f>'Исходник сравнение.'!$H323/2-(('Исходник сравнение.'!$H323/2)*'Таблица вводных'!$G$9)</f>
        <v>0</v>
      </c>
      <c r="I170" s="22" t="s">
        <v>148</v>
      </c>
    </row>
    <row r="171" spans="1:9" ht="12.75" customHeight="1">
      <c r="A171" s="138"/>
      <c r="B171" s="11"/>
      <c r="C171" s="64">
        <f>('Исходник сравнение.'!$C324/2)-(('Исходник сравнение.'!$C324/2)*'Таблица вводных'!$G$3)</f>
        <v>0</v>
      </c>
      <c r="D171" s="64">
        <f>('Исходник сравнение.'!$D324/2+'Таблица вводных'!$F$4)-('Исходник сравнение.'!$D324/2*'Таблица вводных'!$G$4)</f>
        <v>7</v>
      </c>
      <c r="E171" s="64">
        <f>('Исходник сравнение.'!$E324/2)-(('Исходник сравнение.'!$E324/2-'Таблица вводных'!$F$5)*'Таблица вводных'!$G$5)</f>
        <v>0.49000000000000005</v>
      </c>
      <c r="F171" s="64">
        <f>('Исходник сравнение.'!$F324/2+'Таблица вводных'!$F$6)-(('Исходник сравнение.'!$F324/2+'Таблица вводных'!$F$6)*'Таблица вводных'!$G$6)</f>
        <v>21.6</v>
      </c>
      <c r="G171" s="64">
        <f>('Исходник сравнение.'!$G324/2)-(('Исходник сравнение.'!$G324/2)*'Таблица вводных'!$G$7)</f>
        <v>0</v>
      </c>
      <c r="H171" s="64">
        <f>'Исходник сравнение.'!$H324/2-(('Исходник сравнение.'!$H324/2)*'Таблица вводных'!$G$9)</f>
        <v>0</v>
      </c>
      <c r="I171" s="22" t="s">
        <v>148</v>
      </c>
    </row>
    <row r="172" spans="1:9" ht="12.75" customHeight="1">
      <c r="A172" s="138"/>
      <c r="B172" s="11"/>
      <c r="C172" s="64">
        <f>('Исходник сравнение.'!$C325/2)-(('Исходник сравнение.'!$C325/2)*'Таблица вводных'!$G$3)</f>
        <v>0</v>
      </c>
      <c r="D172" s="64">
        <f>('Исходник сравнение.'!$D325/2+'Таблица вводных'!$F$4)-('Исходник сравнение.'!$D325/2*'Таблица вводных'!$G$4)</f>
        <v>7</v>
      </c>
      <c r="E172" s="64">
        <f>('Исходник сравнение.'!$E325/2)-(('Исходник сравнение.'!$E325/2-'Таблица вводных'!$F$5)*'Таблица вводных'!$G$5)</f>
        <v>0.49000000000000005</v>
      </c>
      <c r="F172" s="64">
        <f>('Исходник сравнение.'!$F325/2+'Таблица вводных'!$F$6)-(('Исходник сравнение.'!$F325/2+'Таблица вводных'!$F$6)*'Таблица вводных'!$G$6)</f>
        <v>21.6</v>
      </c>
      <c r="G172" s="64">
        <f>('Исходник сравнение.'!$G325/2)-(('Исходник сравнение.'!$G325/2)*'Таблица вводных'!$G$7)</f>
        <v>0</v>
      </c>
      <c r="H172" s="64">
        <f>'Исходник сравнение.'!$H325/2-(('Исходник сравнение.'!$H325/2)*'Таблица вводных'!$G$9)</f>
        <v>0</v>
      </c>
      <c r="I172" s="22" t="s">
        <v>148</v>
      </c>
    </row>
    <row r="173" spans="1:9" ht="12.75" customHeight="1">
      <c r="A173" s="139"/>
      <c r="B173" s="17"/>
      <c r="C173" s="65">
        <f>('Исходник сравнение.'!$C326/2)-(('Исходник сравнение.'!$C326/2)*'Таблица вводных'!$G$3)</f>
        <v>0</v>
      </c>
      <c r="D173" s="65">
        <f>('Исходник сравнение.'!$D326/2+'Таблица вводных'!$F$4)-('Исходник сравнение.'!$D326/2*'Таблица вводных'!$G$4)</f>
        <v>7</v>
      </c>
      <c r="E173" s="65">
        <f>('Исходник сравнение.'!$E326/2)-(('Исходник сравнение.'!$E326/2-'Таблица вводных'!$F$5)*'Таблица вводных'!$G$5)</f>
        <v>0.49000000000000005</v>
      </c>
      <c r="F173" s="65">
        <f>('Исходник сравнение.'!$F326/2+'Таблица вводных'!$F$6)-(('Исходник сравнение.'!$F326/2+'Таблица вводных'!$F$6)*'Таблица вводных'!$G$6)</f>
        <v>21.6</v>
      </c>
      <c r="G173" s="65">
        <f>('Исходник сравнение.'!$G326/2)-(('Исходник сравнение.'!$G326/2)*'Таблица вводных'!$G$7)</f>
        <v>0</v>
      </c>
      <c r="H173" s="65">
        <f>'Исходник сравнение.'!$H326/2-(('Исходник сравнение.'!$H326/2)*'Таблица вводных'!$G$9)</f>
        <v>0</v>
      </c>
      <c r="I173" s="22" t="s">
        <v>148</v>
      </c>
    </row>
    <row r="174" spans="1:9" ht="12.75" customHeight="1">
      <c r="A174" s="141" t="s">
        <v>29</v>
      </c>
      <c r="B174" s="5">
        <v>45411</v>
      </c>
      <c r="C174" s="63">
        <f>('Исходник сравнение.'!$C327/2)-(('Исходник сравнение.'!$C327/2)*'Таблица вводных'!$G$3)</f>
        <v>0</v>
      </c>
      <c r="D174" s="63">
        <f>('Исходник сравнение.'!$D327/2+'Таблица вводных'!$F$4)-('Исходник сравнение.'!$D327/2*'Таблица вводных'!$G$4)</f>
        <v>7</v>
      </c>
      <c r="E174" s="63">
        <f>('Исходник сравнение.'!$E327/2)-(('Исходник сравнение.'!$E327/2-'Таблица вводных'!$F$5)*'Таблица вводных'!$G$5)</f>
        <v>0.49000000000000005</v>
      </c>
      <c r="F174" s="63">
        <f>('Исходник сравнение.'!$F327/2+'Таблица вводных'!$F$6)-(('Исходник сравнение.'!$F327/2+'Таблица вводных'!$F$6)*'Таблица вводных'!$G$6)</f>
        <v>21.6</v>
      </c>
      <c r="G174" s="63">
        <f>('Исходник сравнение.'!$G327/2)-(('Исходник сравнение.'!$G327/2)*'Таблица вводных'!$G$7)</f>
        <v>0</v>
      </c>
      <c r="H174" s="63">
        <f>'Исходник сравнение.'!$H327/2-(('Исходник сравнение.'!$H327/2)*'Таблица вводных'!$G$9)</f>
        <v>0</v>
      </c>
      <c r="I174" s="20" t="s">
        <v>148</v>
      </c>
    </row>
    <row r="175" spans="1:9" ht="12.75" customHeight="1">
      <c r="A175" s="138"/>
      <c r="B175" s="8">
        <v>45414</v>
      </c>
      <c r="C175" s="64">
        <f>('Исходник сравнение.'!$C337/2)-(('Исходник сравнение.'!$C337/2)*'Таблица вводных'!$G$3)</f>
        <v>0</v>
      </c>
      <c r="D175" s="64">
        <f>('Исходник сравнение.'!$D337/2+'Таблица вводных'!$F$4)-('Исходник сравнение.'!$D337/2*'Таблица вводных'!$G$4)</f>
        <v>7</v>
      </c>
      <c r="E175" s="64">
        <f>('Исходник сравнение.'!$E337/2)-(('Исходник сравнение.'!$E337/2-'Таблица вводных'!$F$5)*'Таблица вводных'!$G$5)</f>
        <v>0.49000000000000005</v>
      </c>
      <c r="F175" s="64">
        <f>('Исходник сравнение.'!$F337/2+'Таблица вводных'!$F$6)-(('Исходник сравнение.'!$F337/2+'Таблица вводных'!$F$6)*'Таблица вводных'!$G$6)</f>
        <v>21.6</v>
      </c>
      <c r="G175" s="64">
        <f>('Исходник сравнение.'!$G337/2)-(('Исходник сравнение.'!$G337/2)*'Таблица вводных'!$G$7)</f>
        <v>0</v>
      </c>
      <c r="H175" s="64">
        <f>'Исходник сравнение.'!$H337/2-(('Исходник сравнение.'!$H337/2)*'Таблица вводных'!$G$9)</f>
        <v>0</v>
      </c>
      <c r="I175" s="27" t="s">
        <v>148</v>
      </c>
    </row>
    <row r="176" spans="1:9" ht="12.75" customHeight="1">
      <c r="A176" s="138"/>
      <c r="B176" s="11">
        <v>45418</v>
      </c>
      <c r="C176" s="64">
        <f>('Исходник сравнение.'!$C338/2)-(('Исходник сравнение.'!$C338/2)*'Таблица вводных'!$G$3)</f>
        <v>0</v>
      </c>
      <c r="D176" s="64">
        <f>('Исходник сравнение.'!$D338/2+'Таблица вводных'!$F$4)-('Исходник сравнение.'!$D338/2*'Таблица вводных'!$G$4)</f>
        <v>7</v>
      </c>
      <c r="E176" s="64">
        <f>('Исходник сравнение.'!$E338/2)-(('Исходник сравнение.'!$E338/2-'Таблица вводных'!$F$5)*'Таблица вводных'!$G$5)</f>
        <v>0.49000000000000005</v>
      </c>
      <c r="F176" s="64">
        <f>('Исходник сравнение.'!$F338/2+'Таблица вводных'!$F$6)-(('Исходник сравнение.'!$F338/2+'Таблица вводных'!$F$6)*'Таблица вводных'!$G$6)</f>
        <v>21.6</v>
      </c>
      <c r="G176" s="64">
        <f>('Исходник сравнение.'!$G338/2)-(('Исходник сравнение.'!$G338/2)*'Таблица вводных'!$G$7)</f>
        <v>0</v>
      </c>
      <c r="H176" s="64">
        <f>'Исходник сравнение.'!$H338/2-(('Исходник сравнение.'!$H338/2)*'Таблица вводных'!$G$9)</f>
        <v>0</v>
      </c>
      <c r="I176" s="22" t="s">
        <v>148</v>
      </c>
    </row>
    <row r="177" spans="1:9" ht="12.75" customHeight="1">
      <c r="A177" s="138"/>
      <c r="B177" s="11">
        <v>45421</v>
      </c>
      <c r="C177" s="64">
        <f>('Исходник сравнение.'!$C339/2)-(('Исходник сравнение.'!$C339/2)*'Таблица вводных'!$G$3)</f>
        <v>0</v>
      </c>
      <c r="D177" s="64">
        <f>('Исходник сравнение.'!$D339/2+'Таблица вводных'!$F$4)-('Исходник сравнение.'!$D339/2*'Таблица вводных'!$G$4)</f>
        <v>7</v>
      </c>
      <c r="E177" s="64">
        <f>('Исходник сравнение.'!$E339/2)-(('Исходник сравнение.'!$E339/2-'Таблица вводных'!$F$5)*'Таблица вводных'!$G$5)</f>
        <v>0.49000000000000005</v>
      </c>
      <c r="F177" s="64">
        <f>('Исходник сравнение.'!$F339/2+'Таблица вводных'!$F$6)-(('Исходник сравнение.'!$F339/2+'Таблица вводных'!$F$6)*'Таблица вводных'!$G$6)</f>
        <v>21.6</v>
      </c>
      <c r="G177" s="64">
        <f>('Исходник сравнение.'!$G339/2)-(('Исходник сравнение.'!$G339/2)*'Таблица вводных'!$G$7)</f>
        <v>0</v>
      </c>
      <c r="H177" s="64">
        <f>'Исходник сравнение.'!$H339/2-(('Исходник сравнение.'!$H339/2)*'Таблица вводных'!$G$9)</f>
        <v>0</v>
      </c>
      <c r="I177" s="22" t="s">
        <v>148</v>
      </c>
    </row>
    <row r="178" spans="1:9" ht="12.75" customHeight="1">
      <c r="A178" s="138"/>
      <c r="B178" s="11">
        <v>45425</v>
      </c>
      <c r="C178" s="64">
        <f>('Исходник сравнение.'!$C340/2)-(('Исходник сравнение.'!$C340/2)*'Таблица вводных'!$G$3)</f>
        <v>0</v>
      </c>
      <c r="D178" s="64">
        <f>('Исходник сравнение.'!$D340/2+'Таблица вводных'!$F$4)-('Исходник сравнение.'!$D340/2*'Таблица вводных'!$G$4)</f>
        <v>7</v>
      </c>
      <c r="E178" s="64">
        <f>('Исходник сравнение.'!$E340/2)-(('Исходник сравнение.'!$E340/2-'Таблица вводных'!$F$5)*'Таблица вводных'!$G$5)</f>
        <v>0.49000000000000005</v>
      </c>
      <c r="F178" s="64">
        <f>('Исходник сравнение.'!$F340/2+'Таблица вводных'!$F$6)-(('Исходник сравнение.'!$F340/2+'Таблица вводных'!$F$6)*'Таблица вводных'!$G$6)</f>
        <v>21.6</v>
      </c>
      <c r="G178" s="64">
        <f>('Исходник сравнение.'!$G340/2)-(('Исходник сравнение.'!$G340/2)*'Таблица вводных'!$G$7)</f>
        <v>0</v>
      </c>
      <c r="H178" s="64">
        <f>'Исходник сравнение.'!$H340/2-(('Исходник сравнение.'!$H340/2)*'Таблица вводных'!$G$9)</f>
        <v>0</v>
      </c>
      <c r="I178" s="22" t="s">
        <v>148</v>
      </c>
    </row>
    <row r="179" spans="1:9" ht="12.75" customHeight="1">
      <c r="A179" s="138"/>
      <c r="B179" s="11">
        <v>45428</v>
      </c>
      <c r="C179" s="64">
        <f>('Исходник сравнение.'!$C341/2)-(('Исходник сравнение.'!$C341/2)*'Таблица вводных'!$G$3)</f>
        <v>0</v>
      </c>
      <c r="D179" s="64">
        <f>('Исходник сравнение.'!$D341/2+'Таблица вводных'!$F$4)-('Исходник сравнение.'!$D341/2*'Таблица вводных'!$G$4)</f>
        <v>7</v>
      </c>
      <c r="E179" s="64">
        <f>('Исходник сравнение.'!$E341/2)-(('Исходник сравнение.'!$E341/2-'Таблица вводных'!$F$5)*'Таблица вводных'!$G$5)</f>
        <v>0.49000000000000005</v>
      </c>
      <c r="F179" s="64">
        <f>('Исходник сравнение.'!$F341/2+'Таблица вводных'!$F$6)-(('Исходник сравнение.'!$F341/2+'Таблица вводных'!$F$6)*'Таблица вводных'!$G$6)</f>
        <v>21.6</v>
      </c>
      <c r="G179" s="64">
        <f>('Исходник сравнение.'!$G341/2)-(('Исходник сравнение.'!$G341/2)*'Таблица вводных'!$G$7)</f>
        <v>0</v>
      </c>
      <c r="H179" s="64">
        <f>'Исходник сравнение.'!$H341/2-(('Исходник сравнение.'!$H341/2)*'Таблица вводных'!$G$9)</f>
        <v>0</v>
      </c>
      <c r="I179" s="22" t="s">
        <v>148</v>
      </c>
    </row>
    <row r="180" spans="1:9" ht="12.75" customHeight="1">
      <c r="A180" s="138"/>
      <c r="B180" s="11"/>
      <c r="C180" s="64">
        <f>('Исходник сравнение.'!$C342/2)-(('Исходник сравнение.'!$C342/2)*'Таблица вводных'!$G$3)</f>
        <v>0</v>
      </c>
      <c r="D180" s="64">
        <f>('Исходник сравнение.'!$D342/2+'Таблица вводных'!$F$4)-('Исходник сравнение.'!$D342/2*'Таблица вводных'!$G$4)</f>
        <v>7</v>
      </c>
      <c r="E180" s="64">
        <f>('Исходник сравнение.'!$E342/2)-(('Исходник сравнение.'!$E342/2-'Таблица вводных'!$F$5)*'Таблица вводных'!$G$5)</f>
        <v>0.49000000000000005</v>
      </c>
      <c r="F180" s="64">
        <f>('Исходник сравнение.'!$F342/2+'Таблица вводных'!$F$6)-(('Исходник сравнение.'!$F342/2+'Таблица вводных'!$F$6)*'Таблица вводных'!$G$6)</f>
        <v>21.6</v>
      </c>
      <c r="G180" s="64">
        <f>('Исходник сравнение.'!$G342/2)-(('Исходник сравнение.'!$G342/2)*'Таблица вводных'!$G$7)</f>
        <v>0</v>
      </c>
      <c r="H180" s="64">
        <f>'Исходник сравнение.'!$H342/2-(('Исходник сравнение.'!$H342/2)*'Таблица вводных'!$G$9)</f>
        <v>0</v>
      </c>
      <c r="I180" s="22" t="s">
        <v>148</v>
      </c>
    </row>
    <row r="181" spans="1:9" ht="12.75" customHeight="1">
      <c r="A181" s="138"/>
      <c r="B181" s="11"/>
      <c r="C181" s="64">
        <f>('Исходник сравнение.'!$C343/2)-(('Исходник сравнение.'!$C343/2)*'Таблица вводных'!$G$3)</f>
        <v>0</v>
      </c>
      <c r="D181" s="64">
        <f>('Исходник сравнение.'!$D343/2+'Таблица вводных'!$F$4)-('Исходник сравнение.'!$D343/2*'Таблица вводных'!$G$4)</f>
        <v>7</v>
      </c>
      <c r="E181" s="64">
        <f>('Исходник сравнение.'!$E343/2)-(('Исходник сравнение.'!$E343/2-'Таблица вводных'!$F$5)*'Таблица вводных'!$G$5)</f>
        <v>0.49000000000000005</v>
      </c>
      <c r="F181" s="64">
        <f>('Исходник сравнение.'!$F343/2+'Таблица вводных'!$F$6)-(('Исходник сравнение.'!$F343/2+'Таблица вводных'!$F$6)*'Таблица вводных'!$G$6)</f>
        <v>21.6</v>
      </c>
      <c r="G181" s="64">
        <f>('Исходник сравнение.'!$G343/2)-(('Исходник сравнение.'!$G343/2)*'Таблица вводных'!$G$7)</f>
        <v>0</v>
      </c>
      <c r="H181" s="64">
        <f>'Исходник сравнение.'!$H343/2-(('Исходник сравнение.'!$H343/2)*'Таблица вводных'!$G$9)</f>
        <v>0</v>
      </c>
      <c r="I181" s="22" t="s">
        <v>148</v>
      </c>
    </row>
    <row r="182" spans="1:9" ht="12.75" customHeight="1">
      <c r="A182" s="139"/>
      <c r="B182" s="17"/>
      <c r="C182" s="65">
        <f>('Исходник сравнение.'!$C344/2)-(('Исходник сравнение.'!$C344/2)*'Таблица вводных'!$G$3)</f>
        <v>0</v>
      </c>
      <c r="D182" s="65">
        <f>('Исходник сравнение.'!$D344/2+'Таблица вводных'!$F$4)-('Исходник сравнение.'!$D344/2*'Таблица вводных'!$G$4)</f>
        <v>7</v>
      </c>
      <c r="E182" s="65">
        <f>('Исходник сравнение.'!$E344/2)-(('Исходник сравнение.'!$E344/2-'Таблица вводных'!$F$5)*'Таблица вводных'!$G$5)</f>
        <v>0.49000000000000005</v>
      </c>
      <c r="F182" s="65">
        <f>('Исходник сравнение.'!$F344/2+'Таблица вводных'!$F$6)-(('Исходник сравнение.'!$F344/2+'Таблица вводных'!$F$6)*'Таблица вводных'!$G$6)</f>
        <v>21.6</v>
      </c>
      <c r="G182" s="65">
        <f>('Исходник сравнение.'!$G344/2)-(('Исходник сравнение.'!$G344/2)*'Таблица вводных'!$G$7)</f>
        <v>0</v>
      </c>
      <c r="H182" s="65">
        <f>'Исходник сравнение.'!$H344/2-(('Исходник сравнение.'!$H344/2)*'Таблица вводных'!$G$9)</f>
        <v>0</v>
      </c>
      <c r="I182" s="22" t="s">
        <v>148</v>
      </c>
    </row>
    <row r="183" spans="1:9" ht="12.75" customHeight="1">
      <c r="A183" s="141" t="s">
        <v>30</v>
      </c>
      <c r="B183" s="5">
        <v>45411</v>
      </c>
      <c r="C183" s="63">
        <f>('Исходник сравнение.'!$C345/2)-(('Исходник сравнение.'!$C345/2)*'Таблица вводных'!$G$3)</f>
        <v>0</v>
      </c>
      <c r="D183" s="63">
        <f>('Исходник сравнение.'!$D345/2+'Таблица вводных'!$F$4)-('Исходник сравнение.'!$D345/2*'Таблица вводных'!$G$4)</f>
        <v>7</v>
      </c>
      <c r="E183" s="63">
        <f>('Исходник сравнение.'!$E345/2)-(('Исходник сравнение.'!$E345/2-'Таблица вводных'!$F$5)*'Таблица вводных'!$G$5)</f>
        <v>0.49000000000000005</v>
      </c>
      <c r="F183" s="63">
        <f>('Исходник сравнение.'!$F345/2+'Таблица вводных'!$F$6)-(('Исходник сравнение.'!$F345/2+'Таблица вводных'!$F$6)*'Таблица вводных'!$G$6)</f>
        <v>21.6</v>
      </c>
      <c r="G183" s="63">
        <f>('Исходник сравнение.'!$G345/2)-(('Исходник сравнение.'!$G345/2)*'Таблица вводных'!$G$7)</f>
        <v>0</v>
      </c>
      <c r="H183" s="63">
        <f>'Исходник сравнение.'!$H345/2-(('Исходник сравнение.'!$H345/2)*'Таблица вводных'!$G$9)</f>
        <v>0</v>
      </c>
      <c r="I183" s="20" t="s">
        <v>145</v>
      </c>
    </row>
    <row r="184" spans="1:9" ht="12.75" customHeight="1">
      <c r="A184" s="138"/>
      <c r="B184" s="8">
        <v>45414</v>
      </c>
      <c r="C184" s="64">
        <f>('Исходник сравнение.'!$C355/2)-(('Исходник сравнение.'!$C355/2)*'Таблица вводных'!$G$3)</f>
        <v>0</v>
      </c>
      <c r="D184" s="64">
        <f>('Исходник сравнение.'!$D355/2+'Таблица вводных'!$F$4)-('Исходник сравнение.'!$D355/2*'Таблица вводных'!$G$4)</f>
        <v>7</v>
      </c>
      <c r="E184" s="64">
        <f>('Исходник сравнение.'!$E355/2)-(('Исходник сравнение.'!$E355/2-'Таблица вводных'!$F$5)*'Таблица вводных'!$G$5)</f>
        <v>0.49000000000000005</v>
      </c>
      <c r="F184" s="64">
        <f>('Исходник сравнение.'!$F355/2+'Таблица вводных'!$F$6)-(('Исходник сравнение.'!$F355/2+'Таблица вводных'!$F$6)*'Таблица вводных'!$G$6)</f>
        <v>21.6</v>
      </c>
      <c r="G184" s="64">
        <f>('Исходник сравнение.'!$G355/2)-(('Исходник сравнение.'!$G355/2)*'Таблица вводных'!$G$7)</f>
        <v>0</v>
      </c>
      <c r="H184" s="64">
        <f>'Исходник сравнение.'!$H355/2-(('Исходник сравнение.'!$H355/2)*'Таблица вводных'!$G$9)</f>
        <v>0</v>
      </c>
      <c r="I184" s="27" t="s">
        <v>145</v>
      </c>
    </row>
    <row r="185" spans="1:9" ht="12.75" customHeight="1">
      <c r="A185" s="138"/>
      <c r="B185" s="11">
        <v>45418</v>
      </c>
      <c r="C185" s="64">
        <f>('Исходник сравнение.'!$C356/2)-(('Исходник сравнение.'!$C356/2)*'Таблица вводных'!$G$3)</f>
        <v>0</v>
      </c>
      <c r="D185" s="64">
        <f>('Исходник сравнение.'!$D356/2+'Таблица вводных'!$F$4)-('Исходник сравнение.'!$D356/2*'Таблица вводных'!$G$4)</f>
        <v>7</v>
      </c>
      <c r="E185" s="64">
        <f>('Исходник сравнение.'!$E356/2)-(('Исходник сравнение.'!$E356/2-'Таблица вводных'!$F$5)*'Таблица вводных'!$G$5)</f>
        <v>0.49000000000000005</v>
      </c>
      <c r="F185" s="64">
        <f>('Исходник сравнение.'!$F356/2+'Таблица вводных'!$F$6)-(('Исходник сравнение.'!$F356/2+'Таблица вводных'!$F$6)*'Таблица вводных'!$G$6)</f>
        <v>21.6</v>
      </c>
      <c r="G185" s="64">
        <f>('Исходник сравнение.'!$G356/2)-(('Исходник сравнение.'!$G356/2)*'Таблица вводных'!$G$7)</f>
        <v>0</v>
      </c>
      <c r="H185" s="64">
        <f>'Исходник сравнение.'!$H356/2-(('Исходник сравнение.'!$H356/2)*'Таблица вводных'!$G$9)</f>
        <v>0</v>
      </c>
      <c r="I185" s="22" t="s">
        <v>145</v>
      </c>
    </row>
    <row r="186" spans="1:9" ht="12.75" customHeight="1">
      <c r="A186" s="138"/>
      <c r="B186" s="11">
        <v>45421</v>
      </c>
      <c r="C186" s="64">
        <f>('Исходник сравнение.'!$C357/2)-(('Исходник сравнение.'!$C357/2)*'Таблица вводных'!$G$3)</f>
        <v>0</v>
      </c>
      <c r="D186" s="64">
        <f>('Исходник сравнение.'!$D357/2+'Таблица вводных'!$F$4)-('Исходник сравнение.'!$D357/2*'Таблица вводных'!$G$4)</f>
        <v>7</v>
      </c>
      <c r="E186" s="64">
        <f>('Исходник сравнение.'!$E357/2)-(('Исходник сравнение.'!$E357/2-'Таблица вводных'!$F$5)*'Таблица вводных'!$G$5)</f>
        <v>0.49000000000000005</v>
      </c>
      <c r="F186" s="64">
        <f>('Исходник сравнение.'!$F357/2+'Таблица вводных'!$F$6)-(('Исходник сравнение.'!$F357/2+'Таблица вводных'!$F$6)*'Таблица вводных'!$G$6)</f>
        <v>21.6</v>
      </c>
      <c r="G186" s="64">
        <f>('Исходник сравнение.'!$G357/2)-(('Исходник сравнение.'!$G357/2)*'Таблица вводных'!$G$7)</f>
        <v>0</v>
      </c>
      <c r="H186" s="64">
        <f>'Исходник сравнение.'!$H357/2-(('Исходник сравнение.'!$H357/2)*'Таблица вводных'!$G$9)</f>
        <v>0</v>
      </c>
      <c r="I186" s="22" t="s">
        <v>145</v>
      </c>
    </row>
    <row r="187" spans="1:9" ht="12.75" customHeight="1">
      <c r="A187" s="138"/>
      <c r="B187" s="11">
        <v>45425</v>
      </c>
      <c r="C187" s="64">
        <f>('Исходник сравнение.'!$C358/2)-(('Исходник сравнение.'!$C358/2)*'Таблица вводных'!$G$3)</f>
        <v>0</v>
      </c>
      <c r="D187" s="64">
        <f>('Исходник сравнение.'!$D358/2+'Таблица вводных'!$F$4)-('Исходник сравнение.'!$D358/2*'Таблица вводных'!$G$4)</f>
        <v>7</v>
      </c>
      <c r="E187" s="64">
        <f>('Исходник сравнение.'!$E358/2)-(('Исходник сравнение.'!$E358/2-'Таблица вводных'!$F$5)*'Таблица вводных'!$G$5)</f>
        <v>0.49000000000000005</v>
      </c>
      <c r="F187" s="64">
        <f>('Исходник сравнение.'!$F358/2+'Таблица вводных'!$F$6)-(('Исходник сравнение.'!$F358/2+'Таблица вводных'!$F$6)*'Таблица вводных'!$G$6)</f>
        <v>21.6</v>
      </c>
      <c r="G187" s="64">
        <f>('Исходник сравнение.'!$G358/2)-(('Исходник сравнение.'!$G358/2)*'Таблица вводных'!$G$7)</f>
        <v>0</v>
      </c>
      <c r="H187" s="64">
        <f>'Исходник сравнение.'!$H358/2-(('Исходник сравнение.'!$H358/2)*'Таблица вводных'!$G$9)</f>
        <v>0</v>
      </c>
      <c r="I187" s="22" t="s">
        <v>145</v>
      </c>
    </row>
    <row r="188" spans="1:9" ht="12.75" customHeight="1">
      <c r="A188" s="138"/>
      <c r="B188" s="11">
        <v>45428</v>
      </c>
      <c r="C188" s="64">
        <f>('Исходник сравнение.'!$C359/2)-(('Исходник сравнение.'!$C359/2)*'Таблица вводных'!$G$3)</f>
        <v>0</v>
      </c>
      <c r="D188" s="64">
        <f>('Исходник сравнение.'!$D359/2+'Таблица вводных'!$F$4)-('Исходник сравнение.'!$D359/2*'Таблица вводных'!$G$4)</f>
        <v>7</v>
      </c>
      <c r="E188" s="64">
        <f>('Исходник сравнение.'!$E359/2)-(('Исходник сравнение.'!$E359/2-'Таблица вводных'!$F$5)*'Таблица вводных'!$G$5)</f>
        <v>0.49000000000000005</v>
      </c>
      <c r="F188" s="64">
        <f>('Исходник сравнение.'!$F359/2+'Таблица вводных'!$F$6)-(('Исходник сравнение.'!$F359/2+'Таблица вводных'!$F$6)*'Таблица вводных'!$G$6)</f>
        <v>21.6</v>
      </c>
      <c r="G188" s="64">
        <f>('Исходник сравнение.'!$G359/2)-(('Исходник сравнение.'!$G359/2)*'Таблица вводных'!$G$7)</f>
        <v>0</v>
      </c>
      <c r="H188" s="64">
        <f>'Исходник сравнение.'!$H359/2-(('Исходник сравнение.'!$H359/2)*'Таблица вводных'!$G$9)</f>
        <v>0</v>
      </c>
      <c r="I188" s="22" t="s">
        <v>145</v>
      </c>
    </row>
    <row r="189" spans="1:9" ht="12.75" customHeight="1">
      <c r="A189" s="138"/>
      <c r="B189" s="11"/>
      <c r="C189" s="64">
        <f>('Исходник сравнение.'!$C360/2)-(('Исходник сравнение.'!$C360/2)*'Таблица вводных'!$G$3)</f>
        <v>0</v>
      </c>
      <c r="D189" s="64">
        <f>('Исходник сравнение.'!$D360/2+'Таблица вводных'!$F$4)-('Исходник сравнение.'!$D360/2*'Таблица вводных'!$G$4)</f>
        <v>7</v>
      </c>
      <c r="E189" s="64">
        <f>('Исходник сравнение.'!$E360/2)-(('Исходник сравнение.'!$E360/2-'Таблица вводных'!$F$5)*'Таблица вводных'!$G$5)</f>
        <v>0.49000000000000005</v>
      </c>
      <c r="F189" s="64">
        <f>('Исходник сравнение.'!$F360/2+'Таблица вводных'!$F$6)-(('Исходник сравнение.'!$F360/2+'Таблица вводных'!$F$6)*'Таблица вводных'!$G$6)</f>
        <v>21.6</v>
      </c>
      <c r="G189" s="64">
        <f>('Исходник сравнение.'!$G360/2)-(('Исходник сравнение.'!$G360/2)*'Таблица вводных'!$G$7)</f>
        <v>0</v>
      </c>
      <c r="H189" s="64">
        <f>'Исходник сравнение.'!$H360/2-(('Исходник сравнение.'!$H360/2)*'Таблица вводных'!$G$9)</f>
        <v>0</v>
      </c>
      <c r="I189" s="22" t="s">
        <v>145</v>
      </c>
    </row>
    <row r="190" spans="1:9" ht="12.75" customHeight="1">
      <c r="A190" s="138"/>
      <c r="B190" s="11"/>
      <c r="C190" s="64">
        <f>('Исходник сравнение.'!$C361/2)-(('Исходник сравнение.'!$C361/2)*'Таблица вводных'!$G$3)</f>
        <v>0</v>
      </c>
      <c r="D190" s="64">
        <f>('Исходник сравнение.'!$D361/2+'Таблица вводных'!$F$4)-('Исходник сравнение.'!$D361/2*'Таблица вводных'!$G$4)</f>
        <v>7</v>
      </c>
      <c r="E190" s="64">
        <f>('Исходник сравнение.'!$E361/2)-(('Исходник сравнение.'!$E361/2-'Таблица вводных'!$F$5)*'Таблица вводных'!$G$5)</f>
        <v>0.49000000000000005</v>
      </c>
      <c r="F190" s="64">
        <f>('Исходник сравнение.'!$F361/2+'Таблица вводных'!$F$6)-(('Исходник сравнение.'!$F361/2+'Таблица вводных'!$F$6)*'Таблица вводных'!$G$6)</f>
        <v>21.6</v>
      </c>
      <c r="G190" s="64">
        <f>('Исходник сравнение.'!$G361/2)-(('Исходник сравнение.'!$G361/2)*'Таблица вводных'!$G$7)</f>
        <v>0</v>
      </c>
      <c r="H190" s="64">
        <f>'Исходник сравнение.'!$H361/2-(('Исходник сравнение.'!$H361/2)*'Таблица вводных'!$G$9)</f>
        <v>0</v>
      </c>
      <c r="I190" s="22" t="s">
        <v>145</v>
      </c>
    </row>
    <row r="191" spans="1:9" ht="12.75" customHeight="1">
      <c r="A191" s="139"/>
      <c r="B191" s="17"/>
      <c r="C191" s="65">
        <f>('Исходник сравнение.'!$C362/2)-(('Исходник сравнение.'!$C362/2)*'Таблица вводных'!$G$3)</f>
        <v>0</v>
      </c>
      <c r="D191" s="65">
        <f>('Исходник сравнение.'!$D362/2+'Таблица вводных'!$F$4)-('Исходник сравнение.'!$D362/2*'Таблица вводных'!$G$4)</f>
        <v>7</v>
      </c>
      <c r="E191" s="65">
        <f>('Исходник сравнение.'!$E362/2)-(('Исходник сравнение.'!$E362/2-'Таблица вводных'!$F$5)*'Таблица вводных'!$G$5)</f>
        <v>0.49000000000000005</v>
      </c>
      <c r="F191" s="65">
        <f>('Исходник сравнение.'!$F362/2+'Таблица вводных'!$F$6)-(('Исходник сравнение.'!$F362/2+'Таблица вводных'!$F$6)*'Таблица вводных'!$G$6)</f>
        <v>21.6</v>
      </c>
      <c r="G191" s="65">
        <f>('Исходник сравнение.'!$G362/2)-(('Исходник сравнение.'!$G362/2)*'Таблица вводных'!$G$7)</f>
        <v>0</v>
      </c>
      <c r="H191" s="65">
        <f>'Исходник сравнение.'!$H362/2-(('Исходник сравнение.'!$H362/2)*'Таблица вводных'!$G$9)</f>
        <v>0</v>
      </c>
      <c r="I191" s="22" t="s">
        <v>145</v>
      </c>
    </row>
    <row r="192" spans="1:9" ht="12.75" customHeight="1">
      <c r="A192" s="141" t="s">
        <v>31</v>
      </c>
      <c r="B192" s="5">
        <v>45411</v>
      </c>
      <c r="C192" s="63">
        <f>('Исходник сравнение.'!$C363/2)-(('Исходник сравнение.'!$C363/2)*'Таблица вводных'!$G$3)</f>
        <v>0</v>
      </c>
      <c r="D192" s="63">
        <f>('Исходник сравнение.'!$D363/2+'Таблица вводных'!$F$4)-('Исходник сравнение.'!$D363/2*'Таблица вводных'!$G$4)</f>
        <v>7</v>
      </c>
      <c r="E192" s="63">
        <f>('Исходник сравнение.'!$E363/2)-(('Исходник сравнение.'!$E363/2-'Таблица вводных'!$F$5)*'Таблица вводных'!$G$5)</f>
        <v>0.49000000000000005</v>
      </c>
      <c r="F192" s="63">
        <f>('Исходник сравнение.'!$F363/2+'Таблица вводных'!$F$6)-(('Исходник сравнение.'!$F363/2+'Таблица вводных'!$F$6)*'Таблица вводных'!$G$6)</f>
        <v>21.6</v>
      </c>
      <c r="G192" s="63">
        <f>('Исходник сравнение.'!$G363/2)-(('Исходник сравнение.'!$G363/2)*'Таблица вводных'!$G$7)</f>
        <v>0</v>
      </c>
      <c r="H192" s="63">
        <f>'Исходник сравнение.'!$H363/2-(('Исходник сравнение.'!$H363/2)*'Таблица вводных'!$G$9)</f>
        <v>0</v>
      </c>
      <c r="I192" s="20" t="s">
        <v>131</v>
      </c>
    </row>
    <row r="193" spans="1:10" ht="12.75" customHeight="1">
      <c r="A193" s="138"/>
      <c r="B193" s="8">
        <v>45414</v>
      </c>
      <c r="C193" s="64">
        <f>('Исходник сравнение.'!$C373/2)-(('Исходник сравнение.'!$C373/2)*'Таблица вводных'!$G$3)</f>
        <v>0</v>
      </c>
      <c r="D193" s="64">
        <f>('Исходник сравнение.'!$D373/2+'Таблица вводных'!$F$4)-('Исходник сравнение.'!$D373/2*'Таблица вводных'!$G$4)</f>
        <v>7</v>
      </c>
      <c r="E193" s="64">
        <f>('Исходник сравнение.'!$E373/2)-(('Исходник сравнение.'!$E373/2-'Таблица вводных'!$F$5)*'Таблица вводных'!$G$5)</f>
        <v>0.49000000000000005</v>
      </c>
      <c r="F193" s="64">
        <f>('Исходник сравнение.'!$F373/2+'Таблица вводных'!$F$6)-(('Исходник сравнение.'!$F373/2+'Таблица вводных'!$F$6)*'Таблица вводных'!$G$6)</f>
        <v>21.6</v>
      </c>
      <c r="G193" s="64">
        <f>('Исходник сравнение.'!$G373/2)-(('Исходник сравнение.'!$G373/2)*'Таблица вводных'!$G$7)</f>
        <v>0</v>
      </c>
      <c r="H193" s="64">
        <f>'Исходник сравнение.'!$H373/2-(('Исходник сравнение.'!$H373/2)*'Таблица вводных'!$G$9)</f>
        <v>0</v>
      </c>
      <c r="I193" s="27" t="s">
        <v>131</v>
      </c>
    </row>
    <row r="194" spans="1:10" ht="12.75" customHeight="1">
      <c r="A194" s="138"/>
      <c r="B194" s="11">
        <v>45418</v>
      </c>
      <c r="C194" s="64">
        <f>('Исходник сравнение.'!$C374/2)-(('Исходник сравнение.'!$C374/2)*'Таблица вводных'!$G$3)</f>
        <v>0</v>
      </c>
      <c r="D194" s="64">
        <f>('Исходник сравнение.'!$D374/2+'Таблица вводных'!$F$4)-('Исходник сравнение.'!$D374/2*'Таблица вводных'!$G$4)</f>
        <v>7</v>
      </c>
      <c r="E194" s="64">
        <f>('Исходник сравнение.'!$E374/2)-(('Исходник сравнение.'!$E374/2-'Таблица вводных'!$F$5)*'Таблица вводных'!$G$5)</f>
        <v>0.49000000000000005</v>
      </c>
      <c r="F194" s="64">
        <f>('Исходник сравнение.'!$F374/2+'Таблица вводных'!$F$6)-(('Исходник сравнение.'!$F374/2+'Таблица вводных'!$F$6)*'Таблица вводных'!$G$6)</f>
        <v>21.6</v>
      </c>
      <c r="G194" s="64">
        <f>('Исходник сравнение.'!$G374/2)-(('Исходник сравнение.'!$G374/2)*'Таблица вводных'!$G$7)</f>
        <v>0</v>
      </c>
      <c r="H194" s="64">
        <f>'Исходник сравнение.'!$H374/2-(('Исходник сравнение.'!$H374/2)*'Таблица вводных'!$G$9)</f>
        <v>0</v>
      </c>
      <c r="I194" s="22" t="s">
        <v>131</v>
      </c>
    </row>
    <row r="195" spans="1:10" ht="12.75" customHeight="1">
      <c r="A195" s="138"/>
      <c r="B195" s="11">
        <v>45421</v>
      </c>
      <c r="C195" s="64">
        <f>('Исходник сравнение.'!$C375/2)-(('Исходник сравнение.'!$C375/2)*'Таблица вводных'!$G$3)</f>
        <v>0</v>
      </c>
      <c r="D195" s="64">
        <f>('Исходник сравнение.'!$D375/2+'Таблица вводных'!$F$4)-('Исходник сравнение.'!$D375/2*'Таблица вводных'!$G$4)</f>
        <v>7</v>
      </c>
      <c r="E195" s="64">
        <f>('Исходник сравнение.'!$E375/2)-(('Исходник сравнение.'!$E375/2-'Таблица вводных'!$F$5)*'Таблица вводных'!$G$5)</f>
        <v>0.49000000000000005</v>
      </c>
      <c r="F195" s="64">
        <f>('Исходник сравнение.'!$F375/2+'Таблица вводных'!$F$6)-(('Исходник сравнение.'!$F375/2+'Таблица вводных'!$F$6)*'Таблица вводных'!$G$6)</f>
        <v>21.6</v>
      </c>
      <c r="G195" s="64">
        <f>('Исходник сравнение.'!$G375/2)-(('Исходник сравнение.'!$G375/2)*'Таблица вводных'!$G$7)</f>
        <v>0</v>
      </c>
      <c r="H195" s="64">
        <f>'Исходник сравнение.'!$H375/2-(('Исходник сравнение.'!$H375/2)*'Таблица вводных'!$G$9)</f>
        <v>0</v>
      </c>
      <c r="I195" s="22" t="s">
        <v>131</v>
      </c>
    </row>
    <row r="196" spans="1:10" ht="12.75" customHeight="1">
      <c r="A196" s="138"/>
      <c r="B196" s="11">
        <v>45425</v>
      </c>
      <c r="C196" s="64">
        <f>('Исходник сравнение.'!$C376/2)-(('Исходник сравнение.'!$C376/2)*'Таблица вводных'!$G$3)</f>
        <v>0</v>
      </c>
      <c r="D196" s="64">
        <f>('Исходник сравнение.'!$D376/2+'Таблица вводных'!$F$4)-('Исходник сравнение.'!$D376/2*'Таблица вводных'!$G$4)</f>
        <v>7</v>
      </c>
      <c r="E196" s="64">
        <f>('Исходник сравнение.'!$E376/2)-(('Исходник сравнение.'!$E376/2-'Таблица вводных'!$F$5)*'Таблица вводных'!$G$5)</f>
        <v>0.49000000000000005</v>
      </c>
      <c r="F196" s="64">
        <f>('Исходник сравнение.'!$F376/2+'Таблица вводных'!$F$6)-(('Исходник сравнение.'!$F376/2+'Таблица вводных'!$F$6)*'Таблица вводных'!$G$6)</f>
        <v>21.6</v>
      </c>
      <c r="G196" s="64">
        <f>('Исходник сравнение.'!$G376/2)-(('Исходник сравнение.'!$G376/2)*'Таблица вводных'!$G$7)</f>
        <v>0</v>
      </c>
      <c r="H196" s="64">
        <f>'Исходник сравнение.'!$H376/2-(('Исходник сравнение.'!$H376/2)*'Таблица вводных'!$G$9)</f>
        <v>0</v>
      </c>
      <c r="I196" s="22" t="s">
        <v>131</v>
      </c>
    </row>
    <row r="197" spans="1:10" ht="12.75" customHeight="1">
      <c r="A197" s="138"/>
      <c r="B197" s="11">
        <v>45428</v>
      </c>
      <c r="C197" s="64">
        <f>('Исходник сравнение.'!$C377/2)-(('Исходник сравнение.'!$C377/2)*'Таблица вводных'!$G$3)</f>
        <v>0</v>
      </c>
      <c r="D197" s="64">
        <f>('Исходник сравнение.'!$D377/2+'Таблица вводных'!$F$4)-('Исходник сравнение.'!$D377/2*'Таблица вводных'!$G$4)</f>
        <v>7</v>
      </c>
      <c r="E197" s="64">
        <f>('Исходник сравнение.'!$E377/2)-(('Исходник сравнение.'!$E377/2-'Таблица вводных'!$F$5)*'Таблица вводных'!$G$5)</f>
        <v>0.49000000000000005</v>
      </c>
      <c r="F197" s="64">
        <f>('Исходник сравнение.'!$F377/2+'Таблица вводных'!$F$6)-(('Исходник сравнение.'!$F377/2+'Таблица вводных'!$F$6)*'Таблица вводных'!$G$6)</f>
        <v>21.6</v>
      </c>
      <c r="G197" s="64">
        <f>('Исходник сравнение.'!$G377/2)-(('Исходник сравнение.'!$G377/2)*'Таблица вводных'!$G$7)</f>
        <v>0</v>
      </c>
      <c r="H197" s="64">
        <f>'Исходник сравнение.'!$H377/2-(('Исходник сравнение.'!$H377/2)*'Таблица вводных'!$G$9)</f>
        <v>0</v>
      </c>
      <c r="I197" s="22" t="s">
        <v>131</v>
      </c>
    </row>
    <row r="198" spans="1:10" ht="12.75" customHeight="1">
      <c r="A198" s="138"/>
      <c r="B198" s="11"/>
      <c r="C198" s="64">
        <f>('Исходник сравнение.'!$C378/2)-(('Исходник сравнение.'!$C378/2)*'Таблица вводных'!$G$3)</f>
        <v>0</v>
      </c>
      <c r="D198" s="64">
        <f>('Исходник сравнение.'!$D378/2+'Таблица вводных'!$F$4)-('Исходник сравнение.'!$D378/2*'Таблица вводных'!$G$4)</f>
        <v>7</v>
      </c>
      <c r="E198" s="64">
        <f>('Исходник сравнение.'!$E378/2)-(('Исходник сравнение.'!$E378/2-'Таблица вводных'!$F$5)*'Таблица вводных'!$G$5)</f>
        <v>0.49000000000000005</v>
      </c>
      <c r="F198" s="64">
        <f>('Исходник сравнение.'!$F378/2+'Таблица вводных'!$F$6)-(('Исходник сравнение.'!$F378/2+'Таблица вводных'!$F$6)*'Таблица вводных'!$G$6)</f>
        <v>21.6</v>
      </c>
      <c r="G198" s="64">
        <f>('Исходник сравнение.'!$G378/2)-(('Исходник сравнение.'!$G378/2)*'Таблица вводных'!$G$7)</f>
        <v>0</v>
      </c>
      <c r="H198" s="64">
        <f>'Исходник сравнение.'!$H378/2-(('Исходник сравнение.'!$H378/2)*'Таблица вводных'!$G$9)</f>
        <v>0</v>
      </c>
      <c r="I198" s="22" t="s">
        <v>131</v>
      </c>
    </row>
    <row r="199" spans="1:10" ht="12.75" customHeight="1">
      <c r="A199" s="138"/>
      <c r="B199" s="11"/>
      <c r="C199" s="64">
        <f>('Исходник сравнение.'!$C379/2)-(('Исходник сравнение.'!$C379/2)*'Таблица вводных'!$G$3)</f>
        <v>0</v>
      </c>
      <c r="D199" s="64">
        <f>('Исходник сравнение.'!$D379/2+'Таблица вводных'!$F$4)-('Исходник сравнение.'!$D379/2*'Таблица вводных'!$G$4)</f>
        <v>7</v>
      </c>
      <c r="E199" s="64">
        <f>('Исходник сравнение.'!$E379/2)-(('Исходник сравнение.'!$E379/2-'Таблица вводных'!$F$5)*'Таблица вводных'!$G$5)</f>
        <v>0.49000000000000005</v>
      </c>
      <c r="F199" s="64">
        <f>('Исходник сравнение.'!$F379/2+'Таблица вводных'!$F$6)-(('Исходник сравнение.'!$F379/2+'Таблица вводных'!$F$6)*'Таблица вводных'!$G$6)</f>
        <v>21.6</v>
      </c>
      <c r="G199" s="64">
        <f>('Исходник сравнение.'!$G379/2)-(('Исходник сравнение.'!$G379/2)*'Таблица вводных'!$G$7)</f>
        <v>0</v>
      </c>
      <c r="H199" s="64">
        <f>'Исходник сравнение.'!$H379/2-(('Исходник сравнение.'!$H379/2)*'Таблица вводных'!$G$9)</f>
        <v>0</v>
      </c>
      <c r="I199" s="22" t="s">
        <v>131</v>
      </c>
    </row>
    <row r="200" spans="1:10" ht="12.75" customHeight="1">
      <c r="A200" s="139"/>
      <c r="B200" s="17"/>
      <c r="C200" s="65">
        <f>('Исходник сравнение.'!$C380/2)-(('Исходник сравнение.'!$C380/2)*'Таблица вводных'!$G$3)</f>
        <v>0</v>
      </c>
      <c r="D200" s="65">
        <f>('Исходник сравнение.'!$D380/2+'Таблица вводных'!$F$4)-('Исходник сравнение.'!$D380/2*'Таблица вводных'!$G$4)</f>
        <v>7</v>
      </c>
      <c r="E200" s="65">
        <f>('Исходник сравнение.'!$E380/2)-(('Исходник сравнение.'!$E380/2-'Таблица вводных'!$F$5)*'Таблица вводных'!$G$5)</f>
        <v>0.49000000000000005</v>
      </c>
      <c r="F200" s="65">
        <f>('Исходник сравнение.'!$F380/2+'Таблица вводных'!$F$6)-(('Исходник сравнение.'!$F380/2+'Таблица вводных'!$F$6)*'Таблица вводных'!$G$6)</f>
        <v>21.6</v>
      </c>
      <c r="G200" s="65">
        <f>('Исходник сравнение.'!$G380/2)-(('Исходник сравнение.'!$G380/2)*'Таблица вводных'!$G$7)</f>
        <v>0</v>
      </c>
      <c r="H200" s="65">
        <f>'Исходник сравнение.'!$H380/2-(('Исходник сравнение.'!$H380/2)*'Таблица вводных'!$G$9)</f>
        <v>0</v>
      </c>
      <c r="I200" s="22" t="s">
        <v>131</v>
      </c>
    </row>
    <row r="201" spans="1:10" ht="12.75" customHeight="1">
      <c r="A201" s="141" t="s">
        <v>32</v>
      </c>
      <c r="B201" s="5">
        <v>45411</v>
      </c>
      <c r="C201" s="63">
        <f>('Исходник сравнение.'!$C381/2)-(('Исходник сравнение.'!$C381/2)*'Таблица вводных'!$G$3)</f>
        <v>0</v>
      </c>
      <c r="D201" s="63">
        <f>('Исходник сравнение.'!$D381/2+'Таблица вводных'!$F$4)-('Исходник сравнение.'!$D381/2*'Таблица вводных'!$G$4)</f>
        <v>7</v>
      </c>
      <c r="E201" s="63">
        <f>('Исходник сравнение.'!$E381/2)-(('Исходник сравнение.'!$E381/2-'Таблица вводных'!$F$5)*'Таблица вводных'!$G$5)</f>
        <v>0.49000000000000005</v>
      </c>
      <c r="F201" s="63">
        <f>('Исходник сравнение.'!$F381/2+'Таблица вводных'!$F$6)-(('Исходник сравнение.'!$F381/2+'Таблица вводных'!$F$6)*'Таблица вводных'!$G$6)</f>
        <v>21.6</v>
      </c>
      <c r="G201" s="63">
        <f>('Исходник сравнение.'!$G381/2)-(('Исходник сравнение.'!$G381/2)*'Таблица вводных'!$G$7)</f>
        <v>0</v>
      </c>
      <c r="H201" s="63">
        <f>'Исходник сравнение.'!$H381/2-(('Исходник сравнение.'!$H381/2)*'Таблица вводных'!$G$9)</f>
        <v>0</v>
      </c>
      <c r="I201" s="20" t="s">
        <v>149</v>
      </c>
    </row>
    <row r="202" spans="1:10" ht="12.75" customHeight="1">
      <c r="A202" s="138"/>
      <c r="B202" s="8">
        <v>45414</v>
      </c>
      <c r="C202" s="64">
        <f>('Исходник сравнение.'!$C391/2)-(('Исходник сравнение.'!$C391/2)*'Таблица вводных'!$G$3)</f>
        <v>0</v>
      </c>
      <c r="D202" s="64">
        <f>('Исходник сравнение.'!$D391/2+'Таблица вводных'!$F$4)-('Исходник сравнение.'!$D391/2*'Таблица вводных'!$G$4)</f>
        <v>7</v>
      </c>
      <c r="E202" s="64">
        <f>('Исходник сравнение.'!$E391/2)-(('Исходник сравнение.'!$E391/2-'Таблица вводных'!$F$5)*'Таблица вводных'!$G$5)</f>
        <v>0.49000000000000005</v>
      </c>
      <c r="F202" s="64">
        <f>('Исходник сравнение.'!$F391/2+'Таблица вводных'!$F$6)-(('Исходник сравнение.'!$F391/2+'Таблица вводных'!$F$6)*'Таблица вводных'!$G$6)</f>
        <v>21.6</v>
      </c>
      <c r="G202" s="64">
        <f>('Исходник сравнение.'!$G391/2)-(('Исходник сравнение.'!$G391/2)*'Таблица вводных'!$G$7)</f>
        <v>0</v>
      </c>
      <c r="H202" s="64">
        <f>'Исходник сравнение.'!$H391/2-(('Исходник сравнение.'!$H391/2)*'Таблица вводных'!$G$9)</f>
        <v>0</v>
      </c>
      <c r="I202" s="27" t="s">
        <v>149</v>
      </c>
    </row>
    <row r="203" spans="1:10" ht="12.75" customHeight="1">
      <c r="A203" s="138"/>
      <c r="B203" s="11">
        <v>45418</v>
      </c>
      <c r="C203" s="64">
        <f>('Исходник сравнение.'!$C392/2)-(('Исходник сравнение.'!$C392/2)*'Таблица вводных'!$G$3)</f>
        <v>0</v>
      </c>
      <c r="D203" s="64">
        <f>('Исходник сравнение.'!$D392/2+'Таблица вводных'!$F$4)-('Исходник сравнение.'!$D392/2*'Таблица вводных'!$G$4)</f>
        <v>7</v>
      </c>
      <c r="E203" s="64">
        <f>('Исходник сравнение.'!$E392/2)-(('Исходник сравнение.'!$E392/2-'Таблица вводных'!$F$5)*'Таблица вводных'!$G$5)</f>
        <v>0.49000000000000005</v>
      </c>
      <c r="F203" s="64">
        <f>('Исходник сравнение.'!$F392/2+'Таблица вводных'!$F$6)-(('Исходник сравнение.'!$F392/2+'Таблица вводных'!$F$6)*'Таблица вводных'!$G$6)</f>
        <v>21.6</v>
      </c>
      <c r="G203" s="64">
        <f>('Исходник сравнение.'!$G392/2)-(('Исходник сравнение.'!$G392/2)*'Таблица вводных'!$G$7)</f>
        <v>0</v>
      </c>
      <c r="H203" s="64">
        <f>'Исходник сравнение.'!$H392/2-(('Исходник сравнение.'!$H392/2)*'Таблица вводных'!$G$9)</f>
        <v>0</v>
      </c>
      <c r="I203" s="22" t="s">
        <v>149</v>
      </c>
    </row>
    <row r="204" spans="1:10" ht="12.75" customHeight="1">
      <c r="A204" s="138"/>
      <c r="B204" s="11">
        <v>45421</v>
      </c>
      <c r="C204" s="64">
        <f>('Исходник сравнение.'!$C393/2)-(('Исходник сравнение.'!$C393/2)*'Таблица вводных'!$G$3)</f>
        <v>0</v>
      </c>
      <c r="D204" s="64">
        <f>('Исходник сравнение.'!$D393/2+'Таблица вводных'!$F$4)-('Исходник сравнение.'!$D393/2*'Таблица вводных'!$G$4)</f>
        <v>7</v>
      </c>
      <c r="E204" s="64">
        <f>('Исходник сравнение.'!$E393/2)-(('Исходник сравнение.'!$E393/2-'Таблица вводных'!$F$5)*'Таблица вводных'!$G$5)</f>
        <v>0.49000000000000005</v>
      </c>
      <c r="F204" s="64">
        <f>('Исходник сравнение.'!$F393/2+'Таблица вводных'!$F$6)-(('Исходник сравнение.'!$F393/2+'Таблица вводных'!$F$6)*'Таблица вводных'!$G$6)</f>
        <v>21.6</v>
      </c>
      <c r="G204" s="64">
        <f>('Исходник сравнение.'!$G393/2)-(('Исходник сравнение.'!$G393/2)*'Таблица вводных'!$G$7)</f>
        <v>0</v>
      </c>
      <c r="H204" s="64">
        <f>'Исходник сравнение.'!$H393/2-(('Исходник сравнение.'!$H393/2)*'Таблица вводных'!$G$9)</f>
        <v>0</v>
      </c>
      <c r="I204" s="22" t="s">
        <v>149</v>
      </c>
      <c r="J204" s="33"/>
    </row>
    <row r="205" spans="1:10" ht="12.75" customHeight="1">
      <c r="A205" s="138"/>
      <c r="B205" s="11">
        <v>45425</v>
      </c>
      <c r="C205" s="64">
        <f>('Исходник сравнение.'!$C394/2)-(('Исходник сравнение.'!$C394/2)*'Таблица вводных'!$G$3)</f>
        <v>0</v>
      </c>
      <c r="D205" s="64">
        <f>('Исходник сравнение.'!$D394/2+'Таблица вводных'!$F$4)-('Исходник сравнение.'!$D394/2*'Таблица вводных'!$G$4)</f>
        <v>7</v>
      </c>
      <c r="E205" s="64">
        <f>('Исходник сравнение.'!$E394/2)-(('Исходник сравнение.'!$E394/2-'Таблица вводных'!$F$5)*'Таблица вводных'!$G$5)</f>
        <v>0.49000000000000005</v>
      </c>
      <c r="F205" s="64">
        <f>('Исходник сравнение.'!$F394/2+'Таблица вводных'!$F$6)-(('Исходник сравнение.'!$F394/2+'Таблица вводных'!$F$6)*'Таблица вводных'!$G$6)</f>
        <v>21.6</v>
      </c>
      <c r="G205" s="64">
        <f>('Исходник сравнение.'!$G394/2)-(('Исходник сравнение.'!$G394/2)*'Таблица вводных'!$G$7)</f>
        <v>0</v>
      </c>
      <c r="H205" s="64">
        <f>'Исходник сравнение.'!$H394/2-(('Исходник сравнение.'!$H394/2)*'Таблица вводных'!$G$9)</f>
        <v>0</v>
      </c>
      <c r="I205" s="22" t="s">
        <v>149</v>
      </c>
    </row>
    <row r="206" spans="1:10" ht="12.75" customHeight="1">
      <c r="A206" s="138"/>
      <c r="B206" s="11">
        <v>45428</v>
      </c>
      <c r="C206" s="64">
        <f>('Исходник сравнение.'!$C395/2)-(('Исходник сравнение.'!$C395/2)*'Таблица вводных'!$G$3)</f>
        <v>0</v>
      </c>
      <c r="D206" s="64">
        <f>('Исходник сравнение.'!$D395/2+'Таблица вводных'!$F$4)-('Исходник сравнение.'!$D395/2*'Таблица вводных'!$G$4)</f>
        <v>7</v>
      </c>
      <c r="E206" s="64">
        <f>('Исходник сравнение.'!$E395/2)-(('Исходник сравнение.'!$E395/2-'Таблица вводных'!$F$5)*'Таблица вводных'!$G$5)</f>
        <v>0.49000000000000005</v>
      </c>
      <c r="F206" s="64">
        <f>('Исходник сравнение.'!$F395/2+'Таблица вводных'!$F$6)-(('Исходник сравнение.'!$F395/2+'Таблица вводных'!$F$6)*'Таблица вводных'!$G$6)</f>
        <v>21.6</v>
      </c>
      <c r="G206" s="64">
        <f>('Исходник сравнение.'!$G395/2)-(('Исходник сравнение.'!$G395/2)*'Таблица вводных'!$G$7)</f>
        <v>0</v>
      </c>
      <c r="H206" s="64">
        <f>'Исходник сравнение.'!$H395/2-(('Исходник сравнение.'!$H395/2)*'Таблица вводных'!$G$9)</f>
        <v>0</v>
      </c>
      <c r="I206" s="22" t="s">
        <v>149</v>
      </c>
    </row>
    <row r="207" spans="1:10" ht="12.75" customHeight="1">
      <c r="A207" s="138"/>
      <c r="B207" s="11"/>
      <c r="C207" s="64">
        <f>('Исходник сравнение.'!$C396/2)-(('Исходник сравнение.'!$C396/2)*'Таблица вводных'!$G$3)</f>
        <v>0</v>
      </c>
      <c r="D207" s="64">
        <f>('Исходник сравнение.'!$D396/2+'Таблица вводных'!$F$4)-('Исходник сравнение.'!$D396/2*'Таблица вводных'!$G$4)</f>
        <v>7</v>
      </c>
      <c r="E207" s="64">
        <f>('Исходник сравнение.'!$E396/2)-(('Исходник сравнение.'!$E396/2-'Таблица вводных'!$F$5)*'Таблица вводных'!$G$5)</f>
        <v>0.49000000000000005</v>
      </c>
      <c r="F207" s="64">
        <f>('Исходник сравнение.'!$F396/2+'Таблица вводных'!$F$6)-(('Исходник сравнение.'!$F396/2+'Таблица вводных'!$F$6)*'Таблица вводных'!$G$6)</f>
        <v>21.6</v>
      </c>
      <c r="G207" s="64">
        <f>('Исходник сравнение.'!$G396/2)-(('Исходник сравнение.'!$G396/2)*'Таблица вводных'!$G$7)</f>
        <v>0</v>
      </c>
      <c r="H207" s="64">
        <f>'Исходник сравнение.'!$H396/2-(('Исходник сравнение.'!$H396/2)*'Таблица вводных'!$G$9)</f>
        <v>0</v>
      </c>
      <c r="I207" s="22" t="s">
        <v>149</v>
      </c>
    </row>
    <row r="208" spans="1:10" ht="12.75" customHeight="1">
      <c r="A208" s="138"/>
      <c r="B208" s="11"/>
      <c r="C208" s="64">
        <f>('Исходник сравнение.'!$C397/2)-(('Исходник сравнение.'!$C397/2)*'Таблица вводных'!$G$3)</f>
        <v>0</v>
      </c>
      <c r="D208" s="64">
        <f>('Исходник сравнение.'!$D397/2+'Таблица вводных'!$F$4)-('Исходник сравнение.'!$D397/2*'Таблица вводных'!$G$4)</f>
        <v>7</v>
      </c>
      <c r="E208" s="64">
        <f>('Исходник сравнение.'!$E397/2)-(('Исходник сравнение.'!$E397/2-'Таблица вводных'!$F$5)*'Таблица вводных'!$G$5)</f>
        <v>0.49000000000000005</v>
      </c>
      <c r="F208" s="64">
        <f>('Исходник сравнение.'!$F397/2+'Таблица вводных'!$F$6)-(('Исходник сравнение.'!$F397/2+'Таблица вводных'!$F$6)*'Таблица вводных'!$G$6)</f>
        <v>21.6</v>
      </c>
      <c r="G208" s="64">
        <f>('Исходник сравнение.'!$G397/2)-(('Исходник сравнение.'!$G397/2)*'Таблица вводных'!$G$7)</f>
        <v>0</v>
      </c>
      <c r="H208" s="64">
        <f>'Исходник сравнение.'!$H397/2-(('Исходник сравнение.'!$H397/2)*'Таблица вводных'!$G$9)</f>
        <v>0</v>
      </c>
      <c r="I208" s="22" t="s">
        <v>149</v>
      </c>
    </row>
    <row r="209" spans="1:9" ht="12.75" customHeight="1">
      <c r="A209" s="139"/>
      <c r="B209" s="17"/>
      <c r="C209" s="65">
        <f>('Исходник сравнение.'!$C398/2)-(('Исходник сравнение.'!$C398/2)*'Таблица вводных'!$G$3)</f>
        <v>0</v>
      </c>
      <c r="D209" s="65">
        <f>('Исходник сравнение.'!$D398/2+'Таблица вводных'!$F$4)-('Исходник сравнение.'!$D398/2*'Таблица вводных'!$G$4)</f>
        <v>7</v>
      </c>
      <c r="E209" s="65">
        <f>('Исходник сравнение.'!$E398/2)-(('Исходник сравнение.'!$E398/2-'Таблица вводных'!$F$5)*'Таблица вводных'!$G$5)</f>
        <v>0.49000000000000005</v>
      </c>
      <c r="F209" s="65">
        <f>('Исходник сравнение.'!$F398/2+'Таблица вводных'!$F$6)-(('Исходник сравнение.'!$F398/2+'Таблица вводных'!$F$6)*'Таблица вводных'!$G$6)</f>
        <v>21.6</v>
      </c>
      <c r="G209" s="65">
        <f>('Исходник сравнение.'!$G398/2)-(('Исходник сравнение.'!$G398/2)*'Таблица вводных'!$G$7)</f>
        <v>0</v>
      </c>
      <c r="H209" s="65">
        <f>'Исходник сравнение.'!$H398/2-(('Исходник сравнение.'!$H398/2)*'Таблица вводных'!$G$9)</f>
        <v>0</v>
      </c>
      <c r="I209" s="22" t="s">
        <v>149</v>
      </c>
    </row>
    <row r="210" spans="1:9" ht="12.75" customHeight="1">
      <c r="A210" s="141" t="s">
        <v>33</v>
      </c>
      <c r="B210" s="5">
        <v>45411</v>
      </c>
      <c r="C210" s="63">
        <f>('Исходник сравнение.'!$C399/2)-(('Исходник сравнение.'!$C399/2)*'Таблица вводных'!$G$3)</f>
        <v>0</v>
      </c>
      <c r="D210" s="63">
        <f>('Исходник сравнение.'!$D399/2+'Таблица вводных'!$F$4)-('Исходник сравнение.'!$D399/2*'Таблица вводных'!$G$4)</f>
        <v>7</v>
      </c>
      <c r="E210" s="63">
        <f>('Исходник сравнение.'!$E399/2)-(('Исходник сравнение.'!$E399/2-'Таблица вводных'!$F$5)*'Таблица вводных'!$G$5)</f>
        <v>0.49000000000000005</v>
      </c>
      <c r="F210" s="63">
        <f>('Исходник сравнение.'!$F399/2+'Таблица вводных'!$F$6)-(('Исходник сравнение.'!$F399/2+'Таблица вводных'!$F$6)*'Таблица вводных'!$G$6)</f>
        <v>21.6</v>
      </c>
      <c r="G210" s="63">
        <f>('Исходник сравнение.'!$G399/2)-(('Исходник сравнение.'!$G399/2)*'Таблица вводных'!$G$7)</f>
        <v>0</v>
      </c>
      <c r="H210" s="63">
        <f>'Исходник сравнение.'!$H399/2-(('Исходник сравнение.'!$H399/2)*'Таблица вводных'!$G$9)</f>
        <v>0</v>
      </c>
      <c r="I210" s="20" t="s">
        <v>150</v>
      </c>
    </row>
    <row r="211" spans="1:9" ht="12.75" customHeight="1">
      <c r="A211" s="138"/>
      <c r="B211" s="8">
        <v>45414</v>
      </c>
      <c r="C211" s="64">
        <f>('Исходник сравнение.'!$C409/2)-(('Исходник сравнение.'!$C409/2)*'Таблица вводных'!$G$3)</f>
        <v>0</v>
      </c>
      <c r="D211" s="64">
        <f>('Исходник сравнение.'!$D409/2+'Таблица вводных'!$F$4)-('Исходник сравнение.'!$D409/2*'Таблица вводных'!$G$4)</f>
        <v>7</v>
      </c>
      <c r="E211" s="64">
        <f>('Исходник сравнение.'!$E409/2)-(('Исходник сравнение.'!$E409/2-'Таблица вводных'!$F$5)*'Таблица вводных'!$G$5)</f>
        <v>0.49000000000000005</v>
      </c>
      <c r="F211" s="64">
        <f>('Исходник сравнение.'!$F409/2+'Таблица вводных'!$F$6)-(('Исходник сравнение.'!$F409/2+'Таблица вводных'!$F$6)*'Таблица вводных'!$G$6)</f>
        <v>21.6</v>
      </c>
      <c r="G211" s="64">
        <f>('Исходник сравнение.'!$G409/2)-(('Исходник сравнение.'!$G409/2)*'Таблица вводных'!$G$7)</f>
        <v>0</v>
      </c>
      <c r="H211" s="64">
        <f>'Исходник сравнение.'!$H409/2-(('Исходник сравнение.'!$H409/2)*'Таблица вводных'!$G$9)</f>
        <v>0</v>
      </c>
      <c r="I211" s="27" t="s">
        <v>150</v>
      </c>
    </row>
    <row r="212" spans="1:9" ht="12.75" customHeight="1">
      <c r="A212" s="138"/>
      <c r="B212" s="11">
        <v>45418</v>
      </c>
      <c r="C212" s="64">
        <f>('Исходник сравнение.'!$C410/2)-(('Исходник сравнение.'!$C410/2)*'Таблица вводных'!$G$3)</f>
        <v>0</v>
      </c>
      <c r="D212" s="64">
        <f>('Исходник сравнение.'!$D410/2+'Таблица вводных'!$F$4)-('Исходник сравнение.'!$D410/2*'Таблица вводных'!$G$4)</f>
        <v>7</v>
      </c>
      <c r="E212" s="64">
        <f>('Исходник сравнение.'!$E410/2)-(('Исходник сравнение.'!$E410/2-'Таблица вводных'!$F$5)*'Таблица вводных'!$G$5)</f>
        <v>0.49000000000000005</v>
      </c>
      <c r="F212" s="64">
        <f>('Исходник сравнение.'!$F410/2+'Таблица вводных'!$F$6)-(('Исходник сравнение.'!$F410/2+'Таблица вводных'!$F$6)*'Таблица вводных'!$G$6)</f>
        <v>21.6</v>
      </c>
      <c r="G212" s="64">
        <f>('Исходник сравнение.'!$G410/2)-(('Исходник сравнение.'!$G410/2)*'Таблица вводных'!$G$7)</f>
        <v>0</v>
      </c>
      <c r="H212" s="64">
        <f>'Исходник сравнение.'!$H410/2-(('Исходник сравнение.'!$H410/2)*'Таблица вводных'!$G$9)</f>
        <v>0</v>
      </c>
      <c r="I212" s="22" t="s">
        <v>150</v>
      </c>
    </row>
    <row r="213" spans="1:9" ht="12.75" customHeight="1">
      <c r="A213" s="138"/>
      <c r="B213" s="11">
        <v>45421</v>
      </c>
      <c r="C213" s="64">
        <f>('Исходник сравнение.'!$C411/2)-(('Исходник сравнение.'!$C411/2)*'Таблица вводных'!$G$3)</f>
        <v>0</v>
      </c>
      <c r="D213" s="64">
        <f>('Исходник сравнение.'!$D411/2+'Таблица вводных'!$F$4)-('Исходник сравнение.'!$D411/2*'Таблица вводных'!$G$4)</f>
        <v>7</v>
      </c>
      <c r="E213" s="64">
        <f>('Исходник сравнение.'!$E411/2)-(('Исходник сравнение.'!$E411/2-'Таблица вводных'!$F$5)*'Таблица вводных'!$G$5)</f>
        <v>0.49000000000000005</v>
      </c>
      <c r="F213" s="64">
        <f>('Исходник сравнение.'!$F411/2+'Таблица вводных'!$F$6)-(('Исходник сравнение.'!$F411/2+'Таблица вводных'!$F$6)*'Таблица вводных'!$G$6)</f>
        <v>21.6</v>
      </c>
      <c r="G213" s="64">
        <f>('Исходник сравнение.'!$G411/2)-(('Исходник сравнение.'!$G411/2)*'Таблица вводных'!$G$7)</f>
        <v>0</v>
      </c>
      <c r="H213" s="64">
        <f>'Исходник сравнение.'!$H411/2-(('Исходник сравнение.'!$H411/2)*'Таблица вводных'!$G$9)</f>
        <v>0</v>
      </c>
      <c r="I213" s="22" t="s">
        <v>150</v>
      </c>
    </row>
    <row r="214" spans="1:9" ht="12.75" customHeight="1">
      <c r="A214" s="138"/>
      <c r="B214" s="11">
        <v>45425</v>
      </c>
      <c r="C214" s="64">
        <f>('Исходник сравнение.'!$C412/2)-(('Исходник сравнение.'!$C412/2)*'Таблица вводных'!$G$3)</f>
        <v>0</v>
      </c>
      <c r="D214" s="64">
        <f>('Исходник сравнение.'!$D412/2+'Таблица вводных'!$F$4)-('Исходник сравнение.'!$D412/2*'Таблица вводных'!$G$4)</f>
        <v>7</v>
      </c>
      <c r="E214" s="64">
        <f>('Исходник сравнение.'!$E412/2)-(('Исходник сравнение.'!$E412/2-'Таблица вводных'!$F$5)*'Таблица вводных'!$G$5)</f>
        <v>0.49000000000000005</v>
      </c>
      <c r="F214" s="64">
        <f>('Исходник сравнение.'!$F412/2+'Таблица вводных'!$F$6)-(('Исходник сравнение.'!$F412/2+'Таблица вводных'!$F$6)*'Таблица вводных'!$G$6)</f>
        <v>21.6</v>
      </c>
      <c r="G214" s="64">
        <f>('Исходник сравнение.'!$G412/2)-(('Исходник сравнение.'!$G412/2)*'Таблица вводных'!$G$7)</f>
        <v>0</v>
      </c>
      <c r="H214" s="64">
        <f>'Исходник сравнение.'!$H412/2-(('Исходник сравнение.'!$H412/2)*'Таблица вводных'!$G$9)</f>
        <v>0</v>
      </c>
      <c r="I214" s="22" t="s">
        <v>150</v>
      </c>
    </row>
    <row r="215" spans="1:9" ht="12.75" customHeight="1">
      <c r="A215" s="138"/>
      <c r="B215" s="11">
        <v>45428</v>
      </c>
      <c r="C215" s="64">
        <f>('Исходник сравнение.'!$C413/2)-(('Исходник сравнение.'!$C413/2)*'Таблица вводных'!$G$3)</f>
        <v>0</v>
      </c>
      <c r="D215" s="64">
        <f>('Исходник сравнение.'!$D413/2+'Таблица вводных'!$F$4)-('Исходник сравнение.'!$D413/2*'Таблица вводных'!$G$4)</f>
        <v>7</v>
      </c>
      <c r="E215" s="64">
        <f>('Исходник сравнение.'!$E413/2)-(('Исходник сравнение.'!$E413/2-'Таблица вводных'!$F$5)*'Таблица вводных'!$G$5)</f>
        <v>0.49000000000000005</v>
      </c>
      <c r="F215" s="64">
        <f>('Исходник сравнение.'!$F413/2+'Таблица вводных'!$F$6)-(('Исходник сравнение.'!$F413/2+'Таблица вводных'!$F$6)*'Таблица вводных'!$G$6)</f>
        <v>21.6</v>
      </c>
      <c r="G215" s="64">
        <f>('Исходник сравнение.'!$G413/2)-(('Исходник сравнение.'!$G413/2)*'Таблица вводных'!$G$7)</f>
        <v>0</v>
      </c>
      <c r="H215" s="64">
        <f>'Исходник сравнение.'!$H413/2-(('Исходник сравнение.'!$H413/2)*'Таблица вводных'!$G$9)</f>
        <v>0</v>
      </c>
      <c r="I215" s="22" t="s">
        <v>150</v>
      </c>
    </row>
    <row r="216" spans="1:9" ht="12.75" customHeight="1">
      <c r="A216" s="138"/>
      <c r="B216" s="11"/>
      <c r="C216" s="64">
        <f>('Исходник сравнение.'!$C414/2)-(('Исходник сравнение.'!$C414/2)*'Таблица вводных'!$G$3)</f>
        <v>0</v>
      </c>
      <c r="D216" s="64">
        <f>('Исходник сравнение.'!$D414/2+'Таблица вводных'!$F$4)-('Исходник сравнение.'!$D414/2*'Таблица вводных'!$G$4)</f>
        <v>7</v>
      </c>
      <c r="E216" s="64">
        <f>('Исходник сравнение.'!$E414/2)-(('Исходник сравнение.'!$E414/2-'Таблица вводных'!$F$5)*'Таблица вводных'!$G$5)</f>
        <v>0.49000000000000005</v>
      </c>
      <c r="F216" s="64">
        <f>('Исходник сравнение.'!$F414/2+'Таблица вводных'!$F$6)-(('Исходник сравнение.'!$F414/2+'Таблица вводных'!$F$6)*'Таблица вводных'!$G$6)</f>
        <v>21.6</v>
      </c>
      <c r="G216" s="64">
        <f>('Исходник сравнение.'!$G414/2)-(('Исходник сравнение.'!$G414/2)*'Таблица вводных'!$G$7)</f>
        <v>0</v>
      </c>
      <c r="H216" s="64">
        <f>'Исходник сравнение.'!$H414/2-(('Исходник сравнение.'!$H414/2)*'Таблица вводных'!$G$9)</f>
        <v>0</v>
      </c>
      <c r="I216" s="22" t="s">
        <v>150</v>
      </c>
    </row>
    <row r="217" spans="1:9" ht="12.75" customHeight="1">
      <c r="A217" s="138"/>
      <c r="B217" s="11"/>
      <c r="C217" s="64">
        <f>('Исходник сравнение.'!$C415/2)-(('Исходник сравнение.'!$C415/2)*'Таблица вводных'!$G$3)</f>
        <v>0</v>
      </c>
      <c r="D217" s="64">
        <f>('Исходник сравнение.'!$D415/2+'Таблица вводных'!$F$4)-('Исходник сравнение.'!$D415/2*'Таблица вводных'!$G$4)</f>
        <v>7</v>
      </c>
      <c r="E217" s="64">
        <f>('Исходник сравнение.'!$E415/2)-(('Исходник сравнение.'!$E415/2-'Таблица вводных'!$F$5)*'Таблица вводных'!$G$5)</f>
        <v>0.49000000000000005</v>
      </c>
      <c r="F217" s="64">
        <f>('Исходник сравнение.'!$F415/2+'Таблица вводных'!$F$6)-(('Исходник сравнение.'!$F415/2+'Таблица вводных'!$F$6)*'Таблица вводных'!$G$6)</f>
        <v>21.6</v>
      </c>
      <c r="G217" s="64">
        <f>('Исходник сравнение.'!$G415/2)-(('Исходник сравнение.'!$G415/2)*'Таблица вводных'!$G$7)</f>
        <v>0</v>
      </c>
      <c r="H217" s="64">
        <f>'Исходник сравнение.'!$H415/2-(('Исходник сравнение.'!$H415/2)*'Таблица вводных'!$G$9)</f>
        <v>0</v>
      </c>
      <c r="I217" s="22" t="s">
        <v>150</v>
      </c>
    </row>
    <row r="218" spans="1:9" ht="12.75" customHeight="1">
      <c r="A218" s="139"/>
      <c r="B218" s="17"/>
      <c r="C218" s="65">
        <f>('Исходник сравнение.'!$C416/2)-(('Исходник сравнение.'!$C416/2)*'Таблица вводных'!$G$3)</f>
        <v>0</v>
      </c>
      <c r="D218" s="65">
        <f>('Исходник сравнение.'!$D416/2+'Таблица вводных'!$F$4)-('Исходник сравнение.'!$D416/2*'Таблица вводных'!$G$4)</f>
        <v>7</v>
      </c>
      <c r="E218" s="65">
        <f>('Исходник сравнение.'!$E416/2)-(('Исходник сравнение.'!$E416/2-'Таблица вводных'!$F$5)*'Таблица вводных'!$G$5)</f>
        <v>0.49000000000000005</v>
      </c>
      <c r="F218" s="65">
        <f>('Исходник сравнение.'!$F416/2+'Таблица вводных'!$F$6)-(('Исходник сравнение.'!$F416/2+'Таблица вводных'!$F$6)*'Таблица вводных'!$G$6)</f>
        <v>21.6</v>
      </c>
      <c r="G218" s="65">
        <f>('Исходник сравнение.'!$G416/2)-(('Исходник сравнение.'!$G416/2)*'Таблица вводных'!$G$7)</f>
        <v>0</v>
      </c>
      <c r="H218" s="65">
        <f>'Исходник сравнение.'!$H416/2-(('Исходник сравнение.'!$H416/2)*'Таблица вводных'!$G$9)</f>
        <v>0</v>
      </c>
      <c r="I218" s="22" t="s">
        <v>150</v>
      </c>
    </row>
    <row r="219" spans="1:9" ht="12.75" customHeight="1">
      <c r="A219" s="141" t="s">
        <v>34</v>
      </c>
      <c r="B219" s="5">
        <v>45411</v>
      </c>
      <c r="C219" s="63">
        <f>('Исходник сравнение.'!$C417/2)-(('Исходник сравнение.'!$C417/2)*'Таблица вводных'!$G$3)</f>
        <v>0</v>
      </c>
      <c r="D219" s="63">
        <f>('Исходник сравнение.'!$D417/2+'Таблица вводных'!$F$4)-('Исходник сравнение.'!$D417/2*'Таблица вводных'!$G$4)</f>
        <v>7</v>
      </c>
      <c r="E219" s="63">
        <f>('Исходник сравнение.'!$E417/2)-(('Исходник сравнение.'!$E417/2-'Таблица вводных'!$F$5)*'Таблица вводных'!$G$5)</f>
        <v>0.49000000000000005</v>
      </c>
      <c r="F219" s="63">
        <f>('Исходник сравнение.'!$F417/2+'Таблица вводных'!$F$6)-(('Исходник сравнение.'!$F417/2+'Таблица вводных'!$F$6)*'Таблица вводных'!$G$6)</f>
        <v>21.6</v>
      </c>
      <c r="G219" s="63">
        <f>('Исходник сравнение.'!$G417/2)-(('Исходник сравнение.'!$G417/2)*'Таблица вводных'!$G$7)</f>
        <v>0</v>
      </c>
      <c r="H219" s="63">
        <f>'Исходник сравнение.'!$H417/2-(('Исходник сравнение.'!$H417/2)*'Таблица вводных'!$G$9)</f>
        <v>0</v>
      </c>
      <c r="I219" s="20" t="s">
        <v>151</v>
      </c>
    </row>
    <row r="220" spans="1:9" ht="12.75" customHeight="1">
      <c r="A220" s="138"/>
      <c r="B220" s="8">
        <v>45414</v>
      </c>
      <c r="C220" s="64">
        <f>('Исходник сравнение.'!$C427/2)-(('Исходник сравнение.'!$C427/2)*'Таблица вводных'!$G$3)</f>
        <v>0</v>
      </c>
      <c r="D220" s="64">
        <f>('Исходник сравнение.'!$D427/2+'Таблица вводных'!$F$4)-('Исходник сравнение.'!$D427/2*'Таблица вводных'!$G$4)</f>
        <v>7</v>
      </c>
      <c r="E220" s="64">
        <f>('Исходник сравнение.'!$E427/2)-(('Исходник сравнение.'!$E427/2-'Таблица вводных'!$F$5)*'Таблица вводных'!$G$5)</f>
        <v>0.49000000000000005</v>
      </c>
      <c r="F220" s="64">
        <f>('Исходник сравнение.'!$F427/2+'Таблица вводных'!$F$6)-(('Исходник сравнение.'!$F427/2+'Таблица вводных'!$F$6)*'Таблица вводных'!$G$6)</f>
        <v>21.6</v>
      </c>
      <c r="G220" s="64">
        <f>('Исходник сравнение.'!$G427/2)-(('Исходник сравнение.'!$G427/2)*'Таблица вводных'!$G$7)</f>
        <v>0</v>
      </c>
      <c r="H220" s="64">
        <f>'Исходник сравнение.'!$H427/2-(('Исходник сравнение.'!$H427/2)*'Таблица вводных'!$G$9)</f>
        <v>0</v>
      </c>
      <c r="I220" s="27" t="s">
        <v>151</v>
      </c>
    </row>
    <row r="221" spans="1:9" ht="12.75" customHeight="1">
      <c r="A221" s="138"/>
      <c r="B221" s="11">
        <v>45418</v>
      </c>
      <c r="C221" s="64">
        <f>('Исходник сравнение.'!$C428/2)-(('Исходник сравнение.'!$C428/2)*'Таблица вводных'!$G$3)</f>
        <v>0</v>
      </c>
      <c r="D221" s="64">
        <f>('Исходник сравнение.'!$D428/2+'Таблица вводных'!$F$4)-('Исходник сравнение.'!$D428/2*'Таблица вводных'!$G$4)</f>
        <v>7</v>
      </c>
      <c r="E221" s="64">
        <f>('Исходник сравнение.'!$E428/2)-(('Исходник сравнение.'!$E428/2-'Таблица вводных'!$F$5)*'Таблица вводных'!$G$5)</f>
        <v>0.49000000000000005</v>
      </c>
      <c r="F221" s="64">
        <f>('Исходник сравнение.'!$F428/2+'Таблица вводных'!$F$6)-(('Исходник сравнение.'!$F428/2+'Таблица вводных'!$F$6)*'Таблица вводных'!$G$6)</f>
        <v>21.6</v>
      </c>
      <c r="G221" s="64">
        <f>('Исходник сравнение.'!$G428/2)-(('Исходник сравнение.'!$G428/2)*'Таблица вводных'!$G$7)</f>
        <v>0</v>
      </c>
      <c r="H221" s="64">
        <f>'Исходник сравнение.'!$H428/2-(('Исходник сравнение.'!$H428/2)*'Таблица вводных'!$G$9)</f>
        <v>0</v>
      </c>
      <c r="I221" s="22" t="s">
        <v>151</v>
      </c>
    </row>
    <row r="222" spans="1:9" ht="12.75" customHeight="1">
      <c r="A222" s="138"/>
      <c r="B222" s="11">
        <v>45421</v>
      </c>
      <c r="C222" s="64">
        <f>('Исходник сравнение.'!$C429/2)-(('Исходник сравнение.'!$C429/2)*'Таблица вводных'!$G$3)</f>
        <v>0</v>
      </c>
      <c r="D222" s="64">
        <f>('Исходник сравнение.'!$D429/2+'Таблица вводных'!$F$4)-('Исходник сравнение.'!$D429/2*'Таблица вводных'!$G$4)</f>
        <v>7</v>
      </c>
      <c r="E222" s="64">
        <f>('Исходник сравнение.'!$E429/2)-(('Исходник сравнение.'!$E429/2-'Таблица вводных'!$F$5)*'Таблица вводных'!$G$5)</f>
        <v>0.49000000000000005</v>
      </c>
      <c r="F222" s="64">
        <f>('Исходник сравнение.'!$F429/2+'Таблица вводных'!$F$6)-(('Исходник сравнение.'!$F429/2+'Таблица вводных'!$F$6)*'Таблица вводных'!$G$6)</f>
        <v>21.6</v>
      </c>
      <c r="G222" s="64">
        <f>('Исходник сравнение.'!$G429/2)-(('Исходник сравнение.'!$G429/2)*'Таблица вводных'!$G$7)</f>
        <v>0</v>
      </c>
      <c r="H222" s="64">
        <f>'Исходник сравнение.'!$H429/2-(('Исходник сравнение.'!$H429/2)*'Таблица вводных'!$G$9)</f>
        <v>0</v>
      </c>
      <c r="I222" s="22" t="s">
        <v>151</v>
      </c>
    </row>
    <row r="223" spans="1:9" ht="12.75" customHeight="1">
      <c r="A223" s="138"/>
      <c r="B223" s="11">
        <v>45425</v>
      </c>
      <c r="C223" s="64">
        <f>('Исходник сравнение.'!$C430/2)-(('Исходник сравнение.'!$C430/2)*'Таблица вводных'!$G$3)</f>
        <v>0</v>
      </c>
      <c r="D223" s="64">
        <f>('Исходник сравнение.'!$D430/2+'Таблица вводных'!$F$4)-('Исходник сравнение.'!$D430/2*'Таблица вводных'!$G$4)</f>
        <v>7</v>
      </c>
      <c r="E223" s="64">
        <f>('Исходник сравнение.'!$E430/2)-(('Исходник сравнение.'!$E430/2-'Таблица вводных'!$F$5)*'Таблица вводных'!$G$5)</f>
        <v>0.49000000000000005</v>
      </c>
      <c r="F223" s="64">
        <f>('Исходник сравнение.'!$F430/2+'Таблица вводных'!$F$6)-(('Исходник сравнение.'!$F430/2+'Таблица вводных'!$F$6)*'Таблица вводных'!$G$6)</f>
        <v>21.6</v>
      </c>
      <c r="G223" s="64">
        <f>('Исходник сравнение.'!$G430/2)-(('Исходник сравнение.'!$G430/2)*'Таблица вводных'!$G$7)</f>
        <v>0</v>
      </c>
      <c r="H223" s="64">
        <f>'Исходник сравнение.'!$H430/2-(('Исходник сравнение.'!$H430/2)*'Таблица вводных'!$G$9)</f>
        <v>0</v>
      </c>
      <c r="I223" s="22" t="s">
        <v>151</v>
      </c>
    </row>
    <row r="224" spans="1:9" ht="12.75" customHeight="1">
      <c r="A224" s="138"/>
      <c r="B224" s="11">
        <v>45428</v>
      </c>
      <c r="C224" s="64">
        <f>('Исходник сравнение.'!$C431/2)-(('Исходник сравнение.'!$C431/2)*'Таблица вводных'!$G$3)</f>
        <v>0</v>
      </c>
      <c r="D224" s="64">
        <f>('Исходник сравнение.'!$D431/2+'Таблица вводных'!$F$4)-('Исходник сравнение.'!$D431/2*'Таблица вводных'!$G$4)</f>
        <v>7</v>
      </c>
      <c r="E224" s="64">
        <f>('Исходник сравнение.'!$E431/2)-(('Исходник сравнение.'!$E431/2-'Таблица вводных'!$F$5)*'Таблица вводных'!$G$5)</f>
        <v>0.49000000000000005</v>
      </c>
      <c r="F224" s="64">
        <f>('Исходник сравнение.'!$F431/2+'Таблица вводных'!$F$6)-(('Исходник сравнение.'!$F431/2+'Таблица вводных'!$F$6)*'Таблица вводных'!$G$6)</f>
        <v>21.6</v>
      </c>
      <c r="G224" s="64">
        <f>('Исходник сравнение.'!$G431/2)-(('Исходник сравнение.'!$G431/2)*'Таблица вводных'!$G$7)</f>
        <v>0</v>
      </c>
      <c r="H224" s="64">
        <f>'Исходник сравнение.'!$H431/2-(('Исходник сравнение.'!$H431/2)*'Таблица вводных'!$G$9)</f>
        <v>0</v>
      </c>
      <c r="I224" s="22" t="s">
        <v>151</v>
      </c>
    </row>
    <row r="225" spans="1:9" ht="12.75" customHeight="1">
      <c r="A225" s="138"/>
      <c r="B225" s="11"/>
      <c r="C225" s="64">
        <f>('Исходник сравнение.'!$C432/2)-(('Исходник сравнение.'!$C432/2)*'Таблица вводных'!$G$3)</f>
        <v>0</v>
      </c>
      <c r="D225" s="64">
        <f>('Исходник сравнение.'!$D432/2+'Таблица вводных'!$F$4)-('Исходник сравнение.'!$D432/2*'Таблица вводных'!$G$4)</f>
        <v>7</v>
      </c>
      <c r="E225" s="64">
        <f>('Исходник сравнение.'!$E432/2)-(('Исходник сравнение.'!$E432/2-'Таблица вводных'!$F$5)*'Таблица вводных'!$G$5)</f>
        <v>0.49000000000000005</v>
      </c>
      <c r="F225" s="64">
        <f>('Исходник сравнение.'!$F432/2+'Таблица вводных'!$F$6)-(('Исходник сравнение.'!$F432/2+'Таблица вводных'!$F$6)*'Таблица вводных'!$G$6)</f>
        <v>21.6</v>
      </c>
      <c r="G225" s="64">
        <f>('Исходник сравнение.'!$G432/2)-(('Исходник сравнение.'!$G432/2)*'Таблица вводных'!$G$7)</f>
        <v>0</v>
      </c>
      <c r="H225" s="64">
        <f>'Исходник сравнение.'!$H432/2-(('Исходник сравнение.'!$H432/2)*'Таблица вводных'!$G$9)</f>
        <v>0</v>
      </c>
      <c r="I225" s="22" t="s">
        <v>151</v>
      </c>
    </row>
    <row r="226" spans="1:9" ht="12.75" customHeight="1">
      <c r="A226" s="138"/>
      <c r="B226" s="11"/>
      <c r="C226" s="64">
        <f>('Исходник сравнение.'!$C433/2)-(('Исходник сравнение.'!$C433/2)*'Таблица вводных'!$G$3)</f>
        <v>0</v>
      </c>
      <c r="D226" s="64">
        <f>('Исходник сравнение.'!$D433/2+'Таблица вводных'!$F$4)-('Исходник сравнение.'!$D433/2*'Таблица вводных'!$G$4)</f>
        <v>7</v>
      </c>
      <c r="E226" s="64">
        <f>('Исходник сравнение.'!$E433/2)-(('Исходник сравнение.'!$E433/2-'Таблица вводных'!$F$5)*'Таблица вводных'!$G$5)</f>
        <v>0.49000000000000005</v>
      </c>
      <c r="F226" s="64">
        <f>('Исходник сравнение.'!$F433/2+'Таблица вводных'!$F$6)-(('Исходник сравнение.'!$F433/2+'Таблица вводных'!$F$6)*'Таблица вводных'!$G$6)</f>
        <v>21.6</v>
      </c>
      <c r="G226" s="64">
        <f>('Исходник сравнение.'!$G433/2)-(('Исходник сравнение.'!$G433/2)*'Таблица вводных'!$G$7)</f>
        <v>0</v>
      </c>
      <c r="H226" s="64">
        <f>'Исходник сравнение.'!$H433/2-(('Исходник сравнение.'!$H433/2)*'Таблица вводных'!$G$9)</f>
        <v>0</v>
      </c>
      <c r="I226" s="22" t="s">
        <v>151</v>
      </c>
    </row>
    <row r="227" spans="1:9" ht="12.75" customHeight="1">
      <c r="A227" s="139"/>
      <c r="B227" s="17"/>
      <c r="C227" s="65">
        <f>('Исходник сравнение.'!$C434/2)-(('Исходник сравнение.'!$C434/2)*'Таблица вводных'!$G$3)</f>
        <v>0</v>
      </c>
      <c r="D227" s="65">
        <f>('Исходник сравнение.'!$D434/2+'Таблица вводных'!$F$4)-('Исходник сравнение.'!$D434/2*'Таблица вводных'!$G$4)</f>
        <v>7</v>
      </c>
      <c r="E227" s="65">
        <f>('Исходник сравнение.'!$E434/2)-(('Исходник сравнение.'!$E434/2-'Таблица вводных'!$F$5)*'Таблица вводных'!$G$5)</f>
        <v>0.49000000000000005</v>
      </c>
      <c r="F227" s="65">
        <f>('Исходник сравнение.'!$F434/2+'Таблица вводных'!$F$6)-(('Исходник сравнение.'!$F434/2+'Таблица вводных'!$F$6)*'Таблица вводных'!$G$6)</f>
        <v>21.6</v>
      </c>
      <c r="G227" s="65">
        <f>('Исходник сравнение.'!$G434/2)-(('Исходник сравнение.'!$G434/2)*'Таблица вводных'!$G$7)</f>
        <v>0</v>
      </c>
      <c r="H227" s="65">
        <f>'Исходник сравнение.'!$H434/2-(('Исходник сравнение.'!$H434/2)*'Таблица вводных'!$G$9)</f>
        <v>0</v>
      </c>
      <c r="I227" s="22" t="s">
        <v>151</v>
      </c>
    </row>
    <row r="228" spans="1:9" ht="12.75" customHeight="1">
      <c r="A228" s="141" t="s">
        <v>35</v>
      </c>
      <c r="B228" s="5">
        <v>45411</v>
      </c>
      <c r="C228" s="63">
        <f>('Исходник сравнение.'!$C435/2)-(('Исходник сравнение.'!$C435/2)*'Таблица вводных'!$G$3)</f>
        <v>0</v>
      </c>
      <c r="D228" s="63">
        <f>('Исходник сравнение.'!$D435/2+'Таблица вводных'!$F$4)-('Исходник сравнение.'!$D435/2*'Таблица вводных'!$G$4)</f>
        <v>7</v>
      </c>
      <c r="E228" s="63">
        <f>('Исходник сравнение.'!$E435/2)-(('Исходник сравнение.'!$E435/2-'Таблица вводных'!$F$5)*'Таблица вводных'!$G$5)</f>
        <v>0.49000000000000005</v>
      </c>
      <c r="F228" s="63">
        <f>('Исходник сравнение.'!$F435/2+'Таблица вводных'!$F$6)-(('Исходник сравнение.'!$F435/2+'Таблица вводных'!$F$6)*'Таблица вводных'!$G$6)</f>
        <v>21.6</v>
      </c>
      <c r="G228" s="63">
        <f>('Исходник сравнение.'!$G435/2)-(('Исходник сравнение.'!$G435/2)*'Таблица вводных'!$G$7)</f>
        <v>0</v>
      </c>
      <c r="H228" s="63">
        <f>'Исходник сравнение.'!$H435/2-(('Исходник сравнение.'!$H435/2)*'Таблица вводных'!$G$9)</f>
        <v>0</v>
      </c>
      <c r="I228" s="20" t="s">
        <v>152</v>
      </c>
    </row>
    <row r="229" spans="1:9" ht="12.75" customHeight="1">
      <c r="A229" s="138"/>
      <c r="B229" s="8">
        <v>45414</v>
      </c>
      <c r="C229" s="64">
        <f>('Исходник сравнение.'!$C445/2)-(('Исходник сравнение.'!$C445/2)*'Таблица вводных'!$G$3)</f>
        <v>0</v>
      </c>
      <c r="D229" s="64">
        <f>('Исходник сравнение.'!$D445/2+'Таблица вводных'!$F$4)-('Исходник сравнение.'!$D445/2*'Таблица вводных'!$G$4)</f>
        <v>7</v>
      </c>
      <c r="E229" s="64">
        <f>('Исходник сравнение.'!$E445/2)-(('Исходник сравнение.'!$E445/2-'Таблица вводных'!$F$5)*'Таблица вводных'!$G$5)</f>
        <v>0.49000000000000005</v>
      </c>
      <c r="F229" s="64">
        <f>('Исходник сравнение.'!$F445/2+'Таблица вводных'!$F$6)-(('Исходник сравнение.'!$F445/2+'Таблица вводных'!$F$6)*'Таблица вводных'!$G$6)</f>
        <v>21.6</v>
      </c>
      <c r="G229" s="64">
        <f>('Исходник сравнение.'!$G445/2)-(('Исходник сравнение.'!$G445/2)*'Таблица вводных'!$G$7)</f>
        <v>0</v>
      </c>
      <c r="H229" s="64">
        <f>'Исходник сравнение.'!$H445/2-(('Исходник сравнение.'!$H445/2)*'Таблица вводных'!$G$9)</f>
        <v>0</v>
      </c>
      <c r="I229" s="27" t="s">
        <v>152</v>
      </c>
    </row>
    <row r="230" spans="1:9" ht="12.75" customHeight="1">
      <c r="A230" s="138"/>
      <c r="B230" s="11">
        <v>45418</v>
      </c>
      <c r="C230" s="64">
        <f>('Исходник сравнение.'!$C446/2)-(('Исходник сравнение.'!$C446/2)*'Таблица вводных'!$G$3)</f>
        <v>0</v>
      </c>
      <c r="D230" s="64">
        <f>('Исходник сравнение.'!$D446/2+'Таблица вводных'!$F$4)-('Исходник сравнение.'!$D446/2*'Таблица вводных'!$G$4)</f>
        <v>7</v>
      </c>
      <c r="E230" s="64">
        <f>('Исходник сравнение.'!$E446/2)-(('Исходник сравнение.'!$E446/2-'Таблица вводных'!$F$5)*'Таблица вводных'!$G$5)</f>
        <v>0.49000000000000005</v>
      </c>
      <c r="F230" s="64">
        <f>('Исходник сравнение.'!$F446/2+'Таблица вводных'!$F$6)-(('Исходник сравнение.'!$F446/2+'Таблица вводных'!$F$6)*'Таблица вводных'!$G$6)</f>
        <v>21.6</v>
      </c>
      <c r="G230" s="64">
        <f>('Исходник сравнение.'!$G446/2)-(('Исходник сравнение.'!$G446/2)*'Таблица вводных'!$G$7)</f>
        <v>0</v>
      </c>
      <c r="H230" s="64">
        <f>'Исходник сравнение.'!$H446/2-(('Исходник сравнение.'!$H446/2)*'Таблица вводных'!$G$9)</f>
        <v>0</v>
      </c>
      <c r="I230" s="22" t="s">
        <v>152</v>
      </c>
    </row>
    <row r="231" spans="1:9" ht="12.75" customHeight="1">
      <c r="A231" s="138"/>
      <c r="B231" s="11">
        <v>45421</v>
      </c>
      <c r="C231" s="64">
        <f>('Исходник сравнение.'!$C447/2)-(('Исходник сравнение.'!$C447/2)*'Таблица вводных'!$G$3)</f>
        <v>0</v>
      </c>
      <c r="D231" s="64">
        <f>('Исходник сравнение.'!$D447/2+'Таблица вводных'!$F$4)-('Исходник сравнение.'!$D447/2*'Таблица вводных'!$G$4)</f>
        <v>7</v>
      </c>
      <c r="E231" s="64">
        <f>('Исходник сравнение.'!$E447/2)-(('Исходник сравнение.'!$E447/2-'Таблица вводных'!$F$5)*'Таблица вводных'!$G$5)</f>
        <v>0.49000000000000005</v>
      </c>
      <c r="F231" s="64">
        <f>('Исходник сравнение.'!$F447/2+'Таблица вводных'!$F$6)-(('Исходник сравнение.'!$F447/2+'Таблица вводных'!$F$6)*'Таблица вводных'!$G$6)</f>
        <v>21.6</v>
      </c>
      <c r="G231" s="64">
        <f>('Исходник сравнение.'!$G447/2)-(('Исходник сравнение.'!$G447/2)*'Таблица вводных'!$G$7)</f>
        <v>0</v>
      </c>
      <c r="H231" s="64">
        <f>'Исходник сравнение.'!$H447/2-(('Исходник сравнение.'!$H447/2)*'Таблица вводных'!$G$9)</f>
        <v>0</v>
      </c>
      <c r="I231" s="22" t="s">
        <v>152</v>
      </c>
    </row>
    <row r="232" spans="1:9" ht="12.75" customHeight="1">
      <c r="A232" s="138"/>
      <c r="B232" s="11">
        <v>45425</v>
      </c>
      <c r="C232" s="64">
        <f>('Исходник сравнение.'!$C448/2)-(('Исходник сравнение.'!$C448/2)*'Таблица вводных'!$G$3)</f>
        <v>0</v>
      </c>
      <c r="D232" s="64">
        <f>('Исходник сравнение.'!$D448/2+'Таблица вводных'!$F$4)-('Исходник сравнение.'!$D448/2*'Таблица вводных'!$G$4)</f>
        <v>7</v>
      </c>
      <c r="E232" s="64">
        <f>('Исходник сравнение.'!$E448/2)-(('Исходник сравнение.'!$E448/2-'Таблица вводных'!$F$5)*'Таблица вводных'!$G$5)</f>
        <v>0.49000000000000005</v>
      </c>
      <c r="F232" s="64">
        <f>('Исходник сравнение.'!$F448/2+'Таблица вводных'!$F$6)-(('Исходник сравнение.'!$F448/2+'Таблица вводных'!$F$6)*'Таблица вводных'!$G$6)</f>
        <v>21.6</v>
      </c>
      <c r="G232" s="64">
        <f>('Исходник сравнение.'!$G448/2)-(('Исходник сравнение.'!$G448/2)*'Таблица вводных'!$G$7)</f>
        <v>0</v>
      </c>
      <c r="H232" s="64">
        <f>'Исходник сравнение.'!$H448/2-(('Исходник сравнение.'!$H448/2)*'Таблица вводных'!$G$9)</f>
        <v>0</v>
      </c>
      <c r="I232" s="22" t="s">
        <v>152</v>
      </c>
    </row>
    <row r="233" spans="1:9" ht="12.75" customHeight="1">
      <c r="A233" s="138"/>
      <c r="B233" s="11">
        <v>45428</v>
      </c>
      <c r="C233" s="64">
        <f>('Исходник сравнение.'!$C449/2)-(('Исходник сравнение.'!$C449/2)*'Таблица вводных'!$G$3)</f>
        <v>0</v>
      </c>
      <c r="D233" s="64">
        <f>('Исходник сравнение.'!$D449/2+'Таблица вводных'!$F$4)-('Исходник сравнение.'!$D449/2*'Таблица вводных'!$G$4)</f>
        <v>7</v>
      </c>
      <c r="E233" s="64">
        <f>('Исходник сравнение.'!$E449/2)-(('Исходник сравнение.'!$E449/2-'Таблица вводных'!$F$5)*'Таблица вводных'!$G$5)</f>
        <v>0.49000000000000005</v>
      </c>
      <c r="F233" s="64">
        <f>('Исходник сравнение.'!$F449/2+'Таблица вводных'!$F$6)-(('Исходник сравнение.'!$F449/2+'Таблица вводных'!$F$6)*'Таблица вводных'!$G$6)</f>
        <v>21.6</v>
      </c>
      <c r="G233" s="64">
        <f>('Исходник сравнение.'!$G449/2)-(('Исходник сравнение.'!$G449/2)*'Таблица вводных'!$G$7)</f>
        <v>0</v>
      </c>
      <c r="H233" s="64">
        <f>'Исходник сравнение.'!$H449/2-(('Исходник сравнение.'!$H449/2)*'Таблица вводных'!$G$9)</f>
        <v>0</v>
      </c>
      <c r="I233" s="22" t="s">
        <v>152</v>
      </c>
    </row>
    <row r="234" spans="1:9" ht="12.75" customHeight="1">
      <c r="A234" s="138"/>
      <c r="B234" s="11"/>
      <c r="C234" s="64">
        <f>('Исходник сравнение.'!$C450/2)-(('Исходник сравнение.'!$C450/2)*'Таблица вводных'!$G$3)</f>
        <v>0</v>
      </c>
      <c r="D234" s="64">
        <f>('Исходник сравнение.'!$D450/2+'Таблица вводных'!$F$4)-('Исходник сравнение.'!$D450/2*'Таблица вводных'!$G$4)</f>
        <v>7</v>
      </c>
      <c r="E234" s="64">
        <f>('Исходник сравнение.'!$E450/2)-(('Исходник сравнение.'!$E450/2-'Таблица вводных'!$F$5)*'Таблица вводных'!$G$5)</f>
        <v>0.49000000000000005</v>
      </c>
      <c r="F234" s="64">
        <f>('Исходник сравнение.'!$F450/2+'Таблица вводных'!$F$6)-(('Исходник сравнение.'!$F450/2+'Таблица вводных'!$F$6)*'Таблица вводных'!$G$6)</f>
        <v>21.6</v>
      </c>
      <c r="G234" s="64">
        <f>('Исходник сравнение.'!$G450/2)-(('Исходник сравнение.'!$G450/2)*'Таблица вводных'!$G$7)</f>
        <v>0</v>
      </c>
      <c r="H234" s="64">
        <f>'Исходник сравнение.'!$H450/2-(('Исходник сравнение.'!$H450/2)*'Таблица вводных'!$G$9)</f>
        <v>0</v>
      </c>
      <c r="I234" s="22" t="s">
        <v>152</v>
      </c>
    </row>
    <row r="235" spans="1:9" ht="12.75" customHeight="1">
      <c r="A235" s="138"/>
      <c r="B235" s="11"/>
      <c r="C235" s="64">
        <f>('Исходник сравнение.'!$C451/2)-(('Исходник сравнение.'!$C451/2)*'Таблица вводных'!$G$3)</f>
        <v>0</v>
      </c>
      <c r="D235" s="64">
        <f>('Исходник сравнение.'!$D451/2+'Таблица вводных'!$F$4)-('Исходник сравнение.'!$D451/2*'Таблица вводных'!$G$4)</f>
        <v>7</v>
      </c>
      <c r="E235" s="64">
        <f>('Исходник сравнение.'!$E451/2)-(('Исходник сравнение.'!$E451/2-'Таблица вводных'!$F$5)*'Таблица вводных'!$G$5)</f>
        <v>0.49000000000000005</v>
      </c>
      <c r="F235" s="64">
        <f>('Исходник сравнение.'!$F451/2+'Таблица вводных'!$F$6)-(('Исходник сравнение.'!$F451/2+'Таблица вводных'!$F$6)*'Таблица вводных'!$G$6)</f>
        <v>21.6</v>
      </c>
      <c r="G235" s="64">
        <f>('Исходник сравнение.'!$G451/2)-(('Исходник сравнение.'!$G451/2)*'Таблица вводных'!$G$7)</f>
        <v>0</v>
      </c>
      <c r="H235" s="64">
        <f>'Исходник сравнение.'!$H451/2-(('Исходник сравнение.'!$H451/2)*'Таблица вводных'!$G$9)</f>
        <v>0</v>
      </c>
      <c r="I235" s="22" t="s">
        <v>152</v>
      </c>
    </row>
    <row r="236" spans="1:9" ht="12.75" customHeight="1">
      <c r="A236" s="139"/>
      <c r="B236" s="17"/>
      <c r="C236" s="65">
        <f>('Исходник сравнение.'!$C452/2)-(('Исходник сравнение.'!$C452/2)*'Таблица вводных'!$G$3)</f>
        <v>0</v>
      </c>
      <c r="D236" s="65">
        <f>('Исходник сравнение.'!$D452/2+'Таблица вводных'!$F$4)-('Исходник сравнение.'!$D452/2*'Таблица вводных'!$G$4)</f>
        <v>7</v>
      </c>
      <c r="E236" s="65">
        <f>('Исходник сравнение.'!$E452/2)-(('Исходник сравнение.'!$E452/2-'Таблица вводных'!$F$5)*'Таблица вводных'!$G$5)</f>
        <v>0.49000000000000005</v>
      </c>
      <c r="F236" s="65">
        <f>('Исходник сравнение.'!$F452/2+'Таблица вводных'!$F$6)-(('Исходник сравнение.'!$F452/2+'Таблица вводных'!$F$6)*'Таблица вводных'!$G$6)</f>
        <v>21.6</v>
      </c>
      <c r="G236" s="65">
        <f>('Исходник сравнение.'!$G452/2)-(('Исходник сравнение.'!$G452/2)*'Таблица вводных'!$G$7)</f>
        <v>0</v>
      </c>
      <c r="H236" s="65">
        <f>'Исходник сравнение.'!$H452/2-(('Исходник сравнение.'!$H452/2)*'Таблица вводных'!$G$9)</f>
        <v>0</v>
      </c>
      <c r="I236" s="22" t="s">
        <v>152</v>
      </c>
    </row>
    <row r="237" spans="1:9" ht="12.75" customHeight="1">
      <c r="A237" s="141" t="s">
        <v>36</v>
      </c>
      <c r="B237" s="5">
        <v>45411</v>
      </c>
      <c r="C237" s="63">
        <f>('Исходник сравнение.'!$C453/2)-(('Исходник сравнение.'!$C453/2)*'Таблица вводных'!$G$3)</f>
        <v>0</v>
      </c>
      <c r="D237" s="63">
        <f>('Исходник сравнение.'!$D453/2+'Таблица вводных'!$F$4)-('Исходник сравнение.'!$D453/2*'Таблица вводных'!$G$4)</f>
        <v>7</v>
      </c>
      <c r="E237" s="63">
        <f>('Исходник сравнение.'!$E453/2)-(('Исходник сравнение.'!$E453/2-'Таблица вводных'!$F$5)*'Таблица вводных'!$G$5)</f>
        <v>0.49000000000000005</v>
      </c>
      <c r="F237" s="63">
        <f>('Исходник сравнение.'!$F453/2+'Таблица вводных'!$F$6)-(('Исходник сравнение.'!$F453/2+'Таблица вводных'!$F$6)*'Таблица вводных'!$G$6)</f>
        <v>21.6</v>
      </c>
      <c r="G237" s="63">
        <f>('Исходник сравнение.'!$G453/2)-(('Исходник сравнение.'!$G453/2)*'Таблица вводных'!$G$7)</f>
        <v>0</v>
      </c>
      <c r="H237" s="63">
        <f>'Исходник сравнение.'!$H453/2-(('Исходник сравнение.'!$H453/2)*'Таблица вводных'!$G$9)</f>
        <v>0</v>
      </c>
      <c r="I237" s="20" t="s">
        <v>150</v>
      </c>
    </row>
    <row r="238" spans="1:9" ht="12.75" customHeight="1">
      <c r="A238" s="138"/>
      <c r="B238" s="8">
        <v>45414</v>
      </c>
      <c r="C238" s="64">
        <f>('Исходник сравнение.'!$C462/2)-(('Исходник сравнение.'!$C462/2)*'Таблица вводных'!$G$3)</f>
        <v>0</v>
      </c>
      <c r="D238" s="64">
        <f>('Исходник сравнение.'!$D462/2+'Таблица вводных'!$F$4)-('Исходник сравнение.'!$D462/2*'Таблица вводных'!$G$4)</f>
        <v>7</v>
      </c>
      <c r="E238" s="64">
        <f>('Исходник сравнение.'!$E462/2)-(('Исходник сравнение.'!$E462/2-'Таблица вводных'!$F$5)*'Таблица вводных'!$G$5)</f>
        <v>0.49000000000000005</v>
      </c>
      <c r="F238" s="64">
        <f>('Исходник сравнение.'!$F462/2+'Таблица вводных'!$F$6)-(('Исходник сравнение.'!$F462/2+'Таблица вводных'!$F$6)*'Таблица вводных'!$G$6)</f>
        <v>21.6</v>
      </c>
      <c r="G238" s="64">
        <f>('Исходник сравнение.'!$G462/2)-(('Исходник сравнение.'!$G462/2)*'Таблица вводных'!$G$7)</f>
        <v>0</v>
      </c>
      <c r="H238" s="64">
        <f>'Исходник сравнение.'!$H462/2-(('Исходник сравнение.'!$H462/2)*'Таблица вводных'!$G$9)</f>
        <v>0</v>
      </c>
      <c r="I238" s="27" t="s">
        <v>150</v>
      </c>
    </row>
    <row r="239" spans="1:9" ht="12.75" customHeight="1">
      <c r="A239" s="138"/>
      <c r="B239" s="11">
        <v>45418</v>
      </c>
      <c r="C239" s="64">
        <f>('Исходник сравнение.'!$C463/2)-(('Исходник сравнение.'!$C463/2)*'Таблица вводных'!$G$3)</f>
        <v>0</v>
      </c>
      <c r="D239" s="64">
        <f>('Исходник сравнение.'!$D463/2+'Таблица вводных'!$F$4)-('Исходник сравнение.'!$D463/2*'Таблица вводных'!$G$4)</f>
        <v>7</v>
      </c>
      <c r="E239" s="64">
        <f>('Исходник сравнение.'!$E463/2)-(('Исходник сравнение.'!$E463/2-'Таблица вводных'!$F$5)*'Таблица вводных'!$G$5)</f>
        <v>0.49000000000000005</v>
      </c>
      <c r="F239" s="64">
        <f>('Исходник сравнение.'!$F463/2+'Таблица вводных'!$F$6)-(('Исходник сравнение.'!$F463/2+'Таблица вводных'!$F$6)*'Таблица вводных'!$G$6)</f>
        <v>21.6</v>
      </c>
      <c r="G239" s="64">
        <f>('Исходник сравнение.'!$G463/2)-(('Исходник сравнение.'!$G463/2)*'Таблица вводных'!$G$7)</f>
        <v>0</v>
      </c>
      <c r="H239" s="64">
        <f>'Исходник сравнение.'!$H463/2-(('Исходник сравнение.'!$H463/2)*'Таблица вводных'!$G$9)</f>
        <v>0</v>
      </c>
      <c r="I239" s="22" t="s">
        <v>150</v>
      </c>
    </row>
    <row r="240" spans="1:9" ht="12.75" customHeight="1">
      <c r="A240" s="138"/>
      <c r="B240" s="11">
        <v>45421</v>
      </c>
      <c r="C240" s="64">
        <f>('Исходник сравнение.'!$C464/2)-(('Исходник сравнение.'!$C464/2)*'Таблица вводных'!$G$3)</f>
        <v>0</v>
      </c>
      <c r="D240" s="64">
        <f>('Исходник сравнение.'!$D464/2+'Таблица вводных'!$F$4)-('Исходник сравнение.'!$D464/2*'Таблица вводных'!$G$4)</f>
        <v>7</v>
      </c>
      <c r="E240" s="64">
        <f>('Исходник сравнение.'!$E464/2)-(('Исходник сравнение.'!$E464/2-'Таблица вводных'!$F$5)*'Таблица вводных'!$G$5)</f>
        <v>0.49000000000000005</v>
      </c>
      <c r="F240" s="64">
        <f>('Исходник сравнение.'!$F464/2+'Таблица вводных'!$F$6)-(('Исходник сравнение.'!$F464/2+'Таблица вводных'!$F$6)*'Таблица вводных'!$G$6)</f>
        <v>21.6</v>
      </c>
      <c r="G240" s="64">
        <f>('Исходник сравнение.'!$G464/2)-(('Исходник сравнение.'!$G464/2)*'Таблица вводных'!$G$7)</f>
        <v>0</v>
      </c>
      <c r="H240" s="64">
        <f>'Исходник сравнение.'!$H464/2-(('Исходник сравнение.'!$H464/2)*'Таблица вводных'!$G$9)</f>
        <v>0</v>
      </c>
      <c r="I240" s="22" t="s">
        <v>150</v>
      </c>
    </row>
    <row r="241" spans="1:9" ht="12.75" customHeight="1">
      <c r="A241" s="138"/>
      <c r="B241" s="11">
        <v>45425</v>
      </c>
      <c r="C241" s="64">
        <f>('Исходник сравнение.'!$C466/2)-(('Исходник сравнение.'!$C466/2)*'Таблица вводных'!$G$3)</f>
        <v>0</v>
      </c>
      <c r="D241" s="64">
        <f>('Исходник сравнение.'!$D466/2+'Таблица вводных'!$F$4)-('Исходник сравнение.'!$D466/2*'Таблица вводных'!$G$4)</f>
        <v>7</v>
      </c>
      <c r="E241" s="64">
        <f>('Исходник сравнение.'!$E466/2)-(('Исходник сравнение.'!$E466/2-'Таблица вводных'!$F$5)*'Таблица вводных'!$G$5)</f>
        <v>0.49000000000000005</v>
      </c>
      <c r="F241" s="64">
        <f>('Исходник сравнение.'!$F466/2+'Таблица вводных'!$F$6)-(('Исходник сравнение.'!$F466/2+'Таблица вводных'!$F$6)*'Таблица вводных'!$G$6)</f>
        <v>21.6</v>
      </c>
      <c r="G241" s="64">
        <f>('Исходник сравнение.'!$G466/2)-(('Исходник сравнение.'!$G466/2)*'Таблица вводных'!$G$7)</f>
        <v>0</v>
      </c>
      <c r="H241" s="64">
        <f>'Исходник сравнение.'!$H466/2-(('Исходник сравнение.'!$H466/2)*'Таблица вводных'!$G$9)</f>
        <v>0</v>
      </c>
      <c r="I241" s="22" t="s">
        <v>150</v>
      </c>
    </row>
    <row r="242" spans="1:9" ht="12.75" customHeight="1">
      <c r="A242" s="138"/>
      <c r="B242" s="11">
        <v>45428</v>
      </c>
      <c r="C242" s="64">
        <f>('Исходник сравнение.'!$C467/2)-(('Исходник сравнение.'!$C467/2)*'Таблица вводных'!$G$3)</f>
        <v>0</v>
      </c>
      <c r="D242" s="64">
        <f>('Исходник сравнение.'!$D467/2+'Таблица вводных'!$F$4)-('Исходник сравнение.'!$D467/2*'Таблица вводных'!$G$4)</f>
        <v>7</v>
      </c>
      <c r="E242" s="64">
        <f>('Исходник сравнение.'!$E467/2)-(('Исходник сравнение.'!$E467/2-'Таблица вводных'!$F$5)*'Таблица вводных'!$G$5)</f>
        <v>0.49000000000000005</v>
      </c>
      <c r="F242" s="64">
        <f>('Исходник сравнение.'!$F467/2+'Таблица вводных'!$F$6)-(('Исходник сравнение.'!$F467/2+'Таблица вводных'!$F$6)*'Таблица вводных'!$G$6)</f>
        <v>21.6</v>
      </c>
      <c r="G242" s="64">
        <f>('Исходник сравнение.'!$G467/2)-(('Исходник сравнение.'!$G467/2)*'Таблица вводных'!$G$7)</f>
        <v>0</v>
      </c>
      <c r="H242" s="64">
        <f>'Исходник сравнение.'!$H467/2-(('Исходник сравнение.'!$H467/2)*'Таблица вводных'!$G$9)</f>
        <v>0</v>
      </c>
      <c r="I242" s="22" t="s">
        <v>150</v>
      </c>
    </row>
    <row r="243" spans="1:9" ht="12.75" customHeight="1">
      <c r="A243" s="138"/>
      <c r="B243" s="11"/>
      <c r="C243" s="64">
        <f>('Исходник сравнение.'!$C468/2)-(('Исходник сравнение.'!$C468/2)*'Таблица вводных'!$G$3)</f>
        <v>0</v>
      </c>
      <c r="D243" s="64">
        <f>('Исходник сравнение.'!$D468/2+'Таблица вводных'!$F$4)-('Исходник сравнение.'!$D468/2*'Таблица вводных'!$G$4)</f>
        <v>7</v>
      </c>
      <c r="E243" s="64">
        <f>('Исходник сравнение.'!$E468/2)-(('Исходник сравнение.'!$E468/2-'Таблица вводных'!$F$5)*'Таблица вводных'!$G$5)</f>
        <v>0.49000000000000005</v>
      </c>
      <c r="F243" s="64">
        <f>('Исходник сравнение.'!$F468/2+'Таблица вводных'!$F$6)-(('Исходник сравнение.'!$F468/2+'Таблица вводных'!$F$6)*'Таблица вводных'!$G$6)</f>
        <v>21.6</v>
      </c>
      <c r="G243" s="64">
        <f>('Исходник сравнение.'!$G468/2)-(('Исходник сравнение.'!$G468/2)*'Таблица вводных'!$G$7)</f>
        <v>0</v>
      </c>
      <c r="H243" s="64">
        <f>'Исходник сравнение.'!$H468/2-(('Исходник сравнение.'!$H468/2)*'Таблица вводных'!$G$9)</f>
        <v>0</v>
      </c>
      <c r="I243" s="22" t="s">
        <v>150</v>
      </c>
    </row>
    <row r="244" spans="1:9" ht="12.75" customHeight="1">
      <c r="A244" s="138"/>
      <c r="B244" s="11"/>
      <c r="C244" s="64">
        <f>('Исходник сравнение.'!$C469/2)-(('Исходник сравнение.'!$C469/2)*'Таблица вводных'!$G$3)</f>
        <v>0</v>
      </c>
      <c r="D244" s="64">
        <f>('Исходник сравнение.'!$D469/2+'Таблица вводных'!$F$4)-('Исходник сравнение.'!$D469/2*'Таблица вводных'!$G$4)</f>
        <v>7</v>
      </c>
      <c r="E244" s="64">
        <f>('Исходник сравнение.'!$E469/2)-(('Исходник сравнение.'!$E469/2-'Таблица вводных'!$F$5)*'Таблица вводных'!$G$5)</f>
        <v>0.49000000000000005</v>
      </c>
      <c r="F244" s="64">
        <f>('Исходник сравнение.'!$F469/2+'Таблица вводных'!$F$6)-(('Исходник сравнение.'!$F469/2+'Таблица вводных'!$F$6)*'Таблица вводных'!$G$6)</f>
        <v>21.6</v>
      </c>
      <c r="G244" s="64">
        <f>('Исходник сравнение.'!$G469/2)-(('Исходник сравнение.'!$G469/2)*'Таблица вводных'!$G$7)</f>
        <v>0</v>
      </c>
      <c r="H244" s="64">
        <f>'Исходник сравнение.'!$H469/2-(('Исходник сравнение.'!$H469/2)*'Таблица вводных'!$G$9)</f>
        <v>0</v>
      </c>
      <c r="I244" s="22" t="s">
        <v>150</v>
      </c>
    </row>
    <row r="245" spans="1:9" ht="12.75" customHeight="1">
      <c r="A245" s="139"/>
      <c r="B245" s="17"/>
      <c r="C245" s="65">
        <f>('Исходник сравнение.'!$C470/2)-(('Исходник сравнение.'!$C470/2)*'Таблица вводных'!$G$3)</f>
        <v>0</v>
      </c>
      <c r="D245" s="65">
        <f>('Исходник сравнение.'!$D470/2+'Таблица вводных'!$F$4)-('Исходник сравнение.'!$D470/2*'Таблица вводных'!$G$4)</f>
        <v>7</v>
      </c>
      <c r="E245" s="65">
        <f>('Исходник сравнение.'!$E470/2)-(('Исходник сравнение.'!$E470/2-'Таблица вводных'!$F$5)*'Таблица вводных'!$G$5)</f>
        <v>0.49000000000000005</v>
      </c>
      <c r="F245" s="65">
        <f>('Исходник сравнение.'!$F470/2+'Таблица вводных'!$F$6)-(('Исходник сравнение.'!$F470/2+'Таблица вводных'!$F$6)*'Таблица вводных'!$G$6)</f>
        <v>21.6</v>
      </c>
      <c r="G245" s="65">
        <f>('Исходник сравнение.'!$G470/2)-(('Исходник сравнение.'!$G470/2)*'Таблица вводных'!$G$7)</f>
        <v>0</v>
      </c>
      <c r="H245" s="65">
        <f>'Исходник сравнение.'!$H470/2-(('Исходник сравнение.'!$H470/2)*'Таблица вводных'!$G$9)</f>
        <v>0</v>
      </c>
      <c r="I245" s="22" t="s">
        <v>150</v>
      </c>
    </row>
    <row r="246" spans="1:9" ht="12.75" customHeight="1">
      <c r="A246" s="141" t="s">
        <v>37</v>
      </c>
      <c r="B246" s="5">
        <v>45411</v>
      </c>
      <c r="C246" s="63">
        <f>('Исходник сравнение.'!$C471/2)-(('Исходник сравнение.'!$C471/2)*'Таблица вводных'!$G$3)</f>
        <v>0</v>
      </c>
      <c r="D246" s="63">
        <f>('Исходник сравнение.'!$D471/2+'Таблица вводных'!$F$4)-('Исходник сравнение.'!$D471/2*'Таблица вводных'!$G$4)</f>
        <v>7</v>
      </c>
      <c r="E246" s="63">
        <f>('Исходник сравнение.'!$E471/2)-(('Исходник сравнение.'!$E471/2-'Таблица вводных'!$F$5)*'Таблица вводных'!$G$5)</f>
        <v>0.49000000000000005</v>
      </c>
      <c r="F246" s="63">
        <f>('Исходник сравнение.'!$F471/2+'Таблица вводных'!$F$6)-(('Исходник сравнение.'!$F471/2+'Таблица вводных'!$F$6)*'Таблица вводных'!$G$6)</f>
        <v>21.6</v>
      </c>
      <c r="G246" s="63">
        <f>('Исходник сравнение.'!$G471/2)-(('Исходник сравнение.'!$G471/2)*'Таблица вводных'!$G$7)</f>
        <v>0</v>
      </c>
      <c r="H246" s="63">
        <f>'Исходник сравнение.'!$H471/2-(('Исходник сравнение.'!$H471/2)*'Таблица вводных'!$G$9)</f>
        <v>0</v>
      </c>
      <c r="I246" s="20" t="s">
        <v>153</v>
      </c>
    </row>
    <row r="247" spans="1:9" ht="12.75" customHeight="1">
      <c r="A247" s="138"/>
      <c r="B247" s="8">
        <v>45414</v>
      </c>
      <c r="C247" s="64">
        <f>('Исходник сравнение.'!$C481/2)-(('Исходник сравнение.'!$C481/2)*'Таблица вводных'!$G$3)</f>
        <v>0</v>
      </c>
      <c r="D247" s="64">
        <f>('Исходник сравнение.'!$D481/2+'Таблица вводных'!$F$4)-('Исходник сравнение.'!$D481/2*'Таблица вводных'!$G$4)</f>
        <v>7</v>
      </c>
      <c r="E247" s="64">
        <f>('Исходник сравнение.'!$E481/2)-(('Исходник сравнение.'!$E481/2-'Таблица вводных'!$F$5)*'Таблица вводных'!$G$5)</f>
        <v>0.49000000000000005</v>
      </c>
      <c r="F247" s="64">
        <f>('Исходник сравнение.'!$F481/2+'Таблица вводных'!$F$6)-(('Исходник сравнение.'!$F481/2+'Таблица вводных'!$F$6)*'Таблица вводных'!$G$6)</f>
        <v>21.6</v>
      </c>
      <c r="G247" s="64">
        <f>('Исходник сравнение.'!$G481/2)-(('Исходник сравнение.'!$G481/2)*'Таблица вводных'!$G$7)</f>
        <v>0</v>
      </c>
      <c r="H247" s="64">
        <f>'Исходник сравнение.'!$H481/2-(('Исходник сравнение.'!$H481/2)*'Таблица вводных'!$G$9)</f>
        <v>0</v>
      </c>
      <c r="I247" s="27" t="s">
        <v>153</v>
      </c>
    </row>
    <row r="248" spans="1:9" ht="12.75" customHeight="1">
      <c r="A248" s="138"/>
      <c r="B248" s="11">
        <v>45418</v>
      </c>
      <c r="C248" s="64">
        <f>('Исходник сравнение.'!$C482/2)-(('Исходник сравнение.'!$C482/2)*'Таблица вводных'!$G$3)</f>
        <v>0</v>
      </c>
      <c r="D248" s="64">
        <f>('Исходник сравнение.'!$D482/2+'Таблица вводных'!$F$4)-('Исходник сравнение.'!$D482/2*'Таблица вводных'!$G$4)</f>
        <v>7</v>
      </c>
      <c r="E248" s="64">
        <f>('Исходник сравнение.'!$E482/2)-(('Исходник сравнение.'!$E482/2-'Таблица вводных'!$F$5)*'Таблица вводных'!$G$5)</f>
        <v>0.49000000000000005</v>
      </c>
      <c r="F248" s="64">
        <f>('Исходник сравнение.'!$F482/2+'Таблица вводных'!$F$6)-(('Исходник сравнение.'!$F482/2+'Таблица вводных'!$F$6)*'Таблица вводных'!$G$6)</f>
        <v>21.6</v>
      </c>
      <c r="G248" s="64">
        <f>('Исходник сравнение.'!$G482/2)-(('Исходник сравнение.'!$G482/2)*'Таблица вводных'!$G$7)</f>
        <v>0</v>
      </c>
      <c r="H248" s="64">
        <f>'Исходник сравнение.'!$H482/2-(('Исходник сравнение.'!$H482/2)*'Таблица вводных'!$G$9)</f>
        <v>0</v>
      </c>
      <c r="I248" s="22" t="s">
        <v>153</v>
      </c>
    </row>
    <row r="249" spans="1:9" ht="12.75" customHeight="1">
      <c r="A249" s="138"/>
      <c r="B249" s="11">
        <v>45421</v>
      </c>
      <c r="C249" s="64">
        <f>('Исходник сравнение.'!$C483/2)-(('Исходник сравнение.'!$C483/2)*'Таблица вводных'!$G$3)</f>
        <v>0</v>
      </c>
      <c r="D249" s="64">
        <f>('Исходник сравнение.'!$D483/2+'Таблица вводных'!$F$4)-('Исходник сравнение.'!$D483/2*'Таблица вводных'!$G$4)</f>
        <v>7</v>
      </c>
      <c r="E249" s="64">
        <f>('Исходник сравнение.'!$E483/2)-(('Исходник сравнение.'!$E483/2-'Таблица вводных'!$F$5)*'Таблица вводных'!$G$5)</f>
        <v>0.49000000000000005</v>
      </c>
      <c r="F249" s="64">
        <f>('Исходник сравнение.'!$F483/2+'Таблица вводных'!$F$6)-(('Исходник сравнение.'!$F483/2+'Таблица вводных'!$F$6)*'Таблица вводных'!$G$6)</f>
        <v>21.6</v>
      </c>
      <c r="G249" s="64">
        <f>('Исходник сравнение.'!$G483/2)-(('Исходник сравнение.'!$G483/2)*'Таблица вводных'!$G$7)</f>
        <v>0</v>
      </c>
      <c r="H249" s="64">
        <f>'Исходник сравнение.'!$H483/2-(('Исходник сравнение.'!$H483/2)*'Таблица вводных'!$G$9)</f>
        <v>0</v>
      </c>
      <c r="I249" s="22" t="s">
        <v>153</v>
      </c>
    </row>
    <row r="250" spans="1:9" ht="12.75" customHeight="1">
      <c r="A250" s="138"/>
      <c r="B250" s="11">
        <v>45425</v>
      </c>
      <c r="C250" s="64">
        <f>('Исходник сравнение.'!$C484/2)-(('Исходник сравнение.'!$C484/2)*'Таблица вводных'!$G$3)</f>
        <v>0</v>
      </c>
      <c r="D250" s="64">
        <f>('Исходник сравнение.'!$D484/2+'Таблица вводных'!$F$4)-('Исходник сравнение.'!$D484/2*'Таблица вводных'!$G$4)</f>
        <v>7</v>
      </c>
      <c r="E250" s="64">
        <f>('Исходник сравнение.'!$E484/2)-(('Исходник сравнение.'!$E484/2-'Таблица вводных'!$F$5)*'Таблица вводных'!$G$5)</f>
        <v>0.49000000000000005</v>
      </c>
      <c r="F250" s="64">
        <f>('Исходник сравнение.'!$F484/2+'Таблица вводных'!$F$6)-(('Исходник сравнение.'!$F484/2+'Таблица вводных'!$F$6)*'Таблица вводных'!$G$6)</f>
        <v>21.6</v>
      </c>
      <c r="G250" s="64">
        <f>('Исходник сравнение.'!$G484/2)-(('Исходник сравнение.'!$G484/2)*'Таблица вводных'!$G$7)</f>
        <v>0</v>
      </c>
      <c r="H250" s="64">
        <f>'Исходник сравнение.'!$H484/2-(('Исходник сравнение.'!$H484/2)*'Таблица вводных'!$G$9)</f>
        <v>0</v>
      </c>
      <c r="I250" s="22" t="s">
        <v>153</v>
      </c>
    </row>
    <row r="251" spans="1:9" ht="12.75" customHeight="1">
      <c r="A251" s="138"/>
      <c r="B251" s="11">
        <v>45428</v>
      </c>
      <c r="C251" s="64">
        <f>('Исходник сравнение.'!$C485/2)-(('Исходник сравнение.'!$C485/2)*'Таблица вводных'!$G$3)</f>
        <v>0</v>
      </c>
      <c r="D251" s="64">
        <f>('Исходник сравнение.'!$D485/2+'Таблица вводных'!$F$4)-('Исходник сравнение.'!$D485/2*'Таблица вводных'!$G$4)</f>
        <v>7</v>
      </c>
      <c r="E251" s="64">
        <f>('Исходник сравнение.'!$E485/2)-(('Исходник сравнение.'!$E485/2-'Таблица вводных'!$F$5)*'Таблица вводных'!$G$5)</f>
        <v>0.49000000000000005</v>
      </c>
      <c r="F251" s="64">
        <f>('Исходник сравнение.'!$F485/2+'Таблица вводных'!$F$6)-(('Исходник сравнение.'!$F485/2+'Таблица вводных'!$F$6)*'Таблица вводных'!$G$6)</f>
        <v>21.6</v>
      </c>
      <c r="G251" s="64">
        <f>('Исходник сравнение.'!$G485/2)-(('Исходник сравнение.'!$G485/2)*'Таблица вводных'!$G$7)</f>
        <v>0</v>
      </c>
      <c r="H251" s="64">
        <f>'Исходник сравнение.'!$H485/2-(('Исходник сравнение.'!$H485/2)*'Таблица вводных'!$G$9)</f>
        <v>0</v>
      </c>
      <c r="I251" s="22" t="s">
        <v>153</v>
      </c>
    </row>
    <row r="252" spans="1:9" ht="12.75" customHeight="1">
      <c r="A252" s="138"/>
      <c r="B252" s="11"/>
      <c r="C252" s="64">
        <f>('Исходник сравнение.'!$C486/2)-(('Исходник сравнение.'!$C486/2)*'Таблица вводных'!$G$3)</f>
        <v>0</v>
      </c>
      <c r="D252" s="64">
        <f>('Исходник сравнение.'!$D486/2+'Таблица вводных'!$F$4)-('Исходник сравнение.'!$D486/2*'Таблица вводных'!$G$4)</f>
        <v>7</v>
      </c>
      <c r="E252" s="64">
        <f>('Исходник сравнение.'!$E486/2)-(('Исходник сравнение.'!$E486/2-'Таблица вводных'!$F$5)*'Таблица вводных'!$G$5)</f>
        <v>0.49000000000000005</v>
      </c>
      <c r="F252" s="64">
        <f>('Исходник сравнение.'!$F486/2+'Таблица вводных'!$F$6)-(('Исходник сравнение.'!$F486/2+'Таблица вводных'!$F$6)*'Таблица вводных'!$G$6)</f>
        <v>21.6</v>
      </c>
      <c r="G252" s="64">
        <f>('Исходник сравнение.'!$G486/2)-(('Исходник сравнение.'!$G486/2)*'Таблица вводных'!$G$7)</f>
        <v>0</v>
      </c>
      <c r="H252" s="64">
        <f>'Исходник сравнение.'!$H486/2-(('Исходник сравнение.'!$H486/2)*'Таблица вводных'!$G$9)</f>
        <v>0</v>
      </c>
      <c r="I252" s="22" t="s">
        <v>153</v>
      </c>
    </row>
    <row r="253" spans="1:9" ht="12.75" customHeight="1">
      <c r="A253" s="138"/>
      <c r="B253" s="11"/>
      <c r="C253" s="64">
        <f>('Исходник сравнение.'!$C487/2)-(('Исходник сравнение.'!$C487/2)*'Таблица вводных'!$G$3)</f>
        <v>0</v>
      </c>
      <c r="D253" s="64">
        <f>('Исходник сравнение.'!$D487/2+'Таблица вводных'!$F$4)-('Исходник сравнение.'!$D487/2*'Таблица вводных'!$G$4)</f>
        <v>7</v>
      </c>
      <c r="E253" s="64">
        <f>('Исходник сравнение.'!$E487/2)-(('Исходник сравнение.'!$E487/2-'Таблица вводных'!$F$5)*'Таблица вводных'!$G$5)</f>
        <v>0.49000000000000005</v>
      </c>
      <c r="F253" s="64">
        <f>('Исходник сравнение.'!$F487/2+'Таблица вводных'!$F$6)-(('Исходник сравнение.'!$F487/2+'Таблица вводных'!$F$6)*'Таблица вводных'!$G$6)</f>
        <v>21.6</v>
      </c>
      <c r="G253" s="64">
        <f>('Исходник сравнение.'!$G487/2)-(('Исходник сравнение.'!$G487/2)*'Таблица вводных'!$G$7)</f>
        <v>0</v>
      </c>
      <c r="H253" s="64">
        <f>'Исходник сравнение.'!$H487/2-(('Исходник сравнение.'!$H487/2)*'Таблица вводных'!$G$9)</f>
        <v>0</v>
      </c>
      <c r="I253" s="22" t="s">
        <v>153</v>
      </c>
    </row>
    <row r="254" spans="1:9" ht="12.75" customHeight="1">
      <c r="A254" s="139"/>
      <c r="B254" s="17"/>
      <c r="C254" s="65">
        <f>('Исходник сравнение.'!$C488/2)-(('Исходник сравнение.'!$C488/2)*'Таблица вводных'!$G$3)</f>
        <v>0</v>
      </c>
      <c r="D254" s="65">
        <f>('Исходник сравнение.'!$D488/2+'Таблица вводных'!$F$4)-('Исходник сравнение.'!$D488/2*'Таблица вводных'!$G$4)</f>
        <v>7</v>
      </c>
      <c r="E254" s="65">
        <f>('Исходник сравнение.'!$E488/2)-(('Исходник сравнение.'!$E488/2-'Таблица вводных'!$F$5)*'Таблица вводных'!$G$5)</f>
        <v>0.49000000000000005</v>
      </c>
      <c r="F254" s="65">
        <f>('Исходник сравнение.'!$F488/2+'Таблица вводных'!$F$6)-(('Исходник сравнение.'!$F488/2+'Таблица вводных'!$F$6)*'Таблица вводных'!$G$6)</f>
        <v>21.6</v>
      </c>
      <c r="G254" s="65">
        <f>('Исходник сравнение.'!$G488/2)-(('Исходник сравнение.'!$G488/2)*'Таблица вводных'!$G$7)</f>
        <v>0</v>
      </c>
      <c r="H254" s="65">
        <f>'Исходник сравнение.'!$H488/2-(('Исходник сравнение.'!$H488/2)*'Таблица вводных'!$G$9)</f>
        <v>0</v>
      </c>
      <c r="I254" s="22" t="s">
        <v>153</v>
      </c>
    </row>
    <row r="255" spans="1:9" ht="12.75" customHeight="1">
      <c r="A255" s="141" t="s">
        <v>38</v>
      </c>
      <c r="B255" s="5">
        <v>45411</v>
      </c>
      <c r="C255" s="63">
        <f>('Исходник сравнение.'!$C489/2)-(('Исходник сравнение.'!$C489/2)*'Таблица вводных'!$G$3)</f>
        <v>0</v>
      </c>
      <c r="D255" s="63">
        <f>('Исходник сравнение.'!$D489/2+'Таблица вводных'!$F$4)-('Исходник сравнение.'!$D489/2*'Таблица вводных'!$G$4)</f>
        <v>7</v>
      </c>
      <c r="E255" s="63">
        <f>('Исходник сравнение.'!$E489/2)-(('Исходник сравнение.'!$E489/2-'Таблица вводных'!$F$5)*'Таблица вводных'!$G$5)</f>
        <v>0.49000000000000005</v>
      </c>
      <c r="F255" s="63">
        <f>('Исходник сравнение.'!$F489/2+'Таблица вводных'!$F$6)-(('Исходник сравнение.'!$F489/2+'Таблица вводных'!$F$6)*'Таблица вводных'!$G$6)</f>
        <v>21.6</v>
      </c>
      <c r="G255" s="63">
        <f>('Исходник сравнение.'!$G489/2)-(('Исходник сравнение.'!$G489/2)*'Таблица вводных'!$G$7)</f>
        <v>0</v>
      </c>
      <c r="H255" s="63">
        <f>'Исходник сравнение.'!$H489/2-(('Исходник сравнение.'!$H489/2)*'Таблица вводных'!$G$9)</f>
        <v>0</v>
      </c>
      <c r="I255" s="20" t="s">
        <v>154</v>
      </c>
    </row>
    <row r="256" spans="1:9" ht="12.75" customHeight="1">
      <c r="A256" s="138"/>
      <c r="B256" s="8">
        <v>45414</v>
      </c>
      <c r="C256" s="64">
        <f>('Исходник сравнение.'!$C499/2)-(('Исходник сравнение.'!$C499/2)*'Таблица вводных'!$G$3)</f>
        <v>0</v>
      </c>
      <c r="D256" s="64">
        <f>('Исходник сравнение.'!$D499/2+'Таблица вводных'!$F$4)-('Исходник сравнение.'!$D499/2*'Таблица вводных'!$G$4)</f>
        <v>7</v>
      </c>
      <c r="E256" s="64">
        <f>('Исходник сравнение.'!$E499/2)-(('Исходник сравнение.'!$E499/2-'Таблица вводных'!$F$5)*'Таблица вводных'!$G$5)</f>
        <v>0.49000000000000005</v>
      </c>
      <c r="F256" s="64">
        <f>('Исходник сравнение.'!$F499/2+'Таблица вводных'!$F$6)-(('Исходник сравнение.'!$F499/2+'Таблица вводных'!$F$6)*'Таблица вводных'!$G$6)</f>
        <v>21.6</v>
      </c>
      <c r="G256" s="64">
        <f>('Исходник сравнение.'!$G499/2)-(('Исходник сравнение.'!$G499/2)*'Таблица вводных'!$G$7)</f>
        <v>0</v>
      </c>
      <c r="H256" s="64">
        <f>'Исходник сравнение.'!$H499/2-(('Исходник сравнение.'!$H499/2)*'Таблица вводных'!$G$9)</f>
        <v>0</v>
      </c>
      <c r="I256" s="27" t="s">
        <v>154</v>
      </c>
    </row>
    <row r="257" spans="1:9" ht="12.75" customHeight="1">
      <c r="A257" s="138"/>
      <c r="B257" s="11">
        <v>45418</v>
      </c>
      <c r="C257" s="64">
        <f>('Исходник сравнение.'!$C500/2)-(('Исходник сравнение.'!$C500/2)*'Таблица вводных'!$G$3)</f>
        <v>0</v>
      </c>
      <c r="D257" s="64">
        <f>('Исходник сравнение.'!$D500/2+'Таблица вводных'!$F$4)-('Исходник сравнение.'!$D500/2*'Таблица вводных'!$G$4)</f>
        <v>7</v>
      </c>
      <c r="E257" s="64">
        <f>('Исходник сравнение.'!$E500/2)-(('Исходник сравнение.'!$E500/2-'Таблица вводных'!$F$5)*'Таблица вводных'!$G$5)</f>
        <v>0.49000000000000005</v>
      </c>
      <c r="F257" s="64">
        <f>('Исходник сравнение.'!$F500/2+'Таблица вводных'!$F$6)-(('Исходник сравнение.'!$F500/2+'Таблица вводных'!$F$6)*'Таблица вводных'!$G$6)</f>
        <v>21.6</v>
      </c>
      <c r="G257" s="64">
        <f>('Исходник сравнение.'!$G500/2)-(('Исходник сравнение.'!$G500/2)*'Таблица вводных'!$G$7)</f>
        <v>0</v>
      </c>
      <c r="H257" s="64">
        <f>'Исходник сравнение.'!$H500/2-(('Исходник сравнение.'!$H500/2)*'Таблица вводных'!$G$9)</f>
        <v>0</v>
      </c>
      <c r="I257" s="22" t="s">
        <v>154</v>
      </c>
    </row>
    <row r="258" spans="1:9" ht="12.75" customHeight="1">
      <c r="A258" s="138"/>
      <c r="B258" s="11">
        <v>45421</v>
      </c>
      <c r="C258" s="64">
        <f>('Исходник сравнение.'!$C501/2)-(('Исходник сравнение.'!$C501/2)*'Таблица вводных'!$G$3)</f>
        <v>0</v>
      </c>
      <c r="D258" s="64">
        <f>('Исходник сравнение.'!$D501/2+'Таблица вводных'!$F$4)-('Исходник сравнение.'!$D501/2*'Таблица вводных'!$G$4)</f>
        <v>7</v>
      </c>
      <c r="E258" s="64">
        <f>('Исходник сравнение.'!$E501/2)-(('Исходник сравнение.'!$E501/2-'Таблица вводных'!$F$5)*'Таблица вводных'!$G$5)</f>
        <v>0.49000000000000005</v>
      </c>
      <c r="F258" s="64">
        <f>('Исходник сравнение.'!$F501/2+'Таблица вводных'!$F$6)-(('Исходник сравнение.'!$F501/2+'Таблица вводных'!$F$6)*'Таблица вводных'!$G$6)</f>
        <v>21.6</v>
      </c>
      <c r="G258" s="64">
        <f>('Исходник сравнение.'!$G501/2)-(('Исходник сравнение.'!$G501/2)*'Таблица вводных'!$G$7)</f>
        <v>0</v>
      </c>
      <c r="H258" s="64">
        <f>'Исходник сравнение.'!$H501/2-(('Исходник сравнение.'!$H501/2)*'Таблица вводных'!$G$9)</f>
        <v>0</v>
      </c>
      <c r="I258" s="22" t="s">
        <v>154</v>
      </c>
    </row>
    <row r="259" spans="1:9" ht="12.75" customHeight="1">
      <c r="A259" s="138"/>
      <c r="B259" s="11">
        <v>45425</v>
      </c>
      <c r="C259" s="64">
        <f>('Исходник сравнение.'!$C502/2)-(('Исходник сравнение.'!$C502/2)*'Таблица вводных'!$G$3)</f>
        <v>0</v>
      </c>
      <c r="D259" s="64">
        <f>('Исходник сравнение.'!$D502/2+'Таблица вводных'!$F$4)-('Исходник сравнение.'!$D502/2*'Таблица вводных'!$G$4)</f>
        <v>7</v>
      </c>
      <c r="E259" s="64">
        <f>('Исходник сравнение.'!$E502/2)-(('Исходник сравнение.'!$E502/2-'Таблица вводных'!$F$5)*'Таблица вводных'!$G$5)</f>
        <v>0.49000000000000005</v>
      </c>
      <c r="F259" s="64">
        <f>('Исходник сравнение.'!$F502/2+'Таблица вводных'!$F$6)-(('Исходник сравнение.'!$F502/2+'Таблица вводных'!$F$6)*'Таблица вводных'!$G$6)</f>
        <v>21.6</v>
      </c>
      <c r="G259" s="64">
        <f>('Исходник сравнение.'!$G502/2)-(('Исходник сравнение.'!$G502/2)*'Таблица вводных'!$G$7)</f>
        <v>0</v>
      </c>
      <c r="H259" s="64">
        <f>'Исходник сравнение.'!$H502/2-(('Исходник сравнение.'!$H502/2)*'Таблица вводных'!$G$9)</f>
        <v>0</v>
      </c>
      <c r="I259" s="22" t="s">
        <v>154</v>
      </c>
    </row>
    <row r="260" spans="1:9" ht="12.75" customHeight="1">
      <c r="A260" s="138"/>
      <c r="B260" s="11">
        <v>45428</v>
      </c>
      <c r="C260" s="64">
        <f>('Исходник сравнение.'!$C503/2)-(('Исходник сравнение.'!$C503/2)*'Таблица вводных'!$G$3)</f>
        <v>0</v>
      </c>
      <c r="D260" s="64">
        <f>('Исходник сравнение.'!$D503/2+'Таблица вводных'!$F$4)-('Исходник сравнение.'!$D503/2*'Таблица вводных'!$G$4)</f>
        <v>7</v>
      </c>
      <c r="E260" s="64">
        <f>('Исходник сравнение.'!$E503/2)-(('Исходник сравнение.'!$E503/2-'Таблица вводных'!$F$5)*'Таблица вводных'!$G$5)</f>
        <v>0.49000000000000005</v>
      </c>
      <c r="F260" s="64">
        <f>('Исходник сравнение.'!$F503/2+'Таблица вводных'!$F$6)-(('Исходник сравнение.'!$F503/2+'Таблица вводных'!$F$6)*'Таблица вводных'!$G$6)</f>
        <v>21.6</v>
      </c>
      <c r="G260" s="64">
        <f>('Исходник сравнение.'!$G503/2)-(('Исходник сравнение.'!$G503/2)*'Таблица вводных'!$G$7)</f>
        <v>0</v>
      </c>
      <c r="H260" s="64">
        <f>'Исходник сравнение.'!$H503/2-(('Исходник сравнение.'!$H503/2)*'Таблица вводных'!$G$9)</f>
        <v>0</v>
      </c>
      <c r="I260" s="22" t="s">
        <v>154</v>
      </c>
    </row>
    <row r="261" spans="1:9" ht="12.75" customHeight="1">
      <c r="A261" s="138"/>
      <c r="B261" s="11"/>
      <c r="C261" s="64">
        <f>('Исходник сравнение.'!$C504/2)-(('Исходник сравнение.'!$C504/2)*'Таблица вводных'!$G$3)</f>
        <v>0</v>
      </c>
      <c r="D261" s="64">
        <f>('Исходник сравнение.'!$D504/2+'Таблица вводных'!$F$4)-('Исходник сравнение.'!$D504/2*'Таблица вводных'!$G$4)</f>
        <v>7</v>
      </c>
      <c r="E261" s="64">
        <f>('Исходник сравнение.'!$E504/2)-(('Исходник сравнение.'!$E504/2-'Таблица вводных'!$F$5)*'Таблица вводных'!$G$5)</f>
        <v>0.49000000000000005</v>
      </c>
      <c r="F261" s="64">
        <f>('Исходник сравнение.'!$F504/2+'Таблица вводных'!$F$6)-(('Исходник сравнение.'!$F504/2+'Таблица вводных'!$F$6)*'Таблица вводных'!$G$6)</f>
        <v>21.6</v>
      </c>
      <c r="G261" s="64">
        <f>('Исходник сравнение.'!$G504/2)-(('Исходник сравнение.'!$G504/2)*'Таблица вводных'!$G$7)</f>
        <v>0</v>
      </c>
      <c r="H261" s="64">
        <f>'Исходник сравнение.'!$H504/2-(('Исходник сравнение.'!$H504/2)*'Таблица вводных'!$G$9)</f>
        <v>0</v>
      </c>
      <c r="I261" s="22" t="s">
        <v>154</v>
      </c>
    </row>
    <row r="262" spans="1:9" ht="12.75" customHeight="1">
      <c r="A262" s="138"/>
      <c r="B262" s="11"/>
      <c r="C262" s="64">
        <f>('Исходник сравнение.'!$C505/2)-(('Исходник сравнение.'!$C505/2)*'Таблица вводных'!$G$3)</f>
        <v>0</v>
      </c>
      <c r="D262" s="64">
        <f>('Исходник сравнение.'!$D505/2+'Таблица вводных'!$F$4)-('Исходник сравнение.'!$D505/2*'Таблица вводных'!$G$4)</f>
        <v>7</v>
      </c>
      <c r="E262" s="64">
        <f>('Исходник сравнение.'!$E505/2)-(('Исходник сравнение.'!$E505/2-'Таблица вводных'!$F$5)*'Таблица вводных'!$G$5)</f>
        <v>0.49000000000000005</v>
      </c>
      <c r="F262" s="64">
        <f>('Исходник сравнение.'!$F505/2+'Таблица вводных'!$F$6)-(('Исходник сравнение.'!$F505/2+'Таблица вводных'!$F$6)*'Таблица вводных'!$G$6)</f>
        <v>21.6</v>
      </c>
      <c r="G262" s="64">
        <f>('Исходник сравнение.'!$G505/2)-(('Исходник сравнение.'!$G505/2)*'Таблица вводных'!$G$7)</f>
        <v>0</v>
      </c>
      <c r="H262" s="64">
        <f>'Исходник сравнение.'!$H505/2-(('Исходник сравнение.'!$H505/2)*'Таблица вводных'!$G$9)</f>
        <v>0</v>
      </c>
      <c r="I262" s="22" t="s">
        <v>154</v>
      </c>
    </row>
    <row r="263" spans="1:9" ht="12.75" customHeight="1">
      <c r="A263" s="139"/>
      <c r="B263" s="17"/>
      <c r="C263" s="65">
        <f>('Исходник сравнение.'!$C506/2)-(('Исходник сравнение.'!$C506/2)*'Таблица вводных'!$G$3)</f>
        <v>0</v>
      </c>
      <c r="D263" s="65">
        <f>('Исходник сравнение.'!$D506/2+'Таблица вводных'!$F$4)-('Исходник сравнение.'!$D506/2*'Таблица вводных'!$G$4)</f>
        <v>7</v>
      </c>
      <c r="E263" s="65">
        <f>('Исходник сравнение.'!$E506/2)-(('Исходник сравнение.'!$E506/2-'Таблица вводных'!$F$5)*'Таблица вводных'!$G$5)</f>
        <v>0.49000000000000005</v>
      </c>
      <c r="F263" s="65">
        <f>('Исходник сравнение.'!$F506/2+'Таблица вводных'!$F$6)-(('Исходник сравнение.'!$F506/2+'Таблица вводных'!$F$6)*'Таблица вводных'!$G$6)</f>
        <v>21.6</v>
      </c>
      <c r="G263" s="65">
        <f>('Исходник сравнение.'!$G506/2)-(('Исходник сравнение.'!$G506/2)*'Таблица вводных'!$G$7)</f>
        <v>0</v>
      </c>
      <c r="H263" s="65">
        <f>'Исходник сравнение.'!$H506/2-(('Исходник сравнение.'!$H506/2)*'Таблица вводных'!$G$9)</f>
        <v>0</v>
      </c>
      <c r="I263" s="22" t="s">
        <v>154</v>
      </c>
    </row>
    <row r="264" spans="1:9" ht="12.75" customHeight="1">
      <c r="A264" s="141" t="s">
        <v>39</v>
      </c>
      <c r="B264" s="5">
        <v>45411</v>
      </c>
      <c r="C264" s="63">
        <f>('Исходник сравнение.'!$C507/2)-(('Исходник сравнение.'!$C507/2)*'Таблица вводных'!$G$3)</f>
        <v>0</v>
      </c>
      <c r="D264" s="63">
        <f>('Исходник сравнение.'!$D507/2+'Таблица вводных'!$F$4)-('Исходник сравнение.'!$D507/2*'Таблица вводных'!$G$4)</f>
        <v>7</v>
      </c>
      <c r="E264" s="63">
        <f>('Исходник сравнение.'!$E507/2)-(('Исходник сравнение.'!$E507/2-'Таблица вводных'!$F$5)*'Таблица вводных'!$G$5)</f>
        <v>0.49000000000000005</v>
      </c>
      <c r="F264" s="63">
        <f>('Исходник сравнение.'!$F507/2+'Таблица вводных'!$F$6)-(('Исходник сравнение.'!$F507/2+'Таблица вводных'!$F$6)*'Таблица вводных'!$G$6)</f>
        <v>21.6</v>
      </c>
      <c r="G264" s="63">
        <f>('Исходник сравнение.'!$G507/2)-(('Исходник сравнение.'!$G507/2)*'Таблица вводных'!$G$7)</f>
        <v>0</v>
      </c>
      <c r="H264" s="63">
        <f>'Исходник сравнение.'!$H507/2-(('Исходник сравнение.'!$H507/2)*'Таблица вводных'!$G$9)</f>
        <v>0</v>
      </c>
      <c r="I264" s="20" t="s">
        <v>155</v>
      </c>
    </row>
    <row r="265" spans="1:9" ht="12.75" customHeight="1">
      <c r="A265" s="138"/>
      <c r="B265" s="8">
        <v>45414</v>
      </c>
      <c r="C265" s="64">
        <f>('Исходник сравнение.'!$C517/2)-(('Исходник сравнение.'!$C517/2)*'Таблица вводных'!$G$3)</f>
        <v>0</v>
      </c>
      <c r="D265" s="64">
        <f>('Исходник сравнение.'!$D517/2+'Таблица вводных'!$F$4)-('Исходник сравнение.'!$D517/2*'Таблица вводных'!$G$4)</f>
        <v>7</v>
      </c>
      <c r="E265" s="64">
        <f>('Исходник сравнение.'!$E517/2)-(('Исходник сравнение.'!$E517/2-'Таблица вводных'!$F$5)*'Таблица вводных'!$G$5)</f>
        <v>0.49000000000000005</v>
      </c>
      <c r="F265" s="64">
        <f>('Исходник сравнение.'!$F517/2+'Таблица вводных'!$F$6)-(('Исходник сравнение.'!$F517/2+'Таблица вводных'!$F$6)*'Таблица вводных'!$G$6)</f>
        <v>21.6</v>
      </c>
      <c r="G265" s="64">
        <f>('Исходник сравнение.'!$G517/2)-(('Исходник сравнение.'!$G517/2)*'Таблица вводных'!$G$7)</f>
        <v>0</v>
      </c>
      <c r="H265" s="64">
        <f>'Исходник сравнение.'!$H517/2-(('Исходник сравнение.'!$H517/2)*'Таблица вводных'!$G$9)</f>
        <v>0</v>
      </c>
      <c r="I265" s="27" t="s">
        <v>155</v>
      </c>
    </row>
    <row r="266" spans="1:9" ht="12.75" customHeight="1">
      <c r="A266" s="138"/>
      <c r="B266" s="11">
        <v>45418</v>
      </c>
      <c r="C266" s="64">
        <f>('Исходник сравнение.'!$C518/2)-(('Исходник сравнение.'!$C518/2)*'Таблица вводных'!$G$3)</f>
        <v>0</v>
      </c>
      <c r="D266" s="64">
        <f>('Исходник сравнение.'!$D518/2+'Таблица вводных'!$F$4)-('Исходник сравнение.'!$D518/2*'Таблица вводных'!$G$4)</f>
        <v>7</v>
      </c>
      <c r="E266" s="64">
        <f>('Исходник сравнение.'!$E518/2)-(('Исходник сравнение.'!$E518/2-'Таблица вводных'!$F$5)*'Таблица вводных'!$G$5)</f>
        <v>0.49000000000000005</v>
      </c>
      <c r="F266" s="64">
        <f>('Исходник сравнение.'!$F518/2+'Таблица вводных'!$F$6)-(('Исходник сравнение.'!$F518/2+'Таблица вводных'!$F$6)*'Таблица вводных'!$G$6)</f>
        <v>21.6</v>
      </c>
      <c r="G266" s="64">
        <f>('Исходник сравнение.'!$G518/2)-(('Исходник сравнение.'!$G518/2)*'Таблица вводных'!$G$7)</f>
        <v>0</v>
      </c>
      <c r="H266" s="64">
        <f>'Исходник сравнение.'!$H518/2-(('Исходник сравнение.'!$H518/2)*'Таблица вводных'!$G$9)</f>
        <v>0</v>
      </c>
      <c r="I266" s="22" t="s">
        <v>155</v>
      </c>
    </row>
    <row r="267" spans="1:9" ht="12.75" customHeight="1">
      <c r="A267" s="138"/>
      <c r="B267" s="11">
        <v>45421</v>
      </c>
      <c r="C267" s="64">
        <f>('Исходник сравнение.'!$C519/2)-(('Исходник сравнение.'!$C519/2)*'Таблица вводных'!$G$3)</f>
        <v>0</v>
      </c>
      <c r="D267" s="64">
        <f>('Исходник сравнение.'!$D519/2+'Таблица вводных'!$F$4)-('Исходник сравнение.'!$D519/2*'Таблица вводных'!$G$4)</f>
        <v>7</v>
      </c>
      <c r="E267" s="64">
        <f>('Исходник сравнение.'!$E519/2)-(('Исходник сравнение.'!$E519/2-'Таблица вводных'!$F$5)*'Таблица вводных'!$G$5)</f>
        <v>0.49000000000000005</v>
      </c>
      <c r="F267" s="64">
        <f>('Исходник сравнение.'!$F519/2+'Таблица вводных'!$F$6)-(('Исходник сравнение.'!$F519/2+'Таблица вводных'!$F$6)*'Таблица вводных'!$G$6)</f>
        <v>21.6</v>
      </c>
      <c r="G267" s="64">
        <f>('Исходник сравнение.'!$G519/2)-(('Исходник сравнение.'!$G519/2)*'Таблица вводных'!$G$7)</f>
        <v>0</v>
      </c>
      <c r="H267" s="64">
        <f>'Исходник сравнение.'!$H519/2-(('Исходник сравнение.'!$H519/2)*'Таблица вводных'!$G$9)</f>
        <v>0</v>
      </c>
      <c r="I267" s="22" t="s">
        <v>155</v>
      </c>
    </row>
    <row r="268" spans="1:9" ht="12.75" customHeight="1">
      <c r="A268" s="138"/>
      <c r="B268" s="11">
        <v>45425</v>
      </c>
      <c r="C268" s="64">
        <f>('Исходник сравнение.'!$C520/2)-(('Исходник сравнение.'!$C520/2)*'Таблица вводных'!$G$3)</f>
        <v>0</v>
      </c>
      <c r="D268" s="64">
        <f>('Исходник сравнение.'!$D520/2+'Таблица вводных'!$F$4)-('Исходник сравнение.'!$D520/2*'Таблица вводных'!$G$4)</f>
        <v>7</v>
      </c>
      <c r="E268" s="64">
        <f>('Исходник сравнение.'!$E520/2)-(('Исходник сравнение.'!$E520/2-'Таблица вводных'!$F$5)*'Таблица вводных'!$G$5)</f>
        <v>0.49000000000000005</v>
      </c>
      <c r="F268" s="64">
        <f>('Исходник сравнение.'!$F520/2+'Таблица вводных'!$F$6)-(('Исходник сравнение.'!$F520/2+'Таблица вводных'!$F$6)*'Таблица вводных'!$G$6)</f>
        <v>21.6</v>
      </c>
      <c r="G268" s="64">
        <f>('Исходник сравнение.'!$G520/2)-(('Исходник сравнение.'!$G520/2)*'Таблица вводных'!$G$7)</f>
        <v>0</v>
      </c>
      <c r="H268" s="64">
        <f>'Исходник сравнение.'!$H520/2-(('Исходник сравнение.'!$H520/2)*'Таблица вводных'!$G$9)</f>
        <v>0</v>
      </c>
      <c r="I268" s="22" t="s">
        <v>155</v>
      </c>
    </row>
    <row r="269" spans="1:9" ht="12.75" customHeight="1">
      <c r="A269" s="138"/>
      <c r="B269" s="11">
        <v>45428</v>
      </c>
      <c r="C269" s="64">
        <f>('Исходник сравнение.'!$C521/2)-(('Исходник сравнение.'!$C521/2)*'Таблица вводных'!$G$3)</f>
        <v>0</v>
      </c>
      <c r="D269" s="64">
        <f>('Исходник сравнение.'!$D521/2+'Таблица вводных'!$F$4)-('Исходник сравнение.'!$D521/2*'Таблица вводных'!$G$4)</f>
        <v>7</v>
      </c>
      <c r="E269" s="64">
        <f>('Исходник сравнение.'!$E521/2)-(('Исходник сравнение.'!$E521/2-'Таблица вводных'!$F$5)*'Таблица вводных'!$G$5)</f>
        <v>0.49000000000000005</v>
      </c>
      <c r="F269" s="64">
        <f>('Исходник сравнение.'!$F521/2+'Таблица вводных'!$F$6)-(('Исходник сравнение.'!$F521/2+'Таблица вводных'!$F$6)*'Таблица вводных'!$G$6)</f>
        <v>21.6</v>
      </c>
      <c r="G269" s="64">
        <f>('Исходник сравнение.'!$G521/2)-(('Исходник сравнение.'!$G521/2)*'Таблица вводных'!$G$7)</f>
        <v>0</v>
      </c>
      <c r="H269" s="64">
        <f>'Исходник сравнение.'!$H521/2-(('Исходник сравнение.'!$H521/2)*'Таблица вводных'!$G$9)</f>
        <v>0</v>
      </c>
      <c r="I269" s="22" t="s">
        <v>155</v>
      </c>
    </row>
    <row r="270" spans="1:9" ht="12.75" customHeight="1">
      <c r="A270" s="138"/>
      <c r="B270" s="11"/>
      <c r="C270" s="64">
        <f>('Исходник сравнение.'!$C522/2)-(('Исходник сравнение.'!$C522/2)*'Таблица вводных'!$G$3)</f>
        <v>0</v>
      </c>
      <c r="D270" s="64">
        <f>('Исходник сравнение.'!$D522/2+'Таблица вводных'!$F$4)-('Исходник сравнение.'!$D522/2*'Таблица вводных'!$G$4)</f>
        <v>7</v>
      </c>
      <c r="E270" s="64">
        <f>('Исходник сравнение.'!$E522/2)-(('Исходник сравнение.'!$E522/2-'Таблица вводных'!$F$5)*'Таблица вводных'!$G$5)</f>
        <v>0.49000000000000005</v>
      </c>
      <c r="F270" s="64">
        <f>('Исходник сравнение.'!$F522/2+'Таблица вводных'!$F$6)-(('Исходник сравнение.'!$F522/2+'Таблица вводных'!$F$6)*'Таблица вводных'!$G$6)</f>
        <v>21.6</v>
      </c>
      <c r="G270" s="64">
        <f>('Исходник сравнение.'!$G522/2)-(('Исходник сравнение.'!$G522/2)*'Таблица вводных'!$G$7)</f>
        <v>0</v>
      </c>
      <c r="H270" s="64">
        <f>'Исходник сравнение.'!$H522/2-(('Исходник сравнение.'!$H522/2)*'Таблица вводных'!$G$9)</f>
        <v>0</v>
      </c>
      <c r="I270" s="22" t="s">
        <v>155</v>
      </c>
    </row>
    <row r="271" spans="1:9" ht="12.75" customHeight="1">
      <c r="A271" s="138"/>
      <c r="B271" s="11"/>
      <c r="C271" s="64">
        <f>('Исходник сравнение.'!$C523/2)-(('Исходник сравнение.'!$C523/2)*'Таблица вводных'!$G$3)</f>
        <v>0</v>
      </c>
      <c r="D271" s="64">
        <f>('Исходник сравнение.'!$D523/2+'Таблица вводных'!$F$4)-('Исходник сравнение.'!$D523/2*'Таблица вводных'!$G$4)</f>
        <v>7</v>
      </c>
      <c r="E271" s="64">
        <f>('Исходник сравнение.'!$E523/2)-(('Исходник сравнение.'!$E523/2-'Таблица вводных'!$F$5)*'Таблица вводных'!$G$5)</f>
        <v>0.49000000000000005</v>
      </c>
      <c r="F271" s="64">
        <f>('Исходник сравнение.'!$F523/2+'Таблица вводных'!$F$6)-(('Исходник сравнение.'!$F523/2+'Таблица вводных'!$F$6)*'Таблица вводных'!$G$6)</f>
        <v>21.6</v>
      </c>
      <c r="G271" s="64">
        <f>('Исходник сравнение.'!$G523/2)-(('Исходник сравнение.'!$G523/2)*'Таблица вводных'!$G$7)</f>
        <v>0</v>
      </c>
      <c r="H271" s="64">
        <f>'Исходник сравнение.'!$H523/2-(('Исходник сравнение.'!$H523/2)*'Таблица вводных'!$G$9)</f>
        <v>0</v>
      </c>
      <c r="I271" s="22" t="s">
        <v>155</v>
      </c>
    </row>
    <row r="272" spans="1:9" ht="12.75" customHeight="1">
      <c r="A272" s="139"/>
      <c r="B272" s="17"/>
      <c r="C272" s="65">
        <f>('Исходник сравнение.'!$C524/2)-(('Исходник сравнение.'!$C524/2)*'Таблица вводных'!$G$3)</f>
        <v>0</v>
      </c>
      <c r="D272" s="65">
        <f>('Исходник сравнение.'!$D524/2+'Таблица вводных'!$F$4)-('Исходник сравнение.'!$D524/2*'Таблица вводных'!$G$4)</f>
        <v>7</v>
      </c>
      <c r="E272" s="65">
        <f>('Исходник сравнение.'!$E524/2)-(('Исходник сравнение.'!$E524/2-'Таблица вводных'!$F$5)*'Таблица вводных'!$G$5)</f>
        <v>0.49000000000000005</v>
      </c>
      <c r="F272" s="65">
        <f>('Исходник сравнение.'!$F524/2+'Таблица вводных'!$F$6)-(('Исходник сравнение.'!$F524/2+'Таблица вводных'!$F$6)*'Таблица вводных'!$G$6)</f>
        <v>21.6</v>
      </c>
      <c r="G272" s="65">
        <f>('Исходник сравнение.'!$G524/2)-(('Исходник сравнение.'!$G524/2)*'Таблица вводных'!$G$7)</f>
        <v>0</v>
      </c>
      <c r="H272" s="65">
        <f>'Исходник сравнение.'!$H524/2-(('Исходник сравнение.'!$H524/2)*'Таблица вводных'!$G$9)</f>
        <v>0</v>
      </c>
      <c r="I272" s="22" t="s">
        <v>155</v>
      </c>
    </row>
    <row r="273" spans="1:9" ht="12.75" customHeight="1">
      <c r="A273" s="141" t="s">
        <v>40</v>
      </c>
      <c r="B273" s="5">
        <v>45411</v>
      </c>
      <c r="C273" s="63">
        <f>('Исходник сравнение.'!$C525/2)-(('Исходник сравнение.'!$C525/2)*'Таблица вводных'!$G$3)</f>
        <v>0</v>
      </c>
      <c r="D273" s="63">
        <f>('Исходник сравнение.'!$D525/2+'Таблица вводных'!$F$4)-('Исходник сравнение.'!$D525/2*'Таблица вводных'!$G$4)</f>
        <v>7</v>
      </c>
      <c r="E273" s="63">
        <f>('Исходник сравнение.'!$E525/2)-(('Исходник сравнение.'!$E525/2-'Таблица вводных'!$F$5)*'Таблица вводных'!$G$5)</f>
        <v>0.49000000000000005</v>
      </c>
      <c r="F273" s="63">
        <f>('Исходник сравнение.'!$F525/2+'Таблица вводных'!$F$6)-(('Исходник сравнение.'!$F525/2+'Таблица вводных'!$F$6)*'Таблица вводных'!$G$6)</f>
        <v>21.6</v>
      </c>
      <c r="G273" s="63">
        <f>('Исходник сравнение.'!$G525/2)-(('Исходник сравнение.'!$G525/2)*'Таблица вводных'!$G$7)</f>
        <v>0</v>
      </c>
      <c r="H273" s="63">
        <f>'Исходник сравнение.'!$H525/2-(('Исходник сравнение.'!$H525/2)*'Таблица вводных'!$G$9)</f>
        <v>0</v>
      </c>
      <c r="I273" s="20" t="s">
        <v>155</v>
      </c>
    </row>
    <row r="274" spans="1:9" ht="12.75" customHeight="1">
      <c r="A274" s="138"/>
      <c r="B274" s="8">
        <v>45414</v>
      </c>
      <c r="C274" s="64">
        <f>('Исходник сравнение.'!$C534/2)-(('Исходник сравнение.'!$C534/2)*'Таблица вводных'!$G$3)</f>
        <v>0</v>
      </c>
      <c r="D274" s="64">
        <f>('Исходник сравнение.'!$D534/2+'Таблица вводных'!$F$4)-('Исходник сравнение.'!$D534/2*'Таблица вводных'!$G$4)</f>
        <v>7</v>
      </c>
      <c r="E274" s="64">
        <f>('Исходник сравнение.'!$E534/2)-(('Исходник сравнение.'!$E534/2-'Таблица вводных'!$F$5)*'Таблица вводных'!$G$5)</f>
        <v>0.49000000000000005</v>
      </c>
      <c r="F274" s="64">
        <f>('Исходник сравнение.'!$F534/2+'Таблица вводных'!$F$6)-(('Исходник сравнение.'!$F534/2+'Таблица вводных'!$F$6)*'Таблица вводных'!$G$6)</f>
        <v>21.6</v>
      </c>
      <c r="G274" s="64">
        <f>('Исходник сравнение.'!$G534/2)-(('Исходник сравнение.'!$G534/2)*'Таблица вводных'!$G$7)</f>
        <v>0</v>
      </c>
      <c r="H274" s="64">
        <f>'Исходник сравнение.'!$H534/2-(('Исходник сравнение.'!$H534/2)*'Таблица вводных'!$G$9)</f>
        <v>0</v>
      </c>
      <c r="I274" s="27" t="s">
        <v>155</v>
      </c>
    </row>
    <row r="275" spans="1:9" ht="12.75" customHeight="1">
      <c r="A275" s="138"/>
      <c r="B275" s="11">
        <v>45418</v>
      </c>
      <c r="C275" s="64">
        <f>('Исходник сравнение.'!$C536/2)-(('Исходник сравнение.'!$C536/2)*'Таблица вводных'!$G$3)</f>
        <v>0</v>
      </c>
      <c r="D275" s="64">
        <f>('Исходник сравнение.'!$D536/2+'Таблица вводных'!$F$4)-('Исходник сравнение.'!$D536/2*'Таблица вводных'!$G$4)</f>
        <v>7</v>
      </c>
      <c r="E275" s="64">
        <f>('Исходник сравнение.'!$E536/2)-(('Исходник сравнение.'!$E536/2-'Таблица вводных'!$F$5)*'Таблица вводных'!$G$5)</f>
        <v>0.49000000000000005</v>
      </c>
      <c r="F275" s="64">
        <f>('Исходник сравнение.'!$F536/2+'Таблица вводных'!$F$6)-(('Исходник сравнение.'!$F536/2+'Таблица вводных'!$F$6)*'Таблица вводных'!$G$6)</f>
        <v>21.6</v>
      </c>
      <c r="G275" s="64">
        <f>('Исходник сравнение.'!$G536/2)-(('Исходник сравнение.'!$G536/2)*'Таблица вводных'!$G$7)</f>
        <v>0</v>
      </c>
      <c r="H275" s="64">
        <f>'Исходник сравнение.'!$H536/2-(('Исходник сравнение.'!$H536/2)*'Таблица вводных'!$G$9)</f>
        <v>0</v>
      </c>
      <c r="I275" s="22" t="s">
        <v>155</v>
      </c>
    </row>
    <row r="276" spans="1:9" ht="12.75" customHeight="1">
      <c r="A276" s="138"/>
      <c r="B276" s="11">
        <v>45421</v>
      </c>
      <c r="C276" s="64">
        <f>('Исходник сравнение.'!$C537/2)-(('Исходник сравнение.'!$C537/2)*'Таблица вводных'!$G$3)</f>
        <v>0</v>
      </c>
      <c r="D276" s="64">
        <f>('Исходник сравнение.'!$D537/2+'Таблица вводных'!$F$4)-('Исходник сравнение.'!$D537/2*'Таблица вводных'!$G$4)</f>
        <v>7</v>
      </c>
      <c r="E276" s="64">
        <f>('Исходник сравнение.'!$E537/2)-(('Исходник сравнение.'!$E537/2-'Таблица вводных'!$F$5)*'Таблица вводных'!$G$5)</f>
        <v>0.49000000000000005</v>
      </c>
      <c r="F276" s="64">
        <f>('Исходник сравнение.'!$F537/2+'Таблица вводных'!$F$6)-(('Исходник сравнение.'!$F537/2+'Таблица вводных'!$F$6)*'Таблица вводных'!$G$6)</f>
        <v>21.6</v>
      </c>
      <c r="G276" s="64">
        <f>('Исходник сравнение.'!$G537/2)-(('Исходник сравнение.'!$G537/2)*'Таблица вводных'!$G$7)</f>
        <v>0</v>
      </c>
      <c r="H276" s="64">
        <f>'Исходник сравнение.'!$H537/2-(('Исходник сравнение.'!$H537/2)*'Таблица вводных'!$G$9)</f>
        <v>0</v>
      </c>
      <c r="I276" s="22" t="s">
        <v>155</v>
      </c>
    </row>
    <row r="277" spans="1:9" ht="12.75" customHeight="1">
      <c r="A277" s="138"/>
      <c r="B277" s="11">
        <v>45425</v>
      </c>
      <c r="C277" s="64">
        <f>('Исходник сравнение.'!$C538/2)-(('Исходник сравнение.'!$C538/2)*'Таблица вводных'!$G$3)</f>
        <v>0</v>
      </c>
      <c r="D277" s="64">
        <f>('Исходник сравнение.'!$D538/2+'Таблица вводных'!$F$4)-('Исходник сравнение.'!$D538/2*'Таблица вводных'!$G$4)</f>
        <v>7</v>
      </c>
      <c r="E277" s="64">
        <f>('Исходник сравнение.'!$E538/2)-(('Исходник сравнение.'!$E538/2-'Таблица вводных'!$F$5)*'Таблица вводных'!$G$5)</f>
        <v>0.49000000000000005</v>
      </c>
      <c r="F277" s="64">
        <f>('Исходник сравнение.'!$F538/2+'Таблица вводных'!$F$6)-(('Исходник сравнение.'!$F538/2+'Таблица вводных'!$F$6)*'Таблица вводных'!$G$6)</f>
        <v>21.6</v>
      </c>
      <c r="G277" s="64">
        <f>('Исходник сравнение.'!$G538/2)-(('Исходник сравнение.'!$G538/2)*'Таблица вводных'!$G$7)</f>
        <v>0</v>
      </c>
      <c r="H277" s="64">
        <f>'Исходник сравнение.'!$H538/2-(('Исходник сравнение.'!$H538/2)*'Таблица вводных'!$G$9)</f>
        <v>0</v>
      </c>
      <c r="I277" s="22" t="s">
        <v>155</v>
      </c>
    </row>
    <row r="278" spans="1:9" ht="12.75" customHeight="1">
      <c r="A278" s="138"/>
      <c r="B278" s="11">
        <v>45428</v>
      </c>
      <c r="C278" s="64">
        <f>('Исходник сравнение.'!$C539/2)-(('Исходник сравнение.'!$C539/2)*'Таблица вводных'!$G$3)</f>
        <v>0</v>
      </c>
      <c r="D278" s="64">
        <f>('Исходник сравнение.'!$D539/2+'Таблица вводных'!$F$4)-('Исходник сравнение.'!$D539/2*'Таблица вводных'!$G$4)</f>
        <v>7</v>
      </c>
      <c r="E278" s="64">
        <f>('Исходник сравнение.'!$E539/2)-(('Исходник сравнение.'!$E539/2-'Таблица вводных'!$F$5)*'Таблица вводных'!$G$5)</f>
        <v>0.49000000000000005</v>
      </c>
      <c r="F278" s="64">
        <f>('Исходник сравнение.'!$F539/2+'Таблица вводных'!$F$6)-(('Исходник сравнение.'!$F539/2+'Таблица вводных'!$F$6)*'Таблица вводных'!$G$6)</f>
        <v>21.6</v>
      </c>
      <c r="G278" s="64">
        <f>('Исходник сравнение.'!$G539/2)-(('Исходник сравнение.'!$G539/2)*'Таблица вводных'!$G$7)</f>
        <v>0</v>
      </c>
      <c r="H278" s="64">
        <f>'Исходник сравнение.'!$H539/2-(('Исходник сравнение.'!$H539/2)*'Таблица вводных'!$G$9)</f>
        <v>0</v>
      </c>
      <c r="I278" s="22" t="s">
        <v>155</v>
      </c>
    </row>
    <row r="279" spans="1:9" ht="12.75" customHeight="1">
      <c r="A279" s="138"/>
      <c r="B279" s="11"/>
      <c r="C279" s="64">
        <f>('Исходник сравнение.'!$C540/2)-(('Исходник сравнение.'!$C540/2)*'Таблица вводных'!$G$3)</f>
        <v>0</v>
      </c>
      <c r="D279" s="64">
        <f>('Исходник сравнение.'!$D540/2+'Таблица вводных'!$F$4)-('Исходник сравнение.'!$D540/2*'Таблица вводных'!$G$4)</f>
        <v>7</v>
      </c>
      <c r="E279" s="64">
        <f>('Исходник сравнение.'!$E540/2)-(('Исходник сравнение.'!$E540/2-'Таблица вводных'!$F$5)*'Таблица вводных'!$G$5)</f>
        <v>0.49000000000000005</v>
      </c>
      <c r="F279" s="64">
        <f>('Исходник сравнение.'!$F540/2+'Таблица вводных'!$F$6)-(('Исходник сравнение.'!$F540/2+'Таблица вводных'!$F$6)*'Таблица вводных'!$G$6)</f>
        <v>21.6</v>
      </c>
      <c r="G279" s="64">
        <f>('Исходник сравнение.'!$G540/2)-(('Исходник сравнение.'!$G540/2)*'Таблица вводных'!$G$7)</f>
        <v>0</v>
      </c>
      <c r="H279" s="64">
        <f>'Исходник сравнение.'!$H540/2-(('Исходник сравнение.'!$H540/2)*'Таблица вводных'!$G$9)</f>
        <v>0</v>
      </c>
      <c r="I279" s="22" t="s">
        <v>155</v>
      </c>
    </row>
    <row r="280" spans="1:9" ht="12.75" customHeight="1">
      <c r="A280" s="138"/>
      <c r="B280" s="11"/>
      <c r="C280" s="64">
        <f>('Исходник сравнение.'!$C541/2)-(('Исходник сравнение.'!$C541/2)*'Таблица вводных'!$G$3)</f>
        <v>0</v>
      </c>
      <c r="D280" s="64">
        <f>('Исходник сравнение.'!$D541/2+'Таблица вводных'!$F$4)-('Исходник сравнение.'!$D541/2*'Таблица вводных'!$G$4)</f>
        <v>7</v>
      </c>
      <c r="E280" s="64">
        <f>('Исходник сравнение.'!$E541/2)-(('Исходник сравнение.'!$E541/2-'Таблица вводных'!$F$5)*'Таблица вводных'!$G$5)</f>
        <v>0.49000000000000005</v>
      </c>
      <c r="F280" s="64">
        <f>('Исходник сравнение.'!$F541/2+'Таблица вводных'!$F$6)-(('Исходник сравнение.'!$F541/2+'Таблица вводных'!$F$6)*'Таблица вводных'!$G$6)</f>
        <v>21.6</v>
      </c>
      <c r="G280" s="64">
        <f>('Исходник сравнение.'!$G541/2)-(('Исходник сравнение.'!$G541/2)*'Таблица вводных'!$G$7)</f>
        <v>0</v>
      </c>
      <c r="H280" s="64">
        <f>'Исходник сравнение.'!$H541/2-(('Исходник сравнение.'!$H541/2)*'Таблица вводных'!$G$9)</f>
        <v>0</v>
      </c>
      <c r="I280" s="22" t="s">
        <v>155</v>
      </c>
    </row>
    <row r="281" spans="1:9" ht="12.75" customHeight="1">
      <c r="A281" s="139"/>
      <c r="B281" s="17"/>
      <c r="C281" s="65">
        <f>('Исходник сравнение.'!$C542/2)-(('Исходник сравнение.'!$C542/2)*'Таблица вводных'!$G$3)</f>
        <v>0</v>
      </c>
      <c r="D281" s="65">
        <f>('Исходник сравнение.'!$D542/2+'Таблица вводных'!$F$4)-('Исходник сравнение.'!$D542/2*'Таблица вводных'!$G$4)</f>
        <v>7</v>
      </c>
      <c r="E281" s="65">
        <f>('Исходник сравнение.'!$E542/2)-(('Исходник сравнение.'!$E542/2-'Таблица вводных'!$F$5)*'Таблица вводных'!$G$5)</f>
        <v>0.49000000000000005</v>
      </c>
      <c r="F281" s="65">
        <f>('Исходник сравнение.'!$F542/2+'Таблица вводных'!$F$6)-(('Исходник сравнение.'!$F542/2+'Таблица вводных'!$F$6)*'Таблица вводных'!$G$6)</f>
        <v>21.6</v>
      </c>
      <c r="G281" s="65">
        <f>('Исходник сравнение.'!$G542/2)-(('Исходник сравнение.'!$G542/2)*'Таблица вводных'!$G$7)</f>
        <v>0</v>
      </c>
      <c r="H281" s="65">
        <f>'Исходник сравнение.'!$H542/2-(('Исходник сравнение.'!$H542/2)*'Таблица вводных'!$G$9)</f>
        <v>0</v>
      </c>
      <c r="I281" s="36" t="s">
        <v>155</v>
      </c>
    </row>
    <row r="282" spans="1:9" ht="12.75" customHeight="1">
      <c r="A282" s="141" t="s">
        <v>41</v>
      </c>
      <c r="B282" s="5">
        <v>45411</v>
      </c>
      <c r="C282" s="63">
        <f>('Исходник сравнение.'!$C543/2)-(('Исходник сравнение.'!$C543/2)*'Таблица вводных'!$G$3)</f>
        <v>0</v>
      </c>
      <c r="D282" s="63">
        <f>('Исходник сравнение.'!$D543/2+'Таблица вводных'!$F$4)-('Исходник сравнение.'!$D543/2*'Таблица вводных'!$G$4)</f>
        <v>7</v>
      </c>
      <c r="E282" s="63">
        <f>('Исходник сравнение.'!$E543/2)-(('Исходник сравнение.'!$E543/2-'Таблица вводных'!$F$5)*'Таблица вводных'!$G$5)</f>
        <v>0.49000000000000005</v>
      </c>
      <c r="F282" s="63">
        <f>('Исходник сравнение.'!$F543/2+'Таблица вводных'!$F$6)-(('Исходник сравнение.'!$F543/2+'Таблица вводных'!$F$6)*'Таблица вводных'!$G$6)</f>
        <v>21.6</v>
      </c>
      <c r="G282" s="63">
        <f>('Исходник сравнение.'!$G543/2)-(('Исходник сравнение.'!$G543/2)*'Таблица вводных'!$G$7)</f>
        <v>0</v>
      </c>
      <c r="H282" s="63">
        <f>'Исходник сравнение.'!$H543/2-(('Исходник сравнение.'!$H543/2)*'Таблица вводных'!$G$9)</f>
        <v>0</v>
      </c>
      <c r="I282" s="22" t="s">
        <v>156</v>
      </c>
    </row>
    <row r="283" spans="1:9" ht="12.75" customHeight="1">
      <c r="A283" s="138"/>
      <c r="B283" s="8">
        <v>45414</v>
      </c>
      <c r="C283" s="64">
        <f>('Исходник сравнение.'!$C553/2)-(('Исходник сравнение.'!$C553/2)*'Таблица вводных'!$G$3)</f>
        <v>0</v>
      </c>
      <c r="D283" s="64">
        <f>('Исходник сравнение.'!$D553/2+'Таблица вводных'!$F$4)-('Исходник сравнение.'!$D553/2*'Таблица вводных'!$G$4)</f>
        <v>7</v>
      </c>
      <c r="E283" s="64">
        <f>('Исходник сравнение.'!$E553/2)-(('Исходник сравнение.'!$E553/2-'Таблица вводных'!$F$5)*'Таблица вводных'!$G$5)</f>
        <v>0.49000000000000005</v>
      </c>
      <c r="F283" s="64">
        <f>('Исходник сравнение.'!$F553/2+'Таблица вводных'!$F$6)-(('Исходник сравнение.'!$F553/2+'Таблица вводных'!$F$6)*'Таблица вводных'!$G$6)</f>
        <v>21.6</v>
      </c>
      <c r="G283" s="64">
        <f>('Исходник сравнение.'!$G553/2)-(('Исходник сравнение.'!$G553/2)*'Таблица вводных'!$G$7)</f>
        <v>0</v>
      </c>
      <c r="H283" s="64">
        <f>'Исходник сравнение.'!$H553/2-(('Исходник сравнение.'!$H553/2)*'Таблица вводных'!$G$9)</f>
        <v>0</v>
      </c>
      <c r="I283" s="27" t="s">
        <v>156</v>
      </c>
    </row>
    <row r="284" spans="1:9" ht="12.75" customHeight="1">
      <c r="A284" s="138"/>
      <c r="B284" s="11">
        <v>45418</v>
      </c>
      <c r="C284" s="64">
        <f>('Исходник сравнение.'!$C554/2)-(('Исходник сравнение.'!$C554/2)*'Таблица вводных'!$G$3)</f>
        <v>0</v>
      </c>
      <c r="D284" s="64">
        <f>('Исходник сравнение.'!$D554/2+'Таблица вводных'!$F$4)-('Исходник сравнение.'!$D554/2*'Таблица вводных'!$G$4)</f>
        <v>7</v>
      </c>
      <c r="E284" s="64">
        <f>('Исходник сравнение.'!$E554/2)-(('Исходник сравнение.'!$E554/2-'Таблица вводных'!$F$5)*'Таблица вводных'!$G$5)</f>
        <v>0.49000000000000005</v>
      </c>
      <c r="F284" s="64">
        <f>('Исходник сравнение.'!$F554/2+'Таблица вводных'!$F$6)-(('Исходник сравнение.'!$F554/2+'Таблица вводных'!$F$6)*'Таблица вводных'!$G$6)</f>
        <v>21.6</v>
      </c>
      <c r="G284" s="64">
        <f>('Исходник сравнение.'!$G554/2)-(('Исходник сравнение.'!$G554/2)*'Таблица вводных'!$G$7)</f>
        <v>0</v>
      </c>
      <c r="H284" s="64">
        <f>'Исходник сравнение.'!$H554/2-(('Исходник сравнение.'!$H554/2)*'Таблица вводных'!$G$9)</f>
        <v>0</v>
      </c>
      <c r="I284" s="22" t="s">
        <v>156</v>
      </c>
    </row>
    <row r="285" spans="1:9" ht="12.75" customHeight="1">
      <c r="A285" s="138"/>
      <c r="B285" s="11">
        <v>45421</v>
      </c>
      <c r="C285" s="64">
        <f>('Исходник сравнение.'!$C555/2)-(('Исходник сравнение.'!$C555/2)*'Таблица вводных'!$G$3)</f>
        <v>0</v>
      </c>
      <c r="D285" s="64">
        <f>('Исходник сравнение.'!$D555/2+'Таблица вводных'!$F$4)-('Исходник сравнение.'!$D555/2*'Таблица вводных'!$G$4)</f>
        <v>7</v>
      </c>
      <c r="E285" s="64">
        <f>('Исходник сравнение.'!$E555/2)-(('Исходник сравнение.'!$E555/2-'Таблица вводных'!$F$5)*'Таблица вводных'!$G$5)</f>
        <v>0.49000000000000005</v>
      </c>
      <c r="F285" s="64">
        <f>('Исходник сравнение.'!$F555/2+'Таблица вводных'!$F$6)-(('Исходник сравнение.'!$F555/2+'Таблица вводных'!$F$6)*'Таблица вводных'!$G$6)</f>
        <v>21.6</v>
      </c>
      <c r="G285" s="64">
        <f>('Исходник сравнение.'!$G555/2)-(('Исходник сравнение.'!$G555/2)*'Таблица вводных'!$G$7)</f>
        <v>0</v>
      </c>
      <c r="H285" s="64">
        <f>'Исходник сравнение.'!$H555/2-(('Исходник сравнение.'!$H555/2)*'Таблица вводных'!$G$9)</f>
        <v>0</v>
      </c>
      <c r="I285" s="22" t="s">
        <v>156</v>
      </c>
    </row>
    <row r="286" spans="1:9" ht="12.75" customHeight="1">
      <c r="A286" s="138"/>
      <c r="B286" s="11">
        <v>45425</v>
      </c>
      <c r="C286" s="64">
        <f>('Исходник сравнение.'!$C556/2)-(('Исходник сравнение.'!$C556/2)*'Таблица вводных'!$G$3)</f>
        <v>0</v>
      </c>
      <c r="D286" s="64">
        <f>('Исходник сравнение.'!$D556/2+'Таблица вводных'!$F$4)-('Исходник сравнение.'!$D556/2*'Таблица вводных'!$G$4)</f>
        <v>7</v>
      </c>
      <c r="E286" s="64">
        <f>('Исходник сравнение.'!$E556/2)-(('Исходник сравнение.'!$E556/2-'Таблица вводных'!$F$5)*'Таблица вводных'!$G$5)</f>
        <v>0.49000000000000005</v>
      </c>
      <c r="F286" s="64">
        <f>('Исходник сравнение.'!$F556/2+'Таблица вводных'!$F$6)-(('Исходник сравнение.'!$F556/2+'Таблица вводных'!$F$6)*'Таблица вводных'!$G$6)</f>
        <v>21.6</v>
      </c>
      <c r="G286" s="64">
        <f>('Исходник сравнение.'!$G556/2)-(('Исходник сравнение.'!$G556/2)*'Таблица вводных'!$G$7)</f>
        <v>0</v>
      </c>
      <c r="H286" s="64">
        <f>'Исходник сравнение.'!$H556/2-(('Исходник сравнение.'!$H556/2)*'Таблица вводных'!$G$9)</f>
        <v>0</v>
      </c>
      <c r="I286" s="22" t="s">
        <v>156</v>
      </c>
    </row>
    <row r="287" spans="1:9" ht="12.75" customHeight="1">
      <c r="A287" s="138"/>
      <c r="B287" s="11">
        <v>45428</v>
      </c>
      <c r="C287" s="64">
        <f>('Исходник сравнение.'!$C557/2)-(('Исходник сравнение.'!$C557/2)*'Таблица вводных'!$G$3)</f>
        <v>0</v>
      </c>
      <c r="D287" s="64">
        <f>('Исходник сравнение.'!$D557/2+'Таблица вводных'!$F$4)-('Исходник сравнение.'!$D557/2*'Таблица вводных'!$G$4)</f>
        <v>7</v>
      </c>
      <c r="E287" s="64">
        <f>('Исходник сравнение.'!$E557/2)-(('Исходник сравнение.'!$E557/2-'Таблица вводных'!$F$5)*'Таблица вводных'!$G$5)</f>
        <v>0.49000000000000005</v>
      </c>
      <c r="F287" s="64">
        <f>('Исходник сравнение.'!$F557/2+'Таблица вводных'!$F$6)-(('Исходник сравнение.'!$F557/2+'Таблица вводных'!$F$6)*'Таблица вводных'!$G$6)</f>
        <v>21.6</v>
      </c>
      <c r="G287" s="64">
        <f>('Исходник сравнение.'!$G557/2)-(('Исходник сравнение.'!$G557/2)*'Таблица вводных'!$G$7)</f>
        <v>0</v>
      </c>
      <c r="H287" s="64">
        <f>'Исходник сравнение.'!$H557/2-(('Исходник сравнение.'!$H557/2)*'Таблица вводных'!$G$9)</f>
        <v>0</v>
      </c>
      <c r="I287" s="22" t="s">
        <v>156</v>
      </c>
    </row>
    <row r="288" spans="1:9" ht="12.75" customHeight="1">
      <c r="A288" s="138"/>
      <c r="B288" s="11"/>
      <c r="C288" s="64">
        <f>('Исходник сравнение.'!$C558/2)-(('Исходник сравнение.'!$C558/2)*'Таблица вводных'!$G$3)</f>
        <v>0</v>
      </c>
      <c r="D288" s="64">
        <f>('Исходник сравнение.'!$D558/2+'Таблица вводных'!$F$4)-('Исходник сравнение.'!$D558/2*'Таблица вводных'!$G$4)</f>
        <v>7</v>
      </c>
      <c r="E288" s="64">
        <f>('Исходник сравнение.'!$E558/2)-(('Исходник сравнение.'!$E558/2-'Таблица вводных'!$F$5)*'Таблица вводных'!$G$5)</f>
        <v>0.49000000000000005</v>
      </c>
      <c r="F288" s="64">
        <f>('Исходник сравнение.'!$F558/2+'Таблица вводных'!$F$6)-(('Исходник сравнение.'!$F558/2+'Таблица вводных'!$F$6)*'Таблица вводных'!$G$6)</f>
        <v>21.6</v>
      </c>
      <c r="G288" s="64">
        <f>('Исходник сравнение.'!$G558/2)-(('Исходник сравнение.'!$G558/2)*'Таблица вводных'!$G$7)</f>
        <v>0</v>
      </c>
      <c r="H288" s="64">
        <f>'Исходник сравнение.'!$H558/2-(('Исходник сравнение.'!$H558/2)*'Таблица вводных'!$G$9)</f>
        <v>0</v>
      </c>
      <c r="I288" s="22" t="s">
        <v>156</v>
      </c>
    </row>
    <row r="289" spans="1:10" ht="12.75" customHeight="1">
      <c r="A289" s="138"/>
      <c r="B289" s="11"/>
      <c r="C289" s="64">
        <f>('Исходник сравнение.'!$C559/2)-(('Исходник сравнение.'!$C559/2)*'Таблица вводных'!$G$3)</f>
        <v>0</v>
      </c>
      <c r="D289" s="64">
        <f>('Исходник сравнение.'!$D559/2+'Таблица вводных'!$F$4)-('Исходник сравнение.'!$D559/2*'Таблица вводных'!$G$4)</f>
        <v>7</v>
      </c>
      <c r="E289" s="64">
        <f>('Исходник сравнение.'!$E559/2)-(('Исходник сравнение.'!$E559/2-'Таблица вводных'!$F$5)*'Таблица вводных'!$G$5)</f>
        <v>0.49000000000000005</v>
      </c>
      <c r="F289" s="64">
        <f>('Исходник сравнение.'!$F559/2+'Таблица вводных'!$F$6)-(('Исходник сравнение.'!$F559/2+'Таблица вводных'!$F$6)*'Таблица вводных'!$G$6)</f>
        <v>21.6</v>
      </c>
      <c r="G289" s="64">
        <f>('Исходник сравнение.'!$G559/2)-(('Исходник сравнение.'!$G559/2)*'Таблица вводных'!$G$7)</f>
        <v>0</v>
      </c>
      <c r="H289" s="64">
        <f>'Исходник сравнение.'!$H559/2-(('Исходник сравнение.'!$H559/2)*'Таблица вводных'!$G$9)</f>
        <v>0</v>
      </c>
      <c r="I289" s="22" t="s">
        <v>156</v>
      </c>
    </row>
    <row r="290" spans="1:10" ht="12.75" customHeight="1">
      <c r="A290" s="139"/>
      <c r="B290" s="17"/>
      <c r="C290" s="65">
        <f>('Исходник сравнение.'!$C560/2)-(('Исходник сравнение.'!$C560/2)*'Таблица вводных'!$G$3)</f>
        <v>0</v>
      </c>
      <c r="D290" s="65">
        <f>('Исходник сравнение.'!$D560/2+'Таблица вводных'!$F$4)-('Исходник сравнение.'!$D560/2*'Таблица вводных'!$G$4)</f>
        <v>7</v>
      </c>
      <c r="E290" s="65">
        <f>('Исходник сравнение.'!$E560/2)-(('Исходник сравнение.'!$E560/2-'Таблица вводных'!$F$5)*'Таблица вводных'!$G$5)</f>
        <v>0.49000000000000005</v>
      </c>
      <c r="F290" s="65">
        <f>('Исходник сравнение.'!$F560/2+'Таблица вводных'!$F$6)-(('Исходник сравнение.'!$F560/2+'Таблица вводных'!$F$6)*'Таблица вводных'!$G$6)</f>
        <v>21.6</v>
      </c>
      <c r="G290" s="65">
        <f>('Исходник сравнение.'!$G560/2)-(('Исходник сравнение.'!$G560/2)*'Таблица вводных'!$G$7)</f>
        <v>0</v>
      </c>
      <c r="H290" s="65">
        <f>'Исходник сравнение.'!$H560/2-(('Исходник сравнение.'!$H560/2)*'Таблица вводных'!$G$9)</f>
        <v>0</v>
      </c>
      <c r="I290" s="22" t="s">
        <v>156</v>
      </c>
    </row>
    <row r="291" spans="1:10" ht="12.75" customHeight="1">
      <c r="A291" s="141" t="s">
        <v>42</v>
      </c>
      <c r="B291" s="5">
        <v>45411</v>
      </c>
      <c r="C291" s="63">
        <f>('Исходник сравнение.'!$C561/2)-(('Исходник сравнение.'!$C561/2)*'Таблица вводных'!$G$3)</f>
        <v>0</v>
      </c>
      <c r="D291" s="63">
        <f>('Исходник сравнение.'!$D561/2+'Таблица вводных'!$F$4)-('Исходник сравнение.'!$D561/2*'Таблица вводных'!$G$4)</f>
        <v>7</v>
      </c>
      <c r="E291" s="63">
        <f>('Исходник сравнение.'!$E561/2)-(('Исходник сравнение.'!$E561/2-'Таблица вводных'!$F$5)*'Таблица вводных'!$G$5)</f>
        <v>0.49000000000000005</v>
      </c>
      <c r="F291" s="63">
        <f>('Исходник сравнение.'!$F561/2+'Таблица вводных'!$F$6)-(('Исходник сравнение.'!$F561/2+'Таблица вводных'!$F$6)*'Таблица вводных'!$G$6)</f>
        <v>21.6</v>
      </c>
      <c r="G291" s="63">
        <f>('Исходник сравнение.'!$G561/2)-(('Исходник сравнение.'!$G561/2)*'Таблица вводных'!$G$7)</f>
        <v>0</v>
      </c>
      <c r="H291" s="63">
        <f>'Исходник сравнение.'!$H561/2-(('Исходник сравнение.'!$H561/2)*'Таблица вводных'!$G$9)</f>
        <v>0</v>
      </c>
      <c r="I291" s="20" t="s">
        <v>157</v>
      </c>
      <c r="J291" s="33"/>
    </row>
    <row r="292" spans="1:10" ht="12.75" customHeight="1">
      <c r="A292" s="138"/>
      <c r="B292" s="8">
        <v>45414</v>
      </c>
      <c r="C292" s="64">
        <f>('Исходник сравнение.'!$C570/2)-(('Исходник сравнение.'!$C570/2)*'Таблица вводных'!$G$3)</f>
        <v>0</v>
      </c>
      <c r="D292" s="64">
        <f>('Исходник сравнение.'!$D570/2+'Таблица вводных'!$F$4)-('Исходник сравнение.'!$D570/2*'Таблица вводных'!$G$4)</f>
        <v>7</v>
      </c>
      <c r="E292" s="64">
        <f>('Исходник сравнение.'!$E570/2)-(('Исходник сравнение.'!$E570/2-'Таблица вводных'!$F$5)*'Таблица вводных'!$G$5)</f>
        <v>0.49000000000000005</v>
      </c>
      <c r="F292" s="64">
        <f>('Исходник сравнение.'!$F570/2+'Таблица вводных'!$F$6)-(('Исходник сравнение.'!$F570/2+'Таблица вводных'!$F$6)*'Таблица вводных'!$G$6)</f>
        <v>21.6</v>
      </c>
      <c r="G292" s="64">
        <f>('Исходник сравнение.'!$G570/2)-(('Исходник сравнение.'!$G570/2)*'Таблица вводных'!$G$7)</f>
        <v>0</v>
      </c>
      <c r="H292" s="64">
        <f>'Исходник сравнение.'!$H570/2-(('Исходник сравнение.'!$H570/2)*'Таблица вводных'!$G$9)</f>
        <v>0</v>
      </c>
      <c r="I292" s="27" t="s">
        <v>157</v>
      </c>
    </row>
    <row r="293" spans="1:10" ht="12.75" customHeight="1">
      <c r="A293" s="138"/>
      <c r="B293" s="11">
        <v>45418</v>
      </c>
      <c r="C293" s="64">
        <f>('Исходник сравнение.'!$C572/2)-(('Исходник сравнение.'!$C572/2)*'Таблица вводных'!$G$3)</f>
        <v>0</v>
      </c>
      <c r="D293" s="64">
        <f>('Исходник сравнение.'!$D572/2+'Таблица вводных'!$F$4)-('Исходник сравнение.'!$D572/2*'Таблица вводных'!$G$4)</f>
        <v>7</v>
      </c>
      <c r="E293" s="64">
        <f>('Исходник сравнение.'!$E572/2)-(('Исходник сравнение.'!$E572/2-'Таблица вводных'!$F$5)*'Таблица вводных'!$G$5)</f>
        <v>0.49000000000000005</v>
      </c>
      <c r="F293" s="64">
        <f>('Исходник сравнение.'!$F572/2+'Таблица вводных'!$F$6)-(('Исходник сравнение.'!$F572/2+'Таблица вводных'!$F$6)*'Таблица вводных'!$G$6)</f>
        <v>21.6</v>
      </c>
      <c r="G293" s="64">
        <f>('Исходник сравнение.'!$G572/2)-(('Исходник сравнение.'!$G572/2)*'Таблица вводных'!$G$7)</f>
        <v>0</v>
      </c>
      <c r="H293" s="64">
        <f>'Исходник сравнение.'!$H572/2-(('Исходник сравнение.'!$H572/2)*'Таблица вводных'!$G$9)</f>
        <v>0</v>
      </c>
      <c r="I293" s="22" t="s">
        <v>157</v>
      </c>
    </row>
    <row r="294" spans="1:10" ht="12.75" customHeight="1">
      <c r="A294" s="138"/>
      <c r="B294" s="11">
        <v>45421</v>
      </c>
      <c r="C294" s="64">
        <f>('Исходник сравнение.'!$C573/2)-(('Исходник сравнение.'!$C573/2)*'Таблица вводных'!$G$3)</f>
        <v>0</v>
      </c>
      <c r="D294" s="64">
        <f>('Исходник сравнение.'!$D573/2+'Таблица вводных'!$F$4)-('Исходник сравнение.'!$D573/2*'Таблица вводных'!$G$4)</f>
        <v>7</v>
      </c>
      <c r="E294" s="64">
        <f>('Исходник сравнение.'!$E573/2)-(('Исходник сравнение.'!$E573/2-'Таблица вводных'!$F$5)*'Таблица вводных'!$G$5)</f>
        <v>0.49000000000000005</v>
      </c>
      <c r="F294" s="64">
        <f>('Исходник сравнение.'!$F573/2+'Таблица вводных'!$F$6)-(('Исходник сравнение.'!$F573/2+'Таблица вводных'!$F$6)*'Таблица вводных'!$G$6)</f>
        <v>21.6</v>
      </c>
      <c r="G294" s="64">
        <f>('Исходник сравнение.'!$G573/2)-(('Исходник сравнение.'!$G573/2)*'Таблица вводных'!$G$7)</f>
        <v>0</v>
      </c>
      <c r="H294" s="64">
        <f>'Исходник сравнение.'!$H573/2-(('Исходник сравнение.'!$H573/2)*'Таблица вводных'!$G$9)</f>
        <v>0</v>
      </c>
      <c r="I294" s="22" t="s">
        <v>157</v>
      </c>
    </row>
    <row r="295" spans="1:10" ht="12.75" customHeight="1">
      <c r="A295" s="138"/>
      <c r="B295" s="11">
        <v>45425</v>
      </c>
      <c r="C295" s="64">
        <f>('Исходник сравнение.'!$C574/2)-(('Исходник сравнение.'!$C574/2)*'Таблица вводных'!$G$3)</f>
        <v>0</v>
      </c>
      <c r="D295" s="64">
        <f>('Исходник сравнение.'!$D574/2+'Таблица вводных'!$F$4)-('Исходник сравнение.'!$D574/2*'Таблица вводных'!$G$4)</f>
        <v>7</v>
      </c>
      <c r="E295" s="64">
        <f>('Исходник сравнение.'!$E574/2)-(('Исходник сравнение.'!$E574/2-'Таблица вводных'!$F$5)*'Таблица вводных'!$G$5)</f>
        <v>0.49000000000000005</v>
      </c>
      <c r="F295" s="64">
        <f>('Исходник сравнение.'!$F574/2+'Таблица вводных'!$F$6)-(('Исходник сравнение.'!$F574/2+'Таблица вводных'!$F$6)*'Таблица вводных'!$G$6)</f>
        <v>21.6</v>
      </c>
      <c r="G295" s="64">
        <f>('Исходник сравнение.'!$G574/2)-(('Исходник сравнение.'!$G574/2)*'Таблица вводных'!$G$7)</f>
        <v>0</v>
      </c>
      <c r="H295" s="64">
        <f>'Исходник сравнение.'!$H574/2-(('Исходник сравнение.'!$H574/2)*'Таблица вводных'!$G$9)</f>
        <v>0</v>
      </c>
      <c r="I295" s="22" t="s">
        <v>157</v>
      </c>
    </row>
    <row r="296" spans="1:10" ht="12.75" customHeight="1">
      <c r="A296" s="138"/>
      <c r="B296" s="11">
        <v>45428</v>
      </c>
      <c r="C296" s="64">
        <f>('Исходник сравнение.'!$C575/2)-(('Исходник сравнение.'!$C575/2)*'Таблица вводных'!$G$3)</f>
        <v>0</v>
      </c>
      <c r="D296" s="64">
        <f>('Исходник сравнение.'!$D575/2+'Таблица вводных'!$F$4)-('Исходник сравнение.'!$D575/2*'Таблица вводных'!$G$4)</f>
        <v>7</v>
      </c>
      <c r="E296" s="64">
        <f>('Исходник сравнение.'!$E575/2)-(('Исходник сравнение.'!$E575/2-'Таблица вводных'!$F$5)*'Таблица вводных'!$G$5)</f>
        <v>0.49000000000000005</v>
      </c>
      <c r="F296" s="64">
        <f>('Исходник сравнение.'!$F575/2+'Таблица вводных'!$F$6)-(('Исходник сравнение.'!$F575/2+'Таблица вводных'!$F$6)*'Таблица вводных'!$G$6)</f>
        <v>21.6</v>
      </c>
      <c r="G296" s="64">
        <f>('Исходник сравнение.'!$G575/2)-(('Исходник сравнение.'!$G575/2)*'Таблица вводных'!$G$7)</f>
        <v>0</v>
      </c>
      <c r="H296" s="64">
        <f>'Исходник сравнение.'!$H575/2-(('Исходник сравнение.'!$H575/2)*'Таблица вводных'!$G$9)</f>
        <v>0</v>
      </c>
      <c r="I296" s="22" t="s">
        <v>157</v>
      </c>
    </row>
    <row r="297" spans="1:10" ht="12.75" customHeight="1">
      <c r="A297" s="138"/>
      <c r="B297" s="11"/>
      <c r="C297" s="64">
        <f>('Исходник сравнение.'!$C576/2)-(('Исходник сравнение.'!$C576/2)*'Таблица вводных'!$G$3)</f>
        <v>0</v>
      </c>
      <c r="D297" s="64">
        <f>('Исходник сравнение.'!$D576/2+'Таблица вводных'!$F$4)-('Исходник сравнение.'!$D576/2*'Таблица вводных'!$G$4)</f>
        <v>7</v>
      </c>
      <c r="E297" s="64">
        <f>('Исходник сравнение.'!$E576/2)-(('Исходник сравнение.'!$E576/2-'Таблица вводных'!$F$5)*'Таблица вводных'!$G$5)</f>
        <v>0.49000000000000005</v>
      </c>
      <c r="F297" s="64">
        <f>('Исходник сравнение.'!$F576/2+'Таблица вводных'!$F$6)-(('Исходник сравнение.'!$F576/2+'Таблица вводных'!$F$6)*'Таблица вводных'!$G$6)</f>
        <v>21.6</v>
      </c>
      <c r="G297" s="64">
        <f>('Исходник сравнение.'!$G576/2)-(('Исходник сравнение.'!$G576/2)*'Таблица вводных'!$G$7)</f>
        <v>0</v>
      </c>
      <c r="H297" s="64">
        <f>'Исходник сравнение.'!$H576/2-(('Исходник сравнение.'!$H576/2)*'Таблица вводных'!$G$9)</f>
        <v>0</v>
      </c>
      <c r="I297" s="22" t="s">
        <v>157</v>
      </c>
    </row>
    <row r="298" spans="1:10" ht="12.75" customHeight="1">
      <c r="A298" s="138"/>
      <c r="B298" s="11"/>
      <c r="C298" s="64">
        <f>('Исходник сравнение.'!$C577/2)-(('Исходник сравнение.'!$C577/2)*'Таблица вводных'!$G$3)</f>
        <v>0</v>
      </c>
      <c r="D298" s="64">
        <f>('Исходник сравнение.'!$D577/2+'Таблица вводных'!$F$4)-('Исходник сравнение.'!$D577/2*'Таблица вводных'!$G$4)</f>
        <v>7</v>
      </c>
      <c r="E298" s="64">
        <f>('Исходник сравнение.'!$E577/2)-(('Исходник сравнение.'!$E577/2-'Таблица вводных'!$F$5)*'Таблица вводных'!$G$5)</f>
        <v>0.49000000000000005</v>
      </c>
      <c r="F298" s="64">
        <f>('Исходник сравнение.'!$F577/2+'Таблица вводных'!$F$6)-(('Исходник сравнение.'!$F577/2+'Таблица вводных'!$F$6)*'Таблица вводных'!$G$6)</f>
        <v>21.6</v>
      </c>
      <c r="G298" s="64">
        <f>('Исходник сравнение.'!$G577/2)-(('Исходник сравнение.'!$G577/2)*'Таблица вводных'!$G$7)</f>
        <v>0</v>
      </c>
      <c r="H298" s="64">
        <f>'Исходник сравнение.'!$H577/2-(('Исходник сравнение.'!$H577/2)*'Таблица вводных'!$G$9)</f>
        <v>0</v>
      </c>
      <c r="I298" s="22" t="s">
        <v>157</v>
      </c>
    </row>
    <row r="299" spans="1:10" ht="12.75" customHeight="1">
      <c r="A299" s="139"/>
      <c r="B299" s="17"/>
      <c r="C299" s="65">
        <f>('Исходник сравнение.'!$C578/2)-(('Исходник сравнение.'!$C578/2)*'Таблица вводных'!$G$3)</f>
        <v>0</v>
      </c>
      <c r="D299" s="65">
        <f>('Исходник сравнение.'!$D578/2+'Таблица вводных'!$F$4)-('Исходник сравнение.'!$D578/2*'Таблица вводных'!$G$4)</f>
        <v>7</v>
      </c>
      <c r="E299" s="65">
        <f>('Исходник сравнение.'!$E578/2)-(('Исходник сравнение.'!$E578/2-'Таблица вводных'!$F$5)*'Таблица вводных'!$G$5)</f>
        <v>0.49000000000000005</v>
      </c>
      <c r="F299" s="65">
        <f>('Исходник сравнение.'!$F578/2+'Таблица вводных'!$F$6)-(('Исходник сравнение.'!$F578/2+'Таблица вводных'!$F$6)*'Таблица вводных'!$G$6)</f>
        <v>21.6</v>
      </c>
      <c r="G299" s="65">
        <f>('Исходник сравнение.'!$G578/2)-(('Исходник сравнение.'!$G578/2)*'Таблица вводных'!$G$7)</f>
        <v>0</v>
      </c>
      <c r="H299" s="65">
        <f>'Исходник сравнение.'!$H578/2-(('Исходник сравнение.'!$H578/2)*'Таблица вводных'!$G$9)</f>
        <v>0</v>
      </c>
      <c r="I299" s="22" t="s">
        <v>157</v>
      </c>
    </row>
    <row r="300" spans="1:10" ht="12.75" customHeight="1">
      <c r="A300" s="141" t="s">
        <v>43</v>
      </c>
      <c r="B300" s="5">
        <v>45411</v>
      </c>
      <c r="C300" s="63">
        <f>('Исходник сравнение.'!$C579/2)-(('Исходник сравнение.'!$C579/2)*'Таблица вводных'!$G$3)</f>
        <v>0</v>
      </c>
      <c r="D300" s="63">
        <f>('Исходник сравнение.'!$D579/2+'Таблица вводных'!$F$4)-('Исходник сравнение.'!$D579/2*'Таблица вводных'!$G$4)</f>
        <v>7</v>
      </c>
      <c r="E300" s="63">
        <f>('Исходник сравнение.'!$E579/2)-(('Исходник сравнение.'!$E579/2-'Таблица вводных'!$F$5)*'Таблица вводных'!$G$5)</f>
        <v>0.49000000000000005</v>
      </c>
      <c r="F300" s="63">
        <f>('Исходник сравнение.'!$F579/2+'Таблица вводных'!$F$6)-(('Исходник сравнение.'!$F579/2+'Таблица вводных'!$F$6)*'Таблица вводных'!$G$6)</f>
        <v>21.6</v>
      </c>
      <c r="G300" s="63">
        <f>('Исходник сравнение.'!$G579/2)-(('Исходник сравнение.'!$G579/2)*'Таблица вводных'!$G$7)</f>
        <v>0</v>
      </c>
      <c r="H300" s="63">
        <f>'Исходник сравнение.'!$H579/2-(('Исходник сравнение.'!$H579/2)*'Таблица вводных'!$G$9)</f>
        <v>0</v>
      </c>
      <c r="I300" s="20" t="s">
        <v>158</v>
      </c>
    </row>
    <row r="301" spans="1:10" ht="12.75" customHeight="1">
      <c r="A301" s="138"/>
      <c r="B301" s="8">
        <v>45414</v>
      </c>
      <c r="C301" s="64">
        <f>('Исходник сравнение.'!$C589/2)-(('Исходник сравнение.'!$C589/2)*'Таблица вводных'!$G$3)</f>
        <v>0</v>
      </c>
      <c r="D301" s="64">
        <f>('Исходник сравнение.'!$D589/2+'Таблица вводных'!$F$4)-('Исходник сравнение.'!$D589/2*'Таблица вводных'!$G$4)</f>
        <v>7</v>
      </c>
      <c r="E301" s="64">
        <f>('Исходник сравнение.'!$E589/2)-(('Исходник сравнение.'!$E589/2-'Таблица вводных'!$F$5)*'Таблица вводных'!$G$5)</f>
        <v>0.49000000000000005</v>
      </c>
      <c r="F301" s="64">
        <f>('Исходник сравнение.'!$F589/2+'Таблица вводных'!$F$6)-(('Исходник сравнение.'!$F589/2+'Таблица вводных'!$F$6)*'Таблица вводных'!$G$6)</f>
        <v>21.6</v>
      </c>
      <c r="G301" s="64">
        <f>('Исходник сравнение.'!$G589/2)-(('Исходник сравнение.'!$G589/2)*'Таблица вводных'!$G$7)</f>
        <v>0</v>
      </c>
      <c r="H301" s="64">
        <f>'Исходник сравнение.'!$H589/2-(('Исходник сравнение.'!$H589/2)*'Таблица вводных'!$G$9)</f>
        <v>0</v>
      </c>
      <c r="I301" s="27" t="s">
        <v>158</v>
      </c>
    </row>
    <row r="302" spans="1:10" ht="12.75" customHeight="1">
      <c r="A302" s="138"/>
      <c r="B302" s="11">
        <v>45418</v>
      </c>
      <c r="C302" s="64">
        <f>('Исходник сравнение.'!$C590/2)-(('Исходник сравнение.'!$C590/2)*'Таблица вводных'!$G$3)</f>
        <v>0</v>
      </c>
      <c r="D302" s="64">
        <f>('Исходник сравнение.'!$D590/2+'Таблица вводных'!$F$4)-('Исходник сравнение.'!$D590/2*'Таблица вводных'!$G$4)</f>
        <v>7</v>
      </c>
      <c r="E302" s="64">
        <f>('Исходник сравнение.'!$E590/2)-(('Исходник сравнение.'!$E590/2-'Таблица вводных'!$F$5)*'Таблица вводных'!$G$5)</f>
        <v>0.49000000000000005</v>
      </c>
      <c r="F302" s="64">
        <f>('Исходник сравнение.'!$F590/2+'Таблица вводных'!$F$6)-(('Исходник сравнение.'!$F590/2+'Таблица вводных'!$F$6)*'Таблица вводных'!$G$6)</f>
        <v>21.6</v>
      </c>
      <c r="G302" s="64">
        <f>('Исходник сравнение.'!$G590/2)-(('Исходник сравнение.'!$G590/2)*'Таблица вводных'!$G$7)</f>
        <v>0</v>
      </c>
      <c r="H302" s="64">
        <f>'Исходник сравнение.'!$H590/2-(('Исходник сравнение.'!$H590/2)*'Таблица вводных'!$G$9)</f>
        <v>0</v>
      </c>
      <c r="I302" s="22" t="s">
        <v>158</v>
      </c>
    </row>
    <row r="303" spans="1:10" ht="12.75" customHeight="1">
      <c r="A303" s="138"/>
      <c r="B303" s="11">
        <v>45421</v>
      </c>
      <c r="C303" s="64">
        <f>('Исходник сравнение.'!$C591/2)-(('Исходник сравнение.'!$C591/2)*'Таблица вводных'!$G$3)</f>
        <v>0</v>
      </c>
      <c r="D303" s="64">
        <f>('Исходник сравнение.'!$D591/2+'Таблица вводных'!$F$4)-('Исходник сравнение.'!$D591/2*'Таблица вводных'!$G$4)</f>
        <v>7</v>
      </c>
      <c r="E303" s="64">
        <f>('Исходник сравнение.'!$E591/2)-(('Исходник сравнение.'!$E591/2-'Таблица вводных'!$F$5)*'Таблица вводных'!$G$5)</f>
        <v>0.49000000000000005</v>
      </c>
      <c r="F303" s="64">
        <f>('Исходник сравнение.'!$F591/2+'Таблица вводных'!$F$6)-(('Исходник сравнение.'!$F591/2+'Таблица вводных'!$F$6)*'Таблица вводных'!$G$6)</f>
        <v>21.6</v>
      </c>
      <c r="G303" s="64">
        <f>('Исходник сравнение.'!$G591/2)-(('Исходник сравнение.'!$G591/2)*'Таблица вводных'!$G$7)</f>
        <v>0</v>
      </c>
      <c r="H303" s="64">
        <f>'Исходник сравнение.'!$H591/2-(('Исходник сравнение.'!$H591/2)*'Таблица вводных'!$G$9)</f>
        <v>0</v>
      </c>
      <c r="I303" s="22" t="s">
        <v>158</v>
      </c>
    </row>
    <row r="304" spans="1:10" ht="12.75" customHeight="1">
      <c r="A304" s="138"/>
      <c r="B304" s="11">
        <v>45425</v>
      </c>
      <c r="C304" s="64">
        <f>('Исходник сравнение.'!$C592/2)-(('Исходник сравнение.'!$C592/2)*'Таблица вводных'!$G$3)</f>
        <v>0</v>
      </c>
      <c r="D304" s="64">
        <f>('Исходник сравнение.'!$D592/2+'Таблица вводных'!$F$4)-('Исходник сравнение.'!$D592/2*'Таблица вводных'!$G$4)</f>
        <v>7</v>
      </c>
      <c r="E304" s="64">
        <f>('Исходник сравнение.'!$E592/2)-(('Исходник сравнение.'!$E592/2-'Таблица вводных'!$F$5)*'Таблица вводных'!$G$5)</f>
        <v>0.49000000000000005</v>
      </c>
      <c r="F304" s="64">
        <f>('Исходник сравнение.'!$F592/2+'Таблица вводных'!$F$6)-(('Исходник сравнение.'!$F592/2+'Таблица вводных'!$F$6)*'Таблица вводных'!$G$6)</f>
        <v>21.6</v>
      </c>
      <c r="G304" s="64">
        <f>('Исходник сравнение.'!$G592/2)-(('Исходник сравнение.'!$G592/2)*'Таблица вводных'!$G$7)</f>
        <v>0</v>
      </c>
      <c r="H304" s="64">
        <f>'Исходник сравнение.'!$H592/2-(('Исходник сравнение.'!$H592/2)*'Таблица вводных'!$G$9)</f>
        <v>0</v>
      </c>
      <c r="I304" s="22" t="s">
        <v>158</v>
      </c>
    </row>
    <row r="305" spans="1:10" ht="12.75" customHeight="1">
      <c r="A305" s="138"/>
      <c r="B305" s="11">
        <v>45428</v>
      </c>
      <c r="C305" s="64">
        <f>('Исходник сравнение.'!$C593/2)-(('Исходник сравнение.'!$C593/2)*'Таблица вводных'!$G$3)</f>
        <v>0</v>
      </c>
      <c r="D305" s="64">
        <f>('Исходник сравнение.'!$D593/2+'Таблица вводных'!$F$4)-('Исходник сравнение.'!$D593/2*'Таблица вводных'!$G$4)</f>
        <v>7</v>
      </c>
      <c r="E305" s="64">
        <f>('Исходник сравнение.'!$E593/2)-(('Исходник сравнение.'!$E593/2-'Таблица вводных'!$F$5)*'Таблица вводных'!$G$5)</f>
        <v>0.49000000000000005</v>
      </c>
      <c r="F305" s="64">
        <f>('Исходник сравнение.'!$F593/2+'Таблица вводных'!$F$6)-(('Исходник сравнение.'!$F593/2+'Таблица вводных'!$F$6)*'Таблица вводных'!$G$6)</f>
        <v>21.6</v>
      </c>
      <c r="G305" s="64">
        <f>('Исходник сравнение.'!$G593/2)-(('Исходник сравнение.'!$G593/2)*'Таблица вводных'!$G$7)</f>
        <v>0</v>
      </c>
      <c r="H305" s="64">
        <f>'Исходник сравнение.'!$H593/2-(('Исходник сравнение.'!$H593/2)*'Таблица вводных'!$G$9)</f>
        <v>0</v>
      </c>
      <c r="I305" s="22" t="s">
        <v>158</v>
      </c>
    </row>
    <row r="306" spans="1:10" ht="12.75" customHeight="1">
      <c r="A306" s="138"/>
      <c r="B306" s="11"/>
      <c r="C306" s="64">
        <f>('Исходник сравнение.'!$C594/2)-(('Исходник сравнение.'!$C594/2)*'Таблица вводных'!$G$3)</f>
        <v>0</v>
      </c>
      <c r="D306" s="64">
        <f>('Исходник сравнение.'!$D594/2+'Таблица вводных'!$F$4)-('Исходник сравнение.'!$D594/2*'Таблица вводных'!$G$4)</f>
        <v>7</v>
      </c>
      <c r="E306" s="64">
        <f>('Исходник сравнение.'!$E594/2)-(('Исходник сравнение.'!$E594/2-'Таблица вводных'!$F$5)*'Таблица вводных'!$G$5)</f>
        <v>0.49000000000000005</v>
      </c>
      <c r="F306" s="64">
        <f>('Исходник сравнение.'!$F594/2+'Таблица вводных'!$F$6)-(('Исходник сравнение.'!$F594/2+'Таблица вводных'!$F$6)*'Таблица вводных'!$G$6)</f>
        <v>21.6</v>
      </c>
      <c r="G306" s="64">
        <f>('Исходник сравнение.'!$G594/2)-(('Исходник сравнение.'!$G594/2)*'Таблица вводных'!$G$7)</f>
        <v>0</v>
      </c>
      <c r="H306" s="64">
        <f>'Исходник сравнение.'!$H594/2-(('Исходник сравнение.'!$H594/2)*'Таблица вводных'!$G$9)</f>
        <v>0</v>
      </c>
      <c r="I306" s="22" t="s">
        <v>158</v>
      </c>
    </row>
    <row r="307" spans="1:10" ht="12.75" customHeight="1">
      <c r="A307" s="138"/>
      <c r="B307" s="11"/>
      <c r="C307" s="64">
        <f>('Исходник сравнение.'!$C595/2)-(('Исходник сравнение.'!$C595/2)*'Таблица вводных'!$G$3)</f>
        <v>0</v>
      </c>
      <c r="D307" s="64">
        <f>('Исходник сравнение.'!$D595/2+'Таблица вводных'!$F$4)-('Исходник сравнение.'!$D595/2*'Таблица вводных'!$G$4)</f>
        <v>7</v>
      </c>
      <c r="E307" s="64">
        <f>('Исходник сравнение.'!$E595/2)-(('Исходник сравнение.'!$E595/2-'Таблица вводных'!$F$5)*'Таблица вводных'!$G$5)</f>
        <v>0.49000000000000005</v>
      </c>
      <c r="F307" s="64">
        <f>('Исходник сравнение.'!$F595/2+'Таблица вводных'!$F$6)-(('Исходник сравнение.'!$F595/2+'Таблица вводных'!$F$6)*'Таблица вводных'!$G$6)</f>
        <v>21.6</v>
      </c>
      <c r="G307" s="64">
        <f>('Исходник сравнение.'!$G595/2)-(('Исходник сравнение.'!$G595/2)*'Таблица вводных'!$G$7)</f>
        <v>0</v>
      </c>
      <c r="H307" s="64">
        <f>'Исходник сравнение.'!$H595/2-(('Исходник сравнение.'!$H595/2)*'Таблица вводных'!$G$9)</f>
        <v>0</v>
      </c>
      <c r="I307" s="22" t="s">
        <v>158</v>
      </c>
    </row>
    <row r="308" spans="1:10" ht="12.75" customHeight="1">
      <c r="A308" s="139"/>
      <c r="B308" s="17"/>
      <c r="C308" s="65">
        <f>('Исходник сравнение.'!$C596/2)-(('Исходник сравнение.'!$C596/2)*'Таблица вводных'!$G$3)</f>
        <v>0</v>
      </c>
      <c r="D308" s="65">
        <f>('Исходник сравнение.'!$D596/2+'Таблица вводных'!$F$4)-('Исходник сравнение.'!$D596/2*'Таблица вводных'!$G$4)</f>
        <v>7</v>
      </c>
      <c r="E308" s="65">
        <f>('Исходник сравнение.'!$E596/2)-(('Исходник сравнение.'!$E596/2-'Таблица вводных'!$F$5)*'Таблица вводных'!$G$5)</f>
        <v>0.49000000000000005</v>
      </c>
      <c r="F308" s="65">
        <f>('Исходник сравнение.'!$F596/2+'Таблица вводных'!$F$6)-(('Исходник сравнение.'!$F596/2+'Таблица вводных'!$F$6)*'Таблица вводных'!$G$6)</f>
        <v>21.6</v>
      </c>
      <c r="G308" s="65">
        <f>('Исходник сравнение.'!$G596/2)-(('Исходник сравнение.'!$G596/2)*'Таблица вводных'!$G$7)</f>
        <v>0</v>
      </c>
      <c r="H308" s="65">
        <f>'Исходник сравнение.'!$H596/2-(('Исходник сравнение.'!$H596/2)*'Таблица вводных'!$G$9)</f>
        <v>0</v>
      </c>
      <c r="I308" s="36" t="s">
        <v>158</v>
      </c>
    </row>
    <row r="309" spans="1:10" ht="12.75" customHeight="1">
      <c r="A309" s="141" t="s">
        <v>44</v>
      </c>
      <c r="B309" s="5">
        <v>45411</v>
      </c>
      <c r="C309" s="63">
        <f>('Исходник сравнение.'!$C597/2)-(('Исходник сравнение.'!$C597/2)*'Таблица вводных'!$G$3)</f>
        <v>0</v>
      </c>
      <c r="D309" s="63">
        <f>('Исходник сравнение.'!$D597/2+'Таблица вводных'!$F$4)-('Исходник сравнение.'!$D597/2*'Таблица вводных'!$G$4)</f>
        <v>7</v>
      </c>
      <c r="E309" s="63">
        <f>('Исходник сравнение.'!$E597/2)-(('Исходник сравнение.'!$E597/2-'Таблица вводных'!$F$5)*'Таблица вводных'!$G$5)</f>
        <v>0.49000000000000005</v>
      </c>
      <c r="F309" s="63">
        <f>('Исходник сравнение.'!$F597/2+'Таблица вводных'!$F$6)-(('Исходник сравнение.'!$F597/2+'Таблица вводных'!$F$6)*'Таблица вводных'!$G$6)</f>
        <v>21.6</v>
      </c>
      <c r="G309" s="63">
        <f>('Исходник сравнение.'!$G597/2)-(('Исходник сравнение.'!$G597/2)*'Таблица вводных'!$G$7)</f>
        <v>0</v>
      </c>
      <c r="H309" s="63">
        <f>'Исходник сравнение.'!$H597/2-(('Исходник сравнение.'!$H597/2)*'Таблица вводных'!$G$9)</f>
        <v>0</v>
      </c>
      <c r="I309" s="27" t="s">
        <v>158</v>
      </c>
    </row>
    <row r="310" spans="1:10" ht="12.75" customHeight="1">
      <c r="A310" s="138"/>
      <c r="B310" s="8">
        <v>45414</v>
      </c>
      <c r="C310" s="64">
        <f>('Исходник сравнение.'!$C607/2)-(('Исходник сравнение.'!$C607/2)*'Таблица вводных'!$G$3)</f>
        <v>0</v>
      </c>
      <c r="D310" s="64">
        <f>('Исходник сравнение.'!$D607/2+'Таблица вводных'!$F$4)-('Исходник сравнение.'!$D607/2*'Таблица вводных'!$G$4)</f>
        <v>7</v>
      </c>
      <c r="E310" s="64">
        <f>('Исходник сравнение.'!$E607/2)-(('Исходник сравнение.'!$E607/2-'Таблица вводных'!$F$5)*'Таблица вводных'!$G$5)</f>
        <v>0.49000000000000005</v>
      </c>
      <c r="F310" s="64">
        <f>('Исходник сравнение.'!$F607/2+'Таблица вводных'!$F$6)-(('Исходник сравнение.'!$F607/2+'Таблица вводных'!$F$6)*'Таблица вводных'!$G$6)</f>
        <v>21.6</v>
      </c>
      <c r="G310" s="64">
        <f>('Исходник сравнение.'!$G607/2)-(('Исходник сравнение.'!$G607/2)*'Таблица вводных'!$G$7)</f>
        <v>0</v>
      </c>
      <c r="H310" s="64">
        <f>'Исходник сравнение.'!$H607/2-(('Исходник сравнение.'!$H607/2)*'Таблица вводных'!$G$9)</f>
        <v>0</v>
      </c>
      <c r="I310" s="38" t="s">
        <v>158</v>
      </c>
    </row>
    <row r="311" spans="1:10" ht="12.75" customHeight="1">
      <c r="A311" s="138"/>
      <c r="B311" s="11">
        <v>45418</v>
      </c>
      <c r="C311" s="64">
        <f>('Исходник сравнение.'!$C608/2)-(('Исходник сравнение.'!$C608/2)*'Таблица вводных'!$G$3)</f>
        <v>0</v>
      </c>
      <c r="D311" s="64">
        <f>('Исходник сравнение.'!$D608/2+'Таблица вводных'!$F$4)-('Исходник сравнение.'!$D608/2*'Таблица вводных'!$G$4)</f>
        <v>7</v>
      </c>
      <c r="E311" s="64">
        <f>('Исходник сравнение.'!$E608/2)-(('Исходник сравнение.'!$E608/2-'Таблица вводных'!$F$5)*'Таблица вводных'!$G$5)</f>
        <v>0.49000000000000005</v>
      </c>
      <c r="F311" s="64">
        <f>('Исходник сравнение.'!$F608/2+'Таблица вводных'!$F$6)-(('Исходник сравнение.'!$F608/2+'Таблица вводных'!$F$6)*'Таблица вводных'!$G$6)</f>
        <v>21.6</v>
      </c>
      <c r="G311" s="64">
        <f>('Исходник сравнение.'!$G608/2)-(('Исходник сравнение.'!$G608/2)*'Таблица вводных'!$G$7)</f>
        <v>0</v>
      </c>
      <c r="H311" s="64">
        <f>'Исходник сравнение.'!$H608/2-(('Исходник сравнение.'!$H608/2)*'Таблица вводных'!$G$9)</f>
        <v>0</v>
      </c>
      <c r="I311" s="13" t="s">
        <v>158</v>
      </c>
      <c r="J311" s="33"/>
    </row>
    <row r="312" spans="1:10" ht="12.75" customHeight="1">
      <c r="A312" s="138"/>
      <c r="B312" s="11">
        <v>45421</v>
      </c>
      <c r="C312" s="64">
        <f>('Исходник сравнение.'!$C609/2)-(('Исходник сравнение.'!$C609/2)*'Таблица вводных'!$G$3)</f>
        <v>0</v>
      </c>
      <c r="D312" s="64">
        <f>('Исходник сравнение.'!$D609/2+'Таблица вводных'!$F$4)-('Исходник сравнение.'!$D609/2*'Таблица вводных'!$G$4)</f>
        <v>7</v>
      </c>
      <c r="E312" s="64">
        <f>('Исходник сравнение.'!$E609/2)-(('Исходник сравнение.'!$E609/2-'Таблица вводных'!$F$5)*'Таблица вводных'!$G$5)</f>
        <v>0.49000000000000005</v>
      </c>
      <c r="F312" s="64">
        <f>('Исходник сравнение.'!$F609/2+'Таблица вводных'!$F$6)-(('Исходник сравнение.'!$F609/2+'Таблица вводных'!$F$6)*'Таблица вводных'!$G$6)</f>
        <v>21.6</v>
      </c>
      <c r="G312" s="64">
        <f>('Исходник сравнение.'!$G609/2)-(('Исходник сравнение.'!$G609/2)*'Таблица вводных'!$G$7)</f>
        <v>0</v>
      </c>
      <c r="H312" s="64">
        <f>'Исходник сравнение.'!$H609/2-(('Исходник сравнение.'!$H609/2)*'Таблица вводных'!$G$9)</f>
        <v>0</v>
      </c>
      <c r="I312" s="22" t="s">
        <v>158</v>
      </c>
    </row>
    <row r="313" spans="1:10" ht="12.75" customHeight="1">
      <c r="A313" s="138"/>
      <c r="B313" s="11">
        <v>45425</v>
      </c>
      <c r="C313" s="64">
        <f>('Исходник сравнение.'!$C610/2)-(('Исходник сравнение.'!$C610/2)*'Таблица вводных'!$G$3)</f>
        <v>0</v>
      </c>
      <c r="D313" s="64">
        <f>('Исходник сравнение.'!$D610/2+'Таблица вводных'!$F$4)-('Исходник сравнение.'!$D610/2*'Таблица вводных'!$G$4)</f>
        <v>7</v>
      </c>
      <c r="E313" s="64">
        <f>('Исходник сравнение.'!$E610/2)-(('Исходник сравнение.'!$E610/2-'Таблица вводных'!$F$5)*'Таблица вводных'!$G$5)</f>
        <v>0.49000000000000005</v>
      </c>
      <c r="F313" s="64">
        <f>('Исходник сравнение.'!$F610/2+'Таблица вводных'!$F$6)-(('Исходник сравнение.'!$F610/2+'Таблица вводных'!$F$6)*'Таблица вводных'!$G$6)</f>
        <v>21.6</v>
      </c>
      <c r="G313" s="64">
        <f>('Исходник сравнение.'!$G610/2)-(('Исходник сравнение.'!$G610/2)*'Таблица вводных'!$G$7)</f>
        <v>0</v>
      </c>
      <c r="H313" s="64">
        <f>'Исходник сравнение.'!$H610/2-(('Исходник сравнение.'!$H610/2)*'Таблица вводных'!$G$9)</f>
        <v>0</v>
      </c>
      <c r="I313" s="22" t="s">
        <v>158</v>
      </c>
    </row>
    <row r="314" spans="1:10" ht="12.75" customHeight="1">
      <c r="A314" s="138"/>
      <c r="B314" s="11">
        <v>45428</v>
      </c>
      <c r="C314" s="64">
        <f>('Исходник сравнение.'!$C611/2)-(('Исходник сравнение.'!$C611/2)*'Таблица вводных'!$G$3)</f>
        <v>0</v>
      </c>
      <c r="D314" s="64">
        <f>('Исходник сравнение.'!$D611/2+'Таблица вводных'!$F$4)-('Исходник сравнение.'!$D611/2*'Таблица вводных'!$G$4)</f>
        <v>7</v>
      </c>
      <c r="E314" s="64">
        <f>('Исходник сравнение.'!$E611/2)-(('Исходник сравнение.'!$E611/2-'Таблица вводных'!$F$5)*'Таблица вводных'!$G$5)</f>
        <v>0.49000000000000005</v>
      </c>
      <c r="F314" s="64">
        <f>('Исходник сравнение.'!$F611/2+'Таблица вводных'!$F$6)-(('Исходник сравнение.'!$F611/2+'Таблица вводных'!$F$6)*'Таблица вводных'!$G$6)</f>
        <v>21.6</v>
      </c>
      <c r="G314" s="64">
        <f>('Исходник сравнение.'!$G611/2)-(('Исходник сравнение.'!$G611/2)*'Таблица вводных'!$G$7)</f>
        <v>0</v>
      </c>
      <c r="H314" s="64">
        <f>'Исходник сравнение.'!$H611/2-(('Исходник сравнение.'!$H611/2)*'Таблица вводных'!$G$9)</f>
        <v>0</v>
      </c>
      <c r="I314" s="22" t="s">
        <v>158</v>
      </c>
    </row>
    <row r="315" spans="1:10" ht="12.75" customHeight="1">
      <c r="A315" s="138"/>
      <c r="B315" s="11"/>
      <c r="C315" s="64">
        <f>('Исходник сравнение.'!$C612/2)-(('Исходник сравнение.'!$C612/2)*'Таблица вводных'!$G$3)</f>
        <v>0</v>
      </c>
      <c r="D315" s="64">
        <f>('Исходник сравнение.'!$D612/2+'Таблица вводных'!$F$4)-('Исходник сравнение.'!$D612/2*'Таблица вводных'!$G$4)</f>
        <v>7</v>
      </c>
      <c r="E315" s="64">
        <f>('Исходник сравнение.'!$E612/2)-(('Исходник сравнение.'!$E612/2-'Таблица вводных'!$F$5)*'Таблица вводных'!$G$5)</f>
        <v>0.49000000000000005</v>
      </c>
      <c r="F315" s="64">
        <f>('Исходник сравнение.'!$F612/2+'Таблица вводных'!$F$6)-(('Исходник сравнение.'!$F612/2+'Таблица вводных'!$F$6)*'Таблица вводных'!$G$6)</f>
        <v>21.6</v>
      </c>
      <c r="G315" s="64">
        <f>('Исходник сравнение.'!$G612/2)-(('Исходник сравнение.'!$G612/2)*'Таблица вводных'!$G$7)</f>
        <v>0</v>
      </c>
      <c r="H315" s="64">
        <f>'Исходник сравнение.'!$H612/2-(('Исходник сравнение.'!$H612/2)*'Таблица вводных'!$G$9)</f>
        <v>0</v>
      </c>
      <c r="I315" s="22" t="s">
        <v>158</v>
      </c>
    </row>
    <row r="316" spans="1:10" ht="12.75" customHeight="1">
      <c r="A316" s="138"/>
      <c r="B316" s="11"/>
      <c r="C316" s="64">
        <f>('Исходник сравнение.'!$C613/2)-(('Исходник сравнение.'!$C613/2)*'Таблица вводных'!$G$3)</f>
        <v>0</v>
      </c>
      <c r="D316" s="64">
        <f>('Исходник сравнение.'!$D613/2+'Таблица вводных'!$F$4)-('Исходник сравнение.'!$D613/2*'Таблица вводных'!$G$4)</f>
        <v>7</v>
      </c>
      <c r="E316" s="64">
        <f>('Исходник сравнение.'!$E613/2)-(('Исходник сравнение.'!$E613/2-'Таблица вводных'!$F$5)*'Таблица вводных'!$G$5)</f>
        <v>0.49000000000000005</v>
      </c>
      <c r="F316" s="64">
        <f>('Исходник сравнение.'!$F613/2+'Таблица вводных'!$F$6)-(('Исходник сравнение.'!$F613/2+'Таблица вводных'!$F$6)*'Таблица вводных'!$G$6)</f>
        <v>21.6</v>
      </c>
      <c r="G316" s="64">
        <f>('Исходник сравнение.'!$G613/2)-(('Исходник сравнение.'!$G613/2)*'Таблица вводных'!$G$7)</f>
        <v>0</v>
      </c>
      <c r="H316" s="64">
        <f>'Исходник сравнение.'!$H613/2-(('Исходник сравнение.'!$H613/2)*'Таблица вводных'!$G$9)</f>
        <v>0</v>
      </c>
      <c r="I316" s="22" t="s">
        <v>158</v>
      </c>
    </row>
    <row r="317" spans="1:10" ht="12.75" customHeight="1">
      <c r="A317" s="139"/>
      <c r="B317" s="17"/>
      <c r="C317" s="65">
        <f>('Исходник сравнение.'!$C614/2)-(('Исходник сравнение.'!$C614/2)*'Таблица вводных'!$G$3)</f>
        <v>0</v>
      </c>
      <c r="D317" s="65">
        <f>('Исходник сравнение.'!$D614/2+'Таблица вводных'!$F$4)-('Исходник сравнение.'!$D614/2*'Таблица вводных'!$G$4)</f>
        <v>7</v>
      </c>
      <c r="E317" s="65">
        <f>('Исходник сравнение.'!$E614/2)-(('Исходник сравнение.'!$E614/2-'Таблица вводных'!$F$5)*'Таблица вводных'!$G$5)</f>
        <v>0.49000000000000005</v>
      </c>
      <c r="F317" s="65">
        <f>('Исходник сравнение.'!$F614/2+'Таблица вводных'!$F$6)-(('Исходник сравнение.'!$F614/2+'Таблица вводных'!$F$6)*'Таблица вводных'!$G$6)</f>
        <v>21.6</v>
      </c>
      <c r="G317" s="65">
        <f>('Исходник сравнение.'!$G614/2)-(('Исходник сравнение.'!$G614/2)*'Таблица вводных'!$G$7)</f>
        <v>0</v>
      </c>
      <c r="H317" s="65">
        <f>'Исходник сравнение.'!$H614/2-(('Исходник сравнение.'!$H614/2)*'Таблица вводных'!$G$9)</f>
        <v>0</v>
      </c>
      <c r="I317" s="22" t="s">
        <v>158</v>
      </c>
    </row>
    <row r="318" spans="1:10" ht="12.75" customHeight="1">
      <c r="A318" s="141" t="s">
        <v>45</v>
      </c>
      <c r="B318" s="5">
        <v>45411</v>
      </c>
      <c r="C318" s="63">
        <f>('Исходник сравнение.'!$C615/2)-(('Исходник сравнение.'!$C615/2)*'Таблица вводных'!$G$3)</f>
        <v>0</v>
      </c>
      <c r="D318" s="63">
        <f>('Исходник сравнение.'!$D615/2+'Таблица вводных'!$F$4)-('Исходник сравнение.'!$D615/2*'Таблица вводных'!$G$4)</f>
        <v>7</v>
      </c>
      <c r="E318" s="63">
        <f>('Исходник сравнение.'!$E615/2)-(('Исходник сравнение.'!$E615/2-'Таблица вводных'!$F$5)*'Таблица вводных'!$G$5)</f>
        <v>0.49000000000000005</v>
      </c>
      <c r="F318" s="63">
        <f>('Исходник сравнение.'!$F615/2+'Таблица вводных'!$F$6)-(('Исходник сравнение.'!$F615/2+'Таблица вводных'!$F$6)*'Таблица вводных'!$G$6)</f>
        <v>21.6</v>
      </c>
      <c r="G318" s="63">
        <f>('Исходник сравнение.'!$G615/2)-(('Исходник сравнение.'!$G615/2)*'Таблица вводных'!$G$7)</f>
        <v>0</v>
      </c>
      <c r="H318" s="63">
        <f>'Исходник сравнение.'!$H615/2-(('Исходник сравнение.'!$H615/2)*'Таблица вводных'!$G$9)</f>
        <v>0</v>
      </c>
      <c r="I318" s="20" t="s">
        <v>159</v>
      </c>
    </row>
    <row r="319" spans="1:10" ht="12.75" customHeight="1">
      <c r="A319" s="138"/>
      <c r="B319" s="8">
        <v>45414</v>
      </c>
      <c r="C319" s="64">
        <f>('Исходник сравнение.'!$C625/2)-(('Исходник сравнение.'!$C625/2)*'Таблица вводных'!$G$3)</f>
        <v>0</v>
      </c>
      <c r="D319" s="64">
        <f>('Исходник сравнение.'!$D625/2+'Таблица вводных'!$F$4)-('Исходник сравнение.'!$D625/2*'Таблица вводных'!$G$4)</f>
        <v>7</v>
      </c>
      <c r="E319" s="64">
        <f>('Исходник сравнение.'!$E625/2)-(('Исходник сравнение.'!$E625/2-'Таблица вводных'!$F$5)*'Таблица вводных'!$G$5)</f>
        <v>0.49000000000000005</v>
      </c>
      <c r="F319" s="64">
        <f>('Исходник сравнение.'!$F625/2+'Таблица вводных'!$F$6)-(('Исходник сравнение.'!$F625/2+'Таблица вводных'!$F$6)*'Таблица вводных'!$G$6)</f>
        <v>21.6</v>
      </c>
      <c r="G319" s="64">
        <f>('Исходник сравнение.'!$G625/2)-(('Исходник сравнение.'!$G625/2)*'Таблица вводных'!$G$7)</f>
        <v>0</v>
      </c>
      <c r="H319" s="64">
        <f>'Исходник сравнение.'!$H625/2-(('Исходник сравнение.'!$H625/2)*'Таблица вводных'!$G$9)</f>
        <v>0</v>
      </c>
      <c r="I319" s="27" t="s">
        <v>156</v>
      </c>
    </row>
    <row r="320" spans="1:10" ht="12.75" customHeight="1">
      <c r="A320" s="138"/>
      <c r="B320" s="11">
        <v>45418</v>
      </c>
      <c r="C320" s="64">
        <f>('Исходник сравнение.'!$C626/2)-(('Исходник сравнение.'!$C626/2)*'Таблица вводных'!$G$3)</f>
        <v>0</v>
      </c>
      <c r="D320" s="64">
        <f>('Исходник сравнение.'!$D626/2+'Таблица вводных'!$F$4)-('Исходник сравнение.'!$D626/2*'Таблица вводных'!$G$4)</f>
        <v>7</v>
      </c>
      <c r="E320" s="64">
        <f>('Исходник сравнение.'!$E626/2)-(('Исходник сравнение.'!$E626/2-'Таблица вводных'!$F$5)*'Таблица вводных'!$G$5)</f>
        <v>0.49000000000000005</v>
      </c>
      <c r="F320" s="64">
        <f>('Исходник сравнение.'!$F626/2+'Таблица вводных'!$F$6)-(('Исходник сравнение.'!$F626/2+'Таблица вводных'!$F$6)*'Таблица вводных'!$G$6)</f>
        <v>21.6</v>
      </c>
      <c r="G320" s="64">
        <f>('Исходник сравнение.'!$G626/2)-(('Исходник сравнение.'!$G626/2)*'Таблица вводных'!$G$7)</f>
        <v>0</v>
      </c>
      <c r="H320" s="64">
        <f>'Исходник сравнение.'!$H626/2-(('Исходник сравнение.'!$H626/2)*'Таблица вводных'!$G$9)</f>
        <v>0</v>
      </c>
      <c r="I320" s="22" t="s">
        <v>156</v>
      </c>
    </row>
    <row r="321" spans="1:9" ht="12.75" customHeight="1">
      <c r="A321" s="138"/>
      <c r="B321" s="11">
        <v>45421</v>
      </c>
      <c r="C321" s="64">
        <f>('Исходник сравнение.'!$C627/2)-(('Исходник сравнение.'!$C627/2)*'Таблица вводных'!$G$3)</f>
        <v>0</v>
      </c>
      <c r="D321" s="64">
        <f>('Исходник сравнение.'!$D627/2+'Таблица вводных'!$F$4)-('Исходник сравнение.'!$D627/2*'Таблица вводных'!$G$4)</f>
        <v>7</v>
      </c>
      <c r="E321" s="64">
        <f>('Исходник сравнение.'!$E627/2)-(('Исходник сравнение.'!$E627/2-'Таблица вводных'!$F$5)*'Таблица вводных'!$G$5)</f>
        <v>0.49000000000000005</v>
      </c>
      <c r="F321" s="64">
        <f>('Исходник сравнение.'!$F627/2+'Таблица вводных'!$F$6)-(('Исходник сравнение.'!$F627/2+'Таблица вводных'!$F$6)*'Таблица вводных'!$G$6)</f>
        <v>21.6</v>
      </c>
      <c r="G321" s="64">
        <f>('Исходник сравнение.'!$G627/2)-(('Исходник сравнение.'!$G627/2)*'Таблица вводных'!$G$7)</f>
        <v>0</v>
      </c>
      <c r="H321" s="64">
        <f>'Исходник сравнение.'!$H627/2-(('Исходник сравнение.'!$H627/2)*'Таблица вводных'!$G$9)</f>
        <v>0</v>
      </c>
      <c r="I321" s="22" t="s">
        <v>156</v>
      </c>
    </row>
    <row r="322" spans="1:9" ht="12.75" customHeight="1">
      <c r="A322" s="138"/>
      <c r="B322" s="11">
        <v>45425</v>
      </c>
      <c r="C322" s="64">
        <f>('Исходник сравнение.'!$C628/2)-(('Исходник сравнение.'!$C628/2)*'Таблица вводных'!$G$3)</f>
        <v>0</v>
      </c>
      <c r="D322" s="64">
        <f>('Исходник сравнение.'!$D628/2+'Таблица вводных'!$F$4)-('Исходник сравнение.'!$D628/2*'Таблица вводных'!$G$4)</f>
        <v>7</v>
      </c>
      <c r="E322" s="64">
        <f>('Исходник сравнение.'!$E628/2)-(('Исходник сравнение.'!$E628/2-'Таблица вводных'!$F$5)*'Таблица вводных'!$G$5)</f>
        <v>0.49000000000000005</v>
      </c>
      <c r="F322" s="64">
        <f>('Исходник сравнение.'!$F628/2+'Таблица вводных'!$F$6)-(('Исходник сравнение.'!$F628/2+'Таблица вводных'!$F$6)*'Таблица вводных'!$G$6)</f>
        <v>21.6</v>
      </c>
      <c r="G322" s="64">
        <f>('Исходник сравнение.'!$G628/2)-(('Исходник сравнение.'!$G628/2)*'Таблица вводных'!$G$7)</f>
        <v>0</v>
      </c>
      <c r="H322" s="64">
        <f>'Исходник сравнение.'!$H628/2-(('Исходник сравнение.'!$H628/2)*'Таблица вводных'!$G$9)</f>
        <v>0</v>
      </c>
      <c r="I322" s="22" t="s">
        <v>156</v>
      </c>
    </row>
    <row r="323" spans="1:9" ht="12.75" customHeight="1">
      <c r="A323" s="138"/>
      <c r="B323" s="11">
        <v>45428</v>
      </c>
      <c r="C323" s="64">
        <f>('Исходник сравнение.'!$C629/2)-(('Исходник сравнение.'!$C629/2)*'Таблица вводных'!$G$3)</f>
        <v>0</v>
      </c>
      <c r="D323" s="64">
        <f>('Исходник сравнение.'!$D629/2+'Таблица вводных'!$F$4)-('Исходник сравнение.'!$D629/2*'Таблица вводных'!$G$4)</f>
        <v>7</v>
      </c>
      <c r="E323" s="64">
        <f>('Исходник сравнение.'!$E629/2)-(('Исходник сравнение.'!$E629/2-'Таблица вводных'!$F$5)*'Таблица вводных'!$G$5)</f>
        <v>0.49000000000000005</v>
      </c>
      <c r="F323" s="64">
        <f>('Исходник сравнение.'!$F629/2+'Таблица вводных'!$F$6)-(('Исходник сравнение.'!$F629/2+'Таблица вводных'!$F$6)*'Таблица вводных'!$G$6)</f>
        <v>21.6</v>
      </c>
      <c r="G323" s="64">
        <f>('Исходник сравнение.'!$G629/2)-(('Исходник сравнение.'!$G629/2)*'Таблица вводных'!$G$7)</f>
        <v>0</v>
      </c>
      <c r="H323" s="64">
        <f>'Исходник сравнение.'!$H629/2-(('Исходник сравнение.'!$H629/2)*'Таблица вводных'!$G$9)</f>
        <v>0</v>
      </c>
      <c r="I323" s="22" t="s">
        <v>156</v>
      </c>
    </row>
    <row r="324" spans="1:9" ht="12.75" customHeight="1">
      <c r="A324" s="138"/>
      <c r="B324" s="11"/>
      <c r="C324" s="64">
        <f>('Исходник сравнение.'!$C630/2)-(('Исходник сравнение.'!$C630/2)*'Таблица вводных'!$G$3)</f>
        <v>0</v>
      </c>
      <c r="D324" s="64">
        <f>('Исходник сравнение.'!$D630/2+'Таблица вводных'!$F$4)-('Исходник сравнение.'!$D630/2*'Таблица вводных'!$G$4)</f>
        <v>7</v>
      </c>
      <c r="E324" s="64">
        <f>('Исходник сравнение.'!$E630/2)-(('Исходник сравнение.'!$E630/2-'Таблица вводных'!$F$5)*'Таблица вводных'!$G$5)</f>
        <v>0.49000000000000005</v>
      </c>
      <c r="F324" s="64">
        <f>('Исходник сравнение.'!$F630/2+'Таблица вводных'!$F$6)-(('Исходник сравнение.'!$F630/2+'Таблица вводных'!$F$6)*'Таблица вводных'!$G$6)</f>
        <v>21.6</v>
      </c>
      <c r="G324" s="64">
        <f>('Исходник сравнение.'!$G630/2)-(('Исходник сравнение.'!$G630/2)*'Таблица вводных'!$G$7)</f>
        <v>0</v>
      </c>
      <c r="H324" s="64">
        <f>'Исходник сравнение.'!$H630/2-(('Исходник сравнение.'!$H630/2)*'Таблица вводных'!$G$9)</f>
        <v>0</v>
      </c>
      <c r="I324" s="22" t="s">
        <v>156</v>
      </c>
    </row>
    <row r="325" spans="1:9" ht="12.75" customHeight="1">
      <c r="A325" s="138"/>
      <c r="B325" s="11"/>
      <c r="C325" s="64">
        <f>('Исходник сравнение.'!$C631/2)-(('Исходник сравнение.'!$C631/2)*'Таблица вводных'!$G$3)</f>
        <v>0</v>
      </c>
      <c r="D325" s="64">
        <f>('Исходник сравнение.'!$D631/2+'Таблица вводных'!$F$4)-('Исходник сравнение.'!$D631/2*'Таблица вводных'!$G$4)</f>
        <v>7</v>
      </c>
      <c r="E325" s="64">
        <f>('Исходник сравнение.'!$E631/2)-(('Исходник сравнение.'!$E631/2-'Таблица вводных'!$F$5)*'Таблица вводных'!$G$5)</f>
        <v>0.49000000000000005</v>
      </c>
      <c r="F325" s="64">
        <f>('Исходник сравнение.'!$F631/2+'Таблица вводных'!$F$6)-(('Исходник сравнение.'!$F631/2+'Таблица вводных'!$F$6)*'Таблица вводных'!$G$6)</f>
        <v>21.6</v>
      </c>
      <c r="G325" s="64">
        <f>('Исходник сравнение.'!$G631/2)-(('Исходник сравнение.'!$G631/2)*'Таблица вводных'!$G$7)</f>
        <v>0</v>
      </c>
      <c r="H325" s="64">
        <f>'Исходник сравнение.'!$H631/2-(('Исходник сравнение.'!$H631/2)*'Таблица вводных'!$G$9)</f>
        <v>0</v>
      </c>
      <c r="I325" s="22" t="s">
        <v>156</v>
      </c>
    </row>
    <row r="326" spans="1:9" ht="12.75" customHeight="1">
      <c r="A326" s="139"/>
      <c r="B326" s="17"/>
      <c r="C326" s="65">
        <f>('Исходник сравнение.'!$C632/2)-(('Исходник сравнение.'!$C632/2)*'Таблица вводных'!$G$3)</f>
        <v>0</v>
      </c>
      <c r="D326" s="65">
        <f>('Исходник сравнение.'!$D632/2+'Таблица вводных'!$F$4)-('Исходник сравнение.'!$D632/2*'Таблица вводных'!$G$4)</f>
        <v>7</v>
      </c>
      <c r="E326" s="65">
        <f>('Исходник сравнение.'!$E632/2)-(('Исходник сравнение.'!$E632/2-'Таблица вводных'!$F$5)*'Таблица вводных'!$G$5)</f>
        <v>0.49000000000000005</v>
      </c>
      <c r="F326" s="65">
        <f>('Исходник сравнение.'!$F632/2+'Таблица вводных'!$F$6)-(('Исходник сравнение.'!$F632/2+'Таблица вводных'!$F$6)*'Таблица вводных'!$G$6)</f>
        <v>21.6</v>
      </c>
      <c r="G326" s="65">
        <f>('Исходник сравнение.'!$G632/2)-(('Исходник сравнение.'!$G632/2)*'Таблица вводных'!$G$7)</f>
        <v>0</v>
      </c>
      <c r="H326" s="65">
        <f>'Исходник сравнение.'!$H632/2-(('Исходник сравнение.'!$H632/2)*'Таблица вводных'!$G$9)</f>
        <v>0</v>
      </c>
      <c r="I326" s="22" t="s">
        <v>156</v>
      </c>
    </row>
    <row r="327" spans="1:9" ht="12.75" customHeight="1">
      <c r="A327" s="141" t="s">
        <v>46</v>
      </c>
      <c r="B327" s="5">
        <v>45411</v>
      </c>
      <c r="C327" s="63">
        <f>('Исходник сравнение.'!$C633/2)-(('Исходник сравнение.'!$C633/2)*'Таблица вводных'!$G$3)</f>
        <v>0</v>
      </c>
      <c r="D327" s="63">
        <f>('Исходник сравнение.'!$D633/2+'Таблица вводных'!$F$4)-('Исходник сравнение.'!$D633/2*'Таблица вводных'!$G$4)</f>
        <v>7</v>
      </c>
      <c r="E327" s="63">
        <f>('Исходник сравнение.'!$E633/2)-(('Исходник сравнение.'!$E633/2-'Таблица вводных'!$F$5)*'Таблица вводных'!$G$5)</f>
        <v>0.49000000000000005</v>
      </c>
      <c r="F327" s="63">
        <f>('Исходник сравнение.'!$F633/2+'Таблица вводных'!$F$6)-(('Исходник сравнение.'!$F633/2+'Таблица вводных'!$F$6)*'Таблица вводных'!$G$6)</f>
        <v>21.6</v>
      </c>
      <c r="G327" s="63">
        <f>('Исходник сравнение.'!$G633/2)-(('Исходник сравнение.'!$G633/2)*'Таблица вводных'!$G$7)</f>
        <v>0</v>
      </c>
      <c r="H327" s="63">
        <f>'Исходник сравнение.'!$H633/2-(('Исходник сравнение.'!$H633/2)*'Таблица вводных'!$G$9)</f>
        <v>0</v>
      </c>
      <c r="I327" s="20" t="s">
        <v>156</v>
      </c>
    </row>
    <row r="328" spans="1:9" ht="12.75" customHeight="1">
      <c r="A328" s="138"/>
      <c r="B328" s="8">
        <v>45414</v>
      </c>
      <c r="C328" s="64">
        <f>('Исходник сравнение.'!$C643/2)-(('Исходник сравнение.'!$C643/2)*'Таблица вводных'!$G$3)</f>
        <v>0</v>
      </c>
      <c r="D328" s="64">
        <f>('Исходник сравнение.'!$D643/2+'Таблица вводных'!$F$4)-('Исходник сравнение.'!$D643/2*'Таблица вводных'!$G$4)</f>
        <v>7</v>
      </c>
      <c r="E328" s="64">
        <f>('Исходник сравнение.'!$E643/2)-(('Исходник сравнение.'!$E643/2-'Таблица вводных'!$F$5)*'Таблица вводных'!$G$5)</f>
        <v>0.49000000000000005</v>
      </c>
      <c r="F328" s="64">
        <f>('Исходник сравнение.'!$F643/2+'Таблица вводных'!$F$6)-(('Исходник сравнение.'!$F643/2+'Таблица вводных'!$F$6)*'Таблица вводных'!$G$6)</f>
        <v>21.6</v>
      </c>
      <c r="G328" s="64">
        <f>('Исходник сравнение.'!$G643/2)-(('Исходник сравнение.'!$G643/2)*'Таблица вводных'!$G$7)</f>
        <v>0</v>
      </c>
      <c r="H328" s="64">
        <f>'Исходник сравнение.'!$H643/2-(('Исходник сравнение.'!$H643/2)*'Таблица вводных'!$G$9)</f>
        <v>0</v>
      </c>
      <c r="I328" s="27" t="s">
        <v>156</v>
      </c>
    </row>
    <row r="329" spans="1:9" ht="12.75" customHeight="1">
      <c r="A329" s="138"/>
      <c r="B329" s="11">
        <v>45418</v>
      </c>
      <c r="C329" s="64">
        <f>('Исходник сравнение.'!$C644/2)-(('Исходник сравнение.'!$C644/2)*'Таблица вводных'!$G$3)</f>
        <v>0</v>
      </c>
      <c r="D329" s="64">
        <f>('Исходник сравнение.'!$D644/2+'Таблица вводных'!$F$4)-('Исходник сравнение.'!$D644/2*'Таблица вводных'!$G$4)</f>
        <v>7</v>
      </c>
      <c r="E329" s="64">
        <f>('Исходник сравнение.'!$E644/2)-(('Исходник сравнение.'!$E644/2-'Таблица вводных'!$F$5)*'Таблица вводных'!$G$5)</f>
        <v>0.49000000000000005</v>
      </c>
      <c r="F329" s="64">
        <f>('Исходник сравнение.'!$F644/2+'Таблица вводных'!$F$6)-(('Исходник сравнение.'!$F644/2+'Таблица вводных'!$F$6)*'Таблица вводных'!$G$6)</f>
        <v>21.6</v>
      </c>
      <c r="G329" s="64">
        <f>('Исходник сравнение.'!$G644/2)-(('Исходник сравнение.'!$G644/2)*'Таблица вводных'!$G$7)</f>
        <v>0</v>
      </c>
      <c r="H329" s="64">
        <f>'Исходник сравнение.'!$H644/2-(('Исходник сравнение.'!$H644/2)*'Таблица вводных'!$G$9)</f>
        <v>0</v>
      </c>
      <c r="I329" s="22" t="s">
        <v>156</v>
      </c>
    </row>
    <row r="330" spans="1:9" ht="12.75" customHeight="1">
      <c r="A330" s="138"/>
      <c r="B330" s="11">
        <v>45421</v>
      </c>
      <c r="C330" s="64">
        <f>('Исходник сравнение.'!$C645/2)-(('Исходник сравнение.'!$C645/2)*'Таблица вводных'!$G$3)</f>
        <v>0</v>
      </c>
      <c r="D330" s="64">
        <f>('Исходник сравнение.'!$D645/2+'Таблица вводных'!$F$4)-('Исходник сравнение.'!$D645/2*'Таблица вводных'!$G$4)</f>
        <v>7</v>
      </c>
      <c r="E330" s="64">
        <f>('Исходник сравнение.'!$E645/2)-(('Исходник сравнение.'!$E645/2-'Таблица вводных'!$F$5)*'Таблица вводных'!$G$5)</f>
        <v>0.49000000000000005</v>
      </c>
      <c r="F330" s="64">
        <f>('Исходник сравнение.'!$F645/2+'Таблица вводных'!$F$6)-(('Исходник сравнение.'!$F645/2+'Таблица вводных'!$F$6)*'Таблица вводных'!$G$6)</f>
        <v>21.6</v>
      </c>
      <c r="G330" s="64">
        <f>('Исходник сравнение.'!$G645/2)-(('Исходник сравнение.'!$G645/2)*'Таблица вводных'!$G$7)</f>
        <v>0</v>
      </c>
      <c r="H330" s="64">
        <f>'Исходник сравнение.'!$H645/2-(('Исходник сравнение.'!$H645/2)*'Таблица вводных'!$G$9)</f>
        <v>0</v>
      </c>
      <c r="I330" s="22" t="s">
        <v>156</v>
      </c>
    </row>
    <row r="331" spans="1:9" ht="12.75" customHeight="1">
      <c r="A331" s="138"/>
      <c r="B331" s="11">
        <v>45425</v>
      </c>
      <c r="C331" s="64">
        <f>('Исходник сравнение.'!$C646/2)-(('Исходник сравнение.'!$C646/2)*'Таблица вводных'!$G$3)</f>
        <v>0</v>
      </c>
      <c r="D331" s="64">
        <f>('Исходник сравнение.'!$D646/2+'Таблица вводных'!$F$4)-('Исходник сравнение.'!$D646/2*'Таблица вводных'!$G$4)</f>
        <v>7</v>
      </c>
      <c r="E331" s="64">
        <f>('Исходник сравнение.'!$E646/2)-(('Исходник сравнение.'!$E646/2-'Таблица вводных'!$F$5)*'Таблица вводных'!$G$5)</f>
        <v>0.49000000000000005</v>
      </c>
      <c r="F331" s="64">
        <f>('Исходник сравнение.'!$F646/2+'Таблица вводных'!$F$6)-(('Исходник сравнение.'!$F646/2+'Таблица вводных'!$F$6)*'Таблица вводных'!$G$6)</f>
        <v>21.6</v>
      </c>
      <c r="G331" s="64">
        <f>('Исходник сравнение.'!$G646/2)-(('Исходник сравнение.'!$G646/2)*'Таблица вводных'!$G$7)</f>
        <v>0</v>
      </c>
      <c r="H331" s="64">
        <f>'Исходник сравнение.'!$H646/2-(('Исходник сравнение.'!$H646/2)*'Таблица вводных'!$G$9)</f>
        <v>0</v>
      </c>
      <c r="I331" s="22" t="s">
        <v>156</v>
      </c>
    </row>
    <row r="332" spans="1:9" ht="12.75" customHeight="1">
      <c r="A332" s="138"/>
      <c r="B332" s="11">
        <v>45428</v>
      </c>
      <c r="C332" s="64">
        <f>('Исходник сравнение.'!$C647/2)-(('Исходник сравнение.'!$C647/2)*'Таблица вводных'!$G$3)</f>
        <v>0</v>
      </c>
      <c r="D332" s="64">
        <f>('Исходник сравнение.'!$D647/2+'Таблица вводных'!$F$4)-('Исходник сравнение.'!$D647/2*'Таблица вводных'!$G$4)</f>
        <v>7</v>
      </c>
      <c r="E332" s="64">
        <f>('Исходник сравнение.'!$E647/2)-(('Исходник сравнение.'!$E647/2-'Таблица вводных'!$F$5)*'Таблица вводных'!$G$5)</f>
        <v>0.49000000000000005</v>
      </c>
      <c r="F332" s="64">
        <f>('Исходник сравнение.'!$F647/2+'Таблица вводных'!$F$6)-(('Исходник сравнение.'!$F647/2+'Таблица вводных'!$F$6)*'Таблица вводных'!$G$6)</f>
        <v>21.6</v>
      </c>
      <c r="G332" s="64">
        <f>('Исходник сравнение.'!$G647/2)-(('Исходник сравнение.'!$G647/2)*'Таблица вводных'!$G$7)</f>
        <v>0</v>
      </c>
      <c r="H332" s="64">
        <f>'Исходник сравнение.'!$H647/2-(('Исходник сравнение.'!$H647/2)*'Таблица вводных'!$G$9)</f>
        <v>0</v>
      </c>
      <c r="I332" s="22" t="s">
        <v>156</v>
      </c>
    </row>
    <row r="333" spans="1:9" ht="12.75" customHeight="1">
      <c r="A333" s="138"/>
      <c r="B333" s="11"/>
      <c r="C333" s="64">
        <f>('Исходник сравнение.'!$C648/2)-(('Исходник сравнение.'!$C648/2)*'Таблица вводных'!$G$3)</f>
        <v>0</v>
      </c>
      <c r="D333" s="64">
        <f>('Исходник сравнение.'!$D648/2+'Таблица вводных'!$F$4)-('Исходник сравнение.'!$D648/2*'Таблица вводных'!$G$4)</f>
        <v>7</v>
      </c>
      <c r="E333" s="64">
        <f>('Исходник сравнение.'!$E648/2)-(('Исходник сравнение.'!$E648/2-'Таблица вводных'!$F$5)*'Таблица вводных'!$G$5)</f>
        <v>0.49000000000000005</v>
      </c>
      <c r="F333" s="64">
        <f>('Исходник сравнение.'!$F648/2+'Таблица вводных'!$F$6)-(('Исходник сравнение.'!$F648/2+'Таблица вводных'!$F$6)*'Таблица вводных'!$G$6)</f>
        <v>21.6</v>
      </c>
      <c r="G333" s="64">
        <f>('Исходник сравнение.'!$G648/2)-(('Исходник сравнение.'!$G648/2)*'Таблица вводных'!$G$7)</f>
        <v>0</v>
      </c>
      <c r="H333" s="64">
        <f>'Исходник сравнение.'!$H648/2-(('Исходник сравнение.'!$H648/2)*'Таблица вводных'!$G$9)</f>
        <v>0</v>
      </c>
      <c r="I333" s="22" t="s">
        <v>156</v>
      </c>
    </row>
    <row r="334" spans="1:9" ht="12.75" customHeight="1">
      <c r="A334" s="138"/>
      <c r="B334" s="11"/>
      <c r="C334" s="64">
        <f>('Исходник сравнение.'!$C649/2)-(('Исходник сравнение.'!$C649/2)*'Таблица вводных'!$G$3)</f>
        <v>0</v>
      </c>
      <c r="D334" s="64">
        <f>('Исходник сравнение.'!$D649/2+'Таблица вводных'!$F$4)-('Исходник сравнение.'!$D649/2*'Таблица вводных'!$G$4)</f>
        <v>7</v>
      </c>
      <c r="E334" s="64">
        <f>('Исходник сравнение.'!$E649/2)-(('Исходник сравнение.'!$E649/2-'Таблица вводных'!$F$5)*'Таблица вводных'!$G$5)</f>
        <v>0.49000000000000005</v>
      </c>
      <c r="F334" s="64">
        <f>('Исходник сравнение.'!$F649/2+'Таблица вводных'!$F$6)-(('Исходник сравнение.'!$F649/2+'Таблица вводных'!$F$6)*'Таблица вводных'!$G$6)</f>
        <v>21.6</v>
      </c>
      <c r="G334" s="64">
        <f>('Исходник сравнение.'!$G649/2)-(('Исходник сравнение.'!$G649/2)*'Таблица вводных'!$G$7)</f>
        <v>0</v>
      </c>
      <c r="H334" s="64">
        <f>'Исходник сравнение.'!$H649/2-(('Исходник сравнение.'!$H649/2)*'Таблица вводных'!$G$9)</f>
        <v>0</v>
      </c>
      <c r="I334" s="22" t="s">
        <v>156</v>
      </c>
    </row>
    <row r="335" spans="1:9" ht="12.75" customHeight="1">
      <c r="A335" s="139"/>
      <c r="B335" s="17"/>
      <c r="C335" s="65">
        <f>('Исходник сравнение.'!$C650/2)-(('Исходник сравнение.'!$C650/2)*'Таблица вводных'!$G$3)</f>
        <v>0</v>
      </c>
      <c r="D335" s="65">
        <f>('Исходник сравнение.'!$D650/2+'Таблица вводных'!$F$4)-('Исходник сравнение.'!$D650/2*'Таблица вводных'!$G$4)</f>
        <v>7</v>
      </c>
      <c r="E335" s="65">
        <f>('Исходник сравнение.'!$E650/2)-(('Исходник сравнение.'!$E650/2-'Таблица вводных'!$F$5)*'Таблица вводных'!$G$5)</f>
        <v>0.49000000000000005</v>
      </c>
      <c r="F335" s="65">
        <f>('Исходник сравнение.'!$F650/2+'Таблица вводных'!$F$6)-(('Исходник сравнение.'!$F650/2+'Таблица вводных'!$F$6)*'Таблица вводных'!$G$6)</f>
        <v>21.6</v>
      </c>
      <c r="G335" s="65">
        <f>('Исходник сравнение.'!$G650/2)-(('Исходник сравнение.'!$G650/2)*'Таблица вводных'!$G$7)</f>
        <v>0</v>
      </c>
      <c r="H335" s="65">
        <f>'Исходник сравнение.'!$H650/2-(('Исходник сравнение.'!$H650/2)*'Таблица вводных'!$G$9)</f>
        <v>0</v>
      </c>
      <c r="I335" s="22" t="s">
        <v>156</v>
      </c>
    </row>
    <row r="336" spans="1:9" ht="12.75" customHeight="1">
      <c r="A336" s="141" t="s">
        <v>47</v>
      </c>
      <c r="B336" s="5">
        <v>45411</v>
      </c>
      <c r="C336" s="63">
        <f>('Исходник сравнение.'!$C651/2)-(('Исходник сравнение.'!$C651/2)*'Таблица вводных'!$G$3)</f>
        <v>0</v>
      </c>
      <c r="D336" s="63">
        <f>('Исходник сравнение.'!$D651/2+'Таблица вводных'!$F$4)-('Исходник сравнение.'!$D651/2*'Таблица вводных'!$G$4)</f>
        <v>7</v>
      </c>
      <c r="E336" s="63">
        <f>('Исходник сравнение.'!$E651/2)-(('Исходник сравнение.'!$E651/2-'Таблица вводных'!$F$5)*'Таблица вводных'!$G$5)</f>
        <v>0.49000000000000005</v>
      </c>
      <c r="F336" s="63">
        <f>('Исходник сравнение.'!$F651/2+'Таблица вводных'!$F$6)-(('Исходник сравнение.'!$F651/2+'Таблица вводных'!$F$6)*'Таблица вводных'!$G$6)</f>
        <v>21.6</v>
      </c>
      <c r="G336" s="63">
        <f>('Исходник сравнение.'!$G651/2)-(('Исходник сравнение.'!$G651/2)*'Таблица вводных'!$G$7)</f>
        <v>0</v>
      </c>
      <c r="H336" s="63">
        <f>'Исходник сравнение.'!$H651/2-(('Исходник сравнение.'!$H651/2)*'Таблица вводных'!$G$9)</f>
        <v>0</v>
      </c>
      <c r="I336" s="20" t="s">
        <v>156</v>
      </c>
    </row>
    <row r="337" spans="1:9" ht="12.75" customHeight="1">
      <c r="A337" s="138"/>
      <c r="B337" s="8">
        <v>45414</v>
      </c>
      <c r="C337" s="64">
        <f>('Исходник сравнение.'!$C660/2)-(('Исходник сравнение.'!$C660/2)*'Таблица вводных'!$G$3)</f>
        <v>0</v>
      </c>
      <c r="D337" s="64">
        <f>('Исходник сравнение.'!$D660/2+'Таблица вводных'!$F$4)-('Исходник сравнение.'!$D660/2*'Таблица вводных'!$G$4)</f>
        <v>7</v>
      </c>
      <c r="E337" s="64">
        <f>('Исходник сравнение.'!$E660/2)-(('Исходник сравнение.'!$E660/2-'Таблица вводных'!$F$5)*'Таблица вводных'!$G$5)</f>
        <v>0.49000000000000005</v>
      </c>
      <c r="F337" s="64">
        <f>('Исходник сравнение.'!$F660/2+'Таблица вводных'!$F$6)-(('Исходник сравнение.'!$F660/2+'Таблица вводных'!$F$6)*'Таблица вводных'!$G$6)</f>
        <v>21.6</v>
      </c>
      <c r="G337" s="64">
        <f>('Исходник сравнение.'!$G660/2)-(('Исходник сравнение.'!$G660/2)*'Таблица вводных'!$G$7)</f>
        <v>0</v>
      </c>
      <c r="H337" s="64">
        <f>'Исходник сравнение.'!$H660/2-(('Исходник сравнение.'!$H660/2)*'Таблица вводных'!$G$9)</f>
        <v>0</v>
      </c>
      <c r="I337" s="27" t="s">
        <v>156</v>
      </c>
    </row>
    <row r="338" spans="1:9" ht="12.75" customHeight="1">
      <c r="A338" s="138"/>
      <c r="B338" s="11">
        <v>45418</v>
      </c>
      <c r="C338" s="64">
        <f>('Исходник сравнение.'!$C661/2)-(('Исходник сравнение.'!$C661/2)*'Таблица вводных'!$G$3)</f>
        <v>0</v>
      </c>
      <c r="D338" s="64">
        <f>('Исходник сравнение.'!$D661/2+'Таблица вводных'!$F$4)-('Исходник сравнение.'!$D661/2*'Таблица вводных'!$G$4)</f>
        <v>7</v>
      </c>
      <c r="E338" s="64">
        <f>('Исходник сравнение.'!$E661/2)-(('Исходник сравнение.'!$E661/2-'Таблица вводных'!$F$5)*'Таблица вводных'!$G$5)</f>
        <v>0.49000000000000005</v>
      </c>
      <c r="F338" s="64">
        <f>('Исходник сравнение.'!$F661/2+'Таблица вводных'!$F$6)-(('Исходник сравнение.'!$F661/2+'Таблица вводных'!$F$6)*'Таблица вводных'!$G$6)</f>
        <v>21.6</v>
      </c>
      <c r="G338" s="64">
        <f>('Исходник сравнение.'!$G661/2)-(('Исходник сравнение.'!$G661/2)*'Таблица вводных'!$G$7)</f>
        <v>0</v>
      </c>
      <c r="H338" s="64">
        <f>'Исходник сравнение.'!$H661/2-(('Исходник сравнение.'!$H661/2)*'Таблица вводных'!$G$9)</f>
        <v>0</v>
      </c>
      <c r="I338" s="22" t="s">
        <v>156</v>
      </c>
    </row>
    <row r="339" spans="1:9" ht="12.75" customHeight="1">
      <c r="A339" s="138"/>
      <c r="B339" s="11">
        <v>45421</v>
      </c>
      <c r="C339" s="64">
        <f>('Исходник сравнение.'!$C662/2)-(('Исходник сравнение.'!$C662/2)*'Таблица вводных'!$G$3)</f>
        <v>0</v>
      </c>
      <c r="D339" s="64">
        <f>('Исходник сравнение.'!$D662/2+'Таблица вводных'!$F$4)-('Исходник сравнение.'!$D662/2*'Таблица вводных'!$G$4)</f>
        <v>7</v>
      </c>
      <c r="E339" s="64">
        <f>('Исходник сравнение.'!$E662/2)-(('Исходник сравнение.'!$E662/2-'Таблица вводных'!$F$5)*'Таблица вводных'!$G$5)</f>
        <v>0.49000000000000005</v>
      </c>
      <c r="F339" s="64">
        <f>('Исходник сравнение.'!$F662/2+'Таблица вводных'!$F$6)-(('Исходник сравнение.'!$F662/2+'Таблица вводных'!$F$6)*'Таблица вводных'!$G$6)</f>
        <v>21.6</v>
      </c>
      <c r="G339" s="64">
        <f>('Исходник сравнение.'!$G662/2)-(('Исходник сравнение.'!$G662/2)*'Таблица вводных'!$G$7)</f>
        <v>0</v>
      </c>
      <c r="H339" s="64">
        <f>'Исходник сравнение.'!$H662/2-(('Исходник сравнение.'!$H662/2)*'Таблица вводных'!$G$9)</f>
        <v>0</v>
      </c>
      <c r="I339" s="22" t="s">
        <v>156</v>
      </c>
    </row>
    <row r="340" spans="1:9" ht="12.75" customHeight="1">
      <c r="A340" s="138"/>
      <c r="B340" s="11">
        <v>45425</v>
      </c>
      <c r="C340" s="64">
        <f>('Исходник сравнение.'!$C664/2)-(('Исходник сравнение.'!$C664/2)*'Таблица вводных'!$G$3)</f>
        <v>0</v>
      </c>
      <c r="D340" s="64">
        <f>('Исходник сравнение.'!$D664/2+'Таблица вводных'!$F$4)-('Исходник сравнение.'!$D664/2*'Таблица вводных'!$G$4)</f>
        <v>7</v>
      </c>
      <c r="E340" s="64">
        <f>('Исходник сравнение.'!$E664/2)-(('Исходник сравнение.'!$E664/2-'Таблица вводных'!$F$5)*'Таблица вводных'!$G$5)</f>
        <v>0.49000000000000005</v>
      </c>
      <c r="F340" s="64">
        <f>('Исходник сравнение.'!$F664/2+'Таблица вводных'!$F$6)-(('Исходник сравнение.'!$F664/2+'Таблица вводных'!$F$6)*'Таблица вводных'!$G$6)</f>
        <v>21.6</v>
      </c>
      <c r="G340" s="64">
        <f>('Исходник сравнение.'!$G664/2)-(('Исходник сравнение.'!$G664/2)*'Таблица вводных'!$G$7)</f>
        <v>0</v>
      </c>
      <c r="H340" s="64">
        <f>'Исходник сравнение.'!$H664/2-(('Исходник сравнение.'!$H664/2)*'Таблица вводных'!$G$9)</f>
        <v>0</v>
      </c>
      <c r="I340" s="22" t="s">
        <v>156</v>
      </c>
    </row>
    <row r="341" spans="1:9" ht="12.75" customHeight="1">
      <c r="A341" s="138"/>
      <c r="B341" s="11">
        <v>45428</v>
      </c>
      <c r="C341" s="64">
        <f>('Исходник сравнение.'!$C665/2)-(('Исходник сравнение.'!$C665/2)*'Таблица вводных'!$G$3)</f>
        <v>0</v>
      </c>
      <c r="D341" s="64">
        <f>('Исходник сравнение.'!$D665/2+'Таблица вводных'!$F$4)-('Исходник сравнение.'!$D665/2*'Таблица вводных'!$G$4)</f>
        <v>7</v>
      </c>
      <c r="E341" s="64">
        <f>('Исходник сравнение.'!$E665/2)-(('Исходник сравнение.'!$E665/2-'Таблица вводных'!$F$5)*'Таблица вводных'!$G$5)</f>
        <v>0.49000000000000005</v>
      </c>
      <c r="F341" s="64">
        <f>('Исходник сравнение.'!$F665/2+'Таблица вводных'!$F$6)-(('Исходник сравнение.'!$F665/2+'Таблица вводных'!$F$6)*'Таблица вводных'!$G$6)</f>
        <v>21.6</v>
      </c>
      <c r="G341" s="64">
        <f>('Исходник сравнение.'!$G665/2)-(('Исходник сравнение.'!$G665/2)*'Таблица вводных'!$G$7)</f>
        <v>0</v>
      </c>
      <c r="H341" s="64">
        <f>'Исходник сравнение.'!$H665/2-(('Исходник сравнение.'!$H665/2)*'Таблица вводных'!$G$9)</f>
        <v>0</v>
      </c>
      <c r="I341" s="22" t="s">
        <v>156</v>
      </c>
    </row>
    <row r="342" spans="1:9" ht="12.75" customHeight="1">
      <c r="A342" s="138"/>
      <c r="B342" s="11"/>
      <c r="C342" s="64">
        <f>('Исходник сравнение.'!$C666/2)-(('Исходник сравнение.'!$C666/2)*'Таблица вводных'!$G$3)</f>
        <v>0</v>
      </c>
      <c r="D342" s="64">
        <f>('Исходник сравнение.'!$D666/2+'Таблица вводных'!$F$4)-('Исходник сравнение.'!$D666/2*'Таблица вводных'!$G$4)</f>
        <v>7</v>
      </c>
      <c r="E342" s="64">
        <f>('Исходник сравнение.'!$E666/2)-(('Исходник сравнение.'!$E666/2-'Таблица вводных'!$F$5)*'Таблица вводных'!$G$5)</f>
        <v>0.49000000000000005</v>
      </c>
      <c r="F342" s="64">
        <f>('Исходник сравнение.'!$F666/2+'Таблица вводных'!$F$6)-(('Исходник сравнение.'!$F666/2+'Таблица вводных'!$F$6)*'Таблица вводных'!$G$6)</f>
        <v>21.6</v>
      </c>
      <c r="G342" s="64">
        <f>('Исходник сравнение.'!$G666/2)-(('Исходник сравнение.'!$G666/2)*'Таблица вводных'!$G$7)</f>
        <v>0</v>
      </c>
      <c r="H342" s="64">
        <f>'Исходник сравнение.'!$H666/2-(('Исходник сравнение.'!$H666/2)*'Таблица вводных'!$G$9)</f>
        <v>0</v>
      </c>
      <c r="I342" s="22" t="s">
        <v>156</v>
      </c>
    </row>
    <row r="343" spans="1:9" ht="12.75" customHeight="1">
      <c r="A343" s="138"/>
      <c r="B343" s="11"/>
      <c r="C343" s="64">
        <f>('Исходник сравнение.'!$C667/2)-(('Исходник сравнение.'!$C667/2)*'Таблица вводных'!$G$3)</f>
        <v>0</v>
      </c>
      <c r="D343" s="64">
        <f>('Исходник сравнение.'!$D667/2+'Таблица вводных'!$F$4)-('Исходник сравнение.'!$D667/2*'Таблица вводных'!$G$4)</f>
        <v>7</v>
      </c>
      <c r="E343" s="64">
        <f>('Исходник сравнение.'!$E667/2)-(('Исходник сравнение.'!$E667/2-'Таблица вводных'!$F$5)*'Таблица вводных'!$G$5)</f>
        <v>0.49000000000000005</v>
      </c>
      <c r="F343" s="64">
        <f>('Исходник сравнение.'!$F667/2+'Таблица вводных'!$F$6)-(('Исходник сравнение.'!$F667/2+'Таблица вводных'!$F$6)*'Таблица вводных'!$G$6)</f>
        <v>21.6</v>
      </c>
      <c r="G343" s="64">
        <f>('Исходник сравнение.'!$G667/2)-(('Исходник сравнение.'!$G667/2)*'Таблица вводных'!$G$7)</f>
        <v>0</v>
      </c>
      <c r="H343" s="64">
        <f>'Исходник сравнение.'!$H667/2-(('Исходник сравнение.'!$H667/2)*'Таблица вводных'!$G$9)</f>
        <v>0</v>
      </c>
      <c r="I343" s="22" t="s">
        <v>156</v>
      </c>
    </row>
    <row r="344" spans="1:9" ht="12.75" customHeight="1">
      <c r="A344" s="139"/>
      <c r="B344" s="17"/>
      <c r="C344" s="65">
        <f>('Исходник сравнение.'!$C668/2)-(('Исходник сравнение.'!$C668/2)*'Таблица вводных'!$G$3)</f>
        <v>0</v>
      </c>
      <c r="D344" s="65">
        <f>('Исходник сравнение.'!$D668/2+'Таблица вводных'!$F$4)-('Исходник сравнение.'!$D668/2*'Таблица вводных'!$G$4)</f>
        <v>7</v>
      </c>
      <c r="E344" s="65">
        <f>('Исходник сравнение.'!$E668/2)-(('Исходник сравнение.'!$E668/2-'Таблица вводных'!$F$5)*'Таблица вводных'!$G$5)</f>
        <v>0.49000000000000005</v>
      </c>
      <c r="F344" s="65">
        <f>('Исходник сравнение.'!$F668/2+'Таблица вводных'!$F$6)-(('Исходник сравнение.'!$F668/2+'Таблица вводных'!$F$6)*'Таблица вводных'!$G$6)</f>
        <v>21.6</v>
      </c>
      <c r="G344" s="65">
        <f>('Исходник сравнение.'!$G668/2)-(('Исходник сравнение.'!$G668/2)*'Таблица вводных'!$G$7)</f>
        <v>0</v>
      </c>
      <c r="H344" s="65">
        <f>'Исходник сравнение.'!$H668/2-(('Исходник сравнение.'!$H668/2)*'Таблица вводных'!$G$9)</f>
        <v>0</v>
      </c>
      <c r="I344" s="22" t="s">
        <v>156</v>
      </c>
    </row>
    <row r="345" spans="1:9" ht="12.75" customHeight="1">
      <c r="A345" s="141" t="s">
        <v>48</v>
      </c>
      <c r="B345" s="5">
        <v>45411</v>
      </c>
      <c r="C345" s="63">
        <f>('Исходник сравнение.'!$C669/2)-(('Исходник сравнение.'!$C669/2)*'Таблица вводных'!$G$3)</f>
        <v>0</v>
      </c>
      <c r="D345" s="63">
        <f>('Исходник сравнение.'!$D669/2+'Таблица вводных'!$F$4)-('Исходник сравнение.'!$D669/2*'Таблица вводных'!$G$4)</f>
        <v>7</v>
      </c>
      <c r="E345" s="63">
        <f>('Исходник сравнение.'!$E669/2)-(('Исходник сравнение.'!$E669/2-'Таблица вводных'!$F$5)*'Таблица вводных'!$G$5)</f>
        <v>0.49000000000000005</v>
      </c>
      <c r="F345" s="63">
        <f>('Исходник сравнение.'!$F669/2+'Таблица вводных'!$F$6)-(('Исходник сравнение.'!$F669/2+'Таблица вводных'!$F$6)*'Таблица вводных'!$G$6)</f>
        <v>21.6</v>
      </c>
      <c r="G345" s="63">
        <f>('Исходник сравнение.'!$G669/2)-(('Исходник сравнение.'!$G669/2)*'Таблица вводных'!$G$7)</f>
        <v>0</v>
      </c>
      <c r="H345" s="63">
        <f>'Исходник сравнение.'!$H669/2-(('Исходник сравнение.'!$H669/2)*'Таблица вводных'!$G$9)</f>
        <v>0</v>
      </c>
      <c r="I345" s="20" t="s">
        <v>160</v>
      </c>
    </row>
    <row r="346" spans="1:9" ht="12.75" customHeight="1">
      <c r="A346" s="138"/>
      <c r="B346" s="8">
        <v>45414</v>
      </c>
      <c r="C346" s="64">
        <f>('Исходник сравнение.'!$C679/2)-(('Исходник сравнение.'!$C679/2)*'Таблица вводных'!$G$3)</f>
        <v>0</v>
      </c>
      <c r="D346" s="64">
        <f>('Исходник сравнение.'!$D679/2+'Таблица вводных'!$F$4)-('Исходник сравнение.'!$D679/2*'Таблица вводных'!$G$4)</f>
        <v>7</v>
      </c>
      <c r="E346" s="64">
        <f>('Исходник сравнение.'!$E679/2)-(('Исходник сравнение.'!$E679/2-'Таблица вводных'!$F$5)*'Таблица вводных'!$G$5)</f>
        <v>0.49000000000000005</v>
      </c>
      <c r="F346" s="64">
        <f>('Исходник сравнение.'!$F679/2+'Таблица вводных'!$F$6)-(('Исходник сравнение.'!$F679/2+'Таблица вводных'!$F$6)*'Таблица вводных'!$G$6)</f>
        <v>21.6</v>
      </c>
      <c r="G346" s="64">
        <f>('Исходник сравнение.'!$G679/2)-(('Исходник сравнение.'!$G679/2)*'Таблица вводных'!$G$7)</f>
        <v>0</v>
      </c>
      <c r="H346" s="64">
        <f>'Исходник сравнение.'!$H679/2-(('Исходник сравнение.'!$H679/2)*'Таблица вводных'!$G$9)</f>
        <v>0</v>
      </c>
      <c r="I346" s="27" t="s">
        <v>160</v>
      </c>
    </row>
    <row r="347" spans="1:9" ht="12.75" customHeight="1">
      <c r="A347" s="138"/>
      <c r="B347" s="11">
        <v>45418</v>
      </c>
      <c r="C347" s="64">
        <f>('Исходник сравнение.'!$C680/2)-(('Исходник сравнение.'!$C680/2)*'Таблица вводных'!$G$3)</f>
        <v>0</v>
      </c>
      <c r="D347" s="64">
        <f>('Исходник сравнение.'!$D680/2+'Таблица вводных'!$F$4)-('Исходник сравнение.'!$D680/2*'Таблица вводных'!$G$4)</f>
        <v>7</v>
      </c>
      <c r="E347" s="64">
        <f>('Исходник сравнение.'!$E680/2)-(('Исходник сравнение.'!$E680/2-'Таблица вводных'!$F$5)*'Таблица вводных'!$G$5)</f>
        <v>0.49000000000000005</v>
      </c>
      <c r="F347" s="64">
        <f>('Исходник сравнение.'!$F680/2+'Таблица вводных'!$F$6)-(('Исходник сравнение.'!$F680/2+'Таблица вводных'!$F$6)*'Таблица вводных'!$G$6)</f>
        <v>21.6</v>
      </c>
      <c r="G347" s="64">
        <f>('Исходник сравнение.'!$G680/2)-(('Исходник сравнение.'!$G680/2)*'Таблица вводных'!$G$7)</f>
        <v>0</v>
      </c>
      <c r="H347" s="64">
        <f>'Исходник сравнение.'!$H680/2-(('Исходник сравнение.'!$H680/2)*'Таблица вводных'!$G$9)</f>
        <v>0</v>
      </c>
      <c r="I347" s="22" t="s">
        <v>160</v>
      </c>
    </row>
    <row r="348" spans="1:9" ht="12.75" customHeight="1">
      <c r="A348" s="138"/>
      <c r="B348" s="11">
        <v>45421</v>
      </c>
      <c r="C348" s="64">
        <f>('Исходник сравнение.'!$C681/2)-(('Исходник сравнение.'!$C681/2)*'Таблица вводных'!$G$3)</f>
        <v>0</v>
      </c>
      <c r="D348" s="64">
        <f>('Исходник сравнение.'!$D681/2+'Таблица вводных'!$F$4)-('Исходник сравнение.'!$D681/2*'Таблица вводных'!$G$4)</f>
        <v>7</v>
      </c>
      <c r="E348" s="64">
        <f>('Исходник сравнение.'!$E681/2)-(('Исходник сравнение.'!$E681/2-'Таблица вводных'!$F$5)*'Таблица вводных'!$G$5)</f>
        <v>0.49000000000000005</v>
      </c>
      <c r="F348" s="64">
        <f>('Исходник сравнение.'!$F681/2+'Таблица вводных'!$F$6)-(('Исходник сравнение.'!$F681/2+'Таблица вводных'!$F$6)*'Таблица вводных'!$G$6)</f>
        <v>21.6</v>
      </c>
      <c r="G348" s="64">
        <f>('Исходник сравнение.'!$G681/2)-(('Исходник сравнение.'!$G681/2)*'Таблица вводных'!$G$7)</f>
        <v>0</v>
      </c>
      <c r="H348" s="64">
        <f>'Исходник сравнение.'!$H681/2-(('Исходник сравнение.'!$H681/2)*'Таблица вводных'!$G$9)</f>
        <v>0</v>
      </c>
      <c r="I348" s="22" t="s">
        <v>160</v>
      </c>
    </row>
    <row r="349" spans="1:9" ht="12.75" customHeight="1">
      <c r="A349" s="138"/>
      <c r="B349" s="11">
        <v>45425</v>
      </c>
      <c r="C349" s="64">
        <f>('Исходник сравнение.'!$C682/2)-(('Исходник сравнение.'!$C682/2)*'Таблица вводных'!$G$3)</f>
        <v>0</v>
      </c>
      <c r="D349" s="64">
        <f>('Исходник сравнение.'!$D682/2+'Таблица вводных'!$F$4)-('Исходник сравнение.'!$D682/2*'Таблица вводных'!$G$4)</f>
        <v>7</v>
      </c>
      <c r="E349" s="64">
        <f>('Исходник сравнение.'!$E682/2)-(('Исходник сравнение.'!$E682/2-'Таблица вводных'!$F$5)*'Таблица вводных'!$G$5)</f>
        <v>0.49000000000000005</v>
      </c>
      <c r="F349" s="64">
        <f>('Исходник сравнение.'!$F682/2+'Таблица вводных'!$F$6)-(('Исходник сравнение.'!$F682/2+'Таблица вводных'!$F$6)*'Таблица вводных'!$G$6)</f>
        <v>21.6</v>
      </c>
      <c r="G349" s="64">
        <f>('Исходник сравнение.'!$G682/2)-(('Исходник сравнение.'!$G682/2)*'Таблица вводных'!$G$7)</f>
        <v>0</v>
      </c>
      <c r="H349" s="64">
        <f>'Исходник сравнение.'!$H682/2-(('Исходник сравнение.'!$H682/2)*'Таблица вводных'!$G$9)</f>
        <v>0</v>
      </c>
      <c r="I349" s="22" t="s">
        <v>160</v>
      </c>
    </row>
    <row r="350" spans="1:9" ht="12.75" customHeight="1">
      <c r="A350" s="138"/>
      <c r="B350" s="11">
        <v>45428</v>
      </c>
      <c r="C350" s="64">
        <f>('Исходник сравнение.'!$C683/2)-(('Исходник сравнение.'!$C683/2)*'Таблица вводных'!$G$3)</f>
        <v>0</v>
      </c>
      <c r="D350" s="64">
        <f>('Исходник сравнение.'!$D683/2+'Таблица вводных'!$F$4)-('Исходник сравнение.'!$D683/2*'Таблица вводных'!$G$4)</f>
        <v>7</v>
      </c>
      <c r="E350" s="64">
        <f>('Исходник сравнение.'!$E683/2)-(('Исходник сравнение.'!$E683/2-'Таблица вводных'!$F$5)*'Таблица вводных'!$G$5)</f>
        <v>0.49000000000000005</v>
      </c>
      <c r="F350" s="64">
        <f>('Исходник сравнение.'!$F683/2+'Таблица вводных'!$F$6)-(('Исходник сравнение.'!$F683/2+'Таблица вводных'!$F$6)*'Таблица вводных'!$G$6)</f>
        <v>21.6</v>
      </c>
      <c r="G350" s="64">
        <f>('Исходник сравнение.'!$G683/2)-(('Исходник сравнение.'!$G683/2)*'Таблица вводных'!$G$7)</f>
        <v>0</v>
      </c>
      <c r="H350" s="64">
        <f>'Исходник сравнение.'!$H683/2-(('Исходник сравнение.'!$H683/2)*'Таблица вводных'!$G$9)</f>
        <v>0</v>
      </c>
      <c r="I350" s="22" t="s">
        <v>160</v>
      </c>
    </row>
    <row r="351" spans="1:9" ht="12.75" customHeight="1">
      <c r="A351" s="138"/>
      <c r="B351" s="11"/>
      <c r="C351" s="64">
        <f>('Исходник сравнение.'!$C684/2)-(('Исходник сравнение.'!$C684/2)*'Таблица вводных'!$G$3)</f>
        <v>0</v>
      </c>
      <c r="D351" s="64">
        <f>('Исходник сравнение.'!$D684/2+'Таблица вводных'!$F$4)-('Исходник сравнение.'!$D684/2*'Таблица вводных'!$G$4)</f>
        <v>7</v>
      </c>
      <c r="E351" s="64">
        <f>('Исходник сравнение.'!$E684/2)-(('Исходник сравнение.'!$E684/2-'Таблица вводных'!$F$5)*'Таблица вводных'!$G$5)</f>
        <v>0.49000000000000005</v>
      </c>
      <c r="F351" s="64">
        <f>('Исходник сравнение.'!$F684/2+'Таблица вводных'!$F$6)-(('Исходник сравнение.'!$F684/2+'Таблица вводных'!$F$6)*'Таблица вводных'!$G$6)</f>
        <v>21.6</v>
      </c>
      <c r="G351" s="64">
        <f>('Исходник сравнение.'!$G684/2)-(('Исходник сравнение.'!$G684/2)*'Таблица вводных'!$G$7)</f>
        <v>0</v>
      </c>
      <c r="H351" s="64">
        <f>'Исходник сравнение.'!$H684/2-(('Исходник сравнение.'!$H684/2)*'Таблица вводных'!$G$9)</f>
        <v>0</v>
      </c>
      <c r="I351" s="22" t="s">
        <v>160</v>
      </c>
    </row>
    <row r="352" spans="1:9" ht="12.75" customHeight="1">
      <c r="A352" s="138"/>
      <c r="B352" s="11"/>
      <c r="C352" s="64">
        <f>('Исходник сравнение.'!$C685/2)-(('Исходник сравнение.'!$C685/2)*'Таблица вводных'!$G$3)</f>
        <v>0</v>
      </c>
      <c r="D352" s="64">
        <f>('Исходник сравнение.'!$D685/2+'Таблица вводных'!$F$4)-('Исходник сравнение.'!$D685/2*'Таблица вводных'!$G$4)</f>
        <v>7</v>
      </c>
      <c r="E352" s="64">
        <f>('Исходник сравнение.'!$E685/2)-(('Исходник сравнение.'!$E685/2-'Таблица вводных'!$F$5)*'Таблица вводных'!$G$5)</f>
        <v>0.49000000000000005</v>
      </c>
      <c r="F352" s="64">
        <f>('Исходник сравнение.'!$F685/2+'Таблица вводных'!$F$6)-(('Исходник сравнение.'!$F685/2+'Таблица вводных'!$F$6)*'Таблица вводных'!$G$6)</f>
        <v>21.6</v>
      </c>
      <c r="G352" s="64">
        <f>('Исходник сравнение.'!$G685/2)-(('Исходник сравнение.'!$G685/2)*'Таблица вводных'!$G$7)</f>
        <v>0</v>
      </c>
      <c r="H352" s="64">
        <f>'Исходник сравнение.'!$H685/2-(('Исходник сравнение.'!$H685/2)*'Таблица вводных'!$G$9)</f>
        <v>0</v>
      </c>
      <c r="I352" s="22" t="s">
        <v>160</v>
      </c>
    </row>
    <row r="353" spans="1:9" ht="12.75" customHeight="1">
      <c r="A353" s="139"/>
      <c r="B353" s="17"/>
      <c r="C353" s="65">
        <f>('Исходник сравнение.'!$C686/2)-(('Исходник сравнение.'!$C686/2)*'Таблица вводных'!$G$3)</f>
        <v>0</v>
      </c>
      <c r="D353" s="65">
        <f>('Исходник сравнение.'!$D686/2+'Таблица вводных'!$F$4)-('Исходник сравнение.'!$D686/2*'Таблица вводных'!$G$4)</f>
        <v>7</v>
      </c>
      <c r="E353" s="65">
        <f>('Исходник сравнение.'!$E686/2)-(('Исходник сравнение.'!$E686/2-'Таблица вводных'!$F$5)*'Таблица вводных'!$G$5)</f>
        <v>0.49000000000000005</v>
      </c>
      <c r="F353" s="65">
        <f>('Исходник сравнение.'!$F686/2+'Таблица вводных'!$F$6)-(('Исходник сравнение.'!$F686/2+'Таблица вводных'!$F$6)*'Таблица вводных'!$G$6)</f>
        <v>21.6</v>
      </c>
      <c r="G353" s="65">
        <f>('Исходник сравнение.'!$G686/2)-(('Исходник сравнение.'!$G686/2)*'Таблица вводных'!$G$7)</f>
        <v>0</v>
      </c>
      <c r="H353" s="65">
        <f>'Исходник сравнение.'!$H686/2-(('Исходник сравнение.'!$H686/2)*'Таблица вводных'!$G$9)</f>
        <v>0</v>
      </c>
      <c r="I353" s="22" t="s">
        <v>160</v>
      </c>
    </row>
    <row r="354" spans="1:9" ht="12.75" customHeight="1">
      <c r="A354" s="140" t="s">
        <v>49</v>
      </c>
      <c r="B354" s="5">
        <v>45411</v>
      </c>
      <c r="C354" s="63">
        <f>('Исходник сравнение.'!$C687/2)-(('Исходник сравнение.'!$C687/2)*'Таблица вводных'!$G$3)</f>
        <v>0</v>
      </c>
      <c r="D354" s="63">
        <f>('Исходник сравнение.'!$D687/2+'Таблица вводных'!$F$4)-('Исходник сравнение.'!$D687/2*'Таблица вводных'!$G$4)</f>
        <v>7</v>
      </c>
      <c r="E354" s="63">
        <f>('Исходник сравнение.'!$E687/2)-(('Исходник сравнение.'!$E687/2-'Таблица вводных'!$F$5)*'Таблица вводных'!$G$5)</f>
        <v>0.49000000000000005</v>
      </c>
      <c r="F354" s="63">
        <f>('Исходник сравнение.'!$F687/2+'Таблица вводных'!$F$6)-(('Исходник сравнение.'!$F687/2+'Таблица вводных'!$F$6)*'Таблица вводных'!$G$6)</f>
        <v>21.6</v>
      </c>
      <c r="G354" s="63">
        <f>('Исходник сравнение.'!$G687/2)-(('Исходник сравнение.'!$G687/2)*'Таблица вводных'!$G$7)</f>
        <v>0</v>
      </c>
      <c r="H354" s="63">
        <f>'Исходник сравнение.'!$H687/2-(('Исходник сравнение.'!$H687/2)*'Таблица вводных'!$G$9)</f>
        <v>0</v>
      </c>
      <c r="I354" s="20" t="s">
        <v>161</v>
      </c>
    </row>
    <row r="355" spans="1:9" ht="12.75" customHeight="1">
      <c r="A355" s="138"/>
      <c r="B355" s="8">
        <v>45414</v>
      </c>
      <c r="C355" s="64">
        <f>('Исходник сравнение.'!$C697/2)-(('Исходник сравнение.'!$C697/2)*'Таблица вводных'!$G$3)</f>
        <v>0</v>
      </c>
      <c r="D355" s="64">
        <f>('Исходник сравнение.'!$D697/2+'Таблица вводных'!$F$4)-('Исходник сравнение.'!$D697/2*'Таблица вводных'!$G$4)</f>
        <v>7</v>
      </c>
      <c r="E355" s="64">
        <f>('Исходник сравнение.'!$E697/2)-(('Исходник сравнение.'!$E697/2-'Таблица вводных'!$F$5)*'Таблица вводных'!$G$5)</f>
        <v>0.49000000000000005</v>
      </c>
      <c r="F355" s="64">
        <f>('Исходник сравнение.'!$F697/2+'Таблица вводных'!$F$6)-(('Исходник сравнение.'!$F697/2+'Таблица вводных'!$F$6)*'Таблица вводных'!$G$6)</f>
        <v>21.6</v>
      </c>
      <c r="G355" s="64">
        <f>('Исходник сравнение.'!$G697/2)-(('Исходник сравнение.'!$G697/2)*'Таблица вводных'!$G$7)</f>
        <v>0</v>
      </c>
      <c r="H355" s="64">
        <f>'Исходник сравнение.'!$H697/2-(('Исходник сравнение.'!$H697/2)*'Таблица вводных'!$G$9)</f>
        <v>0</v>
      </c>
      <c r="I355" s="27" t="s">
        <v>161</v>
      </c>
    </row>
    <row r="356" spans="1:9" ht="12.75" customHeight="1">
      <c r="A356" s="138"/>
      <c r="B356" s="11">
        <v>45418</v>
      </c>
      <c r="C356" s="64">
        <f>('Исходник сравнение.'!$C698/2)-(('Исходник сравнение.'!$C698/2)*'Таблица вводных'!$G$3)</f>
        <v>0</v>
      </c>
      <c r="D356" s="64">
        <f>('Исходник сравнение.'!$D698/2+'Таблица вводных'!$F$4)-('Исходник сравнение.'!$D698/2*'Таблица вводных'!$G$4)</f>
        <v>7</v>
      </c>
      <c r="E356" s="64">
        <f>('Исходник сравнение.'!$E698/2)-(('Исходник сравнение.'!$E698/2-'Таблица вводных'!$F$5)*'Таблица вводных'!$G$5)</f>
        <v>0.49000000000000005</v>
      </c>
      <c r="F356" s="64">
        <f>('Исходник сравнение.'!$F698/2+'Таблица вводных'!$F$6)-(('Исходник сравнение.'!$F698/2+'Таблица вводных'!$F$6)*'Таблица вводных'!$G$6)</f>
        <v>21.6</v>
      </c>
      <c r="G356" s="64">
        <f>('Исходник сравнение.'!$G698/2)-(('Исходник сравнение.'!$G698/2)*'Таблица вводных'!$G$7)</f>
        <v>0</v>
      </c>
      <c r="H356" s="64">
        <f>'Исходник сравнение.'!$H698/2-(('Исходник сравнение.'!$H698/2)*'Таблица вводных'!$G$9)</f>
        <v>0</v>
      </c>
      <c r="I356" s="22" t="s">
        <v>161</v>
      </c>
    </row>
    <row r="357" spans="1:9" ht="12.75" customHeight="1">
      <c r="A357" s="138"/>
      <c r="B357" s="11">
        <v>45421</v>
      </c>
      <c r="C357" s="64">
        <f>('Исходник сравнение.'!$C699/2)-(('Исходник сравнение.'!$C699/2)*'Таблица вводных'!$G$3)</f>
        <v>0</v>
      </c>
      <c r="D357" s="64">
        <f>('Исходник сравнение.'!$D699/2+'Таблица вводных'!$F$4)-('Исходник сравнение.'!$D699/2*'Таблица вводных'!$G$4)</f>
        <v>7</v>
      </c>
      <c r="E357" s="64">
        <f>('Исходник сравнение.'!$E699/2)-(('Исходник сравнение.'!$E699/2-'Таблица вводных'!$F$5)*'Таблица вводных'!$G$5)</f>
        <v>0.49000000000000005</v>
      </c>
      <c r="F357" s="64">
        <f>('Исходник сравнение.'!$F699/2+'Таблица вводных'!$F$6)-(('Исходник сравнение.'!$F699/2+'Таблица вводных'!$F$6)*'Таблица вводных'!$G$6)</f>
        <v>21.6</v>
      </c>
      <c r="G357" s="64">
        <f>('Исходник сравнение.'!$G699/2)-(('Исходник сравнение.'!$G699/2)*'Таблица вводных'!$G$7)</f>
        <v>0</v>
      </c>
      <c r="H357" s="64">
        <f>'Исходник сравнение.'!$H699/2-(('Исходник сравнение.'!$H699/2)*'Таблица вводных'!$G$9)</f>
        <v>0</v>
      </c>
      <c r="I357" s="22" t="s">
        <v>161</v>
      </c>
    </row>
    <row r="358" spans="1:9" ht="12.75" customHeight="1">
      <c r="A358" s="138"/>
      <c r="B358" s="11">
        <v>45425</v>
      </c>
      <c r="C358" s="64">
        <f>('Исходник сравнение.'!$C700/2)-(('Исходник сравнение.'!$C700/2)*'Таблица вводных'!$G$3)</f>
        <v>0</v>
      </c>
      <c r="D358" s="64">
        <f>('Исходник сравнение.'!$D700/2+'Таблица вводных'!$F$4)-('Исходник сравнение.'!$D700/2*'Таблица вводных'!$G$4)</f>
        <v>7</v>
      </c>
      <c r="E358" s="64">
        <f>('Исходник сравнение.'!$E700/2)-(('Исходник сравнение.'!$E700/2-'Таблица вводных'!$F$5)*'Таблица вводных'!$G$5)</f>
        <v>0.49000000000000005</v>
      </c>
      <c r="F358" s="64">
        <f>('Исходник сравнение.'!$F700/2+'Таблица вводных'!$F$6)-(('Исходник сравнение.'!$F700/2+'Таблица вводных'!$F$6)*'Таблица вводных'!$G$6)</f>
        <v>21.6</v>
      </c>
      <c r="G358" s="64">
        <f>('Исходник сравнение.'!$G700/2)-(('Исходник сравнение.'!$G700/2)*'Таблица вводных'!$G$7)</f>
        <v>0</v>
      </c>
      <c r="H358" s="64">
        <f>'Исходник сравнение.'!$H700/2-(('Исходник сравнение.'!$H700/2)*'Таблица вводных'!$G$9)</f>
        <v>0</v>
      </c>
      <c r="I358" s="22" t="s">
        <v>161</v>
      </c>
    </row>
    <row r="359" spans="1:9" ht="12.75" customHeight="1">
      <c r="A359" s="138"/>
      <c r="B359" s="11">
        <v>45428</v>
      </c>
      <c r="C359" s="64">
        <f>('Исходник сравнение.'!$C701/2)-(('Исходник сравнение.'!$C701/2)*'Таблица вводных'!$G$3)</f>
        <v>0</v>
      </c>
      <c r="D359" s="64">
        <f>('Исходник сравнение.'!$D701/2+'Таблица вводных'!$F$4)-('Исходник сравнение.'!$D701/2*'Таблица вводных'!$G$4)</f>
        <v>7</v>
      </c>
      <c r="E359" s="64">
        <f>('Исходник сравнение.'!$E701/2)-(('Исходник сравнение.'!$E701/2-'Таблица вводных'!$F$5)*'Таблица вводных'!$G$5)</f>
        <v>0.49000000000000005</v>
      </c>
      <c r="F359" s="64">
        <f>('Исходник сравнение.'!$F701/2+'Таблица вводных'!$F$6)-(('Исходник сравнение.'!$F701/2+'Таблица вводных'!$F$6)*'Таблица вводных'!$G$6)</f>
        <v>21.6</v>
      </c>
      <c r="G359" s="64">
        <f>('Исходник сравнение.'!$G701/2)-(('Исходник сравнение.'!$G701/2)*'Таблица вводных'!$G$7)</f>
        <v>0</v>
      </c>
      <c r="H359" s="64">
        <f>'Исходник сравнение.'!$H701/2-(('Исходник сравнение.'!$H701/2)*'Таблица вводных'!$G$9)</f>
        <v>0</v>
      </c>
      <c r="I359" s="22" t="s">
        <v>161</v>
      </c>
    </row>
    <row r="360" spans="1:9" ht="12.75" customHeight="1">
      <c r="A360" s="138"/>
      <c r="B360" s="11"/>
      <c r="C360" s="64">
        <f>('Исходник сравнение.'!$C702/2)-(('Исходник сравнение.'!$C702/2)*'Таблица вводных'!$G$3)</f>
        <v>0</v>
      </c>
      <c r="D360" s="64">
        <f>('Исходник сравнение.'!$D702/2+'Таблица вводных'!$F$4)-('Исходник сравнение.'!$D702/2*'Таблица вводных'!$G$4)</f>
        <v>7</v>
      </c>
      <c r="E360" s="64">
        <f>('Исходник сравнение.'!$E702/2)-(('Исходник сравнение.'!$E702/2-'Таблица вводных'!$F$5)*'Таблица вводных'!$G$5)</f>
        <v>0.49000000000000005</v>
      </c>
      <c r="F360" s="64">
        <f>('Исходник сравнение.'!$F702/2+'Таблица вводных'!$F$6)-(('Исходник сравнение.'!$F702/2+'Таблица вводных'!$F$6)*'Таблица вводных'!$G$6)</f>
        <v>21.6</v>
      </c>
      <c r="G360" s="64">
        <f>('Исходник сравнение.'!$G702/2)-(('Исходник сравнение.'!$G702/2)*'Таблица вводных'!$G$7)</f>
        <v>0</v>
      </c>
      <c r="H360" s="64">
        <f>'Исходник сравнение.'!$H702/2-(('Исходник сравнение.'!$H702/2)*'Таблица вводных'!$G$9)</f>
        <v>0</v>
      </c>
      <c r="I360" s="22" t="s">
        <v>161</v>
      </c>
    </row>
    <row r="361" spans="1:9" ht="12.75" customHeight="1">
      <c r="A361" s="138"/>
      <c r="B361" s="11"/>
      <c r="C361" s="64">
        <f>('Исходник сравнение.'!$C703/2)-(('Исходник сравнение.'!$C703/2)*'Таблица вводных'!$G$3)</f>
        <v>0</v>
      </c>
      <c r="D361" s="64">
        <f>('Исходник сравнение.'!$D703/2+'Таблица вводных'!$F$4)-('Исходник сравнение.'!$D703/2*'Таблица вводных'!$G$4)</f>
        <v>7</v>
      </c>
      <c r="E361" s="64">
        <f>('Исходник сравнение.'!$E703/2)-(('Исходник сравнение.'!$E703/2-'Таблица вводных'!$F$5)*'Таблица вводных'!$G$5)</f>
        <v>0.49000000000000005</v>
      </c>
      <c r="F361" s="64">
        <f>('Исходник сравнение.'!$F703/2+'Таблица вводных'!$F$6)-(('Исходник сравнение.'!$F703/2+'Таблица вводных'!$F$6)*'Таблица вводных'!$G$6)</f>
        <v>21.6</v>
      </c>
      <c r="G361" s="64">
        <f>('Исходник сравнение.'!$G703/2)-(('Исходник сравнение.'!$G703/2)*'Таблица вводных'!$G$7)</f>
        <v>0</v>
      </c>
      <c r="H361" s="64">
        <f>'Исходник сравнение.'!$H703/2-(('Исходник сравнение.'!$H703/2)*'Таблица вводных'!$G$9)</f>
        <v>0</v>
      </c>
      <c r="I361" s="22" t="s">
        <v>161</v>
      </c>
    </row>
    <row r="362" spans="1:9" ht="12.75" customHeight="1">
      <c r="A362" s="139"/>
      <c r="B362" s="17"/>
      <c r="C362" s="65">
        <f>('Исходник сравнение.'!$C704/2)-(('Исходник сравнение.'!$C704/2)*'Таблица вводных'!$G$3)</f>
        <v>0</v>
      </c>
      <c r="D362" s="65">
        <f>('Исходник сравнение.'!$D704/2+'Таблица вводных'!$F$4)-('Исходник сравнение.'!$D704/2*'Таблица вводных'!$G$4)</f>
        <v>7</v>
      </c>
      <c r="E362" s="65">
        <f>('Исходник сравнение.'!$E704/2)-(('Исходник сравнение.'!$E704/2-'Таблица вводных'!$F$5)*'Таблица вводных'!$G$5)</f>
        <v>0.49000000000000005</v>
      </c>
      <c r="F362" s="65">
        <f>('Исходник сравнение.'!$F704/2+'Таблица вводных'!$F$6)-(('Исходник сравнение.'!$F704/2+'Таблица вводных'!$F$6)*'Таблица вводных'!$G$6)</f>
        <v>21.6</v>
      </c>
      <c r="G362" s="65">
        <f>('Исходник сравнение.'!$G704/2)-(('Исходник сравнение.'!$G704/2)*'Таблица вводных'!$G$7)</f>
        <v>0</v>
      </c>
      <c r="H362" s="65">
        <f>'Исходник сравнение.'!$H704/2-(('Исходник сравнение.'!$H704/2)*'Таблица вводных'!$G$9)</f>
        <v>0</v>
      </c>
      <c r="I362" s="22" t="s">
        <v>161</v>
      </c>
    </row>
    <row r="363" spans="1:9" ht="12.75" customHeight="1">
      <c r="A363" s="141" t="s">
        <v>50</v>
      </c>
      <c r="B363" s="5">
        <v>45411</v>
      </c>
      <c r="C363" s="63">
        <f>('Исходник сравнение.'!$C705/2)-(('Исходник сравнение.'!$C705/2)*'Таблица вводных'!$G$3)</f>
        <v>0</v>
      </c>
      <c r="D363" s="63">
        <f>('Исходник сравнение.'!$D705/2+'Таблица вводных'!$F$4)-('Исходник сравнение.'!$D705/2*'Таблица вводных'!$G$4)</f>
        <v>7</v>
      </c>
      <c r="E363" s="63">
        <f>('Исходник сравнение.'!$E705/2)-(('Исходник сравнение.'!$E705/2-'Таблица вводных'!$F$5)*'Таблица вводных'!$G$5)</f>
        <v>0.49000000000000005</v>
      </c>
      <c r="F363" s="63">
        <f>('Исходник сравнение.'!$F705/2+'Таблица вводных'!$F$6)-(('Исходник сравнение.'!$F705/2+'Таблица вводных'!$F$6)*'Таблица вводных'!$G$6)</f>
        <v>21.6</v>
      </c>
      <c r="G363" s="63">
        <f>('Исходник сравнение.'!$G705/2)-(('Исходник сравнение.'!$G705/2)*'Таблица вводных'!$G$7)</f>
        <v>0</v>
      </c>
      <c r="H363" s="63">
        <f>'Исходник сравнение.'!$H705/2-(('Исходник сравнение.'!$H705/2)*'Таблица вводных'!$G$9)</f>
        <v>0</v>
      </c>
      <c r="I363" s="20" t="s">
        <v>156</v>
      </c>
    </row>
    <row r="364" spans="1:9" ht="12.75" customHeight="1">
      <c r="A364" s="138"/>
      <c r="B364" s="8">
        <v>45414</v>
      </c>
      <c r="C364" s="64">
        <f>('Исходник сравнение.'!$C715/2)-(('Исходник сравнение.'!$C715/2)*'Таблица вводных'!$G$3)</f>
        <v>0</v>
      </c>
      <c r="D364" s="64">
        <f>('Исходник сравнение.'!$D715/2+'Таблица вводных'!$F$4)-('Исходник сравнение.'!$D715/2*'Таблица вводных'!$G$4)</f>
        <v>7</v>
      </c>
      <c r="E364" s="64">
        <f>('Исходник сравнение.'!$E715/2)-(('Исходник сравнение.'!$E715/2-'Таблица вводных'!$F$5)*'Таблица вводных'!$G$5)</f>
        <v>0.49000000000000005</v>
      </c>
      <c r="F364" s="64">
        <f>('Исходник сравнение.'!$F715/2+'Таблица вводных'!$F$6)-(('Исходник сравнение.'!$F715/2+'Таблица вводных'!$F$6)*'Таблица вводных'!$G$6)</f>
        <v>21.6</v>
      </c>
      <c r="G364" s="64">
        <f>('Исходник сравнение.'!$G715/2)-(('Исходник сравнение.'!$G715/2)*'Таблица вводных'!$G$7)</f>
        <v>0</v>
      </c>
      <c r="H364" s="64">
        <f>'Исходник сравнение.'!$H715/2-(('Исходник сравнение.'!$H715/2)*'Таблица вводных'!$G$9)</f>
        <v>0</v>
      </c>
      <c r="I364" s="27" t="s">
        <v>156</v>
      </c>
    </row>
    <row r="365" spans="1:9" ht="12.75" customHeight="1">
      <c r="A365" s="138"/>
      <c r="B365" s="11">
        <v>45418</v>
      </c>
      <c r="C365" s="64">
        <f>('Исходник сравнение.'!$C716/2)-(('Исходник сравнение.'!$C716/2)*'Таблица вводных'!$G$3)</f>
        <v>0</v>
      </c>
      <c r="D365" s="64">
        <f>('Исходник сравнение.'!$D716/2+'Таблица вводных'!$F$4)-('Исходник сравнение.'!$D716/2*'Таблица вводных'!$G$4)</f>
        <v>7</v>
      </c>
      <c r="E365" s="64">
        <f>('Исходник сравнение.'!$E716/2)-(('Исходник сравнение.'!$E716/2-'Таблица вводных'!$F$5)*'Таблица вводных'!$G$5)</f>
        <v>0.49000000000000005</v>
      </c>
      <c r="F365" s="64">
        <f>('Исходник сравнение.'!$F716/2+'Таблица вводных'!$F$6)-(('Исходник сравнение.'!$F716/2+'Таблица вводных'!$F$6)*'Таблица вводных'!$G$6)</f>
        <v>21.6</v>
      </c>
      <c r="G365" s="64">
        <f>('Исходник сравнение.'!$G716/2)-(('Исходник сравнение.'!$G716/2)*'Таблица вводных'!$G$7)</f>
        <v>0</v>
      </c>
      <c r="H365" s="64">
        <f>'Исходник сравнение.'!$H716/2-(('Исходник сравнение.'!$H716/2)*'Таблица вводных'!$G$9)</f>
        <v>0</v>
      </c>
      <c r="I365" s="22" t="s">
        <v>156</v>
      </c>
    </row>
    <row r="366" spans="1:9" ht="12.75" customHeight="1">
      <c r="A366" s="138"/>
      <c r="B366" s="11">
        <v>45421</v>
      </c>
      <c r="C366" s="64">
        <f>('Исходник сравнение.'!$C717/2)-(('Исходник сравнение.'!$C717/2)*'Таблица вводных'!$G$3)</f>
        <v>0</v>
      </c>
      <c r="D366" s="64">
        <f>('Исходник сравнение.'!$D717/2+'Таблица вводных'!$F$4)-('Исходник сравнение.'!$D717/2*'Таблица вводных'!$G$4)</f>
        <v>7</v>
      </c>
      <c r="E366" s="64">
        <f>('Исходник сравнение.'!$E717/2)-(('Исходник сравнение.'!$E717/2-'Таблица вводных'!$F$5)*'Таблица вводных'!$G$5)</f>
        <v>0.49000000000000005</v>
      </c>
      <c r="F366" s="64">
        <f>('Исходник сравнение.'!$F717/2+'Таблица вводных'!$F$6)-(('Исходник сравнение.'!$F717/2+'Таблица вводных'!$F$6)*'Таблица вводных'!$G$6)</f>
        <v>21.6</v>
      </c>
      <c r="G366" s="64">
        <f>('Исходник сравнение.'!$G717/2)-(('Исходник сравнение.'!$G717/2)*'Таблица вводных'!$G$7)</f>
        <v>0</v>
      </c>
      <c r="H366" s="64">
        <f>'Исходник сравнение.'!$H717/2-(('Исходник сравнение.'!$H717/2)*'Таблица вводных'!$G$9)</f>
        <v>0</v>
      </c>
      <c r="I366" s="22" t="s">
        <v>156</v>
      </c>
    </row>
    <row r="367" spans="1:9" ht="12.75" customHeight="1">
      <c r="A367" s="138"/>
      <c r="B367" s="11">
        <v>45425</v>
      </c>
      <c r="C367" s="64">
        <f>('Исходник сравнение.'!$C718/2)-(('Исходник сравнение.'!$C718/2)*'Таблица вводных'!$G$3)</f>
        <v>0</v>
      </c>
      <c r="D367" s="64">
        <f>('Исходник сравнение.'!$D718/2+'Таблица вводных'!$F$4)-('Исходник сравнение.'!$D718/2*'Таблица вводных'!$G$4)</f>
        <v>7</v>
      </c>
      <c r="E367" s="64">
        <f>('Исходник сравнение.'!$E718/2)-(('Исходник сравнение.'!$E718/2-'Таблица вводных'!$F$5)*'Таблица вводных'!$G$5)</f>
        <v>0.49000000000000005</v>
      </c>
      <c r="F367" s="64">
        <f>('Исходник сравнение.'!$F718/2+'Таблица вводных'!$F$6)-(('Исходник сравнение.'!$F718/2+'Таблица вводных'!$F$6)*'Таблица вводных'!$G$6)</f>
        <v>21.6</v>
      </c>
      <c r="G367" s="64">
        <f>('Исходник сравнение.'!$G718/2)-(('Исходник сравнение.'!$G718/2)*'Таблица вводных'!$G$7)</f>
        <v>0</v>
      </c>
      <c r="H367" s="64">
        <f>'Исходник сравнение.'!$H718/2-(('Исходник сравнение.'!$H718/2)*'Таблица вводных'!$G$9)</f>
        <v>0</v>
      </c>
      <c r="I367" s="22" t="s">
        <v>156</v>
      </c>
    </row>
    <row r="368" spans="1:9" ht="12.75" customHeight="1">
      <c r="A368" s="138"/>
      <c r="B368" s="11">
        <v>45428</v>
      </c>
      <c r="C368" s="64">
        <f>('Исходник сравнение.'!$C719/2)-(('Исходник сравнение.'!$C719/2)*'Таблица вводных'!$G$3)</f>
        <v>0</v>
      </c>
      <c r="D368" s="64">
        <f>('Исходник сравнение.'!$D719/2+'Таблица вводных'!$F$4)-('Исходник сравнение.'!$D719/2*'Таблица вводных'!$G$4)</f>
        <v>7</v>
      </c>
      <c r="E368" s="64">
        <f>('Исходник сравнение.'!$E719/2)-(('Исходник сравнение.'!$E719/2-'Таблица вводных'!$F$5)*'Таблица вводных'!$G$5)</f>
        <v>0.49000000000000005</v>
      </c>
      <c r="F368" s="64">
        <f>('Исходник сравнение.'!$F719/2+'Таблица вводных'!$F$6)-(('Исходник сравнение.'!$F719/2+'Таблица вводных'!$F$6)*'Таблица вводных'!$G$6)</f>
        <v>21.6</v>
      </c>
      <c r="G368" s="64">
        <f>('Исходник сравнение.'!$G719/2)-(('Исходник сравнение.'!$G719/2)*'Таблица вводных'!$G$7)</f>
        <v>0</v>
      </c>
      <c r="H368" s="64">
        <f>'Исходник сравнение.'!$H719/2-(('Исходник сравнение.'!$H719/2)*'Таблица вводных'!$G$9)</f>
        <v>0</v>
      </c>
      <c r="I368" s="22" t="s">
        <v>156</v>
      </c>
    </row>
    <row r="369" spans="1:9" ht="12.75" customHeight="1">
      <c r="A369" s="138"/>
      <c r="B369" s="11"/>
      <c r="C369" s="64">
        <f>('Исходник сравнение.'!$C720/2)-(('Исходник сравнение.'!$C720/2)*'Таблица вводных'!$G$3)</f>
        <v>0</v>
      </c>
      <c r="D369" s="64">
        <f>('Исходник сравнение.'!$D720/2+'Таблица вводных'!$F$4)-('Исходник сравнение.'!$D720/2*'Таблица вводных'!$G$4)</f>
        <v>7</v>
      </c>
      <c r="E369" s="64">
        <f>('Исходник сравнение.'!$E720/2)-(('Исходник сравнение.'!$E720/2-'Таблица вводных'!$F$5)*'Таблица вводных'!$G$5)</f>
        <v>0.49000000000000005</v>
      </c>
      <c r="F369" s="64">
        <f>('Исходник сравнение.'!$F720/2+'Таблица вводных'!$F$6)-(('Исходник сравнение.'!$F720/2+'Таблица вводных'!$F$6)*'Таблица вводных'!$G$6)</f>
        <v>21.6</v>
      </c>
      <c r="G369" s="64">
        <f>('Исходник сравнение.'!$G720/2)-(('Исходник сравнение.'!$G720/2)*'Таблица вводных'!$G$7)</f>
        <v>0</v>
      </c>
      <c r="H369" s="64">
        <f>'Исходник сравнение.'!$H720/2-(('Исходник сравнение.'!$H720/2)*'Таблица вводных'!$G$9)</f>
        <v>0</v>
      </c>
      <c r="I369" s="22" t="s">
        <v>156</v>
      </c>
    </row>
    <row r="370" spans="1:9" ht="12.75" customHeight="1">
      <c r="A370" s="138"/>
      <c r="B370" s="11"/>
      <c r="C370" s="64">
        <f>('Исходник сравнение.'!$C721/2)-(('Исходник сравнение.'!$C721/2)*'Таблица вводных'!$G$3)</f>
        <v>0</v>
      </c>
      <c r="D370" s="64">
        <f>('Исходник сравнение.'!$D721/2+'Таблица вводных'!$F$4)-('Исходник сравнение.'!$D721/2*'Таблица вводных'!$G$4)</f>
        <v>7</v>
      </c>
      <c r="E370" s="64">
        <f>('Исходник сравнение.'!$E721/2)-(('Исходник сравнение.'!$E721/2-'Таблица вводных'!$F$5)*'Таблица вводных'!$G$5)</f>
        <v>0.49000000000000005</v>
      </c>
      <c r="F370" s="64">
        <f>('Исходник сравнение.'!$F721/2+'Таблица вводных'!$F$6)-(('Исходник сравнение.'!$F721/2+'Таблица вводных'!$F$6)*'Таблица вводных'!$G$6)</f>
        <v>21.6</v>
      </c>
      <c r="G370" s="64">
        <f>('Исходник сравнение.'!$G721/2)-(('Исходник сравнение.'!$G721/2)*'Таблица вводных'!$G$7)</f>
        <v>0</v>
      </c>
      <c r="H370" s="64">
        <f>'Исходник сравнение.'!$H721/2-(('Исходник сравнение.'!$H721/2)*'Таблица вводных'!$G$9)</f>
        <v>0</v>
      </c>
      <c r="I370" s="22" t="s">
        <v>156</v>
      </c>
    </row>
    <row r="371" spans="1:9" ht="12.75" customHeight="1">
      <c r="A371" s="139"/>
      <c r="B371" s="17"/>
      <c r="C371" s="65">
        <f>('Исходник сравнение.'!$C722/2)-(('Исходник сравнение.'!$C722/2)*'Таблица вводных'!$G$3)</f>
        <v>0</v>
      </c>
      <c r="D371" s="65">
        <f>('Исходник сравнение.'!$D722/2+'Таблица вводных'!$F$4)-('Исходник сравнение.'!$D722/2*'Таблица вводных'!$G$4)</f>
        <v>7</v>
      </c>
      <c r="E371" s="65">
        <f>('Исходник сравнение.'!$E722/2)-(('Исходник сравнение.'!$E722/2-'Таблица вводных'!$F$5)*'Таблица вводных'!$G$5)</f>
        <v>0.49000000000000005</v>
      </c>
      <c r="F371" s="65">
        <f>('Исходник сравнение.'!$F722/2+'Таблица вводных'!$F$6)-(('Исходник сравнение.'!$F722/2+'Таблица вводных'!$F$6)*'Таблица вводных'!$G$6)</f>
        <v>21.6</v>
      </c>
      <c r="G371" s="65">
        <f>('Исходник сравнение.'!$G722/2)-(('Исходник сравнение.'!$G722/2)*'Таблица вводных'!$G$7)</f>
        <v>0</v>
      </c>
      <c r="H371" s="65">
        <f>'Исходник сравнение.'!$H722/2-(('Исходник сравнение.'!$H722/2)*'Таблица вводных'!$G$9)</f>
        <v>0</v>
      </c>
      <c r="I371" s="22" t="s">
        <v>156</v>
      </c>
    </row>
    <row r="372" spans="1:9" ht="12.75" customHeight="1">
      <c r="A372" s="141" t="s">
        <v>51</v>
      </c>
      <c r="B372" s="5">
        <v>45411</v>
      </c>
      <c r="C372" s="63">
        <f>('Исходник сравнение.'!$C723/2)-(('Исходник сравнение.'!$C723/2)*'Таблица вводных'!$G$3)</f>
        <v>0</v>
      </c>
      <c r="D372" s="63">
        <f>('Исходник сравнение.'!$D723/2+'Таблица вводных'!$F$4)-('Исходник сравнение.'!$D723/2*'Таблица вводных'!$G$4)</f>
        <v>7</v>
      </c>
      <c r="E372" s="63">
        <f>('Исходник сравнение.'!$E723/2)-(('Исходник сравнение.'!$E723/2-'Таблица вводных'!$F$5)*'Таблица вводных'!$G$5)</f>
        <v>0.49000000000000005</v>
      </c>
      <c r="F372" s="63">
        <f>('Исходник сравнение.'!$F723/2+'Таблица вводных'!$F$6)-(('Исходник сравнение.'!$F723/2+'Таблица вводных'!$F$6)*'Таблица вводных'!$G$6)</f>
        <v>21.6</v>
      </c>
      <c r="G372" s="63">
        <f>('Исходник сравнение.'!$G723/2)-(('Исходник сравнение.'!$G723/2)*'Таблица вводных'!$G$7)</f>
        <v>0</v>
      </c>
      <c r="H372" s="63">
        <f>'Исходник сравнение.'!$H723/2-(('Исходник сравнение.'!$H723/2)*'Таблица вводных'!$G$9)</f>
        <v>0</v>
      </c>
      <c r="I372" s="20" t="s">
        <v>162</v>
      </c>
    </row>
    <row r="373" spans="1:9" ht="12.75" customHeight="1">
      <c r="A373" s="138"/>
      <c r="B373" s="8">
        <v>45414</v>
      </c>
      <c r="C373" s="64">
        <f>('Исходник сравнение.'!$C733/2)-(('Исходник сравнение.'!$C733/2)*'Таблица вводных'!$G$3)</f>
        <v>0</v>
      </c>
      <c r="D373" s="64">
        <f>('Исходник сравнение.'!$D733/2+'Таблица вводных'!$F$4)-('Исходник сравнение.'!$D733/2*'Таблица вводных'!$G$4)</f>
        <v>7</v>
      </c>
      <c r="E373" s="64">
        <f>('Исходник сравнение.'!$E733/2)-(('Исходник сравнение.'!$E733/2-'Таблица вводных'!$F$5)*'Таблица вводных'!$G$5)</f>
        <v>0.49000000000000005</v>
      </c>
      <c r="F373" s="64">
        <f>('Исходник сравнение.'!$F733/2+'Таблица вводных'!$F$6)-(('Исходник сравнение.'!$F733/2+'Таблица вводных'!$F$6)*'Таблица вводных'!$G$6)</f>
        <v>21.6</v>
      </c>
      <c r="G373" s="64">
        <f>('Исходник сравнение.'!$G733/2)-(('Исходник сравнение.'!$G733/2)*'Таблица вводных'!$G$7)</f>
        <v>0</v>
      </c>
      <c r="H373" s="64">
        <f>'Исходник сравнение.'!$H733/2-(('Исходник сравнение.'!$H733/2)*'Таблица вводных'!$G$9)</f>
        <v>0</v>
      </c>
      <c r="I373" s="27" t="s">
        <v>162</v>
      </c>
    </row>
    <row r="374" spans="1:9" ht="12.75" customHeight="1">
      <c r="A374" s="138"/>
      <c r="B374" s="11">
        <v>45418</v>
      </c>
      <c r="C374" s="64">
        <f>('Исходник сравнение.'!$C734/2)-(('Исходник сравнение.'!$C734/2)*'Таблица вводных'!$G$3)</f>
        <v>0</v>
      </c>
      <c r="D374" s="64">
        <f>('Исходник сравнение.'!$D734/2+'Таблица вводных'!$F$4)-('Исходник сравнение.'!$D734/2*'Таблица вводных'!$G$4)</f>
        <v>7</v>
      </c>
      <c r="E374" s="64">
        <f>('Исходник сравнение.'!$E734/2)-(('Исходник сравнение.'!$E734/2-'Таблица вводных'!$F$5)*'Таблица вводных'!$G$5)</f>
        <v>0.49000000000000005</v>
      </c>
      <c r="F374" s="64">
        <f>('Исходник сравнение.'!$F734/2+'Таблица вводных'!$F$6)-(('Исходник сравнение.'!$F734/2+'Таблица вводных'!$F$6)*'Таблица вводных'!$G$6)</f>
        <v>21.6</v>
      </c>
      <c r="G374" s="64">
        <f>('Исходник сравнение.'!$G734/2)-(('Исходник сравнение.'!$G734/2)*'Таблица вводных'!$G$7)</f>
        <v>0</v>
      </c>
      <c r="H374" s="64">
        <f>'Исходник сравнение.'!$H734/2-(('Исходник сравнение.'!$H734/2)*'Таблица вводных'!$G$9)</f>
        <v>0</v>
      </c>
      <c r="I374" s="22" t="s">
        <v>162</v>
      </c>
    </row>
    <row r="375" spans="1:9" ht="12.75" customHeight="1">
      <c r="A375" s="138"/>
      <c r="B375" s="11">
        <v>45421</v>
      </c>
      <c r="C375" s="64">
        <f>('Исходник сравнение.'!$C735/2)-(('Исходник сравнение.'!$C735/2)*'Таблица вводных'!$G$3)</f>
        <v>0</v>
      </c>
      <c r="D375" s="64">
        <f>('Исходник сравнение.'!$D735/2+'Таблица вводных'!$F$4)-('Исходник сравнение.'!$D735/2*'Таблица вводных'!$G$4)</f>
        <v>7</v>
      </c>
      <c r="E375" s="64">
        <f>('Исходник сравнение.'!$E735/2)-(('Исходник сравнение.'!$E735/2-'Таблица вводных'!$F$5)*'Таблица вводных'!$G$5)</f>
        <v>0.49000000000000005</v>
      </c>
      <c r="F375" s="64">
        <f>('Исходник сравнение.'!$F735/2+'Таблица вводных'!$F$6)-(('Исходник сравнение.'!$F735/2+'Таблица вводных'!$F$6)*'Таблица вводных'!$G$6)</f>
        <v>21.6</v>
      </c>
      <c r="G375" s="64">
        <f>('Исходник сравнение.'!$G735/2)-(('Исходник сравнение.'!$G735/2)*'Таблица вводных'!$G$7)</f>
        <v>0</v>
      </c>
      <c r="H375" s="64">
        <f>'Исходник сравнение.'!$H735/2-(('Исходник сравнение.'!$H735/2)*'Таблица вводных'!$G$9)</f>
        <v>0</v>
      </c>
      <c r="I375" s="22" t="s">
        <v>162</v>
      </c>
    </row>
    <row r="376" spans="1:9" ht="12.75" customHeight="1">
      <c r="A376" s="138"/>
      <c r="B376" s="11">
        <v>45425</v>
      </c>
      <c r="C376" s="64">
        <f>('Исходник сравнение.'!$C736/2)-(('Исходник сравнение.'!$C736/2)*'Таблица вводных'!$G$3)</f>
        <v>0</v>
      </c>
      <c r="D376" s="64">
        <f>('Исходник сравнение.'!$D736/2+'Таблица вводных'!$F$4)-('Исходник сравнение.'!$D736/2*'Таблица вводных'!$G$4)</f>
        <v>7</v>
      </c>
      <c r="E376" s="64">
        <f>('Исходник сравнение.'!$E736/2)-(('Исходник сравнение.'!$E736/2-'Таблица вводных'!$F$5)*'Таблица вводных'!$G$5)</f>
        <v>0.49000000000000005</v>
      </c>
      <c r="F376" s="64">
        <f>('Исходник сравнение.'!$F736/2+'Таблица вводных'!$F$6)-(('Исходник сравнение.'!$F736/2+'Таблица вводных'!$F$6)*'Таблица вводных'!$G$6)</f>
        <v>21.6</v>
      </c>
      <c r="G376" s="64">
        <f>('Исходник сравнение.'!$G736/2)-(('Исходник сравнение.'!$G736/2)*'Таблица вводных'!$G$7)</f>
        <v>0</v>
      </c>
      <c r="H376" s="64">
        <f>'Исходник сравнение.'!$H736/2-(('Исходник сравнение.'!$H736/2)*'Таблица вводных'!$G$9)</f>
        <v>0</v>
      </c>
      <c r="I376" s="22" t="s">
        <v>162</v>
      </c>
    </row>
    <row r="377" spans="1:9" ht="12.75" customHeight="1">
      <c r="A377" s="138"/>
      <c r="B377" s="11">
        <v>45428</v>
      </c>
      <c r="C377" s="64">
        <f>('Исходник сравнение.'!$C737/2)-(('Исходник сравнение.'!$C737/2)*'Таблица вводных'!$G$3)</f>
        <v>0</v>
      </c>
      <c r="D377" s="64">
        <f>('Исходник сравнение.'!$D737/2+'Таблица вводных'!$F$4)-('Исходник сравнение.'!$D737/2*'Таблица вводных'!$G$4)</f>
        <v>7</v>
      </c>
      <c r="E377" s="64">
        <f>('Исходник сравнение.'!$E737/2)-(('Исходник сравнение.'!$E737/2-'Таблица вводных'!$F$5)*'Таблица вводных'!$G$5)</f>
        <v>0.49000000000000005</v>
      </c>
      <c r="F377" s="64">
        <f>('Исходник сравнение.'!$F737/2+'Таблица вводных'!$F$6)-(('Исходник сравнение.'!$F737/2+'Таблица вводных'!$F$6)*'Таблица вводных'!$G$6)</f>
        <v>21.6</v>
      </c>
      <c r="G377" s="64">
        <f>('Исходник сравнение.'!$G737/2)-(('Исходник сравнение.'!$G737/2)*'Таблица вводных'!$G$7)</f>
        <v>0</v>
      </c>
      <c r="H377" s="64">
        <f>'Исходник сравнение.'!$H737/2-(('Исходник сравнение.'!$H737/2)*'Таблица вводных'!$G$9)</f>
        <v>0</v>
      </c>
      <c r="I377" s="22" t="s">
        <v>162</v>
      </c>
    </row>
    <row r="378" spans="1:9" ht="12.75" customHeight="1">
      <c r="A378" s="138"/>
      <c r="B378" s="11"/>
      <c r="C378" s="64">
        <f>('Исходник сравнение.'!$C738/2)-(('Исходник сравнение.'!$C738/2)*'Таблица вводных'!$G$3)</f>
        <v>0</v>
      </c>
      <c r="D378" s="64">
        <f>('Исходник сравнение.'!$D738/2+'Таблица вводных'!$F$4)-('Исходник сравнение.'!$D738/2*'Таблица вводных'!$G$4)</f>
        <v>7</v>
      </c>
      <c r="E378" s="64">
        <f>('Исходник сравнение.'!$E738/2)-(('Исходник сравнение.'!$E738/2-'Таблица вводных'!$F$5)*'Таблица вводных'!$G$5)</f>
        <v>0.49000000000000005</v>
      </c>
      <c r="F378" s="64">
        <f>('Исходник сравнение.'!$F738/2+'Таблица вводных'!$F$6)-(('Исходник сравнение.'!$F738/2+'Таблица вводных'!$F$6)*'Таблица вводных'!$G$6)</f>
        <v>21.6</v>
      </c>
      <c r="G378" s="64">
        <f>('Исходник сравнение.'!$G738/2)-(('Исходник сравнение.'!$G738/2)*'Таблица вводных'!$G$7)</f>
        <v>0</v>
      </c>
      <c r="H378" s="64">
        <f>'Исходник сравнение.'!$H738/2-(('Исходник сравнение.'!$H738/2)*'Таблица вводных'!$G$9)</f>
        <v>0</v>
      </c>
      <c r="I378" s="22" t="s">
        <v>162</v>
      </c>
    </row>
    <row r="379" spans="1:9" ht="12.75" customHeight="1">
      <c r="A379" s="138"/>
      <c r="B379" s="11"/>
      <c r="C379" s="64">
        <f>('Исходник сравнение.'!$C739/2)-(('Исходник сравнение.'!$C739/2)*'Таблица вводных'!$G$3)</f>
        <v>0</v>
      </c>
      <c r="D379" s="64">
        <f>('Исходник сравнение.'!$D739/2+'Таблица вводных'!$F$4)-('Исходник сравнение.'!$D739/2*'Таблица вводных'!$G$4)</f>
        <v>7</v>
      </c>
      <c r="E379" s="64">
        <f>('Исходник сравнение.'!$E739/2)-(('Исходник сравнение.'!$E739/2-'Таблица вводных'!$F$5)*'Таблица вводных'!$G$5)</f>
        <v>0.49000000000000005</v>
      </c>
      <c r="F379" s="64">
        <f>('Исходник сравнение.'!$F739/2+'Таблица вводных'!$F$6)-(('Исходник сравнение.'!$F739/2+'Таблица вводных'!$F$6)*'Таблица вводных'!$G$6)</f>
        <v>21.6</v>
      </c>
      <c r="G379" s="64">
        <f>('Исходник сравнение.'!$G739/2)-(('Исходник сравнение.'!$G739/2)*'Таблица вводных'!$G$7)</f>
        <v>0</v>
      </c>
      <c r="H379" s="64">
        <f>'Исходник сравнение.'!$H739/2-(('Исходник сравнение.'!$H739/2)*'Таблица вводных'!$G$9)</f>
        <v>0</v>
      </c>
      <c r="I379" s="22" t="s">
        <v>162</v>
      </c>
    </row>
    <row r="380" spans="1:9" ht="12.75" customHeight="1">
      <c r="A380" s="139"/>
      <c r="B380" s="17"/>
      <c r="C380" s="65">
        <f>('Исходник сравнение.'!$C740/2)-(('Исходник сравнение.'!$C740/2)*'Таблица вводных'!$G$3)</f>
        <v>0</v>
      </c>
      <c r="D380" s="65">
        <f>('Исходник сравнение.'!$D740/2+'Таблица вводных'!$F$4)-('Исходник сравнение.'!$D740/2*'Таблица вводных'!$G$4)</f>
        <v>7</v>
      </c>
      <c r="E380" s="65">
        <f>('Исходник сравнение.'!$E740/2)-(('Исходник сравнение.'!$E740/2-'Таблица вводных'!$F$5)*'Таблица вводных'!$G$5)</f>
        <v>0.49000000000000005</v>
      </c>
      <c r="F380" s="65">
        <f>('Исходник сравнение.'!$F740/2+'Таблица вводных'!$F$6)-(('Исходник сравнение.'!$F740/2+'Таблица вводных'!$F$6)*'Таблица вводных'!$G$6)</f>
        <v>21.6</v>
      </c>
      <c r="G380" s="65">
        <f>('Исходник сравнение.'!$G740/2)-(('Исходник сравнение.'!$G740/2)*'Таблица вводных'!$G$7)</f>
        <v>0</v>
      </c>
      <c r="H380" s="65">
        <f>'Исходник сравнение.'!$H740/2-(('Исходник сравнение.'!$H740/2)*'Таблица вводных'!$G$9)</f>
        <v>0</v>
      </c>
      <c r="I380" s="22" t="s">
        <v>162</v>
      </c>
    </row>
    <row r="381" spans="1:9" ht="12.75" customHeight="1">
      <c r="A381" s="141" t="s">
        <v>53</v>
      </c>
      <c r="B381" s="5">
        <v>45411</v>
      </c>
      <c r="C381" s="63">
        <f>('Исходник сравнение.'!$C741/2)-(('Исходник сравнение.'!$C741/2)*'Таблица вводных'!$G$3)</f>
        <v>0</v>
      </c>
      <c r="D381" s="63">
        <f>('Исходник сравнение.'!$D741/2+'Таблица вводных'!$F$4)-('Исходник сравнение.'!$D741/2*'Таблица вводных'!$G$4)</f>
        <v>7</v>
      </c>
      <c r="E381" s="63">
        <f>('Исходник сравнение.'!$E741/2)-(('Исходник сравнение.'!$E741/2-'Таблица вводных'!$F$5)*'Таблица вводных'!$G$5)</f>
        <v>0.49000000000000005</v>
      </c>
      <c r="F381" s="63">
        <f>('Исходник сравнение.'!$F741/2+'Таблица вводных'!$F$6)-(('Исходник сравнение.'!$F741/2+'Таблица вводных'!$F$6)*'Таблица вводных'!$G$6)</f>
        <v>21.6</v>
      </c>
      <c r="G381" s="63">
        <f>('Исходник сравнение.'!$G741/2)-(('Исходник сравнение.'!$G741/2)*'Таблица вводных'!$G$7)</f>
        <v>0</v>
      </c>
      <c r="H381" s="63">
        <f>'Исходник сравнение.'!$H741/2-(('Исходник сравнение.'!$H741/2)*'Таблица вводных'!$G$9)</f>
        <v>0</v>
      </c>
      <c r="I381" s="20" t="s">
        <v>145</v>
      </c>
    </row>
    <row r="382" spans="1:9" ht="12.75" customHeight="1">
      <c r="A382" s="138"/>
      <c r="B382" s="8">
        <v>45414</v>
      </c>
      <c r="C382" s="64">
        <f>('Исходник сравнение.'!$C751/2)-(('Исходник сравнение.'!$C751/2)*'Таблица вводных'!$G$3)</f>
        <v>0</v>
      </c>
      <c r="D382" s="64">
        <f>('Исходник сравнение.'!$D751/2+'Таблица вводных'!$F$4)-('Исходник сравнение.'!$D751/2*'Таблица вводных'!$G$4)</f>
        <v>7</v>
      </c>
      <c r="E382" s="64">
        <f>('Исходник сравнение.'!$E751/2)-(('Исходник сравнение.'!$E751/2-'Таблица вводных'!$F$5)*'Таблица вводных'!$G$5)</f>
        <v>0.49000000000000005</v>
      </c>
      <c r="F382" s="64">
        <f>('Исходник сравнение.'!$F751/2+'Таблица вводных'!$F$6)-(('Исходник сравнение.'!$F751/2+'Таблица вводных'!$F$6)*'Таблица вводных'!$G$6)</f>
        <v>21.6</v>
      </c>
      <c r="G382" s="64">
        <f>('Исходник сравнение.'!$G751/2)-(('Исходник сравнение.'!$G751/2)*'Таблица вводных'!$G$7)</f>
        <v>0</v>
      </c>
      <c r="H382" s="64">
        <f>'Исходник сравнение.'!$H751/2-(('Исходник сравнение.'!$H751/2)*'Таблица вводных'!$G$9)</f>
        <v>0</v>
      </c>
      <c r="I382" s="27" t="s">
        <v>145</v>
      </c>
    </row>
    <row r="383" spans="1:9" ht="12.75" customHeight="1">
      <c r="A383" s="138"/>
      <c r="B383" s="11">
        <v>45418</v>
      </c>
      <c r="C383" s="64">
        <f>('Исходник сравнение.'!$C752/2)-(('Исходник сравнение.'!$C752/2)*'Таблица вводных'!$G$3)</f>
        <v>0</v>
      </c>
      <c r="D383" s="64">
        <f>('Исходник сравнение.'!$D752/2+'Таблица вводных'!$F$4)-('Исходник сравнение.'!$D752/2*'Таблица вводных'!$G$4)</f>
        <v>7</v>
      </c>
      <c r="E383" s="64">
        <f>('Исходник сравнение.'!$E752/2)-(('Исходник сравнение.'!$E752/2-'Таблица вводных'!$F$5)*'Таблица вводных'!$G$5)</f>
        <v>0.49000000000000005</v>
      </c>
      <c r="F383" s="64">
        <f>('Исходник сравнение.'!$F752/2+'Таблица вводных'!$F$6)-(('Исходник сравнение.'!$F752/2+'Таблица вводных'!$F$6)*'Таблица вводных'!$G$6)</f>
        <v>21.6</v>
      </c>
      <c r="G383" s="64">
        <f>('Исходник сравнение.'!$G752/2)-(('Исходник сравнение.'!$G752/2)*'Таблица вводных'!$G$7)</f>
        <v>0</v>
      </c>
      <c r="H383" s="64">
        <f>'Исходник сравнение.'!$H752/2-(('Исходник сравнение.'!$H752/2)*'Таблица вводных'!$G$9)</f>
        <v>0</v>
      </c>
      <c r="I383" s="22" t="s">
        <v>145</v>
      </c>
    </row>
    <row r="384" spans="1:9" ht="12.75" customHeight="1">
      <c r="A384" s="138"/>
      <c r="B384" s="11">
        <v>45421</v>
      </c>
      <c r="C384" s="64">
        <f>('Исходник сравнение.'!$C753/2)-(('Исходник сравнение.'!$C753/2)*'Таблица вводных'!$G$3)</f>
        <v>0</v>
      </c>
      <c r="D384" s="64">
        <f>('Исходник сравнение.'!$D753/2+'Таблица вводных'!$F$4)-('Исходник сравнение.'!$D753/2*'Таблица вводных'!$G$4)</f>
        <v>7</v>
      </c>
      <c r="E384" s="64">
        <f>('Исходник сравнение.'!$E753/2)-(('Исходник сравнение.'!$E753/2-'Таблица вводных'!$F$5)*'Таблица вводных'!$G$5)</f>
        <v>0.49000000000000005</v>
      </c>
      <c r="F384" s="64">
        <f>('Исходник сравнение.'!$F753/2+'Таблица вводных'!$F$6)-(('Исходник сравнение.'!$F753/2+'Таблица вводных'!$F$6)*'Таблица вводных'!$G$6)</f>
        <v>21.6</v>
      </c>
      <c r="G384" s="64">
        <f>('Исходник сравнение.'!$G753/2)-(('Исходник сравнение.'!$G753/2)*'Таблица вводных'!$G$7)</f>
        <v>0</v>
      </c>
      <c r="H384" s="64">
        <f>'Исходник сравнение.'!$H753/2-(('Исходник сравнение.'!$H753/2)*'Таблица вводных'!$G$9)</f>
        <v>0</v>
      </c>
      <c r="I384" s="22" t="s">
        <v>145</v>
      </c>
    </row>
    <row r="385" spans="1:9" ht="12.75" customHeight="1">
      <c r="A385" s="138"/>
      <c r="B385" s="11">
        <v>45425</v>
      </c>
      <c r="C385" s="64">
        <f>('Исходник сравнение.'!$C754/2)-(('Исходник сравнение.'!$C754/2)*'Таблица вводных'!$G$3)</f>
        <v>0</v>
      </c>
      <c r="D385" s="64">
        <f>('Исходник сравнение.'!$D754/2+'Таблица вводных'!$F$4)-('Исходник сравнение.'!$D754/2*'Таблица вводных'!$G$4)</f>
        <v>7</v>
      </c>
      <c r="E385" s="64">
        <f>('Исходник сравнение.'!$E754/2)-(('Исходник сравнение.'!$E754/2-'Таблица вводных'!$F$5)*'Таблица вводных'!$G$5)</f>
        <v>0.49000000000000005</v>
      </c>
      <c r="F385" s="64">
        <f>('Исходник сравнение.'!$F754/2+'Таблица вводных'!$F$6)-(('Исходник сравнение.'!$F754/2+'Таблица вводных'!$F$6)*'Таблица вводных'!$G$6)</f>
        <v>21.6</v>
      </c>
      <c r="G385" s="64">
        <f>('Исходник сравнение.'!$G754/2)-(('Исходник сравнение.'!$G754/2)*'Таблица вводных'!$G$7)</f>
        <v>0</v>
      </c>
      <c r="H385" s="64">
        <f>'Исходник сравнение.'!$H754/2-(('Исходник сравнение.'!$H754/2)*'Таблица вводных'!$G$9)</f>
        <v>0</v>
      </c>
      <c r="I385" s="22" t="s">
        <v>145</v>
      </c>
    </row>
    <row r="386" spans="1:9" ht="12.75" customHeight="1">
      <c r="A386" s="138"/>
      <c r="B386" s="11">
        <v>45428</v>
      </c>
      <c r="C386" s="64">
        <f>('Исходник сравнение.'!$C755/2)-(('Исходник сравнение.'!$C755/2)*'Таблица вводных'!$G$3)</f>
        <v>0</v>
      </c>
      <c r="D386" s="64">
        <f>('Исходник сравнение.'!$D755/2+'Таблица вводных'!$F$4)-('Исходник сравнение.'!$D755/2*'Таблица вводных'!$G$4)</f>
        <v>7</v>
      </c>
      <c r="E386" s="64">
        <f>('Исходник сравнение.'!$E755/2)-(('Исходник сравнение.'!$E755/2-'Таблица вводных'!$F$5)*'Таблица вводных'!$G$5)</f>
        <v>0.49000000000000005</v>
      </c>
      <c r="F386" s="64">
        <f>('Исходник сравнение.'!$F755/2+'Таблица вводных'!$F$6)-(('Исходник сравнение.'!$F755/2+'Таблица вводных'!$F$6)*'Таблица вводных'!$G$6)</f>
        <v>21.6</v>
      </c>
      <c r="G386" s="64">
        <f>('Исходник сравнение.'!$G755/2)-(('Исходник сравнение.'!$G755/2)*'Таблица вводных'!$G$7)</f>
        <v>0</v>
      </c>
      <c r="H386" s="64">
        <f>'Исходник сравнение.'!$H755/2-(('Исходник сравнение.'!$H755/2)*'Таблица вводных'!$G$9)</f>
        <v>0</v>
      </c>
      <c r="I386" s="22" t="s">
        <v>145</v>
      </c>
    </row>
    <row r="387" spans="1:9" ht="12.75" customHeight="1">
      <c r="A387" s="138"/>
      <c r="B387" s="11"/>
      <c r="C387" s="64">
        <f>('Исходник сравнение.'!$C756/2)-(('Исходник сравнение.'!$C756/2)*'Таблица вводных'!$G$3)</f>
        <v>0</v>
      </c>
      <c r="D387" s="64">
        <f>('Исходник сравнение.'!$D756/2+'Таблица вводных'!$F$4)-('Исходник сравнение.'!$D756/2*'Таблица вводных'!$G$4)</f>
        <v>7</v>
      </c>
      <c r="E387" s="64">
        <f>('Исходник сравнение.'!$E756/2)-(('Исходник сравнение.'!$E756/2-'Таблица вводных'!$F$5)*'Таблица вводных'!$G$5)</f>
        <v>0.49000000000000005</v>
      </c>
      <c r="F387" s="64">
        <f>('Исходник сравнение.'!$F756/2+'Таблица вводных'!$F$6)-(('Исходник сравнение.'!$F756/2+'Таблица вводных'!$F$6)*'Таблица вводных'!$G$6)</f>
        <v>21.6</v>
      </c>
      <c r="G387" s="64">
        <f>('Исходник сравнение.'!$G756/2)-(('Исходник сравнение.'!$G756/2)*'Таблица вводных'!$G$7)</f>
        <v>0</v>
      </c>
      <c r="H387" s="64">
        <f>'Исходник сравнение.'!$H756/2-(('Исходник сравнение.'!$H756/2)*'Таблица вводных'!$G$9)</f>
        <v>0</v>
      </c>
      <c r="I387" s="22" t="s">
        <v>145</v>
      </c>
    </row>
    <row r="388" spans="1:9" ht="12.75" customHeight="1">
      <c r="A388" s="138"/>
      <c r="B388" s="11"/>
      <c r="C388" s="64">
        <f>('Исходник сравнение.'!$C757/2)-(('Исходник сравнение.'!$C757/2)*'Таблица вводных'!$G$3)</f>
        <v>0</v>
      </c>
      <c r="D388" s="64">
        <f>('Исходник сравнение.'!$D757/2+'Таблица вводных'!$F$4)-('Исходник сравнение.'!$D757/2*'Таблица вводных'!$G$4)</f>
        <v>7</v>
      </c>
      <c r="E388" s="64">
        <f>('Исходник сравнение.'!$E757/2)-(('Исходник сравнение.'!$E757/2-'Таблица вводных'!$F$5)*'Таблица вводных'!$G$5)</f>
        <v>0.49000000000000005</v>
      </c>
      <c r="F388" s="64">
        <f>('Исходник сравнение.'!$F757/2+'Таблица вводных'!$F$6)-(('Исходник сравнение.'!$F757/2+'Таблица вводных'!$F$6)*'Таблица вводных'!$G$6)</f>
        <v>21.6</v>
      </c>
      <c r="G388" s="64">
        <f>('Исходник сравнение.'!$G757/2)-(('Исходник сравнение.'!$G757/2)*'Таблица вводных'!$G$7)</f>
        <v>0</v>
      </c>
      <c r="H388" s="64">
        <f>'Исходник сравнение.'!$H757/2-(('Исходник сравнение.'!$H757/2)*'Таблица вводных'!$G$9)</f>
        <v>0</v>
      </c>
      <c r="I388" s="22" t="s">
        <v>145</v>
      </c>
    </row>
    <row r="389" spans="1:9" ht="12.75" customHeight="1">
      <c r="A389" s="139"/>
      <c r="B389" s="17"/>
      <c r="C389" s="65">
        <f>('Исходник сравнение.'!$C758/2)-(('Исходник сравнение.'!$C758/2)*'Таблица вводных'!$G$3)</f>
        <v>0</v>
      </c>
      <c r="D389" s="65">
        <f>('Исходник сравнение.'!$D758/2+'Таблица вводных'!$F$4)-('Исходник сравнение.'!$D758/2*'Таблица вводных'!$G$4)</f>
        <v>7</v>
      </c>
      <c r="E389" s="65">
        <f>('Исходник сравнение.'!$E758/2)-(('Исходник сравнение.'!$E758/2-'Таблица вводных'!$F$5)*'Таблица вводных'!$G$5)</f>
        <v>0.49000000000000005</v>
      </c>
      <c r="F389" s="65">
        <f>('Исходник сравнение.'!$F758/2+'Таблица вводных'!$F$6)-(('Исходник сравнение.'!$F758/2+'Таблица вводных'!$F$6)*'Таблица вводных'!$G$6)</f>
        <v>21.6</v>
      </c>
      <c r="G389" s="65">
        <f>('Исходник сравнение.'!$G758/2)-(('Исходник сравнение.'!$G758/2)*'Таблица вводных'!$G$7)</f>
        <v>0</v>
      </c>
      <c r="H389" s="65">
        <f>'Исходник сравнение.'!$H758/2-(('Исходник сравнение.'!$H758/2)*'Таблица вводных'!$G$9)</f>
        <v>0</v>
      </c>
      <c r="I389" s="22" t="s">
        <v>145</v>
      </c>
    </row>
    <row r="390" spans="1:9" ht="12.75" customHeight="1">
      <c r="A390" s="141" t="s">
        <v>54</v>
      </c>
      <c r="B390" s="5">
        <v>45411</v>
      </c>
      <c r="C390" s="63">
        <f>('Исходник сравнение.'!$C759/2)-(('Исходник сравнение.'!$C759/2)*'Таблица вводных'!$G$3)</f>
        <v>0</v>
      </c>
      <c r="D390" s="63">
        <f>('Исходник сравнение.'!$D759/2+'Таблица вводных'!$F$4)-('Исходник сравнение.'!$D759/2*'Таблица вводных'!$G$4)</f>
        <v>7</v>
      </c>
      <c r="E390" s="63">
        <f>('Исходник сравнение.'!$E759/2)-(('Исходник сравнение.'!$E759/2-'Таблица вводных'!$F$5)*'Таблица вводных'!$G$5)</f>
        <v>0.49000000000000005</v>
      </c>
      <c r="F390" s="63">
        <f>('Исходник сравнение.'!$F759/2+'Таблица вводных'!$F$6)-(('Исходник сравнение.'!$F759/2+'Таблица вводных'!$F$6)*'Таблица вводных'!$G$6)</f>
        <v>21.6</v>
      </c>
      <c r="G390" s="63">
        <f>('Исходник сравнение.'!$G759/2)-(('Исходник сравнение.'!$G759/2)*'Таблица вводных'!$G$7)</f>
        <v>0</v>
      </c>
      <c r="H390" s="63">
        <f>'Исходник сравнение.'!$H759/2-(('Исходник сравнение.'!$H759/2)*'Таблица вводных'!$G$9)</f>
        <v>0</v>
      </c>
      <c r="I390" s="20" t="s">
        <v>145</v>
      </c>
    </row>
    <row r="391" spans="1:9" ht="12.75" customHeight="1">
      <c r="A391" s="138"/>
      <c r="B391" s="8">
        <v>45414</v>
      </c>
      <c r="C391" s="64">
        <f>('Исходник сравнение.'!$C769/2)-(('Исходник сравнение.'!$C769/2)*'Таблица вводных'!$G$3)</f>
        <v>0</v>
      </c>
      <c r="D391" s="64">
        <f>('Исходник сравнение.'!$D769/2+'Таблица вводных'!$F$4)-('Исходник сравнение.'!$D769/2*'Таблица вводных'!$G$4)</f>
        <v>7</v>
      </c>
      <c r="E391" s="64">
        <f>('Исходник сравнение.'!$E769/2)-(('Исходник сравнение.'!$E769/2-'Таблица вводных'!$F$5)*'Таблица вводных'!$G$5)</f>
        <v>0.49000000000000005</v>
      </c>
      <c r="F391" s="64">
        <f>('Исходник сравнение.'!$F769/2+'Таблица вводных'!$F$6)-(('Исходник сравнение.'!$F769/2+'Таблица вводных'!$F$6)*'Таблица вводных'!$G$6)</f>
        <v>21.6</v>
      </c>
      <c r="G391" s="64">
        <f>('Исходник сравнение.'!$G769/2)-(('Исходник сравнение.'!$G769/2)*'Таблица вводных'!$G$7)</f>
        <v>0</v>
      </c>
      <c r="H391" s="64">
        <f>'Исходник сравнение.'!$H769/2-(('Исходник сравнение.'!$H769/2)*'Таблица вводных'!$G$9)</f>
        <v>0</v>
      </c>
      <c r="I391" s="27" t="s">
        <v>145</v>
      </c>
    </row>
    <row r="392" spans="1:9" ht="12.75" customHeight="1">
      <c r="A392" s="138"/>
      <c r="B392" s="11">
        <v>45418</v>
      </c>
      <c r="C392" s="64">
        <f>('Исходник сравнение.'!$C770/2)-(('Исходник сравнение.'!$C770/2)*'Таблица вводных'!$G$3)</f>
        <v>0</v>
      </c>
      <c r="D392" s="64">
        <f>('Исходник сравнение.'!$D770/2+'Таблица вводных'!$F$4)-('Исходник сравнение.'!$D770/2*'Таблица вводных'!$G$4)</f>
        <v>7</v>
      </c>
      <c r="E392" s="64">
        <f>('Исходник сравнение.'!$E770/2)-(('Исходник сравнение.'!$E770/2-'Таблица вводных'!$F$5)*'Таблица вводных'!$G$5)</f>
        <v>0.49000000000000005</v>
      </c>
      <c r="F392" s="64">
        <f>('Исходник сравнение.'!$F770/2+'Таблица вводных'!$F$6)-(('Исходник сравнение.'!$F770/2+'Таблица вводных'!$F$6)*'Таблица вводных'!$G$6)</f>
        <v>21.6</v>
      </c>
      <c r="G392" s="64">
        <f>('Исходник сравнение.'!$G770/2)-(('Исходник сравнение.'!$G770/2)*'Таблица вводных'!$G$7)</f>
        <v>0</v>
      </c>
      <c r="H392" s="64">
        <f>'Исходник сравнение.'!$H770/2-(('Исходник сравнение.'!$H770/2)*'Таблица вводных'!$G$9)</f>
        <v>0</v>
      </c>
      <c r="I392" s="22" t="s">
        <v>145</v>
      </c>
    </row>
    <row r="393" spans="1:9" ht="12.75" customHeight="1">
      <c r="A393" s="138"/>
      <c r="B393" s="11">
        <v>45421</v>
      </c>
      <c r="C393" s="64">
        <f>('Исходник сравнение.'!$C771/2)-(('Исходник сравнение.'!$C771/2)*'Таблица вводных'!$G$3)</f>
        <v>0</v>
      </c>
      <c r="D393" s="64">
        <f>('Исходник сравнение.'!$D771/2+'Таблица вводных'!$F$4)-('Исходник сравнение.'!$D771/2*'Таблица вводных'!$G$4)</f>
        <v>7</v>
      </c>
      <c r="E393" s="64">
        <f>('Исходник сравнение.'!$E771/2)-(('Исходник сравнение.'!$E771/2-'Таблица вводных'!$F$5)*'Таблица вводных'!$G$5)</f>
        <v>0.49000000000000005</v>
      </c>
      <c r="F393" s="64">
        <f>('Исходник сравнение.'!$F771/2+'Таблица вводных'!$F$6)-(('Исходник сравнение.'!$F771/2+'Таблица вводных'!$F$6)*'Таблица вводных'!$G$6)</f>
        <v>21.6</v>
      </c>
      <c r="G393" s="64">
        <f>('Исходник сравнение.'!$G771/2)-(('Исходник сравнение.'!$G771/2)*'Таблица вводных'!$G$7)</f>
        <v>0</v>
      </c>
      <c r="H393" s="64">
        <f>'Исходник сравнение.'!$H771/2-(('Исходник сравнение.'!$H771/2)*'Таблица вводных'!$G$9)</f>
        <v>0</v>
      </c>
      <c r="I393" s="22" t="s">
        <v>145</v>
      </c>
    </row>
    <row r="394" spans="1:9" ht="12.75" customHeight="1">
      <c r="A394" s="138"/>
      <c r="B394" s="11">
        <v>45425</v>
      </c>
      <c r="C394" s="64">
        <f>('Исходник сравнение.'!$C772/2)-(('Исходник сравнение.'!$C772/2)*'Таблица вводных'!$G$3)</f>
        <v>0</v>
      </c>
      <c r="D394" s="64">
        <f>('Исходник сравнение.'!$D772/2+'Таблица вводных'!$F$4)-('Исходник сравнение.'!$D772/2*'Таблица вводных'!$G$4)</f>
        <v>7</v>
      </c>
      <c r="E394" s="64">
        <f>('Исходник сравнение.'!$E772/2)-(('Исходник сравнение.'!$E772/2-'Таблица вводных'!$F$5)*'Таблица вводных'!$G$5)</f>
        <v>0.49000000000000005</v>
      </c>
      <c r="F394" s="64">
        <f>('Исходник сравнение.'!$F772/2+'Таблица вводных'!$F$6)-(('Исходник сравнение.'!$F772/2+'Таблица вводных'!$F$6)*'Таблица вводных'!$G$6)</f>
        <v>21.6</v>
      </c>
      <c r="G394" s="64">
        <f>('Исходник сравнение.'!$G772/2)-(('Исходник сравнение.'!$G772/2)*'Таблица вводных'!$G$7)</f>
        <v>0</v>
      </c>
      <c r="H394" s="64">
        <f>'Исходник сравнение.'!$H772/2-(('Исходник сравнение.'!$H772/2)*'Таблица вводных'!$G$9)</f>
        <v>0</v>
      </c>
      <c r="I394" s="22" t="s">
        <v>145</v>
      </c>
    </row>
    <row r="395" spans="1:9" ht="12.75" customHeight="1">
      <c r="A395" s="138"/>
      <c r="B395" s="11">
        <v>45428</v>
      </c>
      <c r="C395" s="64">
        <f>('Исходник сравнение.'!$C773/2)-(('Исходник сравнение.'!$C773/2)*'Таблица вводных'!$G$3)</f>
        <v>0</v>
      </c>
      <c r="D395" s="64">
        <f>('Исходник сравнение.'!$D773/2+'Таблица вводных'!$F$4)-('Исходник сравнение.'!$D773/2*'Таблица вводных'!$G$4)</f>
        <v>7</v>
      </c>
      <c r="E395" s="64">
        <f>('Исходник сравнение.'!$E773/2)-(('Исходник сравнение.'!$E773/2-'Таблица вводных'!$F$5)*'Таблица вводных'!$G$5)</f>
        <v>0.49000000000000005</v>
      </c>
      <c r="F395" s="64">
        <f>('Исходник сравнение.'!$F773/2+'Таблица вводных'!$F$6)-(('Исходник сравнение.'!$F773/2+'Таблица вводных'!$F$6)*'Таблица вводных'!$G$6)</f>
        <v>21.6</v>
      </c>
      <c r="G395" s="64">
        <f>('Исходник сравнение.'!$G773/2)-(('Исходник сравнение.'!$G773/2)*'Таблица вводных'!$G$7)</f>
        <v>0</v>
      </c>
      <c r="H395" s="64">
        <f>'Исходник сравнение.'!$H773/2-(('Исходник сравнение.'!$H773/2)*'Таблица вводных'!$G$9)</f>
        <v>0</v>
      </c>
      <c r="I395" s="22" t="s">
        <v>145</v>
      </c>
    </row>
    <row r="396" spans="1:9" ht="12.75" customHeight="1">
      <c r="A396" s="138"/>
      <c r="B396" s="11"/>
      <c r="C396" s="64">
        <f>('Исходник сравнение.'!$C774/2)-(('Исходник сравнение.'!$C774/2)*'Таблица вводных'!$G$3)</f>
        <v>0</v>
      </c>
      <c r="D396" s="64">
        <f>('Исходник сравнение.'!$D774/2+'Таблица вводных'!$F$4)-('Исходник сравнение.'!$D774/2*'Таблица вводных'!$G$4)</f>
        <v>7</v>
      </c>
      <c r="E396" s="64">
        <f>('Исходник сравнение.'!$E774/2)-(('Исходник сравнение.'!$E774/2-'Таблица вводных'!$F$5)*'Таблица вводных'!$G$5)</f>
        <v>0.49000000000000005</v>
      </c>
      <c r="F396" s="64">
        <f>('Исходник сравнение.'!$F774/2+'Таблица вводных'!$F$6)-(('Исходник сравнение.'!$F774/2+'Таблица вводных'!$F$6)*'Таблица вводных'!$G$6)</f>
        <v>21.6</v>
      </c>
      <c r="G396" s="64">
        <f>('Исходник сравнение.'!$G774/2)-(('Исходник сравнение.'!$G774/2)*'Таблица вводных'!$G$7)</f>
        <v>0</v>
      </c>
      <c r="H396" s="64">
        <f>'Исходник сравнение.'!$H774/2-(('Исходник сравнение.'!$H774/2)*'Таблица вводных'!$G$9)</f>
        <v>0</v>
      </c>
      <c r="I396" s="22" t="s">
        <v>145</v>
      </c>
    </row>
    <row r="397" spans="1:9" ht="12.75" customHeight="1">
      <c r="A397" s="138"/>
      <c r="B397" s="11"/>
      <c r="C397" s="64">
        <f>('Исходник сравнение.'!$C775/2)-(('Исходник сравнение.'!$C775/2)*'Таблица вводных'!$G$3)</f>
        <v>0</v>
      </c>
      <c r="D397" s="64">
        <f>('Исходник сравнение.'!$D775/2+'Таблица вводных'!$F$4)-('Исходник сравнение.'!$D775/2*'Таблица вводных'!$G$4)</f>
        <v>7</v>
      </c>
      <c r="E397" s="64">
        <f>('Исходник сравнение.'!$E775/2)-(('Исходник сравнение.'!$E775/2-'Таблица вводных'!$F$5)*'Таблица вводных'!$G$5)</f>
        <v>0.49000000000000005</v>
      </c>
      <c r="F397" s="64">
        <f>('Исходник сравнение.'!$F775/2+'Таблица вводных'!$F$6)-(('Исходник сравнение.'!$F775/2+'Таблица вводных'!$F$6)*'Таблица вводных'!$G$6)</f>
        <v>21.6</v>
      </c>
      <c r="G397" s="64">
        <f>('Исходник сравнение.'!$G775/2)-(('Исходник сравнение.'!$G775/2)*'Таблица вводных'!$G$7)</f>
        <v>0</v>
      </c>
      <c r="H397" s="64">
        <f>'Исходник сравнение.'!$H775/2-(('Исходник сравнение.'!$H775/2)*'Таблица вводных'!$G$9)</f>
        <v>0</v>
      </c>
      <c r="I397" s="22" t="s">
        <v>145</v>
      </c>
    </row>
    <row r="398" spans="1:9" ht="12.75" customHeight="1">
      <c r="A398" s="139"/>
      <c r="B398" s="17"/>
      <c r="C398" s="65">
        <f>('Исходник сравнение.'!$C776/2)-(('Исходник сравнение.'!$C776/2)*'Таблица вводных'!$G$3)</f>
        <v>0</v>
      </c>
      <c r="D398" s="65">
        <f>('Исходник сравнение.'!$D776/2+'Таблица вводных'!$F$4)-('Исходник сравнение.'!$D776/2*'Таблица вводных'!$G$4)</f>
        <v>7</v>
      </c>
      <c r="E398" s="65">
        <f>('Исходник сравнение.'!$E776/2)-(('Исходник сравнение.'!$E776/2-'Таблица вводных'!$F$5)*'Таблица вводных'!$G$5)</f>
        <v>0.49000000000000005</v>
      </c>
      <c r="F398" s="65">
        <f>('Исходник сравнение.'!$F776/2+'Таблица вводных'!$F$6)-(('Исходник сравнение.'!$F776/2+'Таблица вводных'!$F$6)*'Таблица вводных'!$G$6)</f>
        <v>21.6</v>
      </c>
      <c r="G398" s="65">
        <f>('Исходник сравнение.'!$G776/2)-(('Исходник сравнение.'!$G776/2)*'Таблица вводных'!$G$7)</f>
        <v>0</v>
      </c>
      <c r="H398" s="65">
        <f>'Исходник сравнение.'!$H776/2-(('Исходник сравнение.'!$H776/2)*'Таблица вводных'!$G$9)</f>
        <v>0</v>
      </c>
      <c r="I398" s="22" t="s">
        <v>145</v>
      </c>
    </row>
    <row r="399" spans="1:9" ht="12.75" customHeight="1">
      <c r="A399" s="141" t="s">
        <v>55</v>
      </c>
      <c r="B399" s="5">
        <v>45411</v>
      </c>
      <c r="C399" s="63">
        <f>('Исходник сравнение.'!$C777/2)-(('Исходник сравнение.'!$C777/2)*'Таблица вводных'!$G$3)</f>
        <v>0</v>
      </c>
      <c r="D399" s="63">
        <f>('Исходник сравнение.'!$D777/2+'Таблица вводных'!$F$4)-('Исходник сравнение.'!$D777/2*'Таблица вводных'!$G$4)</f>
        <v>7</v>
      </c>
      <c r="E399" s="63">
        <f>('Исходник сравнение.'!$E777/2)-(('Исходник сравнение.'!$E777/2-'Таблица вводных'!$F$5)*'Таблица вводных'!$G$5)</f>
        <v>0.49000000000000005</v>
      </c>
      <c r="F399" s="63">
        <f>('Исходник сравнение.'!$F777/2+'Таблица вводных'!$F$6)-(('Исходник сравнение.'!$F777/2+'Таблица вводных'!$F$6)*'Таблица вводных'!$G$6)</f>
        <v>21.6</v>
      </c>
      <c r="G399" s="63">
        <f>('Исходник сравнение.'!$G777/2)-(('Исходник сравнение.'!$G777/2)*'Таблица вводных'!$G$7)</f>
        <v>0</v>
      </c>
      <c r="H399" s="63">
        <f>'Исходник сравнение.'!$H777/2-(('Исходник сравнение.'!$H777/2)*'Таблица вводных'!$G$9)</f>
        <v>0</v>
      </c>
      <c r="I399" s="20" t="s">
        <v>145</v>
      </c>
    </row>
    <row r="400" spans="1:9" ht="12.75" customHeight="1">
      <c r="A400" s="138"/>
      <c r="B400" s="8">
        <v>45414</v>
      </c>
      <c r="C400" s="64">
        <f>('Исходник сравнение.'!$C787/2)-(('Исходник сравнение.'!$C787/2)*'Таблица вводных'!$G$3)</f>
        <v>0</v>
      </c>
      <c r="D400" s="64">
        <f>('Исходник сравнение.'!$D787/2+'Таблица вводных'!$F$4)-('Исходник сравнение.'!$D787/2*'Таблица вводных'!$G$4)</f>
        <v>7</v>
      </c>
      <c r="E400" s="64">
        <f>('Исходник сравнение.'!$E787/2)-(('Исходник сравнение.'!$E787/2-'Таблица вводных'!$F$5)*'Таблица вводных'!$G$5)</f>
        <v>0.49000000000000005</v>
      </c>
      <c r="F400" s="64">
        <f>('Исходник сравнение.'!$F787/2+'Таблица вводных'!$F$6)-(('Исходник сравнение.'!$F787/2+'Таблица вводных'!$F$6)*'Таблица вводных'!$G$6)</f>
        <v>21.6</v>
      </c>
      <c r="G400" s="64">
        <f>('Исходник сравнение.'!$G787/2)-(('Исходник сравнение.'!$G787/2)*'Таблица вводных'!$G$7)</f>
        <v>0</v>
      </c>
      <c r="H400" s="64">
        <f>'Исходник сравнение.'!$H787/2-(('Исходник сравнение.'!$H787/2)*'Таблица вводных'!$G$9)</f>
        <v>0</v>
      </c>
      <c r="I400" s="27" t="s">
        <v>145</v>
      </c>
    </row>
    <row r="401" spans="1:9" ht="12.75" customHeight="1">
      <c r="A401" s="138"/>
      <c r="B401" s="11">
        <v>45418</v>
      </c>
      <c r="C401" s="64">
        <f>('Исходник сравнение.'!$C788/2)-(('Исходник сравнение.'!$C788/2)*'Таблица вводных'!$G$3)</f>
        <v>0</v>
      </c>
      <c r="D401" s="64">
        <f>('Исходник сравнение.'!$D788/2+'Таблица вводных'!$F$4)-('Исходник сравнение.'!$D788/2*'Таблица вводных'!$G$4)</f>
        <v>7</v>
      </c>
      <c r="E401" s="64">
        <f>('Исходник сравнение.'!$E788/2)-(('Исходник сравнение.'!$E788/2-'Таблица вводных'!$F$5)*'Таблица вводных'!$G$5)</f>
        <v>0.49000000000000005</v>
      </c>
      <c r="F401" s="64">
        <f>('Исходник сравнение.'!$F788/2+'Таблица вводных'!$F$6)-(('Исходник сравнение.'!$F788/2+'Таблица вводных'!$F$6)*'Таблица вводных'!$G$6)</f>
        <v>21.6</v>
      </c>
      <c r="G401" s="64">
        <f>('Исходник сравнение.'!$G788/2)-(('Исходник сравнение.'!$G788/2)*'Таблица вводных'!$G$7)</f>
        <v>0</v>
      </c>
      <c r="H401" s="64">
        <f>'Исходник сравнение.'!$H788/2-(('Исходник сравнение.'!$H788/2)*'Таблица вводных'!$G$9)</f>
        <v>0</v>
      </c>
      <c r="I401" s="22" t="s">
        <v>145</v>
      </c>
    </row>
    <row r="402" spans="1:9" ht="12.75" customHeight="1">
      <c r="A402" s="138"/>
      <c r="B402" s="11">
        <v>45421</v>
      </c>
      <c r="C402" s="64">
        <f>('Исходник сравнение.'!$C789/2)-(('Исходник сравнение.'!$C789/2)*'Таблица вводных'!$G$3)</f>
        <v>0</v>
      </c>
      <c r="D402" s="64">
        <f>('Исходник сравнение.'!$D789/2+'Таблица вводных'!$F$4)-('Исходник сравнение.'!$D789/2*'Таблица вводных'!$G$4)</f>
        <v>7</v>
      </c>
      <c r="E402" s="64">
        <f>('Исходник сравнение.'!$E789/2)-(('Исходник сравнение.'!$E789/2-'Таблица вводных'!$F$5)*'Таблица вводных'!$G$5)</f>
        <v>0.49000000000000005</v>
      </c>
      <c r="F402" s="64">
        <f>('Исходник сравнение.'!$F789/2+'Таблица вводных'!$F$6)-(('Исходник сравнение.'!$F789/2+'Таблица вводных'!$F$6)*'Таблица вводных'!$G$6)</f>
        <v>21.6</v>
      </c>
      <c r="G402" s="64">
        <f>('Исходник сравнение.'!$G789/2)-(('Исходник сравнение.'!$G789/2)*'Таблица вводных'!$G$7)</f>
        <v>0</v>
      </c>
      <c r="H402" s="64">
        <f>'Исходник сравнение.'!$H789/2-(('Исходник сравнение.'!$H789/2)*'Таблица вводных'!$G$9)</f>
        <v>0</v>
      </c>
      <c r="I402" s="22" t="s">
        <v>145</v>
      </c>
    </row>
    <row r="403" spans="1:9" ht="12.75" customHeight="1">
      <c r="A403" s="138"/>
      <c r="B403" s="11">
        <v>45425</v>
      </c>
      <c r="C403" s="64">
        <f>('Исходник сравнение.'!$C790/2)-(('Исходник сравнение.'!$C790/2)*'Таблица вводных'!$G$3)</f>
        <v>0</v>
      </c>
      <c r="D403" s="64">
        <f>('Исходник сравнение.'!$D790/2+'Таблица вводных'!$F$4)-('Исходник сравнение.'!$D790/2*'Таблица вводных'!$G$4)</f>
        <v>7</v>
      </c>
      <c r="E403" s="64">
        <f>('Исходник сравнение.'!$E790/2)-(('Исходник сравнение.'!$E790/2-'Таблица вводных'!$F$5)*'Таблица вводных'!$G$5)</f>
        <v>0.49000000000000005</v>
      </c>
      <c r="F403" s="64">
        <f>('Исходник сравнение.'!$F790/2+'Таблица вводных'!$F$6)-(('Исходник сравнение.'!$F790/2+'Таблица вводных'!$F$6)*'Таблица вводных'!$G$6)</f>
        <v>21.6</v>
      </c>
      <c r="G403" s="64">
        <f>('Исходник сравнение.'!$G790/2)-(('Исходник сравнение.'!$G790/2)*'Таблица вводных'!$G$7)</f>
        <v>0</v>
      </c>
      <c r="H403" s="64">
        <f>'Исходник сравнение.'!$H790/2-(('Исходник сравнение.'!$H790/2)*'Таблица вводных'!$G$9)</f>
        <v>0</v>
      </c>
      <c r="I403" s="22" t="s">
        <v>145</v>
      </c>
    </row>
    <row r="404" spans="1:9" ht="12.75" customHeight="1">
      <c r="A404" s="138"/>
      <c r="B404" s="11">
        <v>45428</v>
      </c>
      <c r="C404" s="64">
        <f>('Исходник сравнение.'!$C791/2)-(('Исходник сравнение.'!$C791/2)*'Таблица вводных'!$G$3)</f>
        <v>0</v>
      </c>
      <c r="D404" s="64">
        <f>('Исходник сравнение.'!$D791/2+'Таблица вводных'!$F$4)-('Исходник сравнение.'!$D791/2*'Таблица вводных'!$G$4)</f>
        <v>7</v>
      </c>
      <c r="E404" s="64">
        <f>('Исходник сравнение.'!$E791/2)-(('Исходник сравнение.'!$E791/2-'Таблица вводных'!$F$5)*'Таблица вводных'!$G$5)</f>
        <v>0.49000000000000005</v>
      </c>
      <c r="F404" s="64">
        <f>('Исходник сравнение.'!$F791/2+'Таблица вводных'!$F$6)-(('Исходник сравнение.'!$F791/2+'Таблица вводных'!$F$6)*'Таблица вводных'!$G$6)</f>
        <v>21.6</v>
      </c>
      <c r="G404" s="64">
        <f>('Исходник сравнение.'!$G791/2)-(('Исходник сравнение.'!$G791/2)*'Таблица вводных'!$G$7)</f>
        <v>0</v>
      </c>
      <c r="H404" s="64">
        <f>'Исходник сравнение.'!$H791/2-(('Исходник сравнение.'!$H791/2)*'Таблица вводных'!$G$9)</f>
        <v>0</v>
      </c>
      <c r="I404" s="22" t="s">
        <v>145</v>
      </c>
    </row>
    <row r="405" spans="1:9" ht="12.75" customHeight="1">
      <c r="A405" s="138"/>
      <c r="B405" s="11"/>
      <c r="C405" s="64">
        <f>('Исходник сравнение.'!$C792/2)-(('Исходник сравнение.'!$C792/2)*'Таблица вводных'!$G$3)</f>
        <v>0</v>
      </c>
      <c r="D405" s="64">
        <f>('Исходник сравнение.'!$D792/2+'Таблица вводных'!$F$4)-('Исходник сравнение.'!$D792/2*'Таблица вводных'!$G$4)</f>
        <v>7</v>
      </c>
      <c r="E405" s="64">
        <f>('Исходник сравнение.'!$E792/2)-(('Исходник сравнение.'!$E792/2-'Таблица вводных'!$F$5)*'Таблица вводных'!$G$5)</f>
        <v>0.49000000000000005</v>
      </c>
      <c r="F405" s="64">
        <f>('Исходник сравнение.'!$F792/2+'Таблица вводных'!$F$6)-(('Исходник сравнение.'!$F792/2+'Таблица вводных'!$F$6)*'Таблица вводных'!$G$6)</f>
        <v>21.6</v>
      </c>
      <c r="G405" s="64">
        <f>('Исходник сравнение.'!$G792/2)-(('Исходник сравнение.'!$G792/2)*'Таблица вводных'!$G$7)</f>
        <v>0</v>
      </c>
      <c r="H405" s="64">
        <f>'Исходник сравнение.'!$H792/2-(('Исходник сравнение.'!$H792/2)*'Таблица вводных'!$G$9)</f>
        <v>0</v>
      </c>
      <c r="I405" s="22" t="s">
        <v>145</v>
      </c>
    </row>
    <row r="406" spans="1:9" ht="12.75" customHeight="1">
      <c r="A406" s="138"/>
      <c r="B406" s="11"/>
      <c r="C406" s="64">
        <f>('Исходник сравнение.'!$C793/2)-(('Исходник сравнение.'!$C793/2)*'Таблица вводных'!$G$3)</f>
        <v>0</v>
      </c>
      <c r="D406" s="64">
        <f>('Исходник сравнение.'!$D793/2+'Таблица вводных'!$F$4)-('Исходник сравнение.'!$D793/2*'Таблица вводных'!$G$4)</f>
        <v>7</v>
      </c>
      <c r="E406" s="64">
        <f>('Исходник сравнение.'!$E793/2)-(('Исходник сравнение.'!$E793/2-'Таблица вводных'!$F$5)*'Таблица вводных'!$G$5)</f>
        <v>0.49000000000000005</v>
      </c>
      <c r="F406" s="64">
        <f>('Исходник сравнение.'!$F793/2+'Таблица вводных'!$F$6)-(('Исходник сравнение.'!$F793/2+'Таблица вводных'!$F$6)*'Таблица вводных'!$G$6)</f>
        <v>21.6</v>
      </c>
      <c r="G406" s="64">
        <f>('Исходник сравнение.'!$G793/2)-(('Исходник сравнение.'!$G793/2)*'Таблица вводных'!$G$7)</f>
        <v>0</v>
      </c>
      <c r="H406" s="64">
        <f>'Исходник сравнение.'!$H793/2-(('Исходник сравнение.'!$H793/2)*'Таблица вводных'!$G$9)</f>
        <v>0</v>
      </c>
      <c r="I406" s="22" t="s">
        <v>145</v>
      </c>
    </row>
    <row r="407" spans="1:9" ht="12.75" customHeight="1">
      <c r="A407" s="139"/>
      <c r="B407" s="17"/>
      <c r="C407" s="65">
        <f>('Исходник сравнение.'!$C794/2)-(('Исходник сравнение.'!$C794/2)*'Таблица вводных'!$G$3)</f>
        <v>0</v>
      </c>
      <c r="D407" s="65">
        <f>('Исходник сравнение.'!$D794/2+'Таблица вводных'!$F$4)-('Исходник сравнение.'!$D794/2*'Таблица вводных'!$G$4)</f>
        <v>7</v>
      </c>
      <c r="E407" s="65">
        <f>('Исходник сравнение.'!$E794/2)-(('Исходник сравнение.'!$E794/2-'Таблица вводных'!$F$5)*'Таблица вводных'!$G$5)</f>
        <v>0.49000000000000005</v>
      </c>
      <c r="F407" s="65">
        <f>('Исходник сравнение.'!$F794/2+'Таблица вводных'!$F$6)-(('Исходник сравнение.'!$F794/2+'Таблица вводных'!$F$6)*'Таблица вводных'!$G$6)</f>
        <v>21.6</v>
      </c>
      <c r="G407" s="65">
        <f>('Исходник сравнение.'!$G794/2)-(('Исходник сравнение.'!$G794/2)*'Таблица вводных'!$G$7)</f>
        <v>0</v>
      </c>
      <c r="H407" s="65">
        <f>'Исходник сравнение.'!$H794/2-(('Исходник сравнение.'!$H794/2)*'Таблица вводных'!$G$9)</f>
        <v>0</v>
      </c>
      <c r="I407" s="22" t="s">
        <v>145</v>
      </c>
    </row>
    <row r="408" spans="1:9" ht="12.75" customHeight="1">
      <c r="A408" s="141" t="s">
        <v>56</v>
      </c>
      <c r="B408" s="5">
        <v>45411</v>
      </c>
      <c r="C408" s="63">
        <f>('Исходник сравнение.'!$C795/2)-(('Исходник сравнение.'!$C795/2)*'Таблица вводных'!$G$3)</f>
        <v>0</v>
      </c>
      <c r="D408" s="63">
        <f>('Исходник сравнение.'!$D795/2+'Таблица вводных'!$F$4)-('Исходник сравнение.'!$D795/2*'Таблица вводных'!$G$4)</f>
        <v>7</v>
      </c>
      <c r="E408" s="63">
        <f>('Исходник сравнение.'!$E795/2)-(('Исходник сравнение.'!$E795/2-'Таблица вводных'!$F$5)*'Таблица вводных'!$G$5)</f>
        <v>0.49000000000000005</v>
      </c>
      <c r="F408" s="63">
        <f>('Исходник сравнение.'!$F795/2+'Таблица вводных'!$F$6)-(('Исходник сравнение.'!$F795/2+'Таблица вводных'!$F$6)*'Таблица вводных'!$G$6)</f>
        <v>21.6</v>
      </c>
      <c r="G408" s="63">
        <f>('Исходник сравнение.'!$G795/2)-(('Исходник сравнение.'!$G795/2)*'Таблица вводных'!$G$7)</f>
        <v>0</v>
      </c>
      <c r="H408" s="63">
        <f>'Исходник сравнение.'!$H795/2-(('Исходник сравнение.'!$H795/2)*'Таблица вводных'!$G$9)</f>
        <v>0</v>
      </c>
      <c r="I408" s="20" t="s">
        <v>145</v>
      </c>
    </row>
    <row r="409" spans="1:9" ht="12.75" customHeight="1">
      <c r="A409" s="138"/>
      <c r="B409" s="8">
        <v>45414</v>
      </c>
      <c r="C409" s="64">
        <f>('Исходник сравнение.'!$C805/2)-(('Исходник сравнение.'!$C805/2)*'Таблица вводных'!$G$3)</f>
        <v>0</v>
      </c>
      <c r="D409" s="64">
        <f>('Исходник сравнение.'!$D805/2+'Таблица вводных'!$F$4)-('Исходник сравнение.'!$D805/2*'Таблица вводных'!$G$4)</f>
        <v>7</v>
      </c>
      <c r="E409" s="64">
        <f>('Исходник сравнение.'!$E805/2)-(('Исходник сравнение.'!$E805/2-'Таблица вводных'!$F$5)*'Таблица вводных'!$G$5)</f>
        <v>0.49000000000000005</v>
      </c>
      <c r="F409" s="64">
        <f>('Исходник сравнение.'!$F805/2+'Таблица вводных'!$F$6)-(('Исходник сравнение.'!$F805/2+'Таблица вводных'!$F$6)*'Таблица вводных'!$G$6)</f>
        <v>21.6</v>
      </c>
      <c r="G409" s="64">
        <f>('Исходник сравнение.'!$G805/2)-(('Исходник сравнение.'!$G805/2)*'Таблица вводных'!$G$7)</f>
        <v>0</v>
      </c>
      <c r="H409" s="64">
        <f>'Исходник сравнение.'!$H805/2-(('Исходник сравнение.'!$H805/2)*'Таблица вводных'!$G$9)</f>
        <v>0</v>
      </c>
      <c r="I409" s="27" t="s">
        <v>145</v>
      </c>
    </row>
    <row r="410" spans="1:9" ht="12.75" customHeight="1">
      <c r="A410" s="138"/>
      <c r="B410" s="11">
        <v>45418</v>
      </c>
      <c r="C410" s="64">
        <f>('Исходник сравнение.'!$C806/2)-(('Исходник сравнение.'!$C806/2)*'Таблица вводных'!$G$3)</f>
        <v>0</v>
      </c>
      <c r="D410" s="64">
        <f>('Исходник сравнение.'!$D806/2+'Таблица вводных'!$F$4)-('Исходник сравнение.'!$D806/2*'Таблица вводных'!$G$4)</f>
        <v>7</v>
      </c>
      <c r="E410" s="64">
        <f>('Исходник сравнение.'!$E806/2)-(('Исходник сравнение.'!$E806/2-'Таблица вводных'!$F$5)*'Таблица вводных'!$G$5)</f>
        <v>0.49000000000000005</v>
      </c>
      <c r="F410" s="64">
        <f>('Исходник сравнение.'!$F806/2+'Таблица вводных'!$F$6)-(('Исходник сравнение.'!$F806/2+'Таблица вводных'!$F$6)*'Таблица вводных'!$G$6)</f>
        <v>21.6</v>
      </c>
      <c r="G410" s="64">
        <f>('Исходник сравнение.'!$G806/2)-(('Исходник сравнение.'!$G806/2)*'Таблица вводных'!$G$7)</f>
        <v>0</v>
      </c>
      <c r="H410" s="64">
        <f>'Исходник сравнение.'!$H806/2-(('Исходник сравнение.'!$H806/2)*'Таблица вводных'!$G$9)</f>
        <v>0</v>
      </c>
      <c r="I410" s="22" t="s">
        <v>145</v>
      </c>
    </row>
    <row r="411" spans="1:9" ht="12.75" customHeight="1">
      <c r="A411" s="138"/>
      <c r="B411" s="11">
        <v>45421</v>
      </c>
      <c r="C411" s="64">
        <f>('Исходник сравнение.'!$C807/2)-(('Исходник сравнение.'!$C807/2)*'Таблица вводных'!$G$3)</f>
        <v>0</v>
      </c>
      <c r="D411" s="64">
        <f>('Исходник сравнение.'!$D807/2+'Таблица вводных'!$F$4)-('Исходник сравнение.'!$D807/2*'Таблица вводных'!$G$4)</f>
        <v>7</v>
      </c>
      <c r="E411" s="64">
        <f>('Исходник сравнение.'!$E807/2)-(('Исходник сравнение.'!$E807/2-'Таблица вводных'!$F$5)*'Таблица вводных'!$G$5)</f>
        <v>0.49000000000000005</v>
      </c>
      <c r="F411" s="64">
        <f>('Исходник сравнение.'!$F807/2+'Таблица вводных'!$F$6)-(('Исходник сравнение.'!$F807/2+'Таблица вводных'!$F$6)*'Таблица вводных'!$G$6)</f>
        <v>21.6</v>
      </c>
      <c r="G411" s="64">
        <f>('Исходник сравнение.'!$G807/2)-(('Исходник сравнение.'!$G807/2)*'Таблица вводных'!$G$7)</f>
        <v>0</v>
      </c>
      <c r="H411" s="64">
        <f>'Исходник сравнение.'!$H807/2-(('Исходник сравнение.'!$H807/2)*'Таблица вводных'!$G$9)</f>
        <v>0</v>
      </c>
      <c r="I411" s="22" t="s">
        <v>145</v>
      </c>
    </row>
    <row r="412" spans="1:9" ht="12.75" customHeight="1">
      <c r="A412" s="138"/>
      <c r="B412" s="11">
        <v>45425</v>
      </c>
      <c r="C412" s="64">
        <f>('Исходник сравнение.'!$C808/2)-(('Исходник сравнение.'!$C808/2)*'Таблица вводных'!$G$3)</f>
        <v>0</v>
      </c>
      <c r="D412" s="64">
        <f>('Исходник сравнение.'!$D808/2+'Таблица вводных'!$F$4)-('Исходник сравнение.'!$D808/2*'Таблица вводных'!$G$4)</f>
        <v>7</v>
      </c>
      <c r="E412" s="64">
        <f>('Исходник сравнение.'!$E808/2)-(('Исходник сравнение.'!$E808/2-'Таблица вводных'!$F$5)*'Таблица вводных'!$G$5)</f>
        <v>0.49000000000000005</v>
      </c>
      <c r="F412" s="64">
        <f>('Исходник сравнение.'!$F808/2+'Таблица вводных'!$F$6)-(('Исходник сравнение.'!$F808/2+'Таблица вводных'!$F$6)*'Таблица вводных'!$G$6)</f>
        <v>21.6</v>
      </c>
      <c r="G412" s="64">
        <f>('Исходник сравнение.'!$G808/2)-(('Исходник сравнение.'!$G808/2)*'Таблица вводных'!$G$7)</f>
        <v>0</v>
      </c>
      <c r="H412" s="64">
        <f>'Исходник сравнение.'!$H808/2-(('Исходник сравнение.'!$H808/2)*'Таблица вводных'!$G$9)</f>
        <v>0</v>
      </c>
      <c r="I412" s="22" t="s">
        <v>145</v>
      </c>
    </row>
    <row r="413" spans="1:9" ht="12.75" customHeight="1">
      <c r="A413" s="138"/>
      <c r="B413" s="11">
        <v>45428</v>
      </c>
      <c r="C413" s="64">
        <f>('Исходник сравнение.'!$C809/2)-(('Исходник сравнение.'!$C809/2)*'Таблица вводных'!$G$3)</f>
        <v>0</v>
      </c>
      <c r="D413" s="64">
        <f>('Исходник сравнение.'!$D809/2+'Таблица вводных'!$F$4)-('Исходник сравнение.'!$D809/2*'Таблица вводных'!$G$4)</f>
        <v>7</v>
      </c>
      <c r="E413" s="64">
        <f>('Исходник сравнение.'!$E809/2)-(('Исходник сравнение.'!$E809/2-'Таблица вводных'!$F$5)*'Таблица вводных'!$G$5)</f>
        <v>0.49000000000000005</v>
      </c>
      <c r="F413" s="64">
        <f>('Исходник сравнение.'!$F809/2+'Таблица вводных'!$F$6)-(('Исходник сравнение.'!$F809/2+'Таблица вводных'!$F$6)*'Таблица вводных'!$G$6)</f>
        <v>21.6</v>
      </c>
      <c r="G413" s="64">
        <f>('Исходник сравнение.'!$G809/2)-(('Исходник сравнение.'!$G809/2)*'Таблица вводных'!$G$7)</f>
        <v>0</v>
      </c>
      <c r="H413" s="64">
        <f>'Исходник сравнение.'!$H809/2-(('Исходник сравнение.'!$H809/2)*'Таблица вводных'!$G$9)</f>
        <v>0</v>
      </c>
      <c r="I413" s="22" t="s">
        <v>145</v>
      </c>
    </row>
    <row r="414" spans="1:9" ht="12.75" customHeight="1">
      <c r="A414" s="138"/>
      <c r="B414" s="11"/>
      <c r="C414" s="64">
        <f>('Исходник сравнение.'!$C810/2)-(('Исходник сравнение.'!$C810/2)*'Таблица вводных'!$G$3)</f>
        <v>0</v>
      </c>
      <c r="D414" s="64">
        <f>('Исходник сравнение.'!$D810/2+'Таблица вводных'!$F$4)-('Исходник сравнение.'!$D810/2*'Таблица вводных'!$G$4)</f>
        <v>7</v>
      </c>
      <c r="E414" s="64">
        <f>('Исходник сравнение.'!$E810/2)-(('Исходник сравнение.'!$E810/2-'Таблица вводных'!$F$5)*'Таблица вводных'!$G$5)</f>
        <v>0.49000000000000005</v>
      </c>
      <c r="F414" s="64">
        <f>('Исходник сравнение.'!$F810/2+'Таблица вводных'!$F$6)-(('Исходник сравнение.'!$F810/2+'Таблица вводных'!$F$6)*'Таблица вводных'!$G$6)</f>
        <v>21.6</v>
      </c>
      <c r="G414" s="64">
        <f>('Исходник сравнение.'!$G810/2)-(('Исходник сравнение.'!$G810/2)*'Таблица вводных'!$G$7)</f>
        <v>0</v>
      </c>
      <c r="H414" s="64">
        <f>'Исходник сравнение.'!$H810/2-(('Исходник сравнение.'!$H810/2)*'Таблица вводных'!$G$9)</f>
        <v>0</v>
      </c>
      <c r="I414" s="22" t="s">
        <v>145</v>
      </c>
    </row>
    <row r="415" spans="1:9" ht="12.75" customHeight="1">
      <c r="A415" s="138"/>
      <c r="B415" s="11"/>
      <c r="C415" s="64">
        <f>('Исходник сравнение.'!$C811/2)-(('Исходник сравнение.'!$C811/2)*'Таблица вводных'!$G$3)</f>
        <v>0</v>
      </c>
      <c r="D415" s="64">
        <f>('Исходник сравнение.'!$D811/2+'Таблица вводных'!$F$4)-('Исходник сравнение.'!$D811/2*'Таблица вводных'!$G$4)</f>
        <v>7</v>
      </c>
      <c r="E415" s="64">
        <f>('Исходник сравнение.'!$E811/2)-(('Исходник сравнение.'!$E811/2-'Таблица вводных'!$F$5)*'Таблица вводных'!$G$5)</f>
        <v>0.49000000000000005</v>
      </c>
      <c r="F415" s="64">
        <f>('Исходник сравнение.'!$F811/2+'Таблица вводных'!$F$6)-(('Исходник сравнение.'!$F811/2+'Таблица вводных'!$F$6)*'Таблица вводных'!$G$6)</f>
        <v>21.6</v>
      </c>
      <c r="G415" s="64">
        <f>('Исходник сравнение.'!$G811/2)-(('Исходник сравнение.'!$G811/2)*'Таблица вводных'!$G$7)</f>
        <v>0</v>
      </c>
      <c r="H415" s="64">
        <f>'Исходник сравнение.'!$H811/2-(('Исходник сравнение.'!$H811/2)*'Таблица вводных'!$G$9)</f>
        <v>0</v>
      </c>
      <c r="I415" s="22" t="s">
        <v>145</v>
      </c>
    </row>
    <row r="416" spans="1:9" ht="12.75" customHeight="1">
      <c r="A416" s="139"/>
      <c r="B416" s="17"/>
      <c r="C416" s="65">
        <f>('Исходник сравнение.'!$C812/2)-(('Исходник сравнение.'!$C812/2)*'Таблица вводных'!$G$3)</f>
        <v>0</v>
      </c>
      <c r="D416" s="65">
        <f>('Исходник сравнение.'!$D812/2+'Таблица вводных'!$F$4)-('Исходник сравнение.'!$D812/2*'Таблица вводных'!$G$4)</f>
        <v>7</v>
      </c>
      <c r="E416" s="65">
        <f>('Исходник сравнение.'!$E812/2)-(('Исходник сравнение.'!$E812/2-'Таблица вводных'!$F$5)*'Таблица вводных'!$G$5)</f>
        <v>0.49000000000000005</v>
      </c>
      <c r="F416" s="65">
        <f>('Исходник сравнение.'!$F812/2+'Таблица вводных'!$F$6)-(('Исходник сравнение.'!$F812/2+'Таблица вводных'!$F$6)*'Таблица вводных'!$G$6)</f>
        <v>21.6</v>
      </c>
      <c r="G416" s="65">
        <f>('Исходник сравнение.'!$G812/2)-(('Исходник сравнение.'!$G812/2)*'Таблица вводных'!$G$7)</f>
        <v>0</v>
      </c>
      <c r="H416" s="65">
        <f>'Исходник сравнение.'!$H812/2-(('Исходник сравнение.'!$H812/2)*'Таблица вводных'!$G$9)</f>
        <v>0</v>
      </c>
      <c r="I416" s="22" t="s">
        <v>145</v>
      </c>
    </row>
    <row r="417" spans="1:9" ht="12.75" customHeight="1">
      <c r="A417" s="141" t="s">
        <v>57</v>
      </c>
      <c r="B417" s="5">
        <v>45411</v>
      </c>
      <c r="C417" s="63">
        <f>('Исходник сравнение.'!$C813/2)-(('Исходник сравнение.'!$C813/2)*'Таблица вводных'!$G$3)</f>
        <v>0</v>
      </c>
      <c r="D417" s="63">
        <f>('Исходник сравнение.'!$D813/2+'Таблица вводных'!$F$4)-('Исходник сравнение.'!$D813/2*'Таблица вводных'!$G$4)</f>
        <v>7</v>
      </c>
      <c r="E417" s="63">
        <f>('Исходник сравнение.'!$E813/2)-(('Исходник сравнение.'!$E813/2-'Таблица вводных'!$F$5)*'Таблица вводных'!$G$5)</f>
        <v>0.49000000000000005</v>
      </c>
      <c r="F417" s="63">
        <f>('Исходник сравнение.'!$F813/2+'Таблица вводных'!$F$6)-(('Исходник сравнение.'!$F813/2+'Таблица вводных'!$F$6)*'Таблица вводных'!$G$6)</f>
        <v>21.6</v>
      </c>
      <c r="G417" s="63">
        <f>('Исходник сравнение.'!$G813/2)-(('Исходник сравнение.'!$G813/2)*'Таблица вводных'!$G$7)</f>
        <v>0</v>
      </c>
      <c r="H417" s="63">
        <f>'Исходник сравнение.'!$H813/2-(('Исходник сравнение.'!$H813/2)*'Таблица вводных'!$G$9)</f>
        <v>0</v>
      </c>
      <c r="I417" s="20" t="s">
        <v>163</v>
      </c>
    </row>
    <row r="418" spans="1:9" ht="12.75" customHeight="1">
      <c r="A418" s="138"/>
      <c r="B418" s="8">
        <v>45414</v>
      </c>
      <c r="C418" s="64">
        <f>('Исходник сравнение.'!$C823/2)-(('Исходник сравнение.'!$C823/2)*'Таблица вводных'!$G$3)</f>
        <v>0</v>
      </c>
      <c r="D418" s="64">
        <f>('Исходник сравнение.'!$D823/2+'Таблица вводных'!$F$4)-('Исходник сравнение.'!$D823/2*'Таблица вводных'!$G$4)</f>
        <v>7</v>
      </c>
      <c r="E418" s="64">
        <f>('Исходник сравнение.'!$E823/2)-(('Исходник сравнение.'!$E823/2-'Таблица вводных'!$F$5)*'Таблица вводных'!$G$5)</f>
        <v>0.49000000000000005</v>
      </c>
      <c r="F418" s="64">
        <f>('Исходник сравнение.'!$F823/2+'Таблица вводных'!$F$6)-(('Исходник сравнение.'!$F823/2+'Таблица вводных'!$F$6)*'Таблица вводных'!$G$6)</f>
        <v>21.6</v>
      </c>
      <c r="G418" s="64">
        <f>('Исходник сравнение.'!$G823/2)-(('Исходник сравнение.'!$G823/2)*'Таблица вводных'!$G$7)</f>
        <v>0</v>
      </c>
      <c r="H418" s="64">
        <f>'Исходник сравнение.'!$H823/2-(('Исходник сравнение.'!$H823/2)*'Таблица вводных'!$G$9)</f>
        <v>0</v>
      </c>
      <c r="I418" s="27" t="s">
        <v>163</v>
      </c>
    </row>
    <row r="419" spans="1:9" ht="12.75" customHeight="1">
      <c r="A419" s="138"/>
      <c r="B419" s="11">
        <v>45418</v>
      </c>
      <c r="C419" s="64">
        <f>('Исходник сравнение.'!$C824/2)-(('Исходник сравнение.'!$C824/2)*'Таблица вводных'!$G$3)</f>
        <v>0</v>
      </c>
      <c r="D419" s="64">
        <f>('Исходник сравнение.'!$D824/2+'Таблица вводных'!$F$4)-('Исходник сравнение.'!$D824/2*'Таблица вводных'!$G$4)</f>
        <v>7</v>
      </c>
      <c r="E419" s="64">
        <f>('Исходник сравнение.'!$E824/2)-(('Исходник сравнение.'!$E824/2-'Таблица вводных'!$F$5)*'Таблица вводных'!$G$5)</f>
        <v>0.49000000000000005</v>
      </c>
      <c r="F419" s="64">
        <f>('Исходник сравнение.'!$F824/2+'Таблица вводных'!$F$6)-(('Исходник сравнение.'!$F824/2+'Таблица вводных'!$F$6)*'Таблица вводных'!$G$6)</f>
        <v>21.6</v>
      </c>
      <c r="G419" s="64">
        <f>('Исходник сравнение.'!$G824/2)-(('Исходник сравнение.'!$G824/2)*'Таблица вводных'!$G$7)</f>
        <v>0</v>
      </c>
      <c r="H419" s="64">
        <f>'Исходник сравнение.'!$H824/2-(('Исходник сравнение.'!$H824/2)*'Таблица вводных'!$G$9)</f>
        <v>0</v>
      </c>
      <c r="I419" s="22" t="s">
        <v>163</v>
      </c>
    </row>
    <row r="420" spans="1:9" ht="12.75" customHeight="1">
      <c r="A420" s="138"/>
      <c r="B420" s="11">
        <v>45421</v>
      </c>
      <c r="C420" s="64">
        <f>('Исходник сравнение.'!$C825/2)-(('Исходник сравнение.'!$C825/2)*'Таблица вводных'!$G$3)</f>
        <v>0</v>
      </c>
      <c r="D420" s="64">
        <f>('Исходник сравнение.'!$D825/2+'Таблица вводных'!$F$4)-('Исходник сравнение.'!$D825/2*'Таблица вводных'!$G$4)</f>
        <v>7</v>
      </c>
      <c r="E420" s="64">
        <f>('Исходник сравнение.'!$E825/2)-(('Исходник сравнение.'!$E825/2-'Таблица вводных'!$F$5)*'Таблица вводных'!$G$5)</f>
        <v>0.49000000000000005</v>
      </c>
      <c r="F420" s="64">
        <f>('Исходник сравнение.'!$F825/2+'Таблица вводных'!$F$6)-(('Исходник сравнение.'!$F825/2+'Таблица вводных'!$F$6)*'Таблица вводных'!$G$6)</f>
        <v>21.6</v>
      </c>
      <c r="G420" s="64">
        <f>('Исходник сравнение.'!$G825/2)-(('Исходник сравнение.'!$G825/2)*'Таблица вводных'!$G$7)</f>
        <v>0</v>
      </c>
      <c r="H420" s="64">
        <f>'Исходник сравнение.'!$H825/2-(('Исходник сравнение.'!$H825/2)*'Таблица вводных'!$G$9)</f>
        <v>0</v>
      </c>
      <c r="I420" s="22" t="s">
        <v>163</v>
      </c>
    </row>
    <row r="421" spans="1:9" ht="12.75" customHeight="1">
      <c r="A421" s="138"/>
      <c r="B421" s="11">
        <v>45425</v>
      </c>
      <c r="C421" s="64">
        <f>('Исходник сравнение.'!$C826/2)-(('Исходник сравнение.'!$C826/2)*'Таблица вводных'!$G$3)</f>
        <v>0</v>
      </c>
      <c r="D421" s="64">
        <f>('Исходник сравнение.'!$D826/2+'Таблица вводных'!$F$4)-('Исходник сравнение.'!$D826/2*'Таблица вводных'!$G$4)</f>
        <v>7</v>
      </c>
      <c r="E421" s="64">
        <f>('Исходник сравнение.'!$E826/2)-(('Исходник сравнение.'!$E826/2-'Таблица вводных'!$F$5)*'Таблица вводных'!$G$5)</f>
        <v>0.49000000000000005</v>
      </c>
      <c r="F421" s="64">
        <f>('Исходник сравнение.'!$F826/2+'Таблица вводных'!$F$6)-(('Исходник сравнение.'!$F826/2+'Таблица вводных'!$F$6)*'Таблица вводных'!$G$6)</f>
        <v>21.6</v>
      </c>
      <c r="G421" s="64">
        <f>('Исходник сравнение.'!$G826/2)-(('Исходник сравнение.'!$G826/2)*'Таблица вводных'!$G$7)</f>
        <v>0</v>
      </c>
      <c r="H421" s="64">
        <f>'Исходник сравнение.'!$H826/2-(('Исходник сравнение.'!$H826/2)*'Таблица вводных'!$G$9)</f>
        <v>0</v>
      </c>
      <c r="I421" s="22" t="s">
        <v>163</v>
      </c>
    </row>
    <row r="422" spans="1:9" ht="12.75" customHeight="1">
      <c r="A422" s="138"/>
      <c r="B422" s="11">
        <v>45428</v>
      </c>
      <c r="C422" s="64">
        <f>('Исходник сравнение.'!$C827/2)-(('Исходник сравнение.'!$C827/2)*'Таблица вводных'!$G$3)</f>
        <v>0</v>
      </c>
      <c r="D422" s="64">
        <f>('Исходник сравнение.'!$D827/2+'Таблица вводных'!$F$4)-('Исходник сравнение.'!$D827/2*'Таблица вводных'!$G$4)</f>
        <v>7</v>
      </c>
      <c r="E422" s="64">
        <f>('Исходник сравнение.'!$E827/2)-(('Исходник сравнение.'!$E827/2-'Таблица вводных'!$F$5)*'Таблица вводных'!$G$5)</f>
        <v>0.49000000000000005</v>
      </c>
      <c r="F422" s="64">
        <f>('Исходник сравнение.'!$F827/2+'Таблица вводных'!$F$6)-(('Исходник сравнение.'!$F827/2+'Таблица вводных'!$F$6)*'Таблица вводных'!$G$6)</f>
        <v>21.6</v>
      </c>
      <c r="G422" s="64">
        <f>('Исходник сравнение.'!$G827/2)-(('Исходник сравнение.'!$G827/2)*'Таблица вводных'!$G$7)</f>
        <v>0</v>
      </c>
      <c r="H422" s="64">
        <f>'Исходник сравнение.'!$H827/2-(('Исходник сравнение.'!$H827/2)*'Таблица вводных'!$G$9)</f>
        <v>0</v>
      </c>
      <c r="I422" s="22" t="s">
        <v>163</v>
      </c>
    </row>
    <row r="423" spans="1:9" ht="12.75" customHeight="1">
      <c r="A423" s="138"/>
      <c r="B423" s="11"/>
      <c r="C423" s="64">
        <f>('Исходник сравнение.'!$C828/2)-(('Исходник сравнение.'!$C828/2)*'Таблица вводных'!$G$3)</f>
        <v>0</v>
      </c>
      <c r="D423" s="64">
        <f>('Исходник сравнение.'!$D828/2+'Таблица вводных'!$F$4)-('Исходник сравнение.'!$D828/2*'Таблица вводных'!$G$4)</f>
        <v>7</v>
      </c>
      <c r="E423" s="64">
        <f>('Исходник сравнение.'!$E828/2)-(('Исходник сравнение.'!$E828/2-'Таблица вводных'!$F$5)*'Таблица вводных'!$G$5)</f>
        <v>0.49000000000000005</v>
      </c>
      <c r="F423" s="64">
        <f>('Исходник сравнение.'!$F828/2+'Таблица вводных'!$F$6)-(('Исходник сравнение.'!$F828/2+'Таблица вводных'!$F$6)*'Таблица вводных'!$G$6)</f>
        <v>21.6</v>
      </c>
      <c r="G423" s="64">
        <f>('Исходник сравнение.'!$G828/2)-(('Исходник сравнение.'!$G828/2)*'Таблица вводных'!$G$7)</f>
        <v>0</v>
      </c>
      <c r="H423" s="64">
        <f>'Исходник сравнение.'!$H828/2-(('Исходник сравнение.'!$H828/2)*'Таблица вводных'!$G$9)</f>
        <v>0</v>
      </c>
      <c r="I423" s="22" t="s">
        <v>163</v>
      </c>
    </row>
    <row r="424" spans="1:9" ht="12.75" customHeight="1">
      <c r="A424" s="138"/>
      <c r="B424" s="11"/>
      <c r="C424" s="64">
        <f>('Исходник сравнение.'!$C829/2)-(('Исходник сравнение.'!$C829/2)*'Таблица вводных'!$G$3)</f>
        <v>0</v>
      </c>
      <c r="D424" s="64">
        <f>('Исходник сравнение.'!$D829/2+'Таблица вводных'!$F$4)-('Исходник сравнение.'!$D829/2*'Таблица вводных'!$G$4)</f>
        <v>7</v>
      </c>
      <c r="E424" s="64">
        <f>('Исходник сравнение.'!$E829/2)-(('Исходник сравнение.'!$E829/2-'Таблица вводных'!$F$5)*'Таблица вводных'!$G$5)</f>
        <v>0.49000000000000005</v>
      </c>
      <c r="F424" s="64">
        <f>('Исходник сравнение.'!$F829/2+'Таблица вводных'!$F$6)-(('Исходник сравнение.'!$F829/2+'Таблица вводных'!$F$6)*'Таблица вводных'!$G$6)</f>
        <v>21.6</v>
      </c>
      <c r="G424" s="64">
        <f>('Исходник сравнение.'!$G829/2)-(('Исходник сравнение.'!$G829/2)*'Таблица вводных'!$G$7)</f>
        <v>0</v>
      </c>
      <c r="H424" s="64">
        <f>'Исходник сравнение.'!$H829/2-(('Исходник сравнение.'!$H829/2)*'Таблица вводных'!$G$9)</f>
        <v>0</v>
      </c>
      <c r="I424" s="22" t="s">
        <v>163</v>
      </c>
    </row>
    <row r="425" spans="1:9" ht="12.75" customHeight="1">
      <c r="A425" s="139"/>
      <c r="B425" s="17"/>
      <c r="C425" s="65">
        <f>('Исходник сравнение.'!$C830/2)-(('Исходник сравнение.'!$C830/2)*'Таблица вводных'!$G$3)</f>
        <v>0</v>
      </c>
      <c r="D425" s="65">
        <f>('Исходник сравнение.'!$D830/2+'Таблица вводных'!$F$4)-('Исходник сравнение.'!$D830/2*'Таблица вводных'!$G$4)</f>
        <v>7</v>
      </c>
      <c r="E425" s="65">
        <f>('Исходник сравнение.'!$E830/2)-(('Исходник сравнение.'!$E830/2-'Таблица вводных'!$F$5)*'Таблица вводных'!$G$5)</f>
        <v>0.49000000000000005</v>
      </c>
      <c r="F425" s="65">
        <f>('Исходник сравнение.'!$F830/2+'Таблица вводных'!$F$6)-(('Исходник сравнение.'!$F830/2+'Таблица вводных'!$F$6)*'Таблица вводных'!$G$6)</f>
        <v>21.6</v>
      </c>
      <c r="G425" s="65">
        <f>('Исходник сравнение.'!$G830/2)-(('Исходник сравнение.'!$G830/2)*'Таблица вводных'!$G$7)</f>
        <v>0</v>
      </c>
      <c r="H425" s="65">
        <f>'Исходник сравнение.'!$H830/2-(('Исходник сравнение.'!$H830/2)*'Таблица вводных'!$G$9)</f>
        <v>0</v>
      </c>
      <c r="I425" s="22" t="s">
        <v>163</v>
      </c>
    </row>
    <row r="426" spans="1:9" ht="12.75" customHeight="1">
      <c r="A426" s="141" t="s">
        <v>58</v>
      </c>
      <c r="B426" s="5">
        <v>45411</v>
      </c>
      <c r="C426" s="63">
        <f>('Исходник сравнение.'!$C831/2)-(('Исходник сравнение.'!$C831/2)*'Таблица вводных'!$G$3)</f>
        <v>0</v>
      </c>
      <c r="D426" s="63">
        <f>('Исходник сравнение.'!$D831/2+'Таблица вводных'!$F$4)-('Исходник сравнение.'!$D831/2*'Таблица вводных'!$G$4)</f>
        <v>7</v>
      </c>
      <c r="E426" s="63">
        <f>('Исходник сравнение.'!$E831/2)-(('Исходник сравнение.'!$E831/2-'Таблица вводных'!$F$5)*'Таблица вводных'!$G$5)</f>
        <v>0.49000000000000005</v>
      </c>
      <c r="F426" s="63">
        <f>('Исходник сравнение.'!$F831/2+'Таблица вводных'!$F$6)-(('Исходник сравнение.'!$F831/2+'Таблица вводных'!$F$6)*'Таблица вводных'!$G$6)</f>
        <v>21.6</v>
      </c>
      <c r="G426" s="63">
        <f>('Исходник сравнение.'!$G831/2)-(('Исходник сравнение.'!$G831/2)*'Таблица вводных'!$G$7)</f>
        <v>0</v>
      </c>
      <c r="H426" s="63">
        <f>'Исходник сравнение.'!$H831/2-(('Исходник сравнение.'!$H831/2)*'Таблица вводных'!$G$9)</f>
        <v>0</v>
      </c>
      <c r="I426" s="20" t="s">
        <v>164</v>
      </c>
    </row>
    <row r="427" spans="1:9" ht="12.75" customHeight="1">
      <c r="A427" s="138"/>
      <c r="B427" s="8">
        <v>45414</v>
      </c>
      <c r="C427" s="64">
        <f>('Исходник сравнение.'!$C841/2)-(('Исходник сравнение.'!$C841/2)*'Таблица вводных'!$G$3)</f>
        <v>0</v>
      </c>
      <c r="D427" s="64">
        <f>('Исходник сравнение.'!$D841/2+'Таблица вводных'!$F$4)-('Исходник сравнение.'!$D841/2*'Таблица вводных'!$G$4)</f>
        <v>7</v>
      </c>
      <c r="E427" s="64">
        <f>('Исходник сравнение.'!$E841/2)-(('Исходник сравнение.'!$E841/2-'Таблица вводных'!$F$5)*'Таблица вводных'!$G$5)</f>
        <v>0.49000000000000005</v>
      </c>
      <c r="F427" s="64">
        <f>('Исходник сравнение.'!$F841/2+'Таблица вводных'!$F$6)-(('Исходник сравнение.'!$F841/2+'Таблица вводных'!$F$6)*'Таблица вводных'!$G$6)</f>
        <v>21.6</v>
      </c>
      <c r="G427" s="64">
        <f>('Исходник сравнение.'!$G841/2)-(('Исходник сравнение.'!$G841/2)*'Таблица вводных'!$G$7)</f>
        <v>0</v>
      </c>
      <c r="H427" s="64">
        <f>'Исходник сравнение.'!$H841/2-(('Исходник сравнение.'!$H841/2)*'Таблица вводных'!$G$9)</f>
        <v>0</v>
      </c>
      <c r="I427" s="27" t="s">
        <v>164</v>
      </c>
    </row>
    <row r="428" spans="1:9" ht="12.75" customHeight="1">
      <c r="A428" s="138"/>
      <c r="B428" s="11">
        <v>45418</v>
      </c>
      <c r="C428" s="64">
        <f>('Исходник сравнение.'!$C842/2)-(('Исходник сравнение.'!$C842/2)*'Таблица вводных'!$G$3)</f>
        <v>0</v>
      </c>
      <c r="D428" s="64">
        <f>('Исходник сравнение.'!$D842/2+'Таблица вводных'!$F$4)-('Исходник сравнение.'!$D842/2*'Таблица вводных'!$G$4)</f>
        <v>7</v>
      </c>
      <c r="E428" s="64">
        <f>('Исходник сравнение.'!$E842/2)-(('Исходник сравнение.'!$E842/2-'Таблица вводных'!$F$5)*'Таблица вводных'!$G$5)</f>
        <v>0.49000000000000005</v>
      </c>
      <c r="F428" s="64">
        <f>('Исходник сравнение.'!$F842/2+'Таблица вводных'!$F$6)-(('Исходник сравнение.'!$F842/2+'Таблица вводных'!$F$6)*'Таблица вводных'!$G$6)</f>
        <v>21.6</v>
      </c>
      <c r="G428" s="64">
        <f>('Исходник сравнение.'!$G842/2)-(('Исходник сравнение.'!$G842/2)*'Таблица вводных'!$G$7)</f>
        <v>0</v>
      </c>
      <c r="H428" s="64">
        <f>'Исходник сравнение.'!$H842/2-(('Исходник сравнение.'!$H842/2)*'Таблица вводных'!$G$9)</f>
        <v>0</v>
      </c>
      <c r="I428" s="22" t="s">
        <v>164</v>
      </c>
    </row>
    <row r="429" spans="1:9" ht="12.75" customHeight="1">
      <c r="A429" s="138"/>
      <c r="B429" s="11">
        <v>45421</v>
      </c>
      <c r="C429" s="64">
        <f>('Исходник сравнение.'!$C843/2)-(('Исходник сравнение.'!$C843/2)*'Таблица вводных'!$G$3)</f>
        <v>0</v>
      </c>
      <c r="D429" s="64">
        <f>('Исходник сравнение.'!$D843/2+'Таблица вводных'!$F$4)-('Исходник сравнение.'!$D843/2*'Таблица вводных'!$G$4)</f>
        <v>7</v>
      </c>
      <c r="E429" s="64">
        <f>('Исходник сравнение.'!$E843/2)-(('Исходник сравнение.'!$E843/2-'Таблица вводных'!$F$5)*'Таблица вводных'!$G$5)</f>
        <v>0.49000000000000005</v>
      </c>
      <c r="F429" s="64">
        <f>('Исходник сравнение.'!$F843/2+'Таблица вводных'!$F$6)-(('Исходник сравнение.'!$F843/2+'Таблица вводных'!$F$6)*'Таблица вводных'!$G$6)</f>
        <v>21.6</v>
      </c>
      <c r="G429" s="64">
        <f>('Исходник сравнение.'!$G843/2)-(('Исходник сравнение.'!$G843/2)*'Таблица вводных'!$G$7)</f>
        <v>0</v>
      </c>
      <c r="H429" s="64">
        <f>'Исходник сравнение.'!$H843/2-(('Исходник сравнение.'!$H843/2)*'Таблица вводных'!$G$9)</f>
        <v>0</v>
      </c>
      <c r="I429" s="22" t="s">
        <v>164</v>
      </c>
    </row>
    <row r="430" spans="1:9" ht="12.75" customHeight="1">
      <c r="A430" s="138"/>
      <c r="B430" s="11">
        <v>45425</v>
      </c>
      <c r="C430" s="64">
        <f>('Исходник сравнение.'!$C844/2)-(('Исходник сравнение.'!$C844/2)*'Таблица вводных'!$G$3)</f>
        <v>0</v>
      </c>
      <c r="D430" s="64">
        <f>('Исходник сравнение.'!$D844/2+'Таблица вводных'!$F$4)-('Исходник сравнение.'!$D844/2*'Таблица вводных'!$G$4)</f>
        <v>7</v>
      </c>
      <c r="E430" s="64">
        <f>('Исходник сравнение.'!$E844/2)-(('Исходник сравнение.'!$E844/2-'Таблица вводных'!$F$5)*'Таблица вводных'!$G$5)</f>
        <v>0.49000000000000005</v>
      </c>
      <c r="F430" s="64">
        <f>('Исходник сравнение.'!$F844/2+'Таблица вводных'!$F$6)-(('Исходник сравнение.'!$F844/2+'Таблица вводных'!$F$6)*'Таблица вводных'!$G$6)</f>
        <v>21.6</v>
      </c>
      <c r="G430" s="64">
        <f>('Исходник сравнение.'!$G844/2)-(('Исходник сравнение.'!$G844/2)*'Таблица вводных'!$G$7)</f>
        <v>0</v>
      </c>
      <c r="H430" s="64">
        <f>'Исходник сравнение.'!$H844/2-(('Исходник сравнение.'!$H844/2)*'Таблица вводных'!$G$9)</f>
        <v>0</v>
      </c>
      <c r="I430" s="22" t="s">
        <v>164</v>
      </c>
    </row>
    <row r="431" spans="1:9" ht="12.75" customHeight="1">
      <c r="A431" s="138"/>
      <c r="B431" s="11">
        <v>45428</v>
      </c>
      <c r="C431" s="64">
        <f>('Исходник сравнение.'!$C845/2)-(('Исходник сравнение.'!$C845/2)*'Таблица вводных'!$G$3)</f>
        <v>0</v>
      </c>
      <c r="D431" s="64">
        <f>('Исходник сравнение.'!$D845/2+'Таблица вводных'!$F$4)-('Исходник сравнение.'!$D845/2*'Таблица вводных'!$G$4)</f>
        <v>7</v>
      </c>
      <c r="E431" s="64">
        <f>('Исходник сравнение.'!$E845/2)-(('Исходник сравнение.'!$E845/2-'Таблица вводных'!$F$5)*'Таблица вводных'!$G$5)</f>
        <v>0.49000000000000005</v>
      </c>
      <c r="F431" s="64">
        <f>('Исходник сравнение.'!$F845/2+'Таблица вводных'!$F$6)-(('Исходник сравнение.'!$F845/2+'Таблица вводных'!$F$6)*'Таблица вводных'!$G$6)</f>
        <v>21.6</v>
      </c>
      <c r="G431" s="64">
        <f>('Исходник сравнение.'!$G845/2)-(('Исходник сравнение.'!$G845/2)*'Таблица вводных'!$G$7)</f>
        <v>0</v>
      </c>
      <c r="H431" s="64">
        <f>'Исходник сравнение.'!$H845/2-(('Исходник сравнение.'!$H845/2)*'Таблица вводных'!$G$9)</f>
        <v>0</v>
      </c>
      <c r="I431" s="22" t="s">
        <v>164</v>
      </c>
    </row>
    <row r="432" spans="1:9" ht="12.75" customHeight="1">
      <c r="A432" s="138"/>
      <c r="B432" s="11"/>
      <c r="C432" s="64">
        <f>('Исходник сравнение.'!$C846/2)-(('Исходник сравнение.'!$C846/2)*'Таблица вводных'!$G$3)</f>
        <v>0</v>
      </c>
      <c r="D432" s="64">
        <f>('Исходник сравнение.'!$D846/2+'Таблица вводных'!$F$4)-('Исходник сравнение.'!$D846/2*'Таблица вводных'!$G$4)</f>
        <v>7</v>
      </c>
      <c r="E432" s="64">
        <f>('Исходник сравнение.'!$E846/2)-(('Исходник сравнение.'!$E846/2-'Таблица вводных'!$F$5)*'Таблица вводных'!$G$5)</f>
        <v>0.49000000000000005</v>
      </c>
      <c r="F432" s="64">
        <f>('Исходник сравнение.'!$F846/2+'Таблица вводных'!$F$6)-(('Исходник сравнение.'!$F846/2+'Таблица вводных'!$F$6)*'Таблица вводных'!$G$6)</f>
        <v>21.6</v>
      </c>
      <c r="G432" s="64">
        <f>('Исходник сравнение.'!$G846/2)-(('Исходник сравнение.'!$G846/2)*'Таблица вводных'!$G$7)</f>
        <v>0</v>
      </c>
      <c r="H432" s="64">
        <f>'Исходник сравнение.'!$H846/2-(('Исходник сравнение.'!$H846/2)*'Таблица вводных'!$G$9)</f>
        <v>0</v>
      </c>
      <c r="I432" s="22" t="s">
        <v>164</v>
      </c>
    </row>
    <row r="433" spans="1:9" ht="12.75" customHeight="1">
      <c r="A433" s="138"/>
      <c r="B433" s="11"/>
      <c r="C433" s="64">
        <f>('Исходник сравнение.'!$C847/2)-(('Исходник сравнение.'!$C847/2)*'Таблица вводных'!$G$3)</f>
        <v>0</v>
      </c>
      <c r="D433" s="64">
        <f>('Исходник сравнение.'!$D847/2+'Таблица вводных'!$F$4)-('Исходник сравнение.'!$D847/2*'Таблица вводных'!$G$4)</f>
        <v>7</v>
      </c>
      <c r="E433" s="64">
        <f>('Исходник сравнение.'!$E847/2)-(('Исходник сравнение.'!$E847/2-'Таблица вводных'!$F$5)*'Таблица вводных'!$G$5)</f>
        <v>0.49000000000000005</v>
      </c>
      <c r="F433" s="64">
        <f>('Исходник сравнение.'!$F847/2+'Таблица вводных'!$F$6)-(('Исходник сравнение.'!$F847/2+'Таблица вводных'!$F$6)*'Таблица вводных'!$G$6)</f>
        <v>21.6</v>
      </c>
      <c r="G433" s="64">
        <f>('Исходник сравнение.'!$G847/2)-(('Исходник сравнение.'!$G847/2)*'Таблица вводных'!$G$7)</f>
        <v>0</v>
      </c>
      <c r="H433" s="64">
        <f>'Исходник сравнение.'!$H847/2-(('Исходник сравнение.'!$H847/2)*'Таблица вводных'!$G$9)</f>
        <v>0</v>
      </c>
      <c r="I433" s="22" t="s">
        <v>164</v>
      </c>
    </row>
    <row r="434" spans="1:9" ht="12.75" customHeight="1">
      <c r="A434" s="139"/>
      <c r="B434" s="17"/>
      <c r="C434" s="65">
        <f>('Исходник сравнение.'!$C848/2)-(('Исходник сравнение.'!$C848/2)*'Таблица вводных'!$G$3)</f>
        <v>0</v>
      </c>
      <c r="D434" s="65">
        <f>('Исходник сравнение.'!$D848/2+'Таблица вводных'!$F$4)-('Исходник сравнение.'!$D848/2*'Таблица вводных'!$G$4)</f>
        <v>7</v>
      </c>
      <c r="E434" s="65">
        <f>('Исходник сравнение.'!$E848/2)-(('Исходник сравнение.'!$E848/2-'Таблица вводных'!$F$5)*'Таблица вводных'!$G$5)</f>
        <v>0.49000000000000005</v>
      </c>
      <c r="F434" s="65">
        <f>('Исходник сравнение.'!$F848/2+'Таблица вводных'!$F$6)-(('Исходник сравнение.'!$F848/2+'Таблица вводных'!$F$6)*'Таблица вводных'!$G$6)</f>
        <v>21.6</v>
      </c>
      <c r="G434" s="65">
        <f>('Исходник сравнение.'!$G848/2)-(('Исходник сравнение.'!$G848/2)*'Таблица вводных'!$G$7)</f>
        <v>0</v>
      </c>
      <c r="H434" s="65">
        <f>'Исходник сравнение.'!$H848/2-(('Исходник сравнение.'!$H848/2)*'Таблица вводных'!$G$9)</f>
        <v>0</v>
      </c>
      <c r="I434" s="22" t="s">
        <v>164</v>
      </c>
    </row>
    <row r="435" spans="1:9" ht="12.75" customHeight="1">
      <c r="A435" s="141" t="s">
        <v>59</v>
      </c>
      <c r="B435" s="5">
        <v>45411</v>
      </c>
      <c r="C435" s="63">
        <f>('Исходник сравнение.'!$C849/2)-(('Исходник сравнение.'!$C849/2)*'Таблица вводных'!$G$3)</f>
        <v>0</v>
      </c>
      <c r="D435" s="63">
        <f>('Исходник сравнение.'!$D849/2+'Таблица вводных'!$F$4)-('Исходник сравнение.'!$D849/2*'Таблица вводных'!$G$4)</f>
        <v>7</v>
      </c>
      <c r="E435" s="63">
        <f>('Исходник сравнение.'!$E849/2)-(('Исходник сравнение.'!$E849/2-'Таблица вводных'!$F$5)*'Таблица вводных'!$G$5)</f>
        <v>0.49000000000000005</v>
      </c>
      <c r="F435" s="63">
        <f>('Исходник сравнение.'!$F849/2+'Таблица вводных'!$F$6)-(('Исходник сравнение.'!$F849/2+'Таблица вводных'!$F$6)*'Таблица вводных'!$G$6)</f>
        <v>21.6</v>
      </c>
      <c r="G435" s="63">
        <f>('Исходник сравнение.'!$G849/2)-(('Исходник сравнение.'!$G849/2)*'Таблица вводных'!$G$7)</f>
        <v>0</v>
      </c>
      <c r="H435" s="63">
        <f>'Исходник сравнение.'!$H849/2-(('Исходник сравнение.'!$H849/2)*'Таблица вводных'!$G$9)</f>
        <v>0</v>
      </c>
      <c r="I435" s="20" t="s">
        <v>165</v>
      </c>
    </row>
    <row r="436" spans="1:9" ht="12.75" customHeight="1">
      <c r="A436" s="138"/>
      <c r="B436" s="8">
        <v>45414</v>
      </c>
      <c r="C436" s="64">
        <f>('Исходник сравнение.'!$C859/2)-(('Исходник сравнение.'!$C859/2)*'Таблица вводных'!$G$3)</f>
        <v>0</v>
      </c>
      <c r="D436" s="64">
        <f>('Исходник сравнение.'!$D859/2+'Таблица вводных'!$F$4)-('Исходник сравнение.'!$D859/2*'Таблица вводных'!$G$4)</f>
        <v>7</v>
      </c>
      <c r="E436" s="64">
        <f>('Исходник сравнение.'!$E859/2)-(('Исходник сравнение.'!$E859/2-'Таблица вводных'!$F$5)*'Таблица вводных'!$G$5)</f>
        <v>0.49000000000000005</v>
      </c>
      <c r="F436" s="64">
        <f>('Исходник сравнение.'!$F859/2+'Таблица вводных'!$F$6)-(('Исходник сравнение.'!$F859/2+'Таблица вводных'!$F$6)*'Таблица вводных'!$G$6)</f>
        <v>21.6</v>
      </c>
      <c r="G436" s="64">
        <f>('Исходник сравнение.'!$G859/2)-(('Исходник сравнение.'!$G859/2)*'Таблица вводных'!$G$7)</f>
        <v>0</v>
      </c>
      <c r="H436" s="64">
        <f>'Исходник сравнение.'!$H859/2-(('Исходник сравнение.'!$H859/2)*'Таблица вводных'!$G$9)</f>
        <v>0</v>
      </c>
      <c r="I436" s="27" t="s">
        <v>165</v>
      </c>
    </row>
    <row r="437" spans="1:9" ht="12.75" customHeight="1">
      <c r="A437" s="138"/>
      <c r="B437" s="11">
        <v>45418</v>
      </c>
      <c r="C437" s="64">
        <f>('Исходник сравнение.'!$C860/2)-(('Исходник сравнение.'!$C860/2)*'Таблица вводных'!$G$3)</f>
        <v>0</v>
      </c>
      <c r="D437" s="64">
        <f>('Исходник сравнение.'!$D860/2+'Таблица вводных'!$F$4)-('Исходник сравнение.'!$D860/2*'Таблица вводных'!$G$4)</f>
        <v>7</v>
      </c>
      <c r="E437" s="64">
        <f>('Исходник сравнение.'!$E860/2)-(('Исходник сравнение.'!$E860/2-'Таблица вводных'!$F$5)*'Таблица вводных'!$G$5)</f>
        <v>0.49000000000000005</v>
      </c>
      <c r="F437" s="64">
        <f>('Исходник сравнение.'!$F860/2+'Таблица вводных'!$F$6)-(('Исходник сравнение.'!$F860/2+'Таблица вводных'!$F$6)*'Таблица вводных'!$G$6)</f>
        <v>21.6</v>
      </c>
      <c r="G437" s="64">
        <f>('Исходник сравнение.'!$G860/2)-(('Исходник сравнение.'!$G860/2)*'Таблица вводных'!$G$7)</f>
        <v>0</v>
      </c>
      <c r="H437" s="64">
        <f>'Исходник сравнение.'!$H860/2-(('Исходник сравнение.'!$H860/2)*'Таблица вводных'!$G$9)</f>
        <v>0</v>
      </c>
      <c r="I437" s="22" t="s">
        <v>165</v>
      </c>
    </row>
    <row r="438" spans="1:9" ht="12.75" customHeight="1">
      <c r="A438" s="138"/>
      <c r="B438" s="11">
        <v>45421</v>
      </c>
      <c r="C438" s="64">
        <f>('Исходник сравнение.'!$C861/2)-(('Исходник сравнение.'!$C861/2)*'Таблица вводных'!$G$3)</f>
        <v>0</v>
      </c>
      <c r="D438" s="64">
        <f>('Исходник сравнение.'!$D861/2+'Таблица вводных'!$F$4)-('Исходник сравнение.'!$D861/2*'Таблица вводных'!$G$4)</f>
        <v>7</v>
      </c>
      <c r="E438" s="64">
        <f>('Исходник сравнение.'!$E861/2)-(('Исходник сравнение.'!$E861/2-'Таблица вводных'!$F$5)*'Таблица вводных'!$G$5)</f>
        <v>0.49000000000000005</v>
      </c>
      <c r="F438" s="64">
        <f>('Исходник сравнение.'!$F861/2+'Таблица вводных'!$F$6)-(('Исходник сравнение.'!$F861/2+'Таблица вводных'!$F$6)*'Таблица вводных'!$G$6)</f>
        <v>21.6</v>
      </c>
      <c r="G438" s="64">
        <f>('Исходник сравнение.'!$G861/2)-(('Исходник сравнение.'!$G861/2)*'Таблица вводных'!$G$7)</f>
        <v>0</v>
      </c>
      <c r="H438" s="64">
        <f>'Исходник сравнение.'!$H861/2-(('Исходник сравнение.'!$H861/2)*'Таблица вводных'!$G$9)</f>
        <v>0</v>
      </c>
      <c r="I438" s="22" t="s">
        <v>165</v>
      </c>
    </row>
    <row r="439" spans="1:9" ht="12.75" customHeight="1">
      <c r="A439" s="138"/>
      <c r="B439" s="11">
        <v>45425</v>
      </c>
      <c r="C439" s="64">
        <f>('Исходник сравнение.'!$C862/2)-(('Исходник сравнение.'!$C862/2)*'Таблица вводных'!$G$3)</f>
        <v>0</v>
      </c>
      <c r="D439" s="64">
        <f>('Исходник сравнение.'!$D862/2+'Таблица вводных'!$F$4)-('Исходник сравнение.'!$D862/2*'Таблица вводных'!$G$4)</f>
        <v>7</v>
      </c>
      <c r="E439" s="64">
        <f>('Исходник сравнение.'!$E862/2)-(('Исходник сравнение.'!$E862/2-'Таблица вводных'!$F$5)*'Таблица вводных'!$G$5)</f>
        <v>0.49000000000000005</v>
      </c>
      <c r="F439" s="64">
        <f>('Исходник сравнение.'!$F862/2+'Таблица вводных'!$F$6)-(('Исходник сравнение.'!$F862/2+'Таблица вводных'!$F$6)*'Таблица вводных'!$G$6)</f>
        <v>21.6</v>
      </c>
      <c r="G439" s="64">
        <f>('Исходник сравнение.'!$G862/2)-(('Исходник сравнение.'!$G862/2)*'Таблица вводных'!$G$7)</f>
        <v>0</v>
      </c>
      <c r="H439" s="64">
        <f>'Исходник сравнение.'!$H862/2-(('Исходник сравнение.'!$H862/2)*'Таблица вводных'!$G$9)</f>
        <v>0</v>
      </c>
      <c r="I439" s="22" t="s">
        <v>165</v>
      </c>
    </row>
    <row r="440" spans="1:9" ht="12.75" customHeight="1">
      <c r="A440" s="138"/>
      <c r="B440" s="11">
        <v>45428</v>
      </c>
      <c r="C440" s="64">
        <f>('Исходник сравнение.'!$C863/2)-(('Исходник сравнение.'!$C863/2)*'Таблица вводных'!$G$3)</f>
        <v>0</v>
      </c>
      <c r="D440" s="64">
        <f>('Исходник сравнение.'!$D863/2+'Таблица вводных'!$F$4)-('Исходник сравнение.'!$D863/2*'Таблица вводных'!$G$4)</f>
        <v>7</v>
      </c>
      <c r="E440" s="64">
        <f>('Исходник сравнение.'!$E863/2)-(('Исходник сравнение.'!$E863/2-'Таблица вводных'!$F$5)*'Таблица вводных'!$G$5)</f>
        <v>0.49000000000000005</v>
      </c>
      <c r="F440" s="64">
        <f>('Исходник сравнение.'!$F863/2+'Таблица вводных'!$F$6)-(('Исходник сравнение.'!$F863/2+'Таблица вводных'!$F$6)*'Таблица вводных'!$G$6)</f>
        <v>21.6</v>
      </c>
      <c r="G440" s="64">
        <f>('Исходник сравнение.'!$G863/2)-(('Исходник сравнение.'!$G863/2)*'Таблица вводных'!$G$7)</f>
        <v>0</v>
      </c>
      <c r="H440" s="64">
        <f>'Исходник сравнение.'!$H863/2-(('Исходник сравнение.'!$H863/2)*'Таблица вводных'!$G$9)</f>
        <v>0</v>
      </c>
      <c r="I440" s="22" t="s">
        <v>165</v>
      </c>
    </row>
    <row r="441" spans="1:9" ht="12.75" customHeight="1">
      <c r="A441" s="138"/>
      <c r="B441" s="11"/>
      <c r="C441" s="64">
        <f>('Исходник сравнение.'!$C864/2)-(('Исходник сравнение.'!$C864/2)*'Таблица вводных'!$G$3)</f>
        <v>0</v>
      </c>
      <c r="D441" s="64">
        <f>('Исходник сравнение.'!$D864/2+'Таблица вводных'!$F$4)-('Исходник сравнение.'!$D864/2*'Таблица вводных'!$G$4)</f>
        <v>7</v>
      </c>
      <c r="E441" s="64">
        <f>('Исходник сравнение.'!$E864/2)-(('Исходник сравнение.'!$E864/2-'Таблица вводных'!$F$5)*'Таблица вводных'!$G$5)</f>
        <v>0.49000000000000005</v>
      </c>
      <c r="F441" s="64">
        <f>('Исходник сравнение.'!$F864/2+'Таблица вводных'!$F$6)-(('Исходник сравнение.'!$F864/2+'Таблица вводных'!$F$6)*'Таблица вводных'!$G$6)</f>
        <v>21.6</v>
      </c>
      <c r="G441" s="64">
        <f>('Исходник сравнение.'!$G864/2)-(('Исходник сравнение.'!$G864/2)*'Таблица вводных'!$G$7)</f>
        <v>0</v>
      </c>
      <c r="H441" s="64">
        <f>'Исходник сравнение.'!$H864/2-(('Исходник сравнение.'!$H864/2)*'Таблица вводных'!$G$9)</f>
        <v>0</v>
      </c>
      <c r="I441" s="22" t="s">
        <v>165</v>
      </c>
    </row>
    <row r="442" spans="1:9" ht="12.75" customHeight="1">
      <c r="A442" s="138"/>
      <c r="B442" s="11"/>
      <c r="C442" s="64">
        <f>('Исходник сравнение.'!$C865/2)-(('Исходник сравнение.'!$C865/2)*'Таблица вводных'!$G$3)</f>
        <v>0</v>
      </c>
      <c r="D442" s="64">
        <f>('Исходник сравнение.'!$D865/2+'Таблица вводных'!$F$4)-('Исходник сравнение.'!$D865/2*'Таблица вводных'!$G$4)</f>
        <v>7</v>
      </c>
      <c r="E442" s="64">
        <f>('Исходник сравнение.'!$E865/2)-(('Исходник сравнение.'!$E865/2-'Таблица вводных'!$F$5)*'Таблица вводных'!$G$5)</f>
        <v>0.49000000000000005</v>
      </c>
      <c r="F442" s="64">
        <f>('Исходник сравнение.'!$F865/2+'Таблица вводных'!$F$6)-(('Исходник сравнение.'!$F865/2+'Таблица вводных'!$F$6)*'Таблица вводных'!$G$6)</f>
        <v>21.6</v>
      </c>
      <c r="G442" s="64">
        <f>('Исходник сравнение.'!$G865/2)-(('Исходник сравнение.'!$G865/2)*'Таблица вводных'!$G$7)</f>
        <v>0</v>
      </c>
      <c r="H442" s="64">
        <f>'Исходник сравнение.'!$H865/2-(('Исходник сравнение.'!$H865/2)*'Таблица вводных'!$G$9)</f>
        <v>0</v>
      </c>
      <c r="I442" s="22" t="s">
        <v>165</v>
      </c>
    </row>
    <row r="443" spans="1:9" ht="12.75" customHeight="1">
      <c r="A443" s="139"/>
      <c r="B443" s="17"/>
      <c r="C443" s="65">
        <f>('Исходник сравнение.'!$C866/2)-(('Исходник сравнение.'!$C866/2)*'Таблица вводных'!$G$3)</f>
        <v>0</v>
      </c>
      <c r="D443" s="65">
        <f>('Исходник сравнение.'!$D866/2+'Таблица вводных'!$F$4)-('Исходник сравнение.'!$D866/2*'Таблица вводных'!$G$4)</f>
        <v>7</v>
      </c>
      <c r="E443" s="65">
        <f>('Исходник сравнение.'!$E866/2)-(('Исходник сравнение.'!$E866/2-'Таблица вводных'!$F$5)*'Таблица вводных'!$G$5)</f>
        <v>0.49000000000000005</v>
      </c>
      <c r="F443" s="65">
        <f>('Исходник сравнение.'!$F866/2+'Таблица вводных'!$F$6)-(('Исходник сравнение.'!$F866/2+'Таблица вводных'!$F$6)*'Таблица вводных'!$G$6)</f>
        <v>21.6</v>
      </c>
      <c r="G443" s="65">
        <f>('Исходник сравнение.'!$G866/2)-(('Исходник сравнение.'!$G866/2)*'Таблица вводных'!$G$7)</f>
        <v>0</v>
      </c>
      <c r="H443" s="65">
        <f>'Исходник сравнение.'!$H866/2-(('Исходник сравнение.'!$H866/2)*'Таблица вводных'!$G$9)</f>
        <v>0</v>
      </c>
      <c r="I443" s="22" t="s">
        <v>165</v>
      </c>
    </row>
    <row r="444" spans="1:9" ht="12.75" customHeight="1">
      <c r="A444" s="141" t="s">
        <v>60</v>
      </c>
      <c r="B444" s="5">
        <v>45411</v>
      </c>
      <c r="C444" s="63">
        <f>('Исходник сравнение.'!$C867/2)-(('Исходник сравнение.'!$C867/2)*'Таблица вводных'!$G$3)</f>
        <v>0</v>
      </c>
      <c r="D444" s="63">
        <f>('Исходник сравнение.'!$D867/2+'Таблица вводных'!$F$4)-('Исходник сравнение.'!$D867/2*'Таблица вводных'!$G$4)</f>
        <v>7</v>
      </c>
      <c r="E444" s="63">
        <f>('Исходник сравнение.'!$E867/2)-(('Исходник сравнение.'!$E867/2-'Таблица вводных'!$F$5)*'Таблица вводных'!$G$5)</f>
        <v>0.49000000000000005</v>
      </c>
      <c r="F444" s="63">
        <f>('Исходник сравнение.'!$F867/2+'Таблица вводных'!$F$6)-(('Исходник сравнение.'!$F867/2+'Таблица вводных'!$F$6)*'Таблица вводных'!$G$6)</f>
        <v>21.6</v>
      </c>
      <c r="G444" s="63">
        <f>('Исходник сравнение.'!$G867/2)-(('Исходник сравнение.'!$G867/2)*'Таблица вводных'!$G$7)</f>
        <v>0</v>
      </c>
      <c r="H444" s="63">
        <f>'Исходник сравнение.'!$H867/2-(('Исходник сравнение.'!$H867/2)*'Таблица вводных'!$G$9)</f>
        <v>0</v>
      </c>
      <c r="I444" s="20" t="s">
        <v>166</v>
      </c>
    </row>
    <row r="445" spans="1:9" ht="12.75" customHeight="1">
      <c r="A445" s="138"/>
      <c r="B445" s="8">
        <v>45414</v>
      </c>
      <c r="C445" s="64">
        <f>('Исходник сравнение.'!$C877/2)-(('Исходник сравнение.'!$C877/2)*'Таблица вводных'!$G$3)</f>
        <v>0</v>
      </c>
      <c r="D445" s="64">
        <f>('Исходник сравнение.'!$D877/2+'Таблица вводных'!$F$4)-('Исходник сравнение.'!$D877/2*'Таблица вводных'!$G$4)</f>
        <v>7</v>
      </c>
      <c r="E445" s="64">
        <f>('Исходник сравнение.'!$E877/2)-(('Исходник сравнение.'!$E877/2-'Таблица вводных'!$F$5)*'Таблица вводных'!$G$5)</f>
        <v>0.49000000000000005</v>
      </c>
      <c r="F445" s="64">
        <f>('Исходник сравнение.'!$F877/2+'Таблица вводных'!$F$6)-(('Исходник сравнение.'!$F877/2+'Таблица вводных'!$F$6)*'Таблица вводных'!$G$6)</f>
        <v>21.6</v>
      </c>
      <c r="G445" s="64">
        <f>('Исходник сравнение.'!$G877/2)-(('Исходник сравнение.'!$G877/2)*'Таблица вводных'!$G$7)</f>
        <v>0</v>
      </c>
      <c r="H445" s="64">
        <f>'Исходник сравнение.'!$H877/2-(('Исходник сравнение.'!$H877/2)*'Таблица вводных'!$G$9)</f>
        <v>0</v>
      </c>
      <c r="I445" s="27" t="s">
        <v>166</v>
      </c>
    </row>
    <row r="446" spans="1:9" ht="12.75" customHeight="1">
      <c r="A446" s="138"/>
      <c r="B446" s="11">
        <v>45418</v>
      </c>
      <c r="C446" s="64">
        <f>('Исходник сравнение.'!$C878/2)-(('Исходник сравнение.'!$C878/2)*'Таблица вводных'!$G$3)</f>
        <v>0</v>
      </c>
      <c r="D446" s="64">
        <f>('Исходник сравнение.'!$D878/2+'Таблица вводных'!$F$4)-('Исходник сравнение.'!$D878/2*'Таблица вводных'!$G$4)</f>
        <v>7</v>
      </c>
      <c r="E446" s="64">
        <f>('Исходник сравнение.'!$E878/2)-(('Исходник сравнение.'!$E878/2-'Таблица вводных'!$F$5)*'Таблица вводных'!$G$5)</f>
        <v>0.49000000000000005</v>
      </c>
      <c r="F446" s="64">
        <f>('Исходник сравнение.'!$F878/2+'Таблица вводных'!$F$6)-(('Исходник сравнение.'!$F878/2+'Таблица вводных'!$F$6)*'Таблица вводных'!$G$6)</f>
        <v>21.6</v>
      </c>
      <c r="G446" s="64">
        <f>('Исходник сравнение.'!$G878/2)-(('Исходник сравнение.'!$G878/2)*'Таблица вводных'!$G$7)</f>
        <v>0</v>
      </c>
      <c r="H446" s="64">
        <f>'Исходник сравнение.'!$H878/2-(('Исходник сравнение.'!$H878/2)*'Таблица вводных'!$G$9)</f>
        <v>0</v>
      </c>
      <c r="I446" s="22" t="s">
        <v>166</v>
      </c>
    </row>
    <row r="447" spans="1:9" ht="12.75" customHeight="1">
      <c r="A447" s="138"/>
      <c r="B447" s="11">
        <v>45421</v>
      </c>
      <c r="C447" s="64">
        <f>('Исходник сравнение.'!$C879/2)-(('Исходник сравнение.'!$C879/2)*'Таблица вводных'!$G$3)</f>
        <v>0</v>
      </c>
      <c r="D447" s="64">
        <f>('Исходник сравнение.'!$D879/2+'Таблица вводных'!$F$4)-('Исходник сравнение.'!$D879/2*'Таблица вводных'!$G$4)</f>
        <v>7</v>
      </c>
      <c r="E447" s="64">
        <f>('Исходник сравнение.'!$E879/2)-(('Исходник сравнение.'!$E879/2-'Таблица вводных'!$F$5)*'Таблица вводных'!$G$5)</f>
        <v>0.49000000000000005</v>
      </c>
      <c r="F447" s="64">
        <f>('Исходник сравнение.'!$F879/2+'Таблица вводных'!$F$6)-(('Исходник сравнение.'!$F879/2+'Таблица вводных'!$F$6)*'Таблица вводных'!$G$6)</f>
        <v>21.6</v>
      </c>
      <c r="G447" s="64">
        <f>('Исходник сравнение.'!$G879/2)-(('Исходник сравнение.'!$G879/2)*'Таблица вводных'!$G$7)</f>
        <v>0</v>
      </c>
      <c r="H447" s="64">
        <f>'Исходник сравнение.'!$H879/2-(('Исходник сравнение.'!$H879/2)*'Таблица вводных'!$G$9)</f>
        <v>0</v>
      </c>
      <c r="I447" s="22" t="s">
        <v>166</v>
      </c>
    </row>
    <row r="448" spans="1:9" ht="12.75" customHeight="1">
      <c r="A448" s="138"/>
      <c r="B448" s="11">
        <v>45425</v>
      </c>
      <c r="C448" s="64">
        <f>('Исходник сравнение.'!$C880/2)-(('Исходник сравнение.'!$C880/2)*'Таблица вводных'!$G$3)</f>
        <v>0</v>
      </c>
      <c r="D448" s="64">
        <f>('Исходник сравнение.'!$D880/2+'Таблица вводных'!$F$4)-('Исходник сравнение.'!$D880/2*'Таблица вводных'!$G$4)</f>
        <v>7</v>
      </c>
      <c r="E448" s="64">
        <f>('Исходник сравнение.'!$E880/2)-(('Исходник сравнение.'!$E880/2-'Таблица вводных'!$F$5)*'Таблица вводных'!$G$5)</f>
        <v>0.49000000000000005</v>
      </c>
      <c r="F448" s="64">
        <f>('Исходник сравнение.'!$F880/2+'Таблица вводных'!$F$6)-(('Исходник сравнение.'!$F880/2+'Таблица вводных'!$F$6)*'Таблица вводных'!$G$6)</f>
        <v>21.6</v>
      </c>
      <c r="G448" s="64">
        <f>('Исходник сравнение.'!$G880/2)-(('Исходник сравнение.'!$G880/2)*'Таблица вводных'!$G$7)</f>
        <v>0</v>
      </c>
      <c r="H448" s="64">
        <f>'Исходник сравнение.'!$H880/2-(('Исходник сравнение.'!$H880/2)*'Таблица вводных'!$G$9)</f>
        <v>0</v>
      </c>
      <c r="I448" s="22" t="s">
        <v>166</v>
      </c>
    </row>
    <row r="449" spans="1:9" ht="12.75" customHeight="1">
      <c r="A449" s="138"/>
      <c r="B449" s="11">
        <v>45428</v>
      </c>
      <c r="C449" s="64">
        <f>('Исходник сравнение.'!$C881/2)-(('Исходник сравнение.'!$C881/2)*'Таблица вводных'!$G$3)</f>
        <v>0</v>
      </c>
      <c r="D449" s="64">
        <f>('Исходник сравнение.'!$D881/2+'Таблица вводных'!$F$4)-('Исходник сравнение.'!$D881/2*'Таблица вводных'!$G$4)</f>
        <v>7</v>
      </c>
      <c r="E449" s="64">
        <f>('Исходник сравнение.'!$E881/2)-(('Исходник сравнение.'!$E881/2-'Таблица вводных'!$F$5)*'Таблица вводных'!$G$5)</f>
        <v>0.49000000000000005</v>
      </c>
      <c r="F449" s="64">
        <f>('Исходник сравнение.'!$F881/2+'Таблица вводных'!$F$6)-(('Исходник сравнение.'!$F881/2+'Таблица вводных'!$F$6)*'Таблица вводных'!$G$6)</f>
        <v>21.6</v>
      </c>
      <c r="G449" s="64">
        <f>('Исходник сравнение.'!$G881/2)-(('Исходник сравнение.'!$G881/2)*'Таблица вводных'!$G$7)</f>
        <v>0</v>
      </c>
      <c r="H449" s="64">
        <f>'Исходник сравнение.'!$H881/2-(('Исходник сравнение.'!$H881/2)*'Таблица вводных'!$G$9)</f>
        <v>0</v>
      </c>
      <c r="I449" s="22" t="s">
        <v>166</v>
      </c>
    </row>
    <row r="450" spans="1:9" ht="12.75" customHeight="1">
      <c r="A450" s="138"/>
      <c r="B450" s="11"/>
      <c r="C450" s="64">
        <f>('Исходник сравнение.'!$C882/2)-(('Исходник сравнение.'!$C882/2)*'Таблица вводных'!$G$3)</f>
        <v>0</v>
      </c>
      <c r="D450" s="64">
        <f>('Исходник сравнение.'!$D882/2+'Таблица вводных'!$F$4)-('Исходник сравнение.'!$D882/2*'Таблица вводных'!$G$4)</f>
        <v>7</v>
      </c>
      <c r="E450" s="64">
        <f>('Исходник сравнение.'!$E882/2)-(('Исходник сравнение.'!$E882/2-'Таблица вводных'!$F$5)*'Таблица вводных'!$G$5)</f>
        <v>0.49000000000000005</v>
      </c>
      <c r="F450" s="64">
        <f>('Исходник сравнение.'!$F882/2+'Таблица вводных'!$F$6)-(('Исходник сравнение.'!$F882/2+'Таблица вводных'!$F$6)*'Таблица вводных'!$G$6)</f>
        <v>21.6</v>
      </c>
      <c r="G450" s="64">
        <f>('Исходник сравнение.'!$G882/2)-(('Исходник сравнение.'!$G882/2)*'Таблица вводных'!$G$7)</f>
        <v>0</v>
      </c>
      <c r="H450" s="64">
        <f>'Исходник сравнение.'!$H882/2-(('Исходник сравнение.'!$H882/2)*'Таблица вводных'!$G$9)</f>
        <v>0</v>
      </c>
      <c r="I450" s="22" t="s">
        <v>166</v>
      </c>
    </row>
    <row r="451" spans="1:9" ht="12.75" customHeight="1">
      <c r="A451" s="138"/>
      <c r="B451" s="11"/>
      <c r="C451" s="64">
        <f>('Исходник сравнение.'!$C883/2)-(('Исходник сравнение.'!$C883/2)*'Таблица вводных'!$G$3)</f>
        <v>0</v>
      </c>
      <c r="D451" s="64">
        <f>('Исходник сравнение.'!$D883/2+'Таблица вводных'!$F$4)-('Исходник сравнение.'!$D883/2*'Таблица вводных'!$G$4)</f>
        <v>7</v>
      </c>
      <c r="E451" s="64">
        <f>('Исходник сравнение.'!$E883/2)-(('Исходник сравнение.'!$E883/2-'Таблица вводных'!$F$5)*'Таблица вводных'!$G$5)</f>
        <v>0.49000000000000005</v>
      </c>
      <c r="F451" s="64">
        <f>('Исходник сравнение.'!$F883/2+'Таблица вводных'!$F$6)-(('Исходник сравнение.'!$F883/2+'Таблица вводных'!$F$6)*'Таблица вводных'!$G$6)</f>
        <v>21.6</v>
      </c>
      <c r="G451" s="64">
        <f>('Исходник сравнение.'!$G883/2)-(('Исходник сравнение.'!$G883/2)*'Таблица вводных'!$G$7)</f>
        <v>0</v>
      </c>
      <c r="H451" s="64">
        <f>'Исходник сравнение.'!$H883/2-(('Исходник сравнение.'!$H883/2)*'Таблица вводных'!$G$9)</f>
        <v>0</v>
      </c>
      <c r="I451" s="22" t="s">
        <v>166</v>
      </c>
    </row>
    <row r="452" spans="1:9" ht="12.75" customHeight="1">
      <c r="A452" s="139"/>
      <c r="B452" s="17"/>
      <c r="C452" s="65">
        <f>('Исходник сравнение.'!$C884/2)-(('Исходник сравнение.'!$C884/2)*'Таблица вводных'!$G$3)</f>
        <v>0</v>
      </c>
      <c r="D452" s="65">
        <f>('Исходник сравнение.'!$D884/2+'Таблица вводных'!$F$4)-('Исходник сравнение.'!$D884/2*'Таблица вводных'!$G$4)</f>
        <v>7</v>
      </c>
      <c r="E452" s="65">
        <f>('Исходник сравнение.'!$E884/2)-(('Исходник сравнение.'!$E884/2-'Таблица вводных'!$F$5)*'Таблица вводных'!$G$5)</f>
        <v>0.49000000000000005</v>
      </c>
      <c r="F452" s="65">
        <f>('Исходник сравнение.'!$F884/2+'Таблица вводных'!$F$6)-(('Исходник сравнение.'!$F884/2+'Таблица вводных'!$F$6)*'Таблица вводных'!$G$6)</f>
        <v>21.6</v>
      </c>
      <c r="G452" s="65">
        <f>('Исходник сравнение.'!$G884/2)-(('Исходник сравнение.'!$G884/2)*'Таблица вводных'!$G$7)</f>
        <v>0</v>
      </c>
      <c r="H452" s="65">
        <f>'Исходник сравнение.'!$H884/2-(('Исходник сравнение.'!$H884/2)*'Таблица вводных'!$G$9)</f>
        <v>0</v>
      </c>
      <c r="I452" s="22" t="s">
        <v>166</v>
      </c>
    </row>
    <row r="453" spans="1:9" ht="12.75" customHeight="1">
      <c r="A453" s="141" t="s">
        <v>61</v>
      </c>
      <c r="B453" s="5">
        <v>45411</v>
      </c>
      <c r="C453" s="63">
        <f>('Исходник сравнение.'!$C885/2)-(('Исходник сравнение.'!$C885/2)*'Таблица вводных'!$G$3)</f>
        <v>0</v>
      </c>
      <c r="D453" s="63">
        <f>('Исходник сравнение.'!$D885/2+'Таблица вводных'!$F$4)-('Исходник сравнение.'!$D885/2*'Таблица вводных'!$G$4)</f>
        <v>7</v>
      </c>
      <c r="E453" s="63">
        <f>('Исходник сравнение.'!$E885/2)-(('Исходник сравнение.'!$E885/2-'Таблица вводных'!$F$5)*'Таблица вводных'!$G$5)</f>
        <v>0.49000000000000005</v>
      </c>
      <c r="F453" s="63">
        <f>('Исходник сравнение.'!$F885/2+'Таблица вводных'!$F$6)-(('Исходник сравнение.'!$F885/2+'Таблица вводных'!$F$6)*'Таблица вводных'!$G$6)</f>
        <v>21.6</v>
      </c>
      <c r="G453" s="63">
        <f>('Исходник сравнение.'!$G885/2)-(('Исходник сравнение.'!$G885/2)*'Таблица вводных'!$G$7)</f>
        <v>0</v>
      </c>
      <c r="H453" s="63">
        <f>'Исходник сравнение.'!$H885/2-(('Исходник сравнение.'!$H885/2)*'Таблица вводных'!$G$9)</f>
        <v>0</v>
      </c>
      <c r="I453" s="20" t="s">
        <v>167</v>
      </c>
    </row>
    <row r="454" spans="1:9" ht="12.75" customHeight="1">
      <c r="A454" s="138"/>
      <c r="B454" s="8">
        <v>45414</v>
      </c>
      <c r="C454" s="64">
        <f>('Исходник сравнение.'!$C895/2)-(('Исходник сравнение.'!$C895/2)*'Таблица вводных'!$G$3)</f>
        <v>0</v>
      </c>
      <c r="D454" s="64">
        <f>('Исходник сравнение.'!$D895/2+'Таблица вводных'!$F$4)-('Исходник сравнение.'!$D895/2*'Таблица вводных'!$G$4)</f>
        <v>7</v>
      </c>
      <c r="E454" s="64">
        <f>('Исходник сравнение.'!$E895/2)-(('Исходник сравнение.'!$E895/2-'Таблица вводных'!$F$5)*'Таблица вводных'!$G$5)</f>
        <v>0.49000000000000005</v>
      </c>
      <c r="F454" s="64">
        <f>('Исходник сравнение.'!$F895/2+'Таблица вводных'!$F$6)-(('Исходник сравнение.'!$F895/2+'Таблица вводных'!$F$6)*'Таблица вводных'!$G$6)</f>
        <v>21.6</v>
      </c>
      <c r="G454" s="64">
        <f>('Исходник сравнение.'!$G895/2)-(('Исходник сравнение.'!$G895/2)*'Таблица вводных'!$G$7)</f>
        <v>0</v>
      </c>
      <c r="H454" s="64">
        <f>'Исходник сравнение.'!$H895/2-(('Исходник сравнение.'!$H895/2)*'Таблица вводных'!$G$9)</f>
        <v>0</v>
      </c>
      <c r="I454" s="27" t="s">
        <v>167</v>
      </c>
    </row>
    <row r="455" spans="1:9" ht="12.75" customHeight="1">
      <c r="A455" s="138"/>
      <c r="B455" s="11">
        <v>45418</v>
      </c>
      <c r="C455" s="64">
        <f>('Исходник сравнение.'!$C896/2)-(('Исходник сравнение.'!$C896/2)*'Таблица вводных'!$G$3)</f>
        <v>0</v>
      </c>
      <c r="D455" s="64">
        <f>('Исходник сравнение.'!$D896/2+'Таблица вводных'!$F$4)-('Исходник сравнение.'!$D896/2*'Таблица вводных'!$G$4)</f>
        <v>7</v>
      </c>
      <c r="E455" s="64">
        <f>('Исходник сравнение.'!$E896/2)-(('Исходник сравнение.'!$E896/2-'Таблица вводных'!$F$5)*'Таблица вводных'!$G$5)</f>
        <v>0.49000000000000005</v>
      </c>
      <c r="F455" s="64">
        <f>('Исходник сравнение.'!$F896/2+'Таблица вводных'!$F$6)-(('Исходник сравнение.'!$F896/2+'Таблица вводных'!$F$6)*'Таблица вводных'!$G$6)</f>
        <v>21.6</v>
      </c>
      <c r="G455" s="64">
        <f>('Исходник сравнение.'!$G896/2)-(('Исходник сравнение.'!$G896/2)*'Таблица вводных'!$G$7)</f>
        <v>0</v>
      </c>
      <c r="H455" s="64">
        <f>'Исходник сравнение.'!$H896/2-(('Исходник сравнение.'!$H896/2)*'Таблица вводных'!$G$9)</f>
        <v>0</v>
      </c>
      <c r="I455" s="22" t="s">
        <v>167</v>
      </c>
    </row>
    <row r="456" spans="1:9" ht="12.75" customHeight="1">
      <c r="A456" s="138"/>
      <c r="B456" s="11">
        <v>45421</v>
      </c>
      <c r="C456" s="64">
        <f>('Исходник сравнение.'!$C897/2)-(('Исходник сравнение.'!$C897/2)*'Таблица вводных'!$G$3)</f>
        <v>0</v>
      </c>
      <c r="D456" s="64">
        <f>('Исходник сравнение.'!$D897/2+'Таблица вводных'!$F$4)-('Исходник сравнение.'!$D897/2*'Таблица вводных'!$G$4)</f>
        <v>7</v>
      </c>
      <c r="E456" s="64">
        <f>('Исходник сравнение.'!$E897/2)-(('Исходник сравнение.'!$E897/2-'Таблица вводных'!$F$5)*'Таблица вводных'!$G$5)</f>
        <v>0.49000000000000005</v>
      </c>
      <c r="F456" s="64">
        <f>('Исходник сравнение.'!$F897/2+'Таблица вводных'!$F$6)-(('Исходник сравнение.'!$F897/2+'Таблица вводных'!$F$6)*'Таблица вводных'!$G$6)</f>
        <v>21.6</v>
      </c>
      <c r="G456" s="64">
        <f>('Исходник сравнение.'!$G897/2)-(('Исходник сравнение.'!$G897/2)*'Таблица вводных'!$G$7)</f>
        <v>0</v>
      </c>
      <c r="H456" s="64">
        <f>'Исходник сравнение.'!$H897/2-(('Исходник сравнение.'!$H897/2)*'Таблица вводных'!$G$9)</f>
        <v>0</v>
      </c>
      <c r="I456" s="22" t="s">
        <v>167</v>
      </c>
    </row>
    <row r="457" spans="1:9" ht="12.75" customHeight="1">
      <c r="A457" s="138"/>
      <c r="B457" s="11">
        <v>45425</v>
      </c>
      <c r="C457" s="64">
        <f>('Исходник сравнение.'!$C898/2)-(('Исходник сравнение.'!$C898/2)*'Таблица вводных'!$G$3)</f>
        <v>0</v>
      </c>
      <c r="D457" s="64">
        <f>('Исходник сравнение.'!$D898/2+'Таблица вводных'!$F$4)-('Исходник сравнение.'!$D898/2*'Таблица вводных'!$G$4)</f>
        <v>7</v>
      </c>
      <c r="E457" s="64">
        <f>('Исходник сравнение.'!$E898/2)-(('Исходник сравнение.'!$E898/2-'Таблица вводных'!$F$5)*'Таблица вводных'!$G$5)</f>
        <v>0.49000000000000005</v>
      </c>
      <c r="F457" s="64">
        <f>('Исходник сравнение.'!$F898/2+'Таблица вводных'!$F$6)-(('Исходник сравнение.'!$F898/2+'Таблица вводных'!$F$6)*'Таблица вводных'!$G$6)</f>
        <v>21.6</v>
      </c>
      <c r="G457" s="64">
        <f>('Исходник сравнение.'!$G898/2)-(('Исходник сравнение.'!$G898/2)*'Таблица вводных'!$G$7)</f>
        <v>0</v>
      </c>
      <c r="H457" s="64">
        <f>'Исходник сравнение.'!$H898/2-(('Исходник сравнение.'!$H898/2)*'Таблица вводных'!$G$9)</f>
        <v>0</v>
      </c>
      <c r="I457" s="22" t="s">
        <v>167</v>
      </c>
    </row>
    <row r="458" spans="1:9" ht="12.75" customHeight="1">
      <c r="A458" s="138"/>
      <c r="B458" s="11">
        <v>45428</v>
      </c>
      <c r="C458" s="64">
        <f>('Исходник сравнение.'!$C899/2)-(('Исходник сравнение.'!$C899/2)*'Таблица вводных'!$G$3)</f>
        <v>0</v>
      </c>
      <c r="D458" s="64">
        <f>('Исходник сравнение.'!$D899/2+'Таблица вводных'!$F$4)-('Исходник сравнение.'!$D899/2*'Таблица вводных'!$G$4)</f>
        <v>7</v>
      </c>
      <c r="E458" s="64">
        <f>('Исходник сравнение.'!$E899/2)-(('Исходник сравнение.'!$E899/2-'Таблица вводных'!$F$5)*'Таблица вводных'!$G$5)</f>
        <v>0.49000000000000005</v>
      </c>
      <c r="F458" s="64">
        <f>('Исходник сравнение.'!$F899/2+'Таблица вводных'!$F$6)-(('Исходник сравнение.'!$F899/2+'Таблица вводных'!$F$6)*'Таблица вводных'!$G$6)</f>
        <v>21.6</v>
      </c>
      <c r="G458" s="64">
        <f>('Исходник сравнение.'!$G899/2)-(('Исходник сравнение.'!$G899/2)*'Таблица вводных'!$G$7)</f>
        <v>0</v>
      </c>
      <c r="H458" s="64">
        <f>'Исходник сравнение.'!$H899/2-(('Исходник сравнение.'!$H899/2)*'Таблица вводных'!$G$9)</f>
        <v>0</v>
      </c>
      <c r="I458" s="22" t="s">
        <v>167</v>
      </c>
    </row>
    <row r="459" spans="1:9" ht="12.75" customHeight="1">
      <c r="A459" s="138"/>
      <c r="B459" s="11"/>
      <c r="C459" s="64">
        <f>('Исходник сравнение.'!$C900/2)-(('Исходник сравнение.'!$C900/2)*'Таблица вводных'!$G$3)</f>
        <v>0</v>
      </c>
      <c r="D459" s="64">
        <f>('Исходник сравнение.'!$D900/2+'Таблица вводных'!$F$4)-('Исходник сравнение.'!$D900/2*'Таблица вводных'!$G$4)</f>
        <v>7</v>
      </c>
      <c r="E459" s="64">
        <f>('Исходник сравнение.'!$E900/2)-(('Исходник сравнение.'!$E900/2-'Таблица вводных'!$F$5)*'Таблица вводных'!$G$5)</f>
        <v>0.49000000000000005</v>
      </c>
      <c r="F459" s="64">
        <f>('Исходник сравнение.'!$F900/2+'Таблица вводных'!$F$6)-(('Исходник сравнение.'!$F900/2+'Таблица вводных'!$F$6)*'Таблица вводных'!$G$6)</f>
        <v>21.6</v>
      </c>
      <c r="G459" s="64">
        <f>('Исходник сравнение.'!$G900/2)-(('Исходник сравнение.'!$G900/2)*'Таблица вводных'!$G$7)</f>
        <v>0</v>
      </c>
      <c r="H459" s="64">
        <f>'Исходник сравнение.'!$H900/2-(('Исходник сравнение.'!$H900/2)*'Таблица вводных'!$G$9)</f>
        <v>0</v>
      </c>
      <c r="I459" s="22" t="s">
        <v>167</v>
      </c>
    </row>
    <row r="460" spans="1:9" ht="12.75" customHeight="1">
      <c r="A460" s="138"/>
      <c r="B460" s="11"/>
      <c r="C460" s="64">
        <f>('Исходник сравнение.'!$C901/2)-(('Исходник сравнение.'!$C901/2)*'Таблица вводных'!$G$3)</f>
        <v>0</v>
      </c>
      <c r="D460" s="64">
        <f>('Исходник сравнение.'!$D901/2+'Таблица вводных'!$F$4)-('Исходник сравнение.'!$D901/2*'Таблица вводных'!$G$4)</f>
        <v>7</v>
      </c>
      <c r="E460" s="64">
        <f>('Исходник сравнение.'!$E901/2)-(('Исходник сравнение.'!$E901/2-'Таблица вводных'!$F$5)*'Таблица вводных'!$G$5)</f>
        <v>0.49000000000000005</v>
      </c>
      <c r="F460" s="64">
        <f>('Исходник сравнение.'!$F901/2+'Таблица вводных'!$F$6)-(('Исходник сравнение.'!$F901/2+'Таблица вводных'!$F$6)*'Таблица вводных'!$G$6)</f>
        <v>21.6</v>
      </c>
      <c r="G460" s="64">
        <f>('Исходник сравнение.'!$G901/2)-(('Исходник сравнение.'!$G901/2)*'Таблица вводных'!$G$7)</f>
        <v>0</v>
      </c>
      <c r="H460" s="64">
        <f>'Исходник сравнение.'!$H901/2-(('Исходник сравнение.'!$H901/2)*'Таблица вводных'!$G$9)</f>
        <v>0</v>
      </c>
      <c r="I460" s="22" t="s">
        <v>167</v>
      </c>
    </row>
    <row r="461" spans="1:9" ht="12.75" customHeight="1">
      <c r="A461" s="139"/>
      <c r="B461" s="17"/>
      <c r="C461" s="65">
        <f>('Исходник сравнение.'!$C902/2)-(('Исходник сравнение.'!$C902/2)*'Таблица вводных'!$G$3)</f>
        <v>0</v>
      </c>
      <c r="D461" s="65">
        <f>('Исходник сравнение.'!$D902/2+'Таблица вводных'!$F$4)-('Исходник сравнение.'!$D902/2*'Таблица вводных'!$G$4)</f>
        <v>7</v>
      </c>
      <c r="E461" s="65">
        <f>('Исходник сравнение.'!$E902/2)-(('Исходник сравнение.'!$E902/2-'Таблица вводных'!$F$5)*'Таблица вводных'!$G$5)</f>
        <v>0.49000000000000005</v>
      </c>
      <c r="F461" s="65">
        <f>('Исходник сравнение.'!$F902/2+'Таблица вводных'!$F$6)-(('Исходник сравнение.'!$F902/2+'Таблица вводных'!$F$6)*'Таблица вводных'!$G$6)</f>
        <v>21.6</v>
      </c>
      <c r="G461" s="65">
        <f>('Исходник сравнение.'!$G902/2)-(('Исходник сравнение.'!$G902/2)*'Таблица вводных'!$G$7)</f>
        <v>0</v>
      </c>
      <c r="H461" s="65">
        <f>'Исходник сравнение.'!$H902/2-(('Исходник сравнение.'!$H902/2)*'Таблица вводных'!$G$9)</f>
        <v>0</v>
      </c>
      <c r="I461" s="22" t="s">
        <v>167</v>
      </c>
    </row>
    <row r="462" spans="1:9" ht="12.75" customHeight="1">
      <c r="A462" s="141" t="s">
        <v>62</v>
      </c>
      <c r="B462" s="5">
        <v>45411</v>
      </c>
      <c r="C462" s="63">
        <f>('Исходник сравнение.'!$C903/2)-(('Исходник сравнение.'!$C903/2)*'Таблица вводных'!$G$3)</f>
        <v>0</v>
      </c>
      <c r="D462" s="63">
        <f>('Исходник сравнение.'!$D903/2+'Таблица вводных'!$F$4)-('Исходник сравнение.'!$D903/2*'Таблица вводных'!$G$4)</f>
        <v>7</v>
      </c>
      <c r="E462" s="63">
        <f>('Исходник сравнение.'!$E903/2)-(('Исходник сравнение.'!$E903/2-'Таблица вводных'!$F$5)*'Таблица вводных'!$G$5)</f>
        <v>0.49000000000000005</v>
      </c>
      <c r="F462" s="63">
        <f>('Исходник сравнение.'!$F903/2+'Таблица вводных'!$F$6)-(('Исходник сравнение.'!$F903/2+'Таблица вводных'!$F$6)*'Таблица вводных'!$G$6)</f>
        <v>21.6</v>
      </c>
      <c r="G462" s="63">
        <f>('Исходник сравнение.'!$G903/2)-(('Исходник сравнение.'!$G903/2)*'Таблица вводных'!$G$7)</f>
        <v>0</v>
      </c>
      <c r="H462" s="63">
        <f>'Исходник сравнение.'!$H903/2-(('Исходник сравнение.'!$H903/2)*'Таблица вводных'!$G$9)</f>
        <v>0</v>
      </c>
      <c r="I462" s="20" t="s">
        <v>145</v>
      </c>
    </row>
    <row r="463" spans="1:9" ht="12.75" customHeight="1">
      <c r="A463" s="138"/>
      <c r="B463" s="8">
        <v>45414</v>
      </c>
      <c r="C463" s="64">
        <f>('Исходник сравнение.'!$C913/2)-(('Исходник сравнение.'!$C913/2)*'Таблица вводных'!$G$3)</f>
        <v>0</v>
      </c>
      <c r="D463" s="64">
        <f>('Исходник сравнение.'!$D913/2+'Таблица вводных'!$F$4)-('Исходник сравнение.'!$D913/2*'Таблица вводных'!$G$4)</f>
        <v>7</v>
      </c>
      <c r="E463" s="64">
        <f>('Исходник сравнение.'!$E913/2)-(('Исходник сравнение.'!$E913/2-'Таблица вводных'!$F$5)*'Таблица вводных'!$G$5)</f>
        <v>0.49000000000000005</v>
      </c>
      <c r="F463" s="64">
        <f>('Исходник сравнение.'!$F913/2+'Таблица вводных'!$F$6)-(('Исходник сравнение.'!$F913/2+'Таблица вводных'!$F$6)*'Таблица вводных'!$G$6)</f>
        <v>21.6</v>
      </c>
      <c r="G463" s="64">
        <f>('Исходник сравнение.'!$G913/2)-(('Исходник сравнение.'!$G913/2)*'Таблица вводных'!$G$7)</f>
        <v>0</v>
      </c>
      <c r="H463" s="64">
        <f>'Исходник сравнение.'!$H913/2-(('Исходник сравнение.'!$H913/2)*'Таблица вводных'!$G$9)</f>
        <v>0</v>
      </c>
      <c r="I463" s="27" t="s">
        <v>145</v>
      </c>
    </row>
    <row r="464" spans="1:9" ht="12.75" customHeight="1">
      <c r="A464" s="138"/>
      <c r="B464" s="11">
        <v>45418</v>
      </c>
      <c r="C464" s="64">
        <f>('Исходник сравнение.'!$C914/2)-(('Исходник сравнение.'!$C914/2)*'Таблица вводных'!$G$3)</f>
        <v>0</v>
      </c>
      <c r="D464" s="64">
        <f>('Исходник сравнение.'!$D914/2+'Таблица вводных'!$F$4)-('Исходник сравнение.'!$D914/2*'Таблица вводных'!$G$4)</f>
        <v>7</v>
      </c>
      <c r="E464" s="64">
        <f>('Исходник сравнение.'!$E914/2)-(('Исходник сравнение.'!$E914/2-'Таблица вводных'!$F$5)*'Таблица вводных'!$G$5)</f>
        <v>0.49000000000000005</v>
      </c>
      <c r="F464" s="64">
        <f>('Исходник сравнение.'!$F914/2+'Таблица вводных'!$F$6)-(('Исходник сравнение.'!$F914/2+'Таблица вводных'!$F$6)*'Таблица вводных'!$G$6)</f>
        <v>21.6</v>
      </c>
      <c r="G464" s="64">
        <f>('Исходник сравнение.'!$G914/2)-(('Исходник сравнение.'!$G914/2)*'Таблица вводных'!$G$7)</f>
        <v>0</v>
      </c>
      <c r="H464" s="64">
        <f>'Исходник сравнение.'!$H914/2-(('Исходник сравнение.'!$H914/2)*'Таблица вводных'!$G$9)</f>
        <v>0</v>
      </c>
      <c r="I464" s="22" t="s">
        <v>145</v>
      </c>
    </row>
    <row r="465" spans="1:9" ht="12.75" customHeight="1">
      <c r="A465" s="138"/>
      <c r="B465" s="11">
        <v>45421</v>
      </c>
      <c r="C465" s="64">
        <f>('Исходник сравнение.'!$C915/2)-(('Исходник сравнение.'!$C915/2)*'Таблица вводных'!$G$3)</f>
        <v>0</v>
      </c>
      <c r="D465" s="64">
        <f>('Исходник сравнение.'!$D915/2+'Таблица вводных'!$F$4)-('Исходник сравнение.'!$D915/2*'Таблица вводных'!$G$4)</f>
        <v>7</v>
      </c>
      <c r="E465" s="64">
        <f>('Исходник сравнение.'!$E915/2)-(('Исходник сравнение.'!$E915/2-'Таблица вводных'!$F$5)*'Таблица вводных'!$G$5)</f>
        <v>0.49000000000000005</v>
      </c>
      <c r="F465" s="64">
        <f>('Исходник сравнение.'!$F915/2+'Таблица вводных'!$F$6)-(('Исходник сравнение.'!$F915/2+'Таблица вводных'!$F$6)*'Таблица вводных'!$G$6)</f>
        <v>21.6</v>
      </c>
      <c r="G465" s="64">
        <f>('Исходник сравнение.'!$G915/2)-(('Исходник сравнение.'!$G915/2)*'Таблица вводных'!$G$7)</f>
        <v>0</v>
      </c>
      <c r="H465" s="64">
        <f>'Исходник сравнение.'!$H915/2-(('Исходник сравнение.'!$H915/2)*'Таблица вводных'!$G$9)</f>
        <v>0</v>
      </c>
      <c r="I465" s="22" t="s">
        <v>145</v>
      </c>
    </row>
    <row r="466" spans="1:9" ht="12.75" customHeight="1">
      <c r="A466" s="138"/>
      <c r="B466" s="11">
        <v>45425</v>
      </c>
      <c r="C466" s="64">
        <f>('Исходник сравнение.'!$C916/2)-(('Исходник сравнение.'!$C916/2)*'Таблица вводных'!$G$3)</f>
        <v>0</v>
      </c>
      <c r="D466" s="64">
        <f>('Исходник сравнение.'!$D916/2+'Таблица вводных'!$F$4)-('Исходник сравнение.'!$D916/2*'Таблица вводных'!$G$4)</f>
        <v>7</v>
      </c>
      <c r="E466" s="64">
        <f>('Исходник сравнение.'!$E916/2)-(('Исходник сравнение.'!$E916/2-'Таблица вводных'!$F$5)*'Таблица вводных'!$G$5)</f>
        <v>0.49000000000000005</v>
      </c>
      <c r="F466" s="64">
        <f>('Исходник сравнение.'!$F916/2+'Таблица вводных'!$F$6)-(('Исходник сравнение.'!$F916/2+'Таблица вводных'!$F$6)*'Таблица вводных'!$G$6)</f>
        <v>21.6</v>
      </c>
      <c r="G466" s="64">
        <f>('Исходник сравнение.'!$G916/2)-(('Исходник сравнение.'!$G916/2)*'Таблица вводных'!$G$7)</f>
        <v>0</v>
      </c>
      <c r="H466" s="64">
        <f>'Исходник сравнение.'!$H916/2-(('Исходник сравнение.'!$H916/2)*'Таблица вводных'!$G$9)</f>
        <v>0</v>
      </c>
      <c r="I466" s="22" t="s">
        <v>145</v>
      </c>
    </row>
    <row r="467" spans="1:9" ht="12.75" customHeight="1">
      <c r="A467" s="138"/>
      <c r="B467" s="11">
        <v>45428</v>
      </c>
      <c r="C467" s="64">
        <f>('Исходник сравнение.'!$C917/2)-(('Исходник сравнение.'!$C917/2)*'Таблица вводных'!$G$3)</f>
        <v>0</v>
      </c>
      <c r="D467" s="64">
        <f>('Исходник сравнение.'!$D917/2+'Таблица вводных'!$F$4)-('Исходник сравнение.'!$D917/2*'Таблица вводных'!$G$4)</f>
        <v>7</v>
      </c>
      <c r="E467" s="64">
        <f>('Исходник сравнение.'!$E917/2)-(('Исходник сравнение.'!$E917/2-'Таблица вводных'!$F$5)*'Таблица вводных'!$G$5)</f>
        <v>0.49000000000000005</v>
      </c>
      <c r="F467" s="64">
        <f>('Исходник сравнение.'!$F917/2+'Таблица вводных'!$F$6)-(('Исходник сравнение.'!$F917/2+'Таблица вводных'!$F$6)*'Таблица вводных'!$G$6)</f>
        <v>21.6</v>
      </c>
      <c r="G467" s="64">
        <f>('Исходник сравнение.'!$G917/2)-(('Исходник сравнение.'!$G917/2)*'Таблица вводных'!$G$7)</f>
        <v>0</v>
      </c>
      <c r="H467" s="64">
        <f>'Исходник сравнение.'!$H917/2-(('Исходник сравнение.'!$H917/2)*'Таблица вводных'!$G$9)</f>
        <v>0</v>
      </c>
      <c r="I467" s="22" t="s">
        <v>145</v>
      </c>
    </row>
    <row r="468" spans="1:9" ht="12.75" customHeight="1">
      <c r="A468" s="138"/>
      <c r="B468" s="11"/>
      <c r="C468" s="64">
        <f>('Исходник сравнение.'!$C918/2)-(('Исходник сравнение.'!$C918/2)*'Таблица вводных'!$G$3)</f>
        <v>0</v>
      </c>
      <c r="D468" s="64">
        <f>('Исходник сравнение.'!$D918/2+'Таблица вводных'!$F$4)-('Исходник сравнение.'!$D918/2*'Таблица вводных'!$G$4)</f>
        <v>7</v>
      </c>
      <c r="E468" s="64">
        <f>('Исходник сравнение.'!$E918/2)-(('Исходник сравнение.'!$E918/2-'Таблица вводных'!$F$5)*'Таблица вводных'!$G$5)</f>
        <v>0.49000000000000005</v>
      </c>
      <c r="F468" s="64">
        <f>('Исходник сравнение.'!$F918/2+'Таблица вводных'!$F$6)-(('Исходник сравнение.'!$F918/2+'Таблица вводных'!$F$6)*'Таблица вводных'!$G$6)</f>
        <v>21.6</v>
      </c>
      <c r="G468" s="64">
        <f>('Исходник сравнение.'!$G918/2)-(('Исходник сравнение.'!$G918/2)*'Таблица вводных'!$G$7)</f>
        <v>0</v>
      </c>
      <c r="H468" s="64">
        <f>'Исходник сравнение.'!$H918/2-(('Исходник сравнение.'!$H918/2)*'Таблица вводных'!$G$9)</f>
        <v>0</v>
      </c>
      <c r="I468" s="22" t="s">
        <v>145</v>
      </c>
    </row>
    <row r="469" spans="1:9" ht="12.75" customHeight="1">
      <c r="A469" s="138"/>
      <c r="B469" s="11"/>
      <c r="C469" s="64">
        <f>('Исходник сравнение.'!$C919/2)-(('Исходник сравнение.'!$C919/2)*'Таблица вводных'!$G$3)</f>
        <v>0</v>
      </c>
      <c r="D469" s="64">
        <f>('Исходник сравнение.'!$D919/2+'Таблица вводных'!$F$4)-('Исходник сравнение.'!$D919/2*'Таблица вводных'!$G$4)</f>
        <v>7</v>
      </c>
      <c r="E469" s="64">
        <f>('Исходник сравнение.'!$E919/2)-(('Исходник сравнение.'!$E919/2-'Таблица вводных'!$F$5)*'Таблица вводных'!$G$5)</f>
        <v>0.49000000000000005</v>
      </c>
      <c r="F469" s="64">
        <f>('Исходник сравнение.'!$F919/2+'Таблица вводных'!$F$6)-(('Исходник сравнение.'!$F919/2+'Таблица вводных'!$F$6)*'Таблица вводных'!$G$6)</f>
        <v>21.6</v>
      </c>
      <c r="G469" s="64">
        <f>('Исходник сравнение.'!$G919/2)-(('Исходник сравнение.'!$G919/2)*'Таблица вводных'!$G$7)</f>
        <v>0</v>
      </c>
      <c r="H469" s="64">
        <f>'Исходник сравнение.'!$H919/2-(('Исходник сравнение.'!$H919/2)*'Таблица вводных'!$G$9)</f>
        <v>0</v>
      </c>
      <c r="I469" s="22" t="s">
        <v>145</v>
      </c>
    </row>
    <row r="470" spans="1:9" ht="12.75" customHeight="1">
      <c r="A470" s="139"/>
      <c r="B470" s="17"/>
      <c r="C470" s="65">
        <f>('Исходник сравнение.'!$C920/2)-(('Исходник сравнение.'!$C920/2)*'Таблица вводных'!$G$3)</f>
        <v>0</v>
      </c>
      <c r="D470" s="65">
        <f>('Исходник сравнение.'!$D920/2+'Таблица вводных'!$F$4)-('Исходник сравнение.'!$D920/2*'Таблица вводных'!$G$4)</f>
        <v>7</v>
      </c>
      <c r="E470" s="65">
        <f>('Исходник сравнение.'!$E920/2)-(('Исходник сравнение.'!$E920/2-'Таблица вводных'!$F$5)*'Таблица вводных'!$G$5)</f>
        <v>0.49000000000000005</v>
      </c>
      <c r="F470" s="65">
        <f>('Исходник сравнение.'!$F920/2+'Таблица вводных'!$F$6)-(('Исходник сравнение.'!$F920/2+'Таблица вводных'!$F$6)*'Таблица вводных'!$G$6)</f>
        <v>21.6</v>
      </c>
      <c r="G470" s="65">
        <f>('Исходник сравнение.'!$G920/2)-(('Исходник сравнение.'!$G920/2)*'Таблица вводных'!$G$7)</f>
        <v>0</v>
      </c>
      <c r="H470" s="65">
        <f>'Исходник сравнение.'!$H920/2-(('Исходник сравнение.'!$H920/2)*'Таблица вводных'!$G$9)</f>
        <v>0</v>
      </c>
      <c r="I470" s="22" t="s">
        <v>145</v>
      </c>
    </row>
    <row r="471" spans="1:9" ht="12.75" customHeight="1">
      <c r="A471" s="141" t="s">
        <v>63</v>
      </c>
      <c r="B471" s="5">
        <v>45411</v>
      </c>
      <c r="C471" s="63">
        <f>('Исходник сравнение.'!$C921/2)-(('Исходник сравнение.'!$C921/2)*'Таблица вводных'!$G$3)</f>
        <v>0</v>
      </c>
      <c r="D471" s="63">
        <f>('Исходник сравнение.'!$D921/2+'Таблица вводных'!$F$4)-('Исходник сравнение.'!$D921/2*'Таблица вводных'!$G$4)</f>
        <v>7</v>
      </c>
      <c r="E471" s="63">
        <f>('Исходник сравнение.'!$E921/2)-(('Исходник сравнение.'!$E921/2-'Таблица вводных'!$F$5)*'Таблица вводных'!$G$5)</f>
        <v>0.49000000000000005</v>
      </c>
      <c r="F471" s="63">
        <f>('Исходник сравнение.'!$F921/2+'Таблица вводных'!$F$6)-(('Исходник сравнение.'!$F921/2+'Таблица вводных'!$F$6)*'Таблица вводных'!$G$6)</f>
        <v>21.6</v>
      </c>
      <c r="G471" s="63">
        <f>('Исходник сравнение.'!$G921/2)-(('Исходник сравнение.'!$G921/2)*'Таблица вводных'!$G$7)</f>
        <v>0</v>
      </c>
      <c r="H471" s="63">
        <f>'Исходник сравнение.'!$H921/2-(('Исходник сравнение.'!$H921/2)*'Таблица вводных'!$G$9)</f>
        <v>0</v>
      </c>
      <c r="I471" s="20" t="s">
        <v>168</v>
      </c>
    </row>
    <row r="472" spans="1:9" ht="12.75" customHeight="1">
      <c r="A472" s="138"/>
      <c r="B472" s="8">
        <v>45414</v>
      </c>
      <c r="C472" s="64">
        <f>('Исходник сравнение.'!$C931/2)-(('Исходник сравнение.'!$C931/2)*'Таблица вводных'!$G$3)</f>
        <v>0</v>
      </c>
      <c r="D472" s="64">
        <f>('Исходник сравнение.'!$D931/2+'Таблица вводных'!$F$4)-('Исходник сравнение.'!$D931/2*'Таблица вводных'!$G$4)</f>
        <v>7</v>
      </c>
      <c r="E472" s="64">
        <f>('Исходник сравнение.'!$E931/2)-(('Исходник сравнение.'!$E931/2-'Таблица вводных'!$F$5)*'Таблица вводных'!$G$5)</f>
        <v>0.49000000000000005</v>
      </c>
      <c r="F472" s="64">
        <f>('Исходник сравнение.'!$F931/2+'Таблица вводных'!$F$6)-(('Исходник сравнение.'!$F931/2+'Таблица вводных'!$F$6)*'Таблица вводных'!$G$6)</f>
        <v>21.6</v>
      </c>
      <c r="G472" s="64">
        <f>('Исходник сравнение.'!$G931/2)-(('Исходник сравнение.'!$G931/2)*'Таблица вводных'!$G$7)</f>
        <v>0</v>
      </c>
      <c r="H472" s="64">
        <f>'Исходник сравнение.'!$H931/2-(('Исходник сравнение.'!$H931/2)*'Таблица вводных'!$G$9)</f>
        <v>0</v>
      </c>
      <c r="I472" s="27" t="s">
        <v>168</v>
      </c>
    </row>
    <row r="473" spans="1:9" ht="12.75" customHeight="1">
      <c r="A473" s="138"/>
      <c r="B473" s="11">
        <v>45418</v>
      </c>
      <c r="C473" s="64">
        <f>('Исходник сравнение.'!$C932/2)-(('Исходник сравнение.'!$C932/2)*'Таблица вводных'!$G$3)</f>
        <v>0</v>
      </c>
      <c r="D473" s="64">
        <f>('Исходник сравнение.'!$D932/2+'Таблица вводных'!$F$4)-('Исходник сравнение.'!$D932/2*'Таблица вводных'!$G$4)</f>
        <v>7</v>
      </c>
      <c r="E473" s="64">
        <f>('Исходник сравнение.'!$E932/2)-(('Исходник сравнение.'!$E932/2-'Таблица вводных'!$F$5)*'Таблица вводных'!$G$5)</f>
        <v>0.49000000000000005</v>
      </c>
      <c r="F473" s="64">
        <f>('Исходник сравнение.'!$F932/2+'Таблица вводных'!$F$6)-(('Исходник сравнение.'!$F932/2+'Таблица вводных'!$F$6)*'Таблица вводных'!$G$6)</f>
        <v>21.6</v>
      </c>
      <c r="G473" s="64">
        <f>('Исходник сравнение.'!$G932/2)-(('Исходник сравнение.'!$G932/2)*'Таблица вводных'!$G$7)</f>
        <v>0</v>
      </c>
      <c r="H473" s="64">
        <f>'Исходник сравнение.'!$H932/2-(('Исходник сравнение.'!$H932/2)*'Таблица вводных'!$G$9)</f>
        <v>0</v>
      </c>
      <c r="I473" s="22" t="s">
        <v>168</v>
      </c>
    </row>
    <row r="474" spans="1:9" ht="12.75" customHeight="1">
      <c r="A474" s="138"/>
      <c r="B474" s="11">
        <v>45421</v>
      </c>
      <c r="C474" s="64">
        <f>('Исходник сравнение.'!$C933/2)-(('Исходник сравнение.'!$C933/2)*'Таблица вводных'!$G$3)</f>
        <v>0</v>
      </c>
      <c r="D474" s="64">
        <f>('Исходник сравнение.'!$D933/2+'Таблица вводных'!$F$4)-('Исходник сравнение.'!$D933/2*'Таблица вводных'!$G$4)</f>
        <v>7</v>
      </c>
      <c r="E474" s="64">
        <f>('Исходник сравнение.'!$E933/2)-(('Исходник сравнение.'!$E933/2-'Таблица вводных'!$F$5)*'Таблица вводных'!$G$5)</f>
        <v>0.49000000000000005</v>
      </c>
      <c r="F474" s="64">
        <f>('Исходник сравнение.'!$F933/2+'Таблица вводных'!$F$6)-(('Исходник сравнение.'!$F933/2+'Таблица вводных'!$F$6)*'Таблица вводных'!$G$6)</f>
        <v>21.6</v>
      </c>
      <c r="G474" s="64">
        <f>('Исходник сравнение.'!$G933/2)-(('Исходник сравнение.'!$G933/2)*'Таблица вводных'!$G$7)</f>
        <v>0</v>
      </c>
      <c r="H474" s="64">
        <f>'Исходник сравнение.'!$H933/2-(('Исходник сравнение.'!$H933/2)*'Таблица вводных'!$G$9)</f>
        <v>0</v>
      </c>
      <c r="I474" s="22" t="s">
        <v>168</v>
      </c>
    </row>
    <row r="475" spans="1:9" ht="12.75" customHeight="1">
      <c r="A475" s="138"/>
      <c r="B475" s="11">
        <v>45425</v>
      </c>
      <c r="C475" s="64">
        <f>('Исходник сравнение.'!$C934/2)-(('Исходник сравнение.'!$C934/2)*'Таблица вводных'!$G$3)</f>
        <v>0</v>
      </c>
      <c r="D475" s="64">
        <f>('Исходник сравнение.'!$D934/2+'Таблица вводных'!$F$4)-('Исходник сравнение.'!$D934/2*'Таблица вводных'!$G$4)</f>
        <v>7</v>
      </c>
      <c r="E475" s="64">
        <f>('Исходник сравнение.'!$E934/2)-(('Исходник сравнение.'!$E934/2-'Таблица вводных'!$F$5)*'Таблица вводных'!$G$5)</f>
        <v>0.49000000000000005</v>
      </c>
      <c r="F475" s="64">
        <f>('Исходник сравнение.'!$F934/2+'Таблица вводных'!$F$6)-(('Исходник сравнение.'!$F934/2+'Таблица вводных'!$F$6)*'Таблица вводных'!$G$6)</f>
        <v>21.6</v>
      </c>
      <c r="G475" s="64">
        <f>('Исходник сравнение.'!$G934/2)-(('Исходник сравнение.'!$G934/2)*'Таблица вводных'!$G$7)</f>
        <v>0</v>
      </c>
      <c r="H475" s="64">
        <f>'Исходник сравнение.'!$H934/2-(('Исходник сравнение.'!$H934/2)*'Таблица вводных'!$G$9)</f>
        <v>0</v>
      </c>
      <c r="I475" s="22" t="s">
        <v>168</v>
      </c>
    </row>
    <row r="476" spans="1:9" ht="12.75" customHeight="1">
      <c r="A476" s="138"/>
      <c r="B476" s="11">
        <v>45428</v>
      </c>
      <c r="C476" s="64">
        <f>('Исходник сравнение.'!$C935/2)-(('Исходник сравнение.'!$C935/2)*'Таблица вводных'!$G$3)</f>
        <v>0</v>
      </c>
      <c r="D476" s="64">
        <f>('Исходник сравнение.'!$D935/2+'Таблица вводных'!$F$4)-('Исходник сравнение.'!$D935/2*'Таблица вводных'!$G$4)</f>
        <v>7</v>
      </c>
      <c r="E476" s="64">
        <f>('Исходник сравнение.'!$E935/2)-(('Исходник сравнение.'!$E935/2-'Таблица вводных'!$F$5)*'Таблица вводных'!$G$5)</f>
        <v>0.49000000000000005</v>
      </c>
      <c r="F476" s="64">
        <f>('Исходник сравнение.'!$F935/2+'Таблица вводных'!$F$6)-(('Исходник сравнение.'!$F935/2+'Таблица вводных'!$F$6)*'Таблица вводных'!$G$6)</f>
        <v>21.6</v>
      </c>
      <c r="G476" s="64">
        <f>('Исходник сравнение.'!$G935/2)-(('Исходник сравнение.'!$G935/2)*'Таблица вводных'!$G$7)</f>
        <v>0</v>
      </c>
      <c r="H476" s="64">
        <f>'Исходник сравнение.'!$H935/2-(('Исходник сравнение.'!$H935/2)*'Таблица вводных'!$G$9)</f>
        <v>0</v>
      </c>
      <c r="I476" s="22" t="s">
        <v>168</v>
      </c>
    </row>
    <row r="477" spans="1:9" ht="12.75" customHeight="1">
      <c r="A477" s="138"/>
      <c r="B477" s="11"/>
      <c r="C477" s="64">
        <f>('Исходник сравнение.'!$C936/2)-(('Исходник сравнение.'!$C936/2)*'Таблица вводных'!$G$3)</f>
        <v>0</v>
      </c>
      <c r="D477" s="64">
        <f>('Исходник сравнение.'!$D936/2+'Таблица вводных'!$F$4)-('Исходник сравнение.'!$D936/2*'Таблица вводных'!$G$4)</f>
        <v>7</v>
      </c>
      <c r="E477" s="64">
        <f>('Исходник сравнение.'!$E936/2)-(('Исходник сравнение.'!$E936/2-'Таблица вводных'!$F$5)*'Таблица вводных'!$G$5)</f>
        <v>0.49000000000000005</v>
      </c>
      <c r="F477" s="64">
        <f>('Исходник сравнение.'!$F936/2+'Таблица вводных'!$F$6)-(('Исходник сравнение.'!$F936/2+'Таблица вводных'!$F$6)*'Таблица вводных'!$G$6)</f>
        <v>21.6</v>
      </c>
      <c r="G477" s="64">
        <f>('Исходник сравнение.'!$G936/2)-(('Исходник сравнение.'!$G936/2)*'Таблица вводных'!$G$7)</f>
        <v>0</v>
      </c>
      <c r="H477" s="64">
        <f>'Исходник сравнение.'!$H936/2-(('Исходник сравнение.'!$H936/2)*'Таблица вводных'!$G$9)</f>
        <v>0</v>
      </c>
      <c r="I477" s="22" t="s">
        <v>168</v>
      </c>
    </row>
    <row r="478" spans="1:9" ht="12.75" customHeight="1">
      <c r="A478" s="138"/>
      <c r="B478" s="11"/>
      <c r="C478" s="64">
        <f>('Исходник сравнение.'!$C937/2)-(('Исходник сравнение.'!$C937/2)*'Таблица вводных'!$G$3)</f>
        <v>0</v>
      </c>
      <c r="D478" s="64">
        <f>('Исходник сравнение.'!$D937/2+'Таблица вводных'!$F$4)-('Исходник сравнение.'!$D937/2*'Таблица вводных'!$G$4)</f>
        <v>7</v>
      </c>
      <c r="E478" s="64">
        <f>('Исходник сравнение.'!$E937/2)-(('Исходник сравнение.'!$E937/2-'Таблица вводных'!$F$5)*'Таблица вводных'!$G$5)</f>
        <v>0.49000000000000005</v>
      </c>
      <c r="F478" s="64">
        <f>('Исходник сравнение.'!$F937/2+'Таблица вводных'!$F$6)-(('Исходник сравнение.'!$F937/2+'Таблица вводных'!$F$6)*'Таблица вводных'!$G$6)</f>
        <v>21.6</v>
      </c>
      <c r="G478" s="64">
        <f>('Исходник сравнение.'!$G937/2)-(('Исходник сравнение.'!$G937/2)*'Таблица вводных'!$G$7)</f>
        <v>0</v>
      </c>
      <c r="H478" s="64">
        <f>'Исходник сравнение.'!$H937/2-(('Исходник сравнение.'!$H937/2)*'Таблица вводных'!$G$9)</f>
        <v>0</v>
      </c>
      <c r="I478" s="22" t="s">
        <v>168</v>
      </c>
    </row>
    <row r="479" spans="1:9" ht="12.75" customHeight="1">
      <c r="A479" s="139"/>
      <c r="B479" s="17"/>
      <c r="C479" s="65">
        <f>('Исходник сравнение.'!$C938/2)-(('Исходник сравнение.'!$C938/2)*'Таблица вводных'!$G$3)</f>
        <v>0</v>
      </c>
      <c r="D479" s="65">
        <f>('Исходник сравнение.'!$D938/2+'Таблица вводных'!$F$4)-('Исходник сравнение.'!$D938/2*'Таблица вводных'!$G$4)</f>
        <v>7</v>
      </c>
      <c r="E479" s="65">
        <f>('Исходник сравнение.'!$E938/2)-(('Исходник сравнение.'!$E938/2-'Таблица вводных'!$F$5)*'Таблица вводных'!$G$5)</f>
        <v>0.49000000000000005</v>
      </c>
      <c r="F479" s="65">
        <f>('Исходник сравнение.'!$F938/2+'Таблица вводных'!$F$6)-(('Исходник сравнение.'!$F938/2+'Таблица вводных'!$F$6)*'Таблица вводных'!$G$6)</f>
        <v>21.6</v>
      </c>
      <c r="G479" s="65">
        <f>('Исходник сравнение.'!$G938/2)-(('Исходник сравнение.'!$G938/2)*'Таблица вводных'!$G$7)</f>
        <v>0</v>
      </c>
      <c r="H479" s="65">
        <f>'Исходник сравнение.'!$H938/2-(('Исходник сравнение.'!$H938/2)*'Таблица вводных'!$G$9)</f>
        <v>0</v>
      </c>
      <c r="I479" s="22" t="s">
        <v>168</v>
      </c>
    </row>
    <row r="480" spans="1:9" ht="12.75" customHeight="1">
      <c r="A480" s="141" t="s">
        <v>64</v>
      </c>
      <c r="B480" s="5">
        <v>45411</v>
      </c>
      <c r="C480" s="63">
        <f>('Исходник сравнение.'!$C939/2)-(('Исходник сравнение.'!$C939/2)*'Таблица вводных'!$G$3)</f>
        <v>0</v>
      </c>
      <c r="D480" s="63">
        <f>('Исходник сравнение.'!$D939/2+'Таблица вводных'!$F$4)-('Исходник сравнение.'!$D939/2*'Таблица вводных'!$G$4)</f>
        <v>7</v>
      </c>
      <c r="E480" s="63">
        <f>('Исходник сравнение.'!$E939/2)-(('Исходник сравнение.'!$E939/2-'Таблица вводных'!$F$5)*'Таблица вводных'!$G$5)</f>
        <v>0.49000000000000005</v>
      </c>
      <c r="F480" s="63">
        <f>('Исходник сравнение.'!$F939/2+'Таблица вводных'!$F$6)-(('Исходник сравнение.'!$F939/2+'Таблица вводных'!$F$6)*'Таблица вводных'!$G$6)</f>
        <v>21.6</v>
      </c>
      <c r="G480" s="63">
        <f>('Исходник сравнение.'!$G939/2)-(('Исходник сравнение.'!$G939/2)*'Таблица вводных'!$G$7)</f>
        <v>0</v>
      </c>
      <c r="H480" s="63">
        <f>'Исходник сравнение.'!$H939/2-(('Исходник сравнение.'!$H939/2)*'Таблица вводных'!$G$9)</f>
        <v>0</v>
      </c>
      <c r="I480" s="20" t="s">
        <v>169</v>
      </c>
    </row>
    <row r="481" spans="1:9" ht="12.75" customHeight="1">
      <c r="A481" s="138"/>
      <c r="B481" s="8">
        <v>45414</v>
      </c>
      <c r="C481" s="64">
        <f>('Исходник сравнение.'!$C949/2)-(('Исходник сравнение.'!$C949/2)*'Таблица вводных'!$G$3)</f>
        <v>0</v>
      </c>
      <c r="D481" s="64">
        <f>('Исходник сравнение.'!$D949/2+'Таблица вводных'!$F$4)-('Исходник сравнение.'!$D949/2*'Таблица вводных'!$G$4)</f>
        <v>7</v>
      </c>
      <c r="E481" s="64">
        <f>('Исходник сравнение.'!$E949/2)-(('Исходник сравнение.'!$E949/2-'Таблица вводных'!$F$5)*'Таблица вводных'!$G$5)</f>
        <v>0.49000000000000005</v>
      </c>
      <c r="F481" s="64">
        <f>('Исходник сравнение.'!$F949/2+'Таблица вводных'!$F$6)-(('Исходник сравнение.'!$F949/2+'Таблица вводных'!$F$6)*'Таблица вводных'!$G$6)</f>
        <v>21.6</v>
      </c>
      <c r="G481" s="64">
        <f>('Исходник сравнение.'!$G949/2)-(('Исходник сравнение.'!$G949/2)*'Таблица вводных'!$G$7)</f>
        <v>0</v>
      </c>
      <c r="H481" s="64">
        <f>'Исходник сравнение.'!$H949/2-(('Исходник сравнение.'!$H949/2)*'Таблица вводных'!$G$9)</f>
        <v>0</v>
      </c>
      <c r="I481" s="27" t="s">
        <v>169</v>
      </c>
    </row>
    <row r="482" spans="1:9" ht="12.75" customHeight="1">
      <c r="A482" s="138"/>
      <c r="B482" s="11">
        <v>45418</v>
      </c>
      <c r="C482" s="64">
        <f>('Исходник сравнение.'!$C950/2)-(('Исходник сравнение.'!$C950/2)*'Таблица вводных'!$G$3)</f>
        <v>0</v>
      </c>
      <c r="D482" s="64">
        <f>('Исходник сравнение.'!$D950/2+'Таблица вводных'!$F$4)-('Исходник сравнение.'!$D950/2*'Таблица вводных'!$G$4)</f>
        <v>7</v>
      </c>
      <c r="E482" s="64">
        <f>('Исходник сравнение.'!$E950/2)-(('Исходник сравнение.'!$E950/2-'Таблица вводных'!$F$5)*'Таблица вводных'!$G$5)</f>
        <v>0.49000000000000005</v>
      </c>
      <c r="F482" s="64">
        <f>('Исходник сравнение.'!$F950/2+'Таблица вводных'!$F$6)-(('Исходник сравнение.'!$F950/2+'Таблица вводных'!$F$6)*'Таблица вводных'!$G$6)</f>
        <v>21.6</v>
      </c>
      <c r="G482" s="64">
        <f>('Исходник сравнение.'!$G950/2)-(('Исходник сравнение.'!$G950/2)*'Таблица вводных'!$G$7)</f>
        <v>0</v>
      </c>
      <c r="H482" s="64">
        <f>'Исходник сравнение.'!$H950/2-(('Исходник сравнение.'!$H950/2)*'Таблица вводных'!$G$9)</f>
        <v>0</v>
      </c>
      <c r="I482" s="22" t="s">
        <v>169</v>
      </c>
    </row>
    <row r="483" spans="1:9" ht="12.75" customHeight="1">
      <c r="A483" s="138"/>
      <c r="B483" s="11">
        <v>45421</v>
      </c>
      <c r="C483" s="64">
        <f>('Исходник сравнение.'!$C951/2)-(('Исходник сравнение.'!$C951/2)*'Таблица вводных'!$G$3)</f>
        <v>0</v>
      </c>
      <c r="D483" s="64">
        <f>('Исходник сравнение.'!$D951/2+'Таблица вводных'!$F$4)-('Исходник сравнение.'!$D951/2*'Таблица вводных'!$G$4)</f>
        <v>7</v>
      </c>
      <c r="E483" s="64">
        <f>('Исходник сравнение.'!$E951/2)-(('Исходник сравнение.'!$E951/2-'Таблица вводных'!$F$5)*'Таблица вводных'!$G$5)</f>
        <v>0.49000000000000005</v>
      </c>
      <c r="F483" s="64">
        <f>('Исходник сравнение.'!$F951/2+'Таблица вводных'!$F$6)-(('Исходник сравнение.'!$F951/2+'Таблица вводных'!$F$6)*'Таблица вводных'!$G$6)</f>
        <v>21.6</v>
      </c>
      <c r="G483" s="64">
        <f>('Исходник сравнение.'!$G951/2)-(('Исходник сравнение.'!$G951/2)*'Таблица вводных'!$G$7)</f>
        <v>0</v>
      </c>
      <c r="H483" s="64">
        <f>'Исходник сравнение.'!$H951/2-(('Исходник сравнение.'!$H951/2)*'Таблица вводных'!$G$9)</f>
        <v>0</v>
      </c>
      <c r="I483" s="22" t="s">
        <v>169</v>
      </c>
    </row>
    <row r="484" spans="1:9" ht="12.75" customHeight="1">
      <c r="A484" s="138"/>
      <c r="B484" s="11">
        <v>45425</v>
      </c>
      <c r="C484" s="64">
        <f>('Исходник сравнение.'!$C952/2)-(('Исходник сравнение.'!$C952/2)*'Таблица вводных'!$G$3)</f>
        <v>0</v>
      </c>
      <c r="D484" s="64">
        <f>('Исходник сравнение.'!$D952/2+'Таблица вводных'!$F$4)-('Исходник сравнение.'!$D952/2*'Таблица вводных'!$G$4)</f>
        <v>7</v>
      </c>
      <c r="E484" s="64">
        <f>('Исходник сравнение.'!$E952/2)-(('Исходник сравнение.'!$E952/2-'Таблица вводных'!$F$5)*'Таблица вводных'!$G$5)</f>
        <v>0.49000000000000005</v>
      </c>
      <c r="F484" s="64">
        <f>('Исходник сравнение.'!$F952/2+'Таблица вводных'!$F$6)-(('Исходник сравнение.'!$F952/2+'Таблица вводных'!$F$6)*'Таблица вводных'!$G$6)</f>
        <v>21.6</v>
      </c>
      <c r="G484" s="64">
        <f>('Исходник сравнение.'!$G952/2)-(('Исходник сравнение.'!$G952/2)*'Таблица вводных'!$G$7)</f>
        <v>0</v>
      </c>
      <c r="H484" s="64">
        <f>'Исходник сравнение.'!$H952/2-(('Исходник сравнение.'!$H952/2)*'Таблица вводных'!$G$9)</f>
        <v>0</v>
      </c>
      <c r="I484" s="22" t="s">
        <v>169</v>
      </c>
    </row>
    <row r="485" spans="1:9" ht="12.75" customHeight="1">
      <c r="A485" s="138"/>
      <c r="B485" s="11">
        <v>45428</v>
      </c>
      <c r="C485" s="64">
        <f>('Исходник сравнение.'!$C953/2)-(('Исходник сравнение.'!$C953/2)*'Таблица вводных'!$G$3)</f>
        <v>0</v>
      </c>
      <c r="D485" s="64">
        <f>('Исходник сравнение.'!$D953/2+'Таблица вводных'!$F$4)-('Исходник сравнение.'!$D953/2*'Таблица вводных'!$G$4)</f>
        <v>7</v>
      </c>
      <c r="E485" s="64">
        <f>('Исходник сравнение.'!$E953/2)-(('Исходник сравнение.'!$E953/2-'Таблица вводных'!$F$5)*'Таблица вводных'!$G$5)</f>
        <v>0.49000000000000005</v>
      </c>
      <c r="F485" s="64">
        <f>('Исходник сравнение.'!$F953/2+'Таблица вводных'!$F$6)-(('Исходник сравнение.'!$F953/2+'Таблица вводных'!$F$6)*'Таблица вводных'!$G$6)</f>
        <v>21.6</v>
      </c>
      <c r="G485" s="64">
        <f>('Исходник сравнение.'!$G953/2)-(('Исходник сравнение.'!$G953/2)*'Таблица вводных'!$G$7)</f>
        <v>0</v>
      </c>
      <c r="H485" s="64">
        <f>'Исходник сравнение.'!$H953/2-(('Исходник сравнение.'!$H953/2)*'Таблица вводных'!$G$9)</f>
        <v>0</v>
      </c>
      <c r="I485" s="22" t="s">
        <v>169</v>
      </c>
    </row>
    <row r="486" spans="1:9" ht="12.75" customHeight="1">
      <c r="A486" s="138"/>
      <c r="B486" s="11"/>
      <c r="C486" s="64">
        <f>('Исходник сравнение.'!$C954/2)-(('Исходник сравнение.'!$C954/2)*'Таблица вводных'!$G$3)</f>
        <v>0</v>
      </c>
      <c r="D486" s="64">
        <f>('Исходник сравнение.'!$D954/2+'Таблица вводных'!$F$4)-('Исходник сравнение.'!$D954/2*'Таблица вводных'!$G$4)</f>
        <v>7</v>
      </c>
      <c r="E486" s="64">
        <f>('Исходник сравнение.'!$E954/2)-(('Исходник сравнение.'!$E954/2-'Таблица вводных'!$F$5)*'Таблица вводных'!$G$5)</f>
        <v>0.49000000000000005</v>
      </c>
      <c r="F486" s="64">
        <f>('Исходник сравнение.'!$F954/2+'Таблица вводных'!$F$6)-(('Исходник сравнение.'!$F954/2+'Таблица вводных'!$F$6)*'Таблица вводных'!$G$6)</f>
        <v>21.6</v>
      </c>
      <c r="G486" s="64">
        <f>('Исходник сравнение.'!$G954/2)-(('Исходник сравнение.'!$G954/2)*'Таблица вводных'!$G$7)</f>
        <v>0</v>
      </c>
      <c r="H486" s="64">
        <f>'Исходник сравнение.'!$H954/2-(('Исходник сравнение.'!$H954/2)*'Таблица вводных'!$G$9)</f>
        <v>0</v>
      </c>
      <c r="I486" s="22" t="s">
        <v>169</v>
      </c>
    </row>
    <row r="487" spans="1:9" ht="12.75" customHeight="1">
      <c r="A487" s="138"/>
      <c r="B487" s="11"/>
      <c r="C487" s="64">
        <f>('Исходник сравнение.'!$C955/2)-(('Исходник сравнение.'!$C955/2)*'Таблица вводных'!$G$3)</f>
        <v>0</v>
      </c>
      <c r="D487" s="64">
        <f>('Исходник сравнение.'!$D955/2+'Таблица вводных'!$F$4)-('Исходник сравнение.'!$D955/2*'Таблица вводных'!$G$4)</f>
        <v>7</v>
      </c>
      <c r="E487" s="64">
        <f>('Исходник сравнение.'!$E955/2)-(('Исходник сравнение.'!$E955/2-'Таблица вводных'!$F$5)*'Таблица вводных'!$G$5)</f>
        <v>0.49000000000000005</v>
      </c>
      <c r="F487" s="64">
        <f>('Исходник сравнение.'!$F955/2+'Таблица вводных'!$F$6)-(('Исходник сравнение.'!$F955/2+'Таблица вводных'!$F$6)*'Таблица вводных'!$G$6)</f>
        <v>21.6</v>
      </c>
      <c r="G487" s="64">
        <f>('Исходник сравнение.'!$G955/2)-(('Исходник сравнение.'!$G955/2)*'Таблица вводных'!$G$7)</f>
        <v>0</v>
      </c>
      <c r="H487" s="64">
        <f>'Исходник сравнение.'!$H955/2-(('Исходник сравнение.'!$H955/2)*'Таблица вводных'!$G$9)</f>
        <v>0</v>
      </c>
      <c r="I487" s="22" t="s">
        <v>169</v>
      </c>
    </row>
    <row r="488" spans="1:9" ht="12.75" customHeight="1">
      <c r="A488" s="139"/>
      <c r="B488" s="17"/>
      <c r="C488" s="65">
        <f>('Исходник сравнение.'!$C956/2)-(('Исходник сравнение.'!$C956/2)*'Таблица вводных'!$G$3)</f>
        <v>0</v>
      </c>
      <c r="D488" s="65">
        <f>('Исходник сравнение.'!$D956/2+'Таблица вводных'!$F$4)-('Исходник сравнение.'!$D956/2*'Таблица вводных'!$G$4)</f>
        <v>7</v>
      </c>
      <c r="E488" s="65">
        <f>('Исходник сравнение.'!$E956/2)-(('Исходник сравнение.'!$E956/2-'Таблица вводных'!$F$5)*'Таблица вводных'!$G$5)</f>
        <v>0.49000000000000005</v>
      </c>
      <c r="F488" s="65">
        <f>('Исходник сравнение.'!$F956/2+'Таблица вводных'!$F$6)-(('Исходник сравнение.'!$F956/2+'Таблица вводных'!$F$6)*'Таблица вводных'!$G$6)</f>
        <v>21.6</v>
      </c>
      <c r="G488" s="65">
        <f>('Исходник сравнение.'!$G956/2)-(('Исходник сравнение.'!$G956/2)*'Таблица вводных'!$G$7)</f>
        <v>0</v>
      </c>
      <c r="H488" s="65">
        <f>'Исходник сравнение.'!$H956/2-(('Исходник сравнение.'!$H956/2)*'Таблица вводных'!$G$9)</f>
        <v>0</v>
      </c>
      <c r="I488" s="22" t="s">
        <v>169</v>
      </c>
    </row>
    <row r="489" spans="1:9" ht="12.75" customHeight="1">
      <c r="A489" s="146" t="s">
        <v>65</v>
      </c>
      <c r="B489" s="5">
        <v>45411</v>
      </c>
      <c r="C489" s="63">
        <f>('Исходник сравнение.'!$C957/2)-(('Исходник сравнение.'!$C957/2)*'Таблица вводных'!$G$3)</f>
        <v>0</v>
      </c>
      <c r="D489" s="63">
        <f>('Исходник сравнение.'!$D957/2+'Таблица вводных'!$F$4)-('Исходник сравнение.'!$D957/2*'Таблица вводных'!$G$4)</f>
        <v>7</v>
      </c>
      <c r="E489" s="63">
        <f>('Исходник сравнение.'!$E957/2)-(('Исходник сравнение.'!$E957/2-'Таблица вводных'!$F$5)*'Таблица вводных'!$G$5)</f>
        <v>0.49000000000000005</v>
      </c>
      <c r="F489" s="63">
        <f>('Исходник сравнение.'!$F957/2+'Таблица вводных'!$F$6)-(('Исходник сравнение.'!$F957/2+'Таблица вводных'!$F$6)*'Таблица вводных'!$G$6)</f>
        <v>21.6</v>
      </c>
      <c r="G489" s="63">
        <f>('Исходник сравнение.'!$G957/2)-(('Исходник сравнение.'!$G957/2)*'Таблица вводных'!$G$7)</f>
        <v>0</v>
      </c>
      <c r="H489" s="63">
        <f>'Исходник сравнение.'!$H957/2-(('Исходник сравнение.'!$H957/2)*'Таблица вводных'!$G$9)</f>
        <v>0</v>
      </c>
      <c r="I489" s="20" t="s">
        <v>170</v>
      </c>
    </row>
    <row r="490" spans="1:9" ht="12.75" customHeight="1">
      <c r="A490" s="138"/>
      <c r="B490" s="8">
        <v>45414</v>
      </c>
      <c r="C490" s="64">
        <f>('Исходник сравнение.'!$C967/2)-(('Исходник сравнение.'!$C967/2)*'Таблица вводных'!$G$3)</f>
        <v>0</v>
      </c>
      <c r="D490" s="64">
        <f>('Исходник сравнение.'!$D967/2+'Таблица вводных'!$F$4)-('Исходник сравнение.'!$D967/2*'Таблица вводных'!$G$4)</f>
        <v>7</v>
      </c>
      <c r="E490" s="64">
        <f>('Исходник сравнение.'!$E967/2)-(('Исходник сравнение.'!$E967/2-'Таблица вводных'!$F$5)*'Таблица вводных'!$G$5)</f>
        <v>0.49000000000000005</v>
      </c>
      <c r="F490" s="64">
        <f>('Исходник сравнение.'!$F967/2+'Таблица вводных'!$F$6)-(('Исходник сравнение.'!$F967/2+'Таблица вводных'!$F$6)*'Таблица вводных'!$G$6)</f>
        <v>21.6</v>
      </c>
      <c r="G490" s="64">
        <f>('Исходник сравнение.'!$G967/2)-(('Исходник сравнение.'!$G967/2)*'Таблица вводных'!$G$7)</f>
        <v>0</v>
      </c>
      <c r="H490" s="64">
        <f>'Исходник сравнение.'!$H967/2-(('Исходник сравнение.'!$H967/2)*'Таблица вводных'!$G$9)</f>
        <v>0</v>
      </c>
      <c r="I490" s="27" t="s">
        <v>170</v>
      </c>
    </row>
    <row r="491" spans="1:9" ht="12.75" customHeight="1">
      <c r="A491" s="138"/>
      <c r="B491" s="11">
        <v>45418</v>
      </c>
      <c r="C491" s="64">
        <f>('Исходник сравнение.'!$C968/2)-(('Исходник сравнение.'!$C968/2)*'Таблица вводных'!$G$3)</f>
        <v>0</v>
      </c>
      <c r="D491" s="64">
        <f>('Исходник сравнение.'!$D968/2+'Таблица вводных'!$F$4)-('Исходник сравнение.'!$D968/2*'Таблица вводных'!$G$4)</f>
        <v>7</v>
      </c>
      <c r="E491" s="64">
        <f>('Исходник сравнение.'!$E968/2)-(('Исходник сравнение.'!$E968/2-'Таблица вводных'!$F$5)*'Таблица вводных'!$G$5)</f>
        <v>0.49000000000000005</v>
      </c>
      <c r="F491" s="64">
        <f>('Исходник сравнение.'!$F968/2+'Таблица вводных'!$F$6)-(('Исходник сравнение.'!$F968/2+'Таблица вводных'!$F$6)*'Таблица вводных'!$G$6)</f>
        <v>21.6</v>
      </c>
      <c r="G491" s="64">
        <f>('Исходник сравнение.'!$G968/2)-(('Исходник сравнение.'!$G968/2)*'Таблица вводных'!$G$7)</f>
        <v>0</v>
      </c>
      <c r="H491" s="64">
        <f>'Исходник сравнение.'!$H968/2-(('Исходник сравнение.'!$H968/2)*'Таблица вводных'!$G$9)</f>
        <v>0</v>
      </c>
      <c r="I491" s="22" t="s">
        <v>170</v>
      </c>
    </row>
    <row r="492" spans="1:9" ht="12.75" customHeight="1">
      <c r="A492" s="138"/>
      <c r="B492" s="11">
        <v>45421</v>
      </c>
      <c r="C492" s="64">
        <f>('Исходник сравнение.'!$C969/2)-(('Исходник сравнение.'!$C969/2)*'Таблица вводных'!$G$3)</f>
        <v>0</v>
      </c>
      <c r="D492" s="64">
        <f>('Исходник сравнение.'!$D969/2+'Таблица вводных'!$F$4)-('Исходник сравнение.'!$D969/2*'Таблица вводных'!$G$4)</f>
        <v>7</v>
      </c>
      <c r="E492" s="64">
        <f>('Исходник сравнение.'!$E969/2)-(('Исходник сравнение.'!$E969/2-'Таблица вводных'!$F$5)*'Таблица вводных'!$G$5)</f>
        <v>0.49000000000000005</v>
      </c>
      <c r="F492" s="64">
        <f>('Исходник сравнение.'!$F969/2+'Таблица вводных'!$F$6)-(('Исходник сравнение.'!$F969/2+'Таблица вводных'!$F$6)*'Таблица вводных'!$G$6)</f>
        <v>21.6</v>
      </c>
      <c r="G492" s="64">
        <f>('Исходник сравнение.'!$G969/2)-(('Исходник сравнение.'!$G969/2)*'Таблица вводных'!$G$7)</f>
        <v>0</v>
      </c>
      <c r="H492" s="64">
        <f>'Исходник сравнение.'!$H969/2-(('Исходник сравнение.'!$H969/2)*'Таблица вводных'!$G$9)</f>
        <v>0</v>
      </c>
      <c r="I492" s="22" t="s">
        <v>170</v>
      </c>
    </row>
    <row r="493" spans="1:9" ht="12.75" customHeight="1">
      <c r="A493" s="138"/>
      <c r="B493" s="11">
        <v>45425</v>
      </c>
      <c r="C493" s="64">
        <f>('Исходник сравнение.'!$C970/2)-(('Исходник сравнение.'!$C970/2)*'Таблица вводных'!$G$3)</f>
        <v>0</v>
      </c>
      <c r="D493" s="64">
        <f>('Исходник сравнение.'!$D970/2+'Таблица вводных'!$F$4)-('Исходник сравнение.'!$D970/2*'Таблица вводных'!$G$4)</f>
        <v>7</v>
      </c>
      <c r="E493" s="64">
        <f>('Исходник сравнение.'!$E970/2)-(('Исходник сравнение.'!$E970/2-'Таблица вводных'!$F$5)*'Таблица вводных'!$G$5)</f>
        <v>0.49000000000000005</v>
      </c>
      <c r="F493" s="64">
        <f>('Исходник сравнение.'!$F970/2+'Таблица вводных'!$F$6)-(('Исходник сравнение.'!$F970/2+'Таблица вводных'!$F$6)*'Таблица вводных'!$G$6)</f>
        <v>21.6</v>
      </c>
      <c r="G493" s="64">
        <f>('Исходник сравнение.'!$G970/2)-(('Исходник сравнение.'!$G970/2)*'Таблица вводных'!$G$7)</f>
        <v>0</v>
      </c>
      <c r="H493" s="64">
        <f>'Исходник сравнение.'!$H970/2-(('Исходник сравнение.'!$H970/2)*'Таблица вводных'!$G$9)</f>
        <v>0</v>
      </c>
      <c r="I493" s="22" t="s">
        <v>170</v>
      </c>
    </row>
    <row r="494" spans="1:9" ht="12.75" customHeight="1">
      <c r="A494" s="138"/>
      <c r="B494" s="11">
        <v>45428</v>
      </c>
      <c r="C494" s="64">
        <f>('Исходник сравнение.'!$C971/2)-(('Исходник сравнение.'!$C971/2)*'Таблица вводных'!$G$3)</f>
        <v>0</v>
      </c>
      <c r="D494" s="64">
        <f>('Исходник сравнение.'!$D971/2+'Таблица вводных'!$F$4)-('Исходник сравнение.'!$D971/2*'Таблица вводных'!$G$4)</f>
        <v>7</v>
      </c>
      <c r="E494" s="64">
        <f>('Исходник сравнение.'!$E971/2)-(('Исходник сравнение.'!$E971/2-'Таблица вводных'!$F$5)*'Таблица вводных'!$G$5)</f>
        <v>0.49000000000000005</v>
      </c>
      <c r="F494" s="64">
        <f>('Исходник сравнение.'!$F971/2+'Таблица вводных'!$F$6)-(('Исходник сравнение.'!$F971/2+'Таблица вводных'!$F$6)*'Таблица вводных'!$G$6)</f>
        <v>21.6</v>
      </c>
      <c r="G494" s="64">
        <f>('Исходник сравнение.'!$G971/2)-(('Исходник сравнение.'!$G971/2)*'Таблица вводных'!$G$7)</f>
        <v>0</v>
      </c>
      <c r="H494" s="64">
        <f>'Исходник сравнение.'!$H971/2-(('Исходник сравнение.'!$H971/2)*'Таблица вводных'!$G$9)</f>
        <v>0</v>
      </c>
      <c r="I494" s="22" t="s">
        <v>170</v>
      </c>
    </row>
    <row r="495" spans="1:9" ht="12.75" customHeight="1">
      <c r="A495" s="138"/>
      <c r="B495" s="11"/>
      <c r="C495" s="64">
        <f>('Исходник сравнение.'!$C972/2)-(('Исходник сравнение.'!$C972/2)*'Таблица вводных'!$G$3)</f>
        <v>0</v>
      </c>
      <c r="D495" s="64">
        <f>('Исходник сравнение.'!$D972/2+'Таблица вводных'!$F$4)-('Исходник сравнение.'!$D972/2*'Таблица вводных'!$G$4)</f>
        <v>7</v>
      </c>
      <c r="E495" s="64">
        <f>('Исходник сравнение.'!$E972/2)-(('Исходник сравнение.'!$E972/2-'Таблица вводных'!$F$5)*'Таблица вводных'!$G$5)</f>
        <v>0.49000000000000005</v>
      </c>
      <c r="F495" s="64">
        <f>('Исходник сравнение.'!$F972/2+'Таблица вводных'!$F$6)-(('Исходник сравнение.'!$F972/2+'Таблица вводных'!$F$6)*'Таблица вводных'!$G$6)</f>
        <v>21.6</v>
      </c>
      <c r="G495" s="64">
        <f>('Исходник сравнение.'!$G972/2)-(('Исходник сравнение.'!$G972/2)*'Таблица вводных'!$G$7)</f>
        <v>0</v>
      </c>
      <c r="H495" s="64">
        <f>'Исходник сравнение.'!$H972/2-(('Исходник сравнение.'!$H972/2)*'Таблица вводных'!$G$9)</f>
        <v>0</v>
      </c>
      <c r="I495" s="22" t="s">
        <v>170</v>
      </c>
    </row>
    <row r="496" spans="1:9" ht="12.75" customHeight="1">
      <c r="A496" s="138"/>
      <c r="B496" s="11"/>
      <c r="C496" s="64">
        <f>('Исходник сравнение.'!$C973/2)-(('Исходник сравнение.'!$C973/2)*'Таблица вводных'!$G$3)</f>
        <v>0</v>
      </c>
      <c r="D496" s="64">
        <f>('Исходник сравнение.'!$D973/2+'Таблица вводных'!$F$4)-('Исходник сравнение.'!$D973/2*'Таблица вводных'!$G$4)</f>
        <v>7</v>
      </c>
      <c r="E496" s="64">
        <f>('Исходник сравнение.'!$E973/2)-(('Исходник сравнение.'!$E973/2-'Таблица вводных'!$F$5)*'Таблица вводных'!$G$5)</f>
        <v>0.49000000000000005</v>
      </c>
      <c r="F496" s="64">
        <f>('Исходник сравнение.'!$F973/2+'Таблица вводных'!$F$6)-(('Исходник сравнение.'!$F973/2+'Таблица вводных'!$F$6)*'Таблица вводных'!$G$6)</f>
        <v>21.6</v>
      </c>
      <c r="G496" s="64">
        <f>('Исходник сравнение.'!$G973/2)-(('Исходник сравнение.'!$G973/2)*'Таблица вводных'!$G$7)</f>
        <v>0</v>
      </c>
      <c r="H496" s="64">
        <f>'Исходник сравнение.'!$H973/2-(('Исходник сравнение.'!$H973/2)*'Таблица вводных'!$G$9)</f>
        <v>0</v>
      </c>
      <c r="I496" s="22" t="s">
        <v>170</v>
      </c>
    </row>
    <row r="497" spans="1:9" ht="12.75" customHeight="1">
      <c r="A497" s="139"/>
      <c r="B497" s="17"/>
      <c r="C497" s="65">
        <f>('Исходник сравнение.'!$C974/2)-(('Исходник сравнение.'!$C974/2)*'Таблица вводных'!$G$3)</f>
        <v>0</v>
      </c>
      <c r="D497" s="65">
        <f>('Исходник сравнение.'!$D974/2+'Таблица вводных'!$F$4)-('Исходник сравнение.'!$D974/2*'Таблица вводных'!$G$4)</f>
        <v>7</v>
      </c>
      <c r="E497" s="65">
        <f>('Исходник сравнение.'!$E974/2)-(('Исходник сравнение.'!$E974/2-'Таблица вводных'!$F$5)*'Таблица вводных'!$G$5)</f>
        <v>0.49000000000000005</v>
      </c>
      <c r="F497" s="65">
        <f>('Исходник сравнение.'!$F974/2+'Таблица вводных'!$F$6)-(('Исходник сравнение.'!$F974/2+'Таблица вводных'!$F$6)*'Таблица вводных'!$G$6)</f>
        <v>21.6</v>
      </c>
      <c r="G497" s="65">
        <f>('Исходник сравнение.'!$G974/2)-(('Исходник сравнение.'!$G974/2)*'Таблица вводных'!$G$7)</f>
        <v>0</v>
      </c>
      <c r="H497" s="65">
        <f>'Исходник сравнение.'!$H974/2-(('Исходник сравнение.'!$H974/2)*'Таблица вводных'!$G$9)</f>
        <v>0</v>
      </c>
      <c r="I497" s="22" t="s">
        <v>170</v>
      </c>
    </row>
    <row r="498" spans="1:9" ht="12.75" customHeight="1">
      <c r="A498" s="146" t="s">
        <v>66</v>
      </c>
      <c r="B498" s="5">
        <v>45411</v>
      </c>
      <c r="C498" s="63">
        <f>('Исходник сравнение.'!$C975/2)-(('Исходник сравнение.'!$C975/2)*'Таблица вводных'!$G$3)</f>
        <v>0</v>
      </c>
      <c r="D498" s="63">
        <f>('Исходник сравнение.'!$D975/2+'Таблица вводных'!$F$4)-('Исходник сравнение.'!$D975/2*'Таблица вводных'!$G$4)</f>
        <v>7</v>
      </c>
      <c r="E498" s="63">
        <f>('Исходник сравнение.'!$E975/2)-(('Исходник сравнение.'!$E975/2-'Таблица вводных'!$F$5)*'Таблица вводных'!$G$5)</f>
        <v>0.49000000000000005</v>
      </c>
      <c r="F498" s="63">
        <f>('Исходник сравнение.'!$F975/2+'Таблица вводных'!$F$6)-(('Исходник сравнение.'!$F975/2+'Таблица вводных'!$F$6)*'Таблица вводных'!$G$6)</f>
        <v>21.6</v>
      </c>
      <c r="G498" s="63">
        <f>('Исходник сравнение.'!$G975/2)-(('Исходник сравнение.'!$G975/2)*'Таблица вводных'!$G$7)</f>
        <v>0</v>
      </c>
      <c r="H498" s="63">
        <f>'Исходник сравнение.'!$H975/2-(('Исходник сравнение.'!$H975/2)*'Таблица вводных'!$G$9)</f>
        <v>0</v>
      </c>
      <c r="I498" s="20" t="s">
        <v>171</v>
      </c>
    </row>
    <row r="499" spans="1:9" ht="12.75" customHeight="1">
      <c r="A499" s="138"/>
      <c r="B499" s="8">
        <v>45414</v>
      </c>
      <c r="C499" s="64">
        <f>('Исходник сравнение.'!$C985/2)-(('Исходник сравнение.'!$C985/2)*'Таблица вводных'!$G$3)</f>
        <v>0</v>
      </c>
      <c r="D499" s="64">
        <f>('Исходник сравнение.'!$D985/2+'Таблица вводных'!$F$4)-('Исходник сравнение.'!$D985/2*'Таблица вводных'!$G$4)</f>
        <v>7</v>
      </c>
      <c r="E499" s="64">
        <f>('Исходник сравнение.'!$E985/2)-(('Исходник сравнение.'!$E985/2-'Таблица вводных'!$F$5)*'Таблица вводных'!$G$5)</f>
        <v>0.49000000000000005</v>
      </c>
      <c r="F499" s="64">
        <f>('Исходник сравнение.'!$F985/2+'Таблица вводных'!$F$6)-(('Исходник сравнение.'!$F985/2+'Таблица вводных'!$F$6)*'Таблица вводных'!$G$6)</f>
        <v>21.6</v>
      </c>
      <c r="G499" s="64">
        <f>('Исходник сравнение.'!$G985/2)-(('Исходник сравнение.'!$G985/2)*'Таблица вводных'!$G$7)</f>
        <v>0</v>
      </c>
      <c r="H499" s="64">
        <f>'Исходник сравнение.'!$H985/2-(('Исходник сравнение.'!$H985/2)*'Таблица вводных'!$G$9)</f>
        <v>0</v>
      </c>
      <c r="I499" s="27" t="s">
        <v>171</v>
      </c>
    </row>
    <row r="500" spans="1:9" ht="12.75" customHeight="1">
      <c r="A500" s="138"/>
      <c r="B500" s="11">
        <v>45418</v>
      </c>
      <c r="C500" s="64">
        <f>('Исходник сравнение.'!$C986/2)-(('Исходник сравнение.'!$C986/2)*'Таблица вводных'!$G$3)</f>
        <v>0</v>
      </c>
      <c r="D500" s="64">
        <f>('Исходник сравнение.'!$D986/2+'Таблица вводных'!$F$4)-('Исходник сравнение.'!$D986/2*'Таблица вводных'!$G$4)</f>
        <v>7</v>
      </c>
      <c r="E500" s="64">
        <f>('Исходник сравнение.'!$E986/2)-(('Исходник сравнение.'!$E986/2-'Таблица вводных'!$F$5)*'Таблица вводных'!$G$5)</f>
        <v>0.49000000000000005</v>
      </c>
      <c r="F500" s="64">
        <f>('Исходник сравнение.'!$F986/2+'Таблица вводных'!$F$6)-(('Исходник сравнение.'!$F986/2+'Таблица вводных'!$F$6)*'Таблица вводных'!$G$6)</f>
        <v>21.6</v>
      </c>
      <c r="G500" s="64">
        <f>('Исходник сравнение.'!$G986/2)-(('Исходник сравнение.'!$G986/2)*'Таблица вводных'!$G$7)</f>
        <v>0</v>
      </c>
      <c r="H500" s="64">
        <f>'Исходник сравнение.'!$H986/2-(('Исходник сравнение.'!$H986/2)*'Таблица вводных'!$G$9)</f>
        <v>0</v>
      </c>
      <c r="I500" s="22" t="s">
        <v>171</v>
      </c>
    </row>
    <row r="501" spans="1:9" ht="12.75" customHeight="1">
      <c r="A501" s="138"/>
      <c r="B501" s="11">
        <v>45421</v>
      </c>
      <c r="C501" s="64">
        <f>('Исходник сравнение.'!$C987/2)-(('Исходник сравнение.'!$C987/2)*'Таблица вводных'!$G$3)</f>
        <v>0</v>
      </c>
      <c r="D501" s="64">
        <f>('Исходник сравнение.'!$D987/2+'Таблица вводных'!$F$4)-('Исходник сравнение.'!$D987/2*'Таблица вводных'!$G$4)</f>
        <v>7</v>
      </c>
      <c r="E501" s="64">
        <f>('Исходник сравнение.'!$E987/2)-(('Исходник сравнение.'!$E987/2-'Таблица вводных'!$F$5)*'Таблица вводных'!$G$5)</f>
        <v>0.49000000000000005</v>
      </c>
      <c r="F501" s="64">
        <f>('Исходник сравнение.'!$F987/2+'Таблица вводных'!$F$6)-(('Исходник сравнение.'!$F987/2+'Таблица вводных'!$F$6)*'Таблица вводных'!$G$6)</f>
        <v>21.6</v>
      </c>
      <c r="G501" s="64">
        <f>('Исходник сравнение.'!$G987/2)-(('Исходник сравнение.'!$G987/2)*'Таблица вводных'!$G$7)</f>
        <v>0</v>
      </c>
      <c r="H501" s="64">
        <f>'Исходник сравнение.'!$H987/2-(('Исходник сравнение.'!$H987/2)*'Таблица вводных'!$G$9)</f>
        <v>0</v>
      </c>
      <c r="I501" s="22" t="s">
        <v>171</v>
      </c>
    </row>
    <row r="502" spans="1:9" ht="12.75" customHeight="1">
      <c r="A502" s="138"/>
      <c r="B502" s="11">
        <v>45425</v>
      </c>
      <c r="C502" s="64">
        <f>('Исходник сравнение.'!$C988/2)-(('Исходник сравнение.'!$C988/2)*'Таблица вводных'!$G$3)</f>
        <v>0</v>
      </c>
      <c r="D502" s="64">
        <f>('Исходник сравнение.'!$D988/2+'Таблица вводных'!$F$4)-('Исходник сравнение.'!$D988/2*'Таблица вводных'!$G$4)</f>
        <v>7</v>
      </c>
      <c r="E502" s="64">
        <f>('Исходник сравнение.'!$E988/2)-(('Исходник сравнение.'!$E988/2-'Таблица вводных'!$F$5)*'Таблица вводных'!$G$5)</f>
        <v>0.49000000000000005</v>
      </c>
      <c r="F502" s="64">
        <f>('Исходник сравнение.'!$F988/2+'Таблица вводных'!$F$6)-(('Исходник сравнение.'!$F988/2+'Таблица вводных'!$F$6)*'Таблица вводных'!$G$6)</f>
        <v>21.6</v>
      </c>
      <c r="G502" s="64">
        <f>('Исходник сравнение.'!$G988/2)-(('Исходник сравнение.'!$G988/2)*'Таблица вводных'!$G$7)</f>
        <v>0</v>
      </c>
      <c r="H502" s="64">
        <f>'Исходник сравнение.'!$H988/2-(('Исходник сравнение.'!$H988/2)*'Таблица вводных'!$G$9)</f>
        <v>0</v>
      </c>
      <c r="I502" s="22" t="s">
        <v>171</v>
      </c>
    </row>
    <row r="503" spans="1:9" ht="12.75" customHeight="1">
      <c r="A503" s="138"/>
      <c r="B503" s="11">
        <v>45428</v>
      </c>
      <c r="C503" s="64">
        <f>('Исходник сравнение.'!$C989/2)-(('Исходник сравнение.'!$C989/2)*'Таблица вводных'!$G$3)</f>
        <v>0</v>
      </c>
      <c r="D503" s="64">
        <f>('Исходник сравнение.'!$D989/2+'Таблица вводных'!$F$4)-('Исходник сравнение.'!$D989/2*'Таблица вводных'!$G$4)</f>
        <v>7</v>
      </c>
      <c r="E503" s="64">
        <f>('Исходник сравнение.'!$E989/2)-(('Исходник сравнение.'!$E989/2-'Таблица вводных'!$F$5)*'Таблица вводных'!$G$5)</f>
        <v>0.49000000000000005</v>
      </c>
      <c r="F503" s="64">
        <f>('Исходник сравнение.'!$F989/2+'Таблица вводных'!$F$6)-(('Исходник сравнение.'!$F989/2+'Таблица вводных'!$F$6)*'Таблица вводных'!$G$6)</f>
        <v>21.6</v>
      </c>
      <c r="G503" s="64">
        <f>('Исходник сравнение.'!$G989/2)-(('Исходник сравнение.'!$G989/2)*'Таблица вводных'!$G$7)</f>
        <v>0</v>
      </c>
      <c r="H503" s="64">
        <f>'Исходник сравнение.'!$H989/2-(('Исходник сравнение.'!$H989/2)*'Таблица вводных'!$G$9)</f>
        <v>0</v>
      </c>
      <c r="I503" s="22" t="s">
        <v>171</v>
      </c>
    </row>
    <row r="504" spans="1:9" ht="12.75" customHeight="1">
      <c r="A504" s="138"/>
      <c r="B504" s="11"/>
      <c r="C504" s="64">
        <f>('Исходник сравнение.'!$C990/2)-(('Исходник сравнение.'!$C990/2)*'Таблица вводных'!$G$3)</f>
        <v>0</v>
      </c>
      <c r="D504" s="64">
        <f>('Исходник сравнение.'!$D990/2+'Таблица вводных'!$F$4)-('Исходник сравнение.'!$D990/2*'Таблица вводных'!$G$4)</f>
        <v>7</v>
      </c>
      <c r="E504" s="64">
        <f>('Исходник сравнение.'!$E990/2)-(('Исходник сравнение.'!$E990/2-'Таблица вводных'!$F$5)*'Таблица вводных'!$G$5)</f>
        <v>0.49000000000000005</v>
      </c>
      <c r="F504" s="64">
        <f>('Исходник сравнение.'!$F990/2+'Таблица вводных'!$F$6)-(('Исходник сравнение.'!$F990/2+'Таблица вводных'!$F$6)*'Таблица вводных'!$G$6)</f>
        <v>21.6</v>
      </c>
      <c r="G504" s="64">
        <f>('Исходник сравнение.'!$G990/2)-(('Исходник сравнение.'!$G990/2)*'Таблица вводных'!$G$7)</f>
        <v>0</v>
      </c>
      <c r="H504" s="64">
        <f>'Исходник сравнение.'!$H990/2-(('Исходник сравнение.'!$H990/2)*'Таблица вводных'!$G$9)</f>
        <v>0</v>
      </c>
      <c r="I504" s="22" t="s">
        <v>171</v>
      </c>
    </row>
    <row r="505" spans="1:9" ht="12.75" customHeight="1">
      <c r="A505" s="138"/>
      <c r="B505" s="11"/>
      <c r="C505" s="64">
        <f>('Исходник сравнение.'!$C991/2)-(('Исходник сравнение.'!$C991/2)*'Таблица вводных'!$G$3)</f>
        <v>0</v>
      </c>
      <c r="D505" s="64">
        <f>('Исходник сравнение.'!$D991/2+'Таблица вводных'!$F$4)-('Исходник сравнение.'!$D991/2*'Таблица вводных'!$G$4)</f>
        <v>7</v>
      </c>
      <c r="E505" s="64">
        <f>('Исходник сравнение.'!$E991/2)-(('Исходник сравнение.'!$E991/2-'Таблица вводных'!$F$5)*'Таблица вводных'!$G$5)</f>
        <v>0.49000000000000005</v>
      </c>
      <c r="F505" s="64">
        <f>('Исходник сравнение.'!$F991/2+'Таблица вводных'!$F$6)-(('Исходник сравнение.'!$F991/2+'Таблица вводных'!$F$6)*'Таблица вводных'!$G$6)</f>
        <v>21.6</v>
      </c>
      <c r="G505" s="64">
        <f>('Исходник сравнение.'!$G991/2)-(('Исходник сравнение.'!$G991/2)*'Таблица вводных'!$G$7)</f>
        <v>0</v>
      </c>
      <c r="H505" s="64">
        <f>'Исходник сравнение.'!$H991/2-(('Исходник сравнение.'!$H991/2)*'Таблица вводных'!$G$9)</f>
        <v>0</v>
      </c>
      <c r="I505" s="22" t="s">
        <v>171</v>
      </c>
    </row>
    <row r="506" spans="1:9" ht="12.75" customHeight="1">
      <c r="A506" s="139"/>
      <c r="B506" s="17"/>
      <c r="C506" s="65">
        <f>('Исходник сравнение.'!$C992/2)-(('Исходник сравнение.'!$C992/2)*'Таблица вводных'!$G$3)</f>
        <v>0</v>
      </c>
      <c r="D506" s="65">
        <f>('Исходник сравнение.'!$D992/2+'Таблица вводных'!$F$4)-('Исходник сравнение.'!$D992/2*'Таблица вводных'!$G$4)</f>
        <v>7</v>
      </c>
      <c r="E506" s="65">
        <f>('Исходник сравнение.'!$E992/2)-(('Исходник сравнение.'!$E992/2-'Таблица вводных'!$F$5)*'Таблица вводных'!$G$5)</f>
        <v>0.49000000000000005</v>
      </c>
      <c r="F506" s="65">
        <f>('Исходник сравнение.'!$F992/2+'Таблица вводных'!$F$6)-(('Исходник сравнение.'!$F992/2+'Таблица вводных'!$F$6)*'Таблица вводных'!$G$6)</f>
        <v>21.6</v>
      </c>
      <c r="G506" s="65">
        <f>('Исходник сравнение.'!$G992/2)-(('Исходник сравнение.'!$G992/2)*'Таблица вводных'!$G$7)</f>
        <v>0</v>
      </c>
      <c r="H506" s="65">
        <f>'Исходник сравнение.'!$H992/2-(('Исходник сравнение.'!$H992/2)*'Таблица вводных'!$G$9)</f>
        <v>0</v>
      </c>
      <c r="I506" s="22" t="s">
        <v>171</v>
      </c>
    </row>
    <row r="507" spans="1:9" ht="12.75" customHeight="1">
      <c r="A507" s="146" t="s">
        <v>67</v>
      </c>
      <c r="B507" s="5">
        <v>45411</v>
      </c>
      <c r="C507" s="63">
        <f>('Исходник сравнение.'!$C993/2)-(('Исходник сравнение.'!$C993/2)*'Таблица вводных'!$G$3)</f>
        <v>0</v>
      </c>
      <c r="D507" s="63">
        <f>('Исходник сравнение.'!$D993/2+'Таблица вводных'!$F$4)-('Исходник сравнение.'!$D993/2*'Таблица вводных'!$G$4)</f>
        <v>7</v>
      </c>
      <c r="E507" s="63">
        <f>('Исходник сравнение.'!$E993/2)-(('Исходник сравнение.'!$E993/2-'Таблица вводных'!$F$5)*'Таблица вводных'!$G$5)</f>
        <v>0.49000000000000005</v>
      </c>
      <c r="F507" s="63">
        <f>('Исходник сравнение.'!$F993/2+'Таблица вводных'!$F$6)-(('Исходник сравнение.'!$F993/2+'Таблица вводных'!$F$6)*'Таблица вводных'!$G$6)</f>
        <v>21.6</v>
      </c>
      <c r="G507" s="63">
        <f>('Исходник сравнение.'!$G993/2)-(('Исходник сравнение.'!$G993/2)*'Таблица вводных'!$G$7)</f>
        <v>0</v>
      </c>
      <c r="H507" s="63">
        <f>'Исходник сравнение.'!$H993/2-(('Исходник сравнение.'!$H993/2)*'Таблица вводных'!$G$9)</f>
        <v>0</v>
      </c>
      <c r="I507" s="20" t="s">
        <v>172</v>
      </c>
    </row>
    <row r="508" spans="1:9" ht="12.75" customHeight="1">
      <c r="A508" s="138"/>
      <c r="B508" s="8">
        <v>45414</v>
      </c>
      <c r="C508" s="64">
        <f>('Исходник сравнение.'!$C1003/2)-(('Исходник сравнение.'!$C1003/2)*'Таблица вводных'!$G$3)</f>
        <v>0</v>
      </c>
      <c r="D508" s="64">
        <f>('Исходник сравнение.'!$D1003/2+'Таблица вводных'!$F$4)-('Исходник сравнение.'!$D1003/2*'Таблица вводных'!$G$4)</f>
        <v>7</v>
      </c>
      <c r="E508" s="64">
        <f>('Исходник сравнение.'!$E1003/2)-(('Исходник сравнение.'!$E1003/2-'Таблица вводных'!$F$5)*'Таблица вводных'!$G$5)</f>
        <v>0.49000000000000005</v>
      </c>
      <c r="F508" s="64">
        <f>('Исходник сравнение.'!$F1003/2+'Таблица вводных'!$F$6)-(('Исходник сравнение.'!$F1003/2+'Таблица вводных'!$F$6)*'Таблица вводных'!$G$6)</f>
        <v>21.6</v>
      </c>
      <c r="G508" s="64">
        <f>('Исходник сравнение.'!$G1003/2)-(('Исходник сравнение.'!$G1003/2)*'Таблица вводных'!$G$7)</f>
        <v>0</v>
      </c>
      <c r="H508" s="64">
        <f>'Исходник сравнение.'!$H1003/2-(('Исходник сравнение.'!$H1003/2)*'Таблица вводных'!$G$9)</f>
        <v>0</v>
      </c>
      <c r="I508" s="27" t="s">
        <v>172</v>
      </c>
    </row>
    <row r="509" spans="1:9" ht="12.75" customHeight="1">
      <c r="A509" s="138"/>
      <c r="B509" s="11">
        <v>45418</v>
      </c>
      <c r="C509" s="64">
        <f>('Исходник сравнение.'!$C1004/2)-(('Исходник сравнение.'!$C1004/2)*'Таблица вводных'!$G$3)</f>
        <v>0</v>
      </c>
      <c r="D509" s="64">
        <f>('Исходник сравнение.'!$D1004/2+'Таблица вводных'!$F$4)-('Исходник сравнение.'!$D1004/2*'Таблица вводных'!$G$4)</f>
        <v>7</v>
      </c>
      <c r="E509" s="64">
        <f>('Исходник сравнение.'!$E1004/2)-(('Исходник сравнение.'!$E1004/2-'Таблица вводных'!$F$5)*'Таблица вводных'!$G$5)</f>
        <v>0.49000000000000005</v>
      </c>
      <c r="F509" s="64">
        <f>('Исходник сравнение.'!$F1004/2+'Таблица вводных'!$F$6)-(('Исходник сравнение.'!$F1004/2+'Таблица вводных'!$F$6)*'Таблица вводных'!$G$6)</f>
        <v>21.6</v>
      </c>
      <c r="G509" s="64">
        <f>('Исходник сравнение.'!$G1004/2)-(('Исходник сравнение.'!$G1004/2)*'Таблица вводных'!$G$7)</f>
        <v>0</v>
      </c>
      <c r="H509" s="64">
        <f>'Исходник сравнение.'!$H1004/2-(('Исходник сравнение.'!$H1004/2)*'Таблица вводных'!$G$9)</f>
        <v>0</v>
      </c>
      <c r="I509" s="22" t="s">
        <v>172</v>
      </c>
    </row>
    <row r="510" spans="1:9" ht="12.75" customHeight="1">
      <c r="A510" s="138"/>
      <c r="B510" s="11">
        <v>45421</v>
      </c>
      <c r="C510" s="64">
        <f>('Исходник сравнение.'!$C1005/2)-(('Исходник сравнение.'!$C1005/2)*'Таблица вводных'!$G$3)</f>
        <v>0</v>
      </c>
      <c r="D510" s="64">
        <f>('Исходник сравнение.'!$D1005/2+'Таблица вводных'!$F$4)-('Исходник сравнение.'!$D1005/2*'Таблица вводных'!$G$4)</f>
        <v>7</v>
      </c>
      <c r="E510" s="64">
        <f>('Исходник сравнение.'!$E1005/2)-(('Исходник сравнение.'!$E1005/2-'Таблица вводных'!$F$5)*'Таблица вводных'!$G$5)</f>
        <v>0.49000000000000005</v>
      </c>
      <c r="F510" s="64">
        <f>('Исходник сравнение.'!$F1005/2+'Таблица вводных'!$F$6)-(('Исходник сравнение.'!$F1005/2+'Таблица вводных'!$F$6)*'Таблица вводных'!$G$6)</f>
        <v>21.6</v>
      </c>
      <c r="G510" s="64">
        <f>('Исходник сравнение.'!$G1005/2)-(('Исходник сравнение.'!$G1005/2)*'Таблица вводных'!$G$7)</f>
        <v>0</v>
      </c>
      <c r="H510" s="64">
        <f>'Исходник сравнение.'!$H1005/2-(('Исходник сравнение.'!$H1005/2)*'Таблица вводных'!$G$9)</f>
        <v>0</v>
      </c>
      <c r="I510" s="22" t="s">
        <v>172</v>
      </c>
    </row>
    <row r="511" spans="1:9" ht="12.75" customHeight="1">
      <c r="A511" s="138"/>
      <c r="B511" s="11">
        <v>45425</v>
      </c>
      <c r="C511" s="64">
        <f>('Исходник сравнение.'!$C1006/2)-(('Исходник сравнение.'!$C1006/2)*'Таблица вводных'!$G$3)</f>
        <v>0</v>
      </c>
      <c r="D511" s="64">
        <f>('Исходник сравнение.'!$D1006/2+'Таблица вводных'!$F$4)-('Исходник сравнение.'!$D1006/2*'Таблица вводных'!$G$4)</f>
        <v>7</v>
      </c>
      <c r="E511" s="64">
        <f>('Исходник сравнение.'!$E1006/2)-(('Исходник сравнение.'!$E1006/2-'Таблица вводных'!$F$5)*'Таблица вводных'!$G$5)</f>
        <v>0.49000000000000005</v>
      </c>
      <c r="F511" s="64">
        <f>('Исходник сравнение.'!$F1006/2+'Таблица вводных'!$F$6)-(('Исходник сравнение.'!$F1006/2+'Таблица вводных'!$F$6)*'Таблица вводных'!$G$6)</f>
        <v>21.6</v>
      </c>
      <c r="G511" s="64">
        <f>('Исходник сравнение.'!$G1006/2)-(('Исходник сравнение.'!$G1006/2)*'Таблица вводных'!$G$7)</f>
        <v>0</v>
      </c>
      <c r="H511" s="64">
        <f>'Исходник сравнение.'!$H1006/2-(('Исходник сравнение.'!$H1006/2)*'Таблица вводных'!$G$9)</f>
        <v>0</v>
      </c>
      <c r="I511" s="22" t="s">
        <v>172</v>
      </c>
    </row>
    <row r="512" spans="1:9" ht="12.75" customHeight="1">
      <c r="A512" s="138"/>
      <c r="B512" s="11">
        <v>45428</v>
      </c>
      <c r="C512" s="64">
        <f>('Исходник сравнение.'!$C1007/2)-(('Исходник сравнение.'!$C1007/2)*'Таблица вводных'!$G$3)</f>
        <v>0</v>
      </c>
      <c r="D512" s="64">
        <f>('Исходник сравнение.'!$D1007/2+'Таблица вводных'!$F$4)-('Исходник сравнение.'!$D1007/2*'Таблица вводных'!$G$4)</f>
        <v>7</v>
      </c>
      <c r="E512" s="64">
        <f>('Исходник сравнение.'!$E1007/2)-(('Исходник сравнение.'!$E1007/2-'Таблица вводных'!$F$5)*'Таблица вводных'!$G$5)</f>
        <v>0.49000000000000005</v>
      </c>
      <c r="F512" s="64">
        <f>('Исходник сравнение.'!$F1007/2+'Таблица вводных'!$F$6)-(('Исходник сравнение.'!$F1007/2+'Таблица вводных'!$F$6)*'Таблица вводных'!$G$6)</f>
        <v>21.6</v>
      </c>
      <c r="G512" s="64">
        <f>('Исходник сравнение.'!$G1007/2)-(('Исходник сравнение.'!$G1007/2)*'Таблица вводных'!$G$7)</f>
        <v>0</v>
      </c>
      <c r="H512" s="64">
        <f>'Исходник сравнение.'!$H1007/2-(('Исходник сравнение.'!$H1007/2)*'Таблица вводных'!$G$9)</f>
        <v>0</v>
      </c>
      <c r="I512" s="22" t="s">
        <v>172</v>
      </c>
    </row>
    <row r="513" spans="1:9" ht="12.75" customHeight="1">
      <c r="A513" s="138"/>
      <c r="B513" s="11"/>
      <c r="C513" s="64">
        <f>('Исходник сравнение.'!$C1008/2)-(('Исходник сравнение.'!$C1008/2)*'Таблица вводных'!$G$3)</f>
        <v>0</v>
      </c>
      <c r="D513" s="64">
        <f>('Исходник сравнение.'!$D1008/2+'Таблица вводных'!$F$4)-('Исходник сравнение.'!$D1008/2*'Таблица вводных'!$G$4)</f>
        <v>7</v>
      </c>
      <c r="E513" s="64">
        <f>('Исходник сравнение.'!$E1008/2)-(('Исходник сравнение.'!$E1008/2-'Таблица вводных'!$F$5)*'Таблица вводных'!$G$5)</f>
        <v>0.49000000000000005</v>
      </c>
      <c r="F513" s="64">
        <f>('Исходник сравнение.'!$F1008/2+'Таблица вводных'!$F$6)-(('Исходник сравнение.'!$F1008/2+'Таблица вводных'!$F$6)*'Таблица вводных'!$G$6)</f>
        <v>21.6</v>
      </c>
      <c r="G513" s="64">
        <f>('Исходник сравнение.'!$G1008/2)-(('Исходник сравнение.'!$G1008/2)*'Таблица вводных'!$G$7)</f>
        <v>0</v>
      </c>
      <c r="H513" s="64">
        <f>'Исходник сравнение.'!$H1008/2-(('Исходник сравнение.'!$H1008/2)*'Таблица вводных'!$G$9)</f>
        <v>0</v>
      </c>
      <c r="I513" s="22" t="s">
        <v>172</v>
      </c>
    </row>
    <row r="514" spans="1:9" ht="12.75" customHeight="1">
      <c r="A514" s="138"/>
      <c r="B514" s="11"/>
      <c r="C514" s="64">
        <f>('Исходник сравнение.'!$C1009/2)-(('Исходник сравнение.'!$C1009/2)*'Таблица вводных'!$G$3)</f>
        <v>0</v>
      </c>
      <c r="D514" s="64">
        <f>('Исходник сравнение.'!$D1009/2+'Таблица вводных'!$F$4)-('Исходник сравнение.'!$D1009/2*'Таблица вводных'!$G$4)</f>
        <v>7</v>
      </c>
      <c r="E514" s="64">
        <f>('Исходник сравнение.'!$E1009/2)-(('Исходник сравнение.'!$E1009/2-'Таблица вводных'!$F$5)*'Таблица вводных'!$G$5)</f>
        <v>0.49000000000000005</v>
      </c>
      <c r="F514" s="64">
        <f>('Исходник сравнение.'!$F1009/2+'Таблица вводных'!$F$6)-(('Исходник сравнение.'!$F1009/2+'Таблица вводных'!$F$6)*'Таблица вводных'!$G$6)</f>
        <v>21.6</v>
      </c>
      <c r="G514" s="64">
        <f>('Исходник сравнение.'!$G1009/2)-(('Исходник сравнение.'!$G1009/2)*'Таблица вводных'!$G$7)</f>
        <v>0</v>
      </c>
      <c r="H514" s="64">
        <f>'Исходник сравнение.'!$H1009/2-(('Исходник сравнение.'!$H1009/2)*'Таблица вводных'!$G$9)</f>
        <v>0</v>
      </c>
      <c r="I514" s="22" t="s">
        <v>172</v>
      </c>
    </row>
    <row r="515" spans="1:9" ht="12.75" customHeight="1">
      <c r="A515" s="139"/>
      <c r="B515" s="17"/>
      <c r="C515" s="65">
        <f>('Исходник сравнение.'!$C1010/2)-(('Исходник сравнение.'!$C1010/2)*'Таблица вводных'!$G$3)</f>
        <v>0</v>
      </c>
      <c r="D515" s="65">
        <f>('Исходник сравнение.'!$D1010/2+'Таблица вводных'!$F$4)-('Исходник сравнение.'!$D1010/2*'Таблица вводных'!$G$4)</f>
        <v>7</v>
      </c>
      <c r="E515" s="65">
        <f>('Исходник сравнение.'!$E1010/2)-(('Исходник сравнение.'!$E1010/2-'Таблица вводных'!$F$5)*'Таблица вводных'!$G$5)</f>
        <v>0.49000000000000005</v>
      </c>
      <c r="F515" s="65">
        <f>('Исходник сравнение.'!$F1010/2+'Таблица вводных'!$F$6)-(('Исходник сравнение.'!$F1010/2+'Таблица вводных'!$F$6)*'Таблица вводных'!$G$6)</f>
        <v>21.6</v>
      </c>
      <c r="G515" s="65">
        <f>('Исходник сравнение.'!$G1010/2)-(('Исходник сравнение.'!$G1010/2)*'Таблица вводных'!$G$7)</f>
        <v>0</v>
      </c>
      <c r="H515" s="65">
        <f>'Исходник сравнение.'!$H1010/2-(('Исходник сравнение.'!$H1010/2)*'Таблица вводных'!$G$9)</f>
        <v>0</v>
      </c>
      <c r="I515" s="22" t="s">
        <v>172</v>
      </c>
    </row>
    <row r="516" spans="1:9" ht="12.75" customHeight="1">
      <c r="A516" s="146" t="s">
        <v>68</v>
      </c>
      <c r="B516" s="5">
        <v>45411</v>
      </c>
      <c r="C516" s="63">
        <f>('Исходник сравнение.'!$C1011/2)-(('Исходник сравнение.'!$C1011/2)*'Таблица вводных'!$G$3)</f>
        <v>0</v>
      </c>
      <c r="D516" s="63">
        <f>('Исходник сравнение.'!$D1011/2+'Таблица вводных'!$F$4)-('Исходник сравнение.'!$D1011/2*'Таблица вводных'!$G$4)</f>
        <v>7</v>
      </c>
      <c r="E516" s="63">
        <f>('Исходник сравнение.'!$E1011/2)-(('Исходник сравнение.'!$E1011/2-'Таблица вводных'!$F$5)*'Таблица вводных'!$G$5)</f>
        <v>0.49000000000000005</v>
      </c>
      <c r="F516" s="63">
        <f>('Исходник сравнение.'!$F1011/2+'Таблица вводных'!$F$6)-(('Исходник сравнение.'!$F1011/2+'Таблица вводных'!$F$6)*'Таблица вводных'!$G$6)</f>
        <v>21.6</v>
      </c>
      <c r="G516" s="63">
        <f>('Исходник сравнение.'!$G1011/2)-(('Исходник сравнение.'!$G1011/2)*'Таблица вводных'!$G$7)</f>
        <v>0</v>
      </c>
      <c r="H516" s="63">
        <f>'Исходник сравнение.'!$H1011/2-(('Исходник сравнение.'!$H1011/2)*'Таблица вводных'!$G$9)</f>
        <v>0</v>
      </c>
      <c r="I516" s="20" t="s">
        <v>173</v>
      </c>
    </row>
    <row r="517" spans="1:9" ht="12.75" customHeight="1">
      <c r="A517" s="138"/>
      <c r="B517" s="8">
        <v>45414</v>
      </c>
      <c r="C517" s="64">
        <f>('Исходник сравнение.'!$C1021/2)-(('Исходник сравнение.'!$C1021/2)*'Таблица вводных'!$G$3)</f>
        <v>0</v>
      </c>
      <c r="D517" s="64">
        <f>('Исходник сравнение.'!$D1021/2+'Таблица вводных'!$F$4)-('Исходник сравнение.'!$D1021/2*'Таблица вводных'!$G$4)</f>
        <v>7</v>
      </c>
      <c r="E517" s="64">
        <f>('Исходник сравнение.'!$E1021/2)-(('Исходник сравнение.'!$E1021/2-'Таблица вводных'!$F$5)*'Таблица вводных'!$G$5)</f>
        <v>0.49000000000000005</v>
      </c>
      <c r="F517" s="64">
        <f>('Исходник сравнение.'!$F1021/2+'Таблица вводных'!$F$6)-(('Исходник сравнение.'!$F1021/2+'Таблица вводных'!$F$6)*'Таблица вводных'!$G$6)</f>
        <v>21.6</v>
      </c>
      <c r="G517" s="64">
        <f>('Исходник сравнение.'!$G1021/2)-(('Исходник сравнение.'!$G1021/2)*'Таблица вводных'!$G$7)</f>
        <v>0</v>
      </c>
      <c r="H517" s="64">
        <f>'Исходник сравнение.'!$H1021/2-(('Исходник сравнение.'!$H1021/2)*'Таблица вводных'!$G$9)</f>
        <v>0</v>
      </c>
      <c r="I517" s="27" t="s">
        <v>173</v>
      </c>
    </row>
    <row r="518" spans="1:9" ht="12.75" customHeight="1">
      <c r="A518" s="138"/>
      <c r="B518" s="11">
        <v>45418</v>
      </c>
      <c r="C518" s="64">
        <f>('Исходник сравнение.'!$C1022/2)-(('Исходник сравнение.'!$C1022/2)*'Таблица вводных'!$G$3)</f>
        <v>0</v>
      </c>
      <c r="D518" s="64">
        <f>('Исходник сравнение.'!$D1022/2+'Таблица вводных'!$F$4)-('Исходник сравнение.'!$D1022/2*'Таблица вводных'!$G$4)</f>
        <v>7</v>
      </c>
      <c r="E518" s="64">
        <f>('Исходник сравнение.'!$E1022/2)-(('Исходник сравнение.'!$E1022/2-'Таблица вводных'!$F$5)*'Таблица вводных'!$G$5)</f>
        <v>0.49000000000000005</v>
      </c>
      <c r="F518" s="64">
        <f>('Исходник сравнение.'!$F1022/2+'Таблица вводных'!$F$6)-(('Исходник сравнение.'!$F1022/2+'Таблица вводных'!$F$6)*'Таблица вводных'!$G$6)</f>
        <v>21.6</v>
      </c>
      <c r="G518" s="64">
        <f>('Исходник сравнение.'!$G1022/2)-(('Исходник сравнение.'!$G1022/2)*'Таблица вводных'!$G$7)</f>
        <v>0</v>
      </c>
      <c r="H518" s="64">
        <f>'Исходник сравнение.'!$H1022/2-(('Исходник сравнение.'!$H1022/2)*'Таблица вводных'!$G$9)</f>
        <v>0</v>
      </c>
      <c r="I518" s="22" t="s">
        <v>173</v>
      </c>
    </row>
    <row r="519" spans="1:9" ht="12.75" customHeight="1">
      <c r="A519" s="138"/>
      <c r="B519" s="11">
        <v>45421</v>
      </c>
      <c r="C519" s="64">
        <f>('Исходник сравнение.'!$C1023/2)-(('Исходник сравнение.'!$C1023/2)*'Таблица вводных'!$G$3)</f>
        <v>0</v>
      </c>
      <c r="D519" s="64">
        <f>('Исходник сравнение.'!$D1023/2+'Таблица вводных'!$F$4)-('Исходник сравнение.'!$D1023/2*'Таблица вводных'!$G$4)</f>
        <v>7</v>
      </c>
      <c r="E519" s="64">
        <f>('Исходник сравнение.'!$E1023/2)-(('Исходник сравнение.'!$E1023/2-'Таблица вводных'!$F$5)*'Таблица вводных'!$G$5)</f>
        <v>0.49000000000000005</v>
      </c>
      <c r="F519" s="64">
        <f>('Исходник сравнение.'!$F1023/2+'Таблица вводных'!$F$6)-(('Исходник сравнение.'!$F1023/2+'Таблица вводных'!$F$6)*'Таблица вводных'!$G$6)</f>
        <v>21.6</v>
      </c>
      <c r="G519" s="64">
        <f>('Исходник сравнение.'!$G1023/2)-(('Исходник сравнение.'!$G1023/2)*'Таблица вводных'!$G$7)</f>
        <v>0</v>
      </c>
      <c r="H519" s="64">
        <f>'Исходник сравнение.'!$H1023/2-(('Исходник сравнение.'!$H1023/2)*'Таблица вводных'!$G$9)</f>
        <v>0</v>
      </c>
      <c r="I519" s="22" t="s">
        <v>173</v>
      </c>
    </row>
    <row r="520" spans="1:9" ht="12.75" customHeight="1">
      <c r="A520" s="138"/>
      <c r="B520" s="11">
        <v>45425</v>
      </c>
      <c r="C520" s="64">
        <f>('Исходник сравнение.'!$C1024/2)-(('Исходник сравнение.'!$C1024/2)*'Таблица вводных'!$G$3)</f>
        <v>0</v>
      </c>
      <c r="D520" s="64">
        <f>('Исходник сравнение.'!$D1024/2+'Таблица вводных'!$F$4)-('Исходник сравнение.'!$D1024/2*'Таблица вводных'!$G$4)</f>
        <v>7</v>
      </c>
      <c r="E520" s="64">
        <f>('Исходник сравнение.'!$E1024/2)-(('Исходник сравнение.'!$E1024/2-'Таблица вводных'!$F$5)*'Таблица вводных'!$G$5)</f>
        <v>0.49000000000000005</v>
      </c>
      <c r="F520" s="64">
        <f>('Исходник сравнение.'!$F1024/2+'Таблица вводных'!$F$6)-(('Исходник сравнение.'!$F1024/2+'Таблица вводных'!$F$6)*'Таблица вводных'!$G$6)</f>
        <v>21.6</v>
      </c>
      <c r="G520" s="64">
        <f>('Исходник сравнение.'!$G1024/2)-(('Исходник сравнение.'!$G1024/2)*'Таблица вводных'!$G$7)</f>
        <v>0</v>
      </c>
      <c r="H520" s="64">
        <f>'Исходник сравнение.'!$H1024/2-(('Исходник сравнение.'!$H1024/2)*'Таблица вводных'!$G$9)</f>
        <v>0</v>
      </c>
      <c r="I520" s="22" t="s">
        <v>173</v>
      </c>
    </row>
    <row r="521" spans="1:9" ht="12.75" customHeight="1">
      <c r="A521" s="138"/>
      <c r="B521" s="11">
        <v>45428</v>
      </c>
      <c r="C521" s="64">
        <f>('Исходник сравнение.'!$C1025/2)-(('Исходник сравнение.'!$C1025/2)*'Таблица вводных'!$G$3)</f>
        <v>0</v>
      </c>
      <c r="D521" s="64">
        <f>('Исходник сравнение.'!$D1025/2+'Таблица вводных'!$F$4)-('Исходник сравнение.'!$D1025/2*'Таблица вводных'!$G$4)</f>
        <v>7</v>
      </c>
      <c r="E521" s="64">
        <f>('Исходник сравнение.'!$E1025/2)-(('Исходник сравнение.'!$E1025/2-'Таблица вводных'!$F$5)*'Таблица вводных'!$G$5)</f>
        <v>0.49000000000000005</v>
      </c>
      <c r="F521" s="64">
        <f>('Исходник сравнение.'!$F1025/2+'Таблица вводных'!$F$6)-(('Исходник сравнение.'!$F1025/2+'Таблица вводных'!$F$6)*'Таблица вводных'!$G$6)</f>
        <v>21.6</v>
      </c>
      <c r="G521" s="64">
        <f>('Исходник сравнение.'!$G1025/2)-(('Исходник сравнение.'!$G1025/2)*'Таблица вводных'!$G$7)</f>
        <v>0</v>
      </c>
      <c r="H521" s="64">
        <f>'Исходник сравнение.'!$H1025/2-(('Исходник сравнение.'!$H1025/2)*'Таблица вводных'!$G$9)</f>
        <v>0</v>
      </c>
      <c r="I521" s="22" t="s">
        <v>173</v>
      </c>
    </row>
    <row r="522" spans="1:9" ht="12.75" customHeight="1">
      <c r="A522" s="138"/>
      <c r="B522" s="11"/>
      <c r="C522" s="64">
        <f>('Исходник сравнение.'!$C1026/2)-(('Исходник сравнение.'!$C1026/2)*'Таблица вводных'!$G$3)</f>
        <v>0</v>
      </c>
      <c r="D522" s="64">
        <f>('Исходник сравнение.'!$D1026/2+'Таблица вводных'!$F$4)-('Исходник сравнение.'!$D1026/2*'Таблица вводных'!$G$4)</f>
        <v>7</v>
      </c>
      <c r="E522" s="64">
        <f>('Исходник сравнение.'!$E1026/2)-(('Исходник сравнение.'!$E1026/2-'Таблица вводных'!$F$5)*'Таблица вводных'!$G$5)</f>
        <v>0.49000000000000005</v>
      </c>
      <c r="F522" s="64">
        <f>('Исходник сравнение.'!$F1026/2+'Таблица вводных'!$F$6)-(('Исходник сравнение.'!$F1026/2+'Таблица вводных'!$F$6)*'Таблица вводных'!$G$6)</f>
        <v>21.6</v>
      </c>
      <c r="G522" s="64">
        <f>('Исходник сравнение.'!$G1026/2)-(('Исходник сравнение.'!$G1026/2)*'Таблица вводных'!$G$7)</f>
        <v>0</v>
      </c>
      <c r="H522" s="64">
        <f>'Исходник сравнение.'!$H1026/2-(('Исходник сравнение.'!$H1026/2)*'Таблица вводных'!$G$9)</f>
        <v>0</v>
      </c>
      <c r="I522" s="22" t="s">
        <v>173</v>
      </c>
    </row>
    <row r="523" spans="1:9" ht="12.75" customHeight="1">
      <c r="A523" s="138"/>
      <c r="B523" s="11"/>
      <c r="C523" s="64">
        <f>('Исходник сравнение.'!$C1027/2)-(('Исходник сравнение.'!$C1027/2)*'Таблица вводных'!$G$3)</f>
        <v>0</v>
      </c>
      <c r="D523" s="64">
        <f>('Исходник сравнение.'!$D1027/2+'Таблица вводных'!$F$4)-('Исходник сравнение.'!$D1027/2*'Таблица вводных'!$G$4)</f>
        <v>7</v>
      </c>
      <c r="E523" s="64">
        <f>('Исходник сравнение.'!$E1027/2)-(('Исходник сравнение.'!$E1027/2-'Таблица вводных'!$F$5)*'Таблица вводных'!$G$5)</f>
        <v>0.49000000000000005</v>
      </c>
      <c r="F523" s="64">
        <f>('Исходник сравнение.'!$F1027/2+'Таблица вводных'!$F$6)-(('Исходник сравнение.'!$F1027/2+'Таблица вводных'!$F$6)*'Таблица вводных'!$G$6)</f>
        <v>21.6</v>
      </c>
      <c r="G523" s="64">
        <f>('Исходник сравнение.'!$G1027/2)-(('Исходник сравнение.'!$G1027/2)*'Таблица вводных'!$G$7)</f>
        <v>0</v>
      </c>
      <c r="H523" s="64">
        <f>'Исходник сравнение.'!$H1027/2-(('Исходник сравнение.'!$H1027/2)*'Таблица вводных'!$G$9)</f>
        <v>0</v>
      </c>
      <c r="I523" s="22" t="s">
        <v>173</v>
      </c>
    </row>
    <row r="524" spans="1:9" ht="12.75" customHeight="1">
      <c r="A524" s="139"/>
      <c r="B524" s="17"/>
      <c r="C524" s="65">
        <f>('Исходник сравнение.'!$C1028/2)-(('Исходник сравнение.'!$C1028/2)*'Таблица вводных'!$G$3)</f>
        <v>0</v>
      </c>
      <c r="D524" s="65">
        <f>('Исходник сравнение.'!$D1028/2+'Таблица вводных'!$F$4)-('Исходник сравнение.'!$D1028/2*'Таблица вводных'!$G$4)</f>
        <v>7</v>
      </c>
      <c r="E524" s="65">
        <f>('Исходник сравнение.'!$E1028/2)-(('Исходник сравнение.'!$E1028/2-'Таблица вводных'!$F$5)*'Таблица вводных'!$G$5)</f>
        <v>0.49000000000000005</v>
      </c>
      <c r="F524" s="65">
        <f>('Исходник сравнение.'!$F1028/2+'Таблица вводных'!$F$6)-(('Исходник сравнение.'!$F1028/2+'Таблица вводных'!$F$6)*'Таблица вводных'!$G$6)</f>
        <v>21.6</v>
      </c>
      <c r="G524" s="65">
        <f>('Исходник сравнение.'!$G1028/2)-(('Исходник сравнение.'!$G1028/2)*'Таблица вводных'!$G$7)</f>
        <v>0</v>
      </c>
      <c r="H524" s="65">
        <f>'Исходник сравнение.'!$H1028/2-(('Исходник сравнение.'!$H1028/2)*'Таблица вводных'!$G$9)</f>
        <v>0</v>
      </c>
      <c r="I524" s="22" t="s">
        <v>173</v>
      </c>
    </row>
    <row r="525" spans="1:9" ht="12.75" customHeight="1">
      <c r="A525" s="146" t="s">
        <v>69</v>
      </c>
      <c r="B525" s="5">
        <v>45411</v>
      </c>
      <c r="C525" s="63">
        <f>('Исходник сравнение.'!$C1029/2)-(('Исходник сравнение.'!$C1029/2)*'Таблица вводных'!$G$3)</f>
        <v>0</v>
      </c>
      <c r="D525" s="63">
        <f>('Исходник сравнение.'!$D1029/2+'Таблица вводных'!$F$4)-('Исходник сравнение.'!$D1029/2*'Таблица вводных'!$G$4)</f>
        <v>7</v>
      </c>
      <c r="E525" s="63">
        <f>('Исходник сравнение.'!$E1029/2)-(('Исходник сравнение.'!$E1029/2-'Таблица вводных'!$F$5)*'Таблица вводных'!$G$5)</f>
        <v>0.49000000000000005</v>
      </c>
      <c r="F525" s="63">
        <f>('Исходник сравнение.'!$F1029/2+'Таблица вводных'!$F$6)-(('Исходник сравнение.'!$F1029/2+'Таблица вводных'!$F$6)*'Таблица вводных'!$G$6)</f>
        <v>21.6</v>
      </c>
      <c r="G525" s="63">
        <f>('Исходник сравнение.'!$G1029/2)-(('Исходник сравнение.'!$G1029/2)*'Таблица вводных'!$G$7)</f>
        <v>0</v>
      </c>
      <c r="H525" s="63">
        <f>'Исходник сравнение.'!$H1029/2-(('Исходник сравнение.'!$H1029/2)*'Таблица вводных'!$G$9)</f>
        <v>0</v>
      </c>
      <c r="I525" s="20" t="s">
        <v>168</v>
      </c>
    </row>
    <row r="526" spans="1:9" ht="12.75" customHeight="1">
      <c r="A526" s="138"/>
      <c r="B526" s="8">
        <v>45414</v>
      </c>
      <c r="C526" s="64">
        <f>('Исходник сравнение.'!$C1039/2)-(('Исходник сравнение.'!$C1039/2)*'Таблица вводных'!$G$3)</f>
        <v>0</v>
      </c>
      <c r="D526" s="64">
        <f>('Исходник сравнение.'!$D1039/2+'Таблица вводных'!$F$4)-('Исходник сравнение.'!$D1039/2*'Таблица вводных'!$G$4)</f>
        <v>7</v>
      </c>
      <c r="E526" s="64">
        <f>('Исходник сравнение.'!$E1039/2)-(('Исходник сравнение.'!$E1039/2-'Таблица вводных'!$F$5)*'Таблица вводных'!$G$5)</f>
        <v>0.49000000000000005</v>
      </c>
      <c r="F526" s="64">
        <f>('Исходник сравнение.'!$F1039/2+'Таблица вводных'!$F$6)-(('Исходник сравнение.'!$F1039/2+'Таблица вводных'!$F$6)*'Таблица вводных'!$G$6)</f>
        <v>21.6</v>
      </c>
      <c r="G526" s="64">
        <f>('Исходник сравнение.'!$G1039/2)-(('Исходник сравнение.'!$G1039/2)*'Таблица вводных'!$G$7)</f>
        <v>0</v>
      </c>
      <c r="H526" s="64">
        <f>'Исходник сравнение.'!$H1039/2-(('Исходник сравнение.'!$H1039/2)*'Таблица вводных'!$G$9)</f>
        <v>0</v>
      </c>
      <c r="I526" s="27" t="s">
        <v>168</v>
      </c>
    </row>
    <row r="527" spans="1:9" ht="12.75" customHeight="1">
      <c r="A527" s="138"/>
      <c r="B527" s="11">
        <v>45418</v>
      </c>
      <c r="C527" s="64">
        <f>('Исходник сравнение.'!$C1040/2)-(('Исходник сравнение.'!$C1040/2)*'Таблица вводных'!$G$3)</f>
        <v>0</v>
      </c>
      <c r="D527" s="64">
        <f>('Исходник сравнение.'!$D1040/2+'Таблица вводных'!$F$4)-('Исходник сравнение.'!$D1040/2*'Таблица вводных'!$G$4)</f>
        <v>7</v>
      </c>
      <c r="E527" s="64">
        <f>('Исходник сравнение.'!$E1040/2)-(('Исходник сравнение.'!$E1040/2-'Таблица вводных'!$F$5)*'Таблица вводных'!$G$5)</f>
        <v>0.49000000000000005</v>
      </c>
      <c r="F527" s="64">
        <f>('Исходник сравнение.'!$F1040/2+'Таблица вводных'!$F$6)-(('Исходник сравнение.'!$F1040/2+'Таблица вводных'!$F$6)*'Таблица вводных'!$G$6)</f>
        <v>21.6</v>
      </c>
      <c r="G527" s="64">
        <f>('Исходник сравнение.'!$G1040/2)-(('Исходник сравнение.'!$G1040/2)*'Таблица вводных'!$G$7)</f>
        <v>0</v>
      </c>
      <c r="H527" s="64">
        <f>'Исходник сравнение.'!$H1040/2-(('Исходник сравнение.'!$H1040/2)*'Таблица вводных'!$G$9)</f>
        <v>0</v>
      </c>
      <c r="I527" s="22" t="s">
        <v>168</v>
      </c>
    </row>
    <row r="528" spans="1:9" ht="12.75" customHeight="1">
      <c r="A528" s="138"/>
      <c r="B528" s="11">
        <v>45421</v>
      </c>
      <c r="C528" s="64">
        <f>('Исходник сравнение.'!$C1041/2)-(('Исходник сравнение.'!$C1041/2)*'Таблица вводных'!$G$3)</f>
        <v>0</v>
      </c>
      <c r="D528" s="64">
        <f>('Исходник сравнение.'!$D1041/2+'Таблица вводных'!$F$4)-('Исходник сравнение.'!$D1041/2*'Таблица вводных'!$G$4)</f>
        <v>7</v>
      </c>
      <c r="E528" s="64">
        <f>('Исходник сравнение.'!$E1041/2)-(('Исходник сравнение.'!$E1041/2-'Таблица вводных'!$F$5)*'Таблица вводных'!$G$5)</f>
        <v>0.49000000000000005</v>
      </c>
      <c r="F528" s="64">
        <f>('Исходник сравнение.'!$F1041/2+'Таблица вводных'!$F$6)-(('Исходник сравнение.'!$F1041/2+'Таблица вводных'!$F$6)*'Таблица вводных'!$G$6)</f>
        <v>21.6</v>
      </c>
      <c r="G528" s="64">
        <f>('Исходник сравнение.'!$G1041/2)-(('Исходник сравнение.'!$G1041/2)*'Таблица вводных'!$G$7)</f>
        <v>0</v>
      </c>
      <c r="H528" s="64">
        <f>'Исходник сравнение.'!$H1041/2-(('Исходник сравнение.'!$H1041/2)*'Таблица вводных'!$G$9)</f>
        <v>0</v>
      </c>
      <c r="I528" s="22" t="s">
        <v>168</v>
      </c>
    </row>
    <row r="529" spans="1:9" ht="12.75" customHeight="1">
      <c r="A529" s="138"/>
      <c r="B529" s="11">
        <v>45425</v>
      </c>
      <c r="C529" s="64">
        <f>('Исходник сравнение.'!$C1042/2)-(('Исходник сравнение.'!$C1042/2)*'Таблица вводных'!$G$3)</f>
        <v>0</v>
      </c>
      <c r="D529" s="64">
        <f>('Исходник сравнение.'!$D1042/2+'Таблица вводных'!$F$4)-('Исходник сравнение.'!$D1042/2*'Таблица вводных'!$G$4)</f>
        <v>7</v>
      </c>
      <c r="E529" s="64">
        <f>('Исходник сравнение.'!$E1042/2)-(('Исходник сравнение.'!$E1042/2-'Таблица вводных'!$F$5)*'Таблица вводных'!$G$5)</f>
        <v>0.49000000000000005</v>
      </c>
      <c r="F529" s="64">
        <f>('Исходник сравнение.'!$F1042/2+'Таблица вводных'!$F$6)-(('Исходник сравнение.'!$F1042/2+'Таблица вводных'!$F$6)*'Таблица вводных'!$G$6)</f>
        <v>21.6</v>
      </c>
      <c r="G529" s="64">
        <f>('Исходник сравнение.'!$G1042/2)-(('Исходник сравнение.'!$G1042/2)*'Таблица вводных'!$G$7)</f>
        <v>0</v>
      </c>
      <c r="H529" s="64">
        <f>'Исходник сравнение.'!$H1042/2-(('Исходник сравнение.'!$H1042/2)*'Таблица вводных'!$G$9)</f>
        <v>0</v>
      </c>
      <c r="I529" s="22" t="s">
        <v>168</v>
      </c>
    </row>
    <row r="530" spans="1:9" ht="12.75" customHeight="1">
      <c r="A530" s="138"/>
      <c r="B530" s="11">
        <v>45428</v>
      </c>
      <c r="C530" s="64">
        <f>('Исходник сравнение.'!$C1043/2)-(('Исходник сравнение.'!$C1043/2)*'Таблица вводных'!$G$3)</f>
        <v>0</v>
      </c>
      <c r="D530" s="64">
        <f>('Исходник сравнение.'!$D1043/2+'Таблица вводных'!$F$4)-('Исходник сравнение.'!$D1043/2*'Таблица вводных'!$G$4)</f>
        <v>7</v>
      </c>
      <c r="E530" s="64">
        <f>('Исходник сравнение.'!$E1043/2)-(('Исходник сравнение.'!$E1043/2-'Таблица вводных'!$F$5)*'Таблица вводных'!$G$5)</f>
        <v>0.49000000000000005</v>
      </c>
      <c r="F530" s="64">
        <f>('Исходник сравнение.'!$F1043/2+'Таблица вводных'!$F$6)-(('Исходник сравнение.'!$F1043/2+'Таблица вводных'!$F$6)*'Таблица вводных'!$G$6)</f>
        <v>21.6</v>
      </c>
      <c r="G530" s="64">
        <f>('Исходник сравнение.'!$G1043/2)-(('Исходник сравнение.'!$G1043/2)*'Таблица вводных'!$G$7)</f>
        <v>0</v>
      </c>
      <c r="H530" s="64">
        <f>'Исходник сравнение.'!$H1043/2-(('Исходник сравнение.'!$H1043/2)*'Таблица вводных'!$G$9)</f>
        <v>0</v>
      </c>
      <c r="I530" s="22" t="s">
        <v>168</v>
      </c>
    </row>
    <row r="531" spans="1:9" ht="12.75" customHeight="1">
      <c r="A531" s="138"/>
      <c r="B531" s="11"/>
      <c r="C531" s="64">
        <f>('Исходник сравнение.'!$C1044/2)-(('Исходник сравнение.'!$C1044/2)*'Таблица вводных'!$G$3)</f>
        <v>0</v>
      </c>
      <c r="D531" s="64">
        <f>('Исходник сравнение.'!$D1044/2+'Таблица вводных'!$F$4)-('Исходник сравнение.'!$D1044/2*'Таблица вводных'!$G$4)</f>
        <v>7</v>
      </c>
      <c r="E531" s="64">
        <f>('Исходник сравнение.'!$E1044/2)-(('Исходник сравнение.'!$E1044/2-'Таблица вводных'!$F$5)*'Таблица вводных'!$G$5)</f>
        <v>0.49000000000000005</v>
      </c>
      <c r="F531" s="64">
        <f>('Исходник сравнение.'!$F1044/2+'Таблица вводных'!$F$6)-(('Исходник сравнение.'!$F1044/2+'Таблица вводных'!$F$6)*'Таблица вводных'!$G$6)</f>
        <v>21.6</v>
      </c>
      <c r="G531" s="64">
        <f>('Исходник сравнение.'!$G1044/2)-(('Исходник сравнение.'!$G1044/2)*'Таблица вводных'!$G$7)</f>
        <v>0</v>
      </c>
      <c r="H531" s="64">
        <f>'Исходник сравнение.'!$H1044/2-(('Исходник сравнение.'!$H1044/2)*'Таблица вводных'!$G$9)</f>
        <v>0</v>
      </c>
      <c r="I531" s="22" t="s">
        <v>168</v>
      </c>
    </row>
    <row r="532" spans="1:9" ht="12.75" customHeight="1">
      <c r="A532" s="138"/>
      <c r="B532" s="11"/>
      <c r="C532" s="64">
        <f>('Исходник сравнение.'!$C1045/2)-(('Исходник сравнение.'!$C1045/2)*'Таблица вводных'!$G$3)</f>
        <v>0</v>
      </c>
      <c r="D532" s="64">
        <f>('Исходник сравнение.'!$D1045/2+'Таблица вводных'!$F$4)-('Исходник сравнение.'!$D1045/2*'Таблица вводных'!$G$4)</f>
        <v>7</v>
      </c>
      <c r="E532" s="64">
        <f>('Исходник сравнение.'!$E1045/2)-(('Исходник сравнение.'!$E1045/2-'Таблица вводных'!$F$5)*'Таблица вводных'!$G$5)</f>
        <v>0.49000000000000005</v>
      </c>
      <c r="F532" s="64">
        <f>('Исходник сравнение.'!$F1045/2+'Таблица вводных'!$F$6)-(('Исходник сравнение.'!$F1045/2+'Таблица вводных'!$F$6)*'Таблица вводных'!$G$6)</f>
        <v>21.6</v>
      </c>
      <c r="G532" s="64">
        <f>('Исходник сравнение.'!$G1045/2)-(('Исходник сравнение.'!$G1045/2)*'Таблица вводных'!$G$7)</f>
        <v>0</v>
      </c>
      <c r="H532" s="64">
        <f>'Исходник сравнение.'!$H1045/2-(('Исходник сравнение.'!$H1045/2)*'Таблица вводных'!$G$9)</f>
        <v>0</v>
      </c>
      <c r="I532" s="22" t="s">
        <v>168</v>
      </c>
    </row>
    <row r="533" spans="1:9" ht="12.75" customHeight="1">
      <c r="A533" s="139"/>
      <c r="B533" s="17"/>
      <c r="C533" s="65">
        <f>('Исходник сравнение.'!$C1046/2)-(('Исходник сравнение.'!$C1046/2)*'Таблица вводных'!$G$3)</f>
        <v>0</v>
      </c>
      <c r="D533" s="65">
        <f>('Исходник сравнение.'!$D1046/2+'Таблица вводных'!$F$4)-('Исходник сравнение.'!$D1046/2*'Таблица вводных'!$G$4)</f>
        <v>7</v>
      </c>
      <c r="E533" s="65">
        <f>('Исходник сравнение.'!$E1046/2)-(('Исходник сравнение.'!$E1046/2-'Таблица вводных'!$F$5)*'Таблица вводных'!$G$5)</f>
        <v>0.49000000000000005</v>
      </c>
      <c r="F533" s="65">
        <f>('Исходник сравнение.'!$F1046/2+'Таблица вводных'!$F$6)-(('Исходник сравнение.'!$F1046/2+'Таблица вводных'!$F$6)*'Таблица вводных'!$G$6)</f>
        <v>21.6</v>
      </c>
      <c r="G533" s="65">
        <f>('Исходник сравнение.'!$G1046/2)-(('Исходник сравнение.'!$G1046/2)*'Таблица вводных'!$G$7)</f>
        <v>0</v>
      </c>
      <c r="H533" s="65">
        <f>'Исходник сравнение.'!$H1046/2-(('Исходник сравнение.'!$H1046/2)*'Таблица вводных'!$G$9)</f>
        <v>0</v>
      </c>
      <c r="I533" s="22" t="s">
        <v>168</v>
      </c>
    </row>
    <row r="534" spans="1:9" ht="12.75" customHeight="1">
      <c r="A534" s="146" t="s">
        <v>70</v>
      </c>
      <c r="B534" s="5">
        <v>45411</v>
      </c>
      <c r="C534" s="63">
        <f>('Исходник сравнение.'!$C1047/2)-(('Исходник сравнение.'!$C1047/2)*'Таблица вводных'!$G$3)</f>
        <v>0</v>
      </c>
      <c r="D534" s="63">
        <f>('Исходник сравнение.'!$D1047/2+'Таблица вводных'!$F$4)-('Исходник сравнение.'!$D1047/2*'Таблица вводных'!$G$4)</f>
        <v>7</v>
      </c>
      <c r="E534" s="63">
        <f>('Исходник сравнение.'!$E1047/2)-(('Исходник сравнение.'!$E1047/2-'Таблица вводных'!$F$5)*'Таблица вводных'!$G$5)</f>
        <v>0.49000000000000005</v>
      </c>
      <c r="F534" s="63">
        <f>('Исходник сравнение.'!$F1047/2+'Таблица вводных'!$F$6)-(('Исходник сравнение.'!$F1047/2+'Таблица вводных'!$F$6)*'Таблица вводных'!$G$6)</f>
        <v>21.6</v>
      </c>
      <c r="G534" s="63">
        <f>('Исходник сравнение.'!$G1047/2)-(('Исходник сравнение.'!$G1047/2)*'Таблица вводных'!$G$7)</f>
        <v>0</v>
      </c>
      <c r="H534" s="63">
        <f>'Исходник сравнение.'!$H1047/2-(('Исходник сравнение.'!$H1047/2)*'Таблица вводных'!$G$9)</f>
        <v>0</v>
      </c>
      <c r="I534" s="20" t="s">
        <v>174</v>
      </c>
    </row>
    <row r="535" spans="1:9" ht="12.75" customHeight="1">
      <c r="A535" s="138"/>
      <c r="B535" s="8">
        <v>45414</v>
      </c>
      <c r="C535" s="64">
        <f>('Исходник сравнение.'!$C1057/2)-(('Исходник сравнение.'!$C1057/2)*'Таблица вводных'!$G$3)</f>
        <v>0</v>
      </c>
      <c r="D535" s="64">
        <f>('Исходник сравнение.'!$D1057/2+'Таблица вводных'!$F$4)-('Исходник сравнение.'!$D1057/2*'Таблица вводных'!$G$4)</f>
        <v>7</v>
      </c>
      <c r="E535" s="64">
        <f>('Исходник сравнение.'!$E1057/2)-(('Исходник сравнение.'!$E1057/2-'Таблица вводных'!$F$5)*'Таблица вводных'!$G$5)</f>
        <v>0.49000000000000005</v>
      </c>
      <c r="F535" s="64">
        <f>('Исходник сравнение.'!$F1057/2+'Таблица вводных'!$F$6)-(('Исходник сравнение.'!$F1057/2+'Таблица вводных'!$F$6)*'Таблица вводных'!$G$6)</f>
        <v>21.6</v>
      </c>
      <c r="G535" s="64">
        <f>('Исходник сравнение.'!$G1057/2)-(('Исходник сравнение.'!$G1057/2)*'Таблица вводных'!$G$7)</f>
        <v>0</v>
      </c>
      <c r="H535" s="64">
        <f>'Исходник сравнение.'!$H1057/2-(('Исходник сравнение.'!$H1057/2)*'Таблица вводных'!$G$9)</f>
        <v>0</v>
      </c>
      <c r="I535" s="27" t="s">
        <v>174</v>
      </c>
    </row>
    <row r="536" spans="1:9" ht="12.75" customHeight="1">
      <c r="A536" s="138"/>
      <c r="B536" s="11">
        <v>45418</v>
      </c>
      <c r="C536" s="64">
        <f>('Исходник сравнение.'!$C1058/2)-(('Исходник сравнение.'!$C1058/2)*'Таблица вводных'!$G$3)</f>
        <v>0</v>
      </c>
      <c r="D536" s="64">
        <f>('Исходник сравнение.'!$D1058/2+'Таблица вводных'!$F$4)-('Исходник сравнение.'!$D1058/2*'Таблица вводных'!$G$4)</f>
        <v>7</v>
      </c>
      <c r="E536" s="64">
        <f>('Исходник сравнение.'!$E1058/2)-(('Исходник сравнение.'!$E1058/2-'Таблица вводных'!$F$5)*'Таблица вводных'!$G$5)</f>
        <v>0.49000000000000005</v>
      </c>
      <c r="F536" s="64">
        <f>('Исходник сравнение.'!$F1058/2+'Таблица вводных'!$F$6)-(('Исходник сравнение.'!$F1058/2+'Таблица вводных'!$F$6)*'Таблица вводных'!$G$6)</f>
        <v>21.6</v>
      </c>
      <c r="G536" s="64">
        <f>('Исходник сравнение.'!$G1058/2)-(('Исходник сравнение.'!$G1058/2)*'Таблица вводных'!$G$7)</f>
        <v>0</v>
      </c>
      <c r="H536" s="64">
        <f>'Исходник сравнение.'!$H1058/2-(('Исходник сравнение.'!$H1058/2)*'Таблица вводных'!$G$9)</f>
        <v>0</v>
      </c>
      <c r="I536" s="22" t="s">
        <v>174</v>
      </c>
    </row>
    <row r="537" spans="1:9" ht="12.75" customHeight="1">
      <c r="A537" s="138"/>
      <c r="B537" s="11">
        <v>45421</v>
      </c>
      <c r="C537" s="64">
        <f>('Исходник сравнение.'!$C1059/2)-(('Исходник сравнение.'!$C1059/2)*'Таблица вводных'!$G$3)</f>
        <v>0</v>
      </c>
      <c r="D537" s="64">
        <f>('Исходник сравнение.'!$D1059/2+'Таблица вводных'!$F$4)-('Исходник сравнение.'!$D1059/2*'Таблица вводных'!$G$4)</f>
        <v>7</v>
      </c>
      <c r="E537" s="64">
        <f>('Исходник сравнение.'!$E1059/2)-(('Исходник сравнение.'!$E1059/2-'Таблица вводных'!$F$5)*'Таблица вводных'!$G$5)</f>
        <v>0.49000000000000005</v>
      </c>
      <c r="F537" s="64">
        <f>('Исходник сравнение.'!$F1059/2+'Таблица вводных'!$F$6)-(('Исходник сравнение.'!$F1059/2+'Таблица вводных'!$F$6)*'Таблица вводных'!$G$6)</f>
        <v>21.6</v>
      </c>
      <c r="G537" s="64">
        <f>('Исходник сравнение.'!$G1059/2)-(('Исходник сравнение.'!$G1059/2)*'Таблица вводных'!$G$7)</f>
        <v>0</v>
      </c>
      <c r="H537" s="64">
        <f>'Исходник сравнение.'!$H1059/2-(('Исходник сравнение.'!$H1059/2)*'Таблица вводных'!$G$9)</f>
        <v>0</v>
      </c>
      <c r="I537" s="22" t="s">
        <v>174</v>
      </c>
    </row>
    <row r="538" spans="1:9" ht="12.75" customHeight="1">
      <c r="A538" s="138"/>
      <c r="B538" s="11">
        <v>45425</v>
      </c>
      <c r="C538" s="64">
        <f>('Исходник сравнение.'!$C1060/2)-(('Исходник сравнение.'!$C1060/2)*'Таблица вводных'!$G$3)</f>
        <v>0</v>
      </c>
      <c r="D538" s="64">
        <f>('Исходник сравнение.'!$D1060/2+'Таблица вводных'!$F$4)-('Исходник сравнение.'!$D1060/2*'Таблица вводных'!$G$4)</f>
        <v>7</v>
      </c>
      <c r="E538" s="64">
        <f>('Исходник сравнение.'!$E1060/2)-(('Исходник сравнение.'!$E1060/2-'Таблица вводных'!$F$5)*'Таблица вводных'!$G$5)</f>
        <v>0.49000000000000005</v>
      </c>
      <c r="F538" s="64">
        <f>('Исходник сравнение.'!$F1060/2+'Таблица вводных'!$F$6)-(('Исходник сравнение.'!$F1060/2+'Таблица вводных'!$F$6)*'Таблица вводных'!$G$6)</f>
        <v>21.6</v>
      </c>
      <c r="G538" s="64">
        <f>('Исходник сравнение.'!$G1060/2)-(('Исходник сравнение.'!$G1060/2)*'Таблица вводных'!$G$7)</f>
        <v>0</v>
      </c>
      <c r="H538" s="64">
        <f>'Исходник сравнение.'!$H1060/2-(('Исходник сравнение.'!$H1060/2)*'Таблица вводных'!$G$9)</f>
        <v>0</v>
      </c>
      <c r="I538" s="22" t="s">
        <v>174</v>
      </c>
    </row>
    <row r="539" spans="1:9" ht="12.75" customHeight="1">
      <c r="A539" s="138"/>
      <c r="B539" s="11">
        <v>45428</v>
      </c>
      <c r="C539" s="64">
        <f>('Исходник сравнение.'!$C1061/2)-(('Исходник сравнение.'!$C1061/2)*'Таблица вводных'!$G$3)</f>
        <v>0</v>
      </c>
      <c r="D539" s="64">
        <f>('Исходник сравнение.'!$D1061/2+'Таблица вводных'!$F$4)-('Исходник сравнение.'!$D1061/2*'Таблица вводных'!$G$4)</f>
        <v>7</v>
      </c>
      <c r="E539" s="64">
        <f>('Исходник сравнение.'!$E1061/2)-(('Исходник сравнение.'!$E1061/2-'Таблица вводных'!$F$5)*'Таблица вводных'!$G$5)</f>
        <v>0.49000000000000005</v>
      </c>
      <c r="F539" s="64">
        <f>('Исходник сравнение.'!$F1061/2+'Таблица вводных'!$F$6)-(('Исходник сравнение.'!$F1061/2+'Таблица вводных'!$F$6)*'Таблица вводных'!$G$6)</f>
        <v>21.6</v>
      </c>
      <c r="G539" s="64">
        <f>('Исходник сравнение.'!$G1061/2)-(('Исходник сравнение.'!$G1061/2)*'Таблица вводных'!$G$7)</f>
        <v>0</v>
      </c>
      <c r="H539" s="64">
        <f>'Исходник сравнение.'!$H1061/2-(('Исходник сравнение.'!$H1061/2)*'Таблица вводных'!$G$9)</f>
        <v>0</v>
      </c>
      <c r="I539" s="22" t="s">
        <v>174</v>
      </c>
    </row>
    <row r="540" spans="1:9" ht="12.75" customHeight="1">
      <c r="A540" s="138"/>
      <c r="B540" s="11"/>
      <c r="C540" s="64">
        <f>('Исходник сравнение.'!$C1062/2)-(('Исходник сравнение.'!$C1062/2)*'Таблица вводных'!$G$3)</f>
        <v>0</v>
      </c>
      <c r="D540" s="64">
        <f>('Исходник сравнение.'!$D1062/2+'Таблица вводных'!$F$4)-('Исходник сравнение.'!$D1062/2*'Таблица вводных'!$G$4)</f>
        <v>7</v>
      </c>
      <c r="E540" s="64">
        <f>('Исходник сравнение.'!$E1062/2)-(('Исходник сравнение.'!$E1062/2-'Таблица вводных'!$F$5)*'Таблица вводных'!$G$5)</f>
        <v>0.49000000000000005</v>
      </c>
      <c r="F540" s="64">
        <f>('Исходник сравнение.'!$F1062/2+'Таблица вводных'!$F$6)-(('Исходник сравнение.'!$F1062/2+'Таблица вводных'!$F$6)*'Таблица вводных'!$G$6)</f>
        <v>21.6</v>
      </c>
      <c r="G540" s="64">
        <f>('Исходник сравнение.'!$G1062/2)-(('Исходник сравнение.'!$G1062/2)*'Таблица вводных'!$G$7)</f>
        <v>0</v>
      </c>
      <c r="H540" s="64">
        <f>'Исходник сравнение.'!$H1062/2-(('Исходник сравнение.'!$H1062/2)*'Таблица вводных'!$G$9)</f>
        <v>0</v>
      </c>
      <c r="I540" s="22" t="s">
        <v>174</v>
      </c>
    </row>
    <row r="541" spans="1:9" ht="12.75" customHeight="1">
      <c r="A541" s="138"/>
      <c r="B541" s="11"/>
      <c r="C541" s="64">
        <f>('Исходник сравнение.'!$C1063/2)-(('Исходник сравнение.'!$C1063/2)*'Таблица вводных'!$G$3)</f>
        <v>0</v>
      </c>
      <c r="D541" s="64">
        <f>('Исходник сравнение.'!$D1063/2+'Таблица вводных'!$F$4)-('Исходник сравнение.'!$D1063/2*'Таблица вводных'!$G$4)</f>
        <v>7</v>
      </c>
      <c r="E541" s="64">
        <f>('Исходник сравнение.'!$E1063/2)-(('Исходник сравнение.'!$E1063/2-'Таблица вводных'!$F$5)*'Таблица вводных'!$G$5)</f>
        <v>0.49000000000000005</v>
      </c>
      <c r="F541" s="64">
        <f>('Исходник сравнение.'!$F1063/2+'Таблица вводных'!$F$6)-(('Исходник сравнение.'!$F1063/2+'Таблица вводных'!$F$6)*'Таблица вводных'!$G$6)</f>
        <v>21.6</v>
      </c>
      <c r="G541" s="64">
        <f>('Исходник сравнение.'!$G1063/2)-(('Исходник сравнение.'!$G1063/2)*'Таблица вводных'!$G$7)</f>
        <v>0</v>
      </c>
      <c r="H541" s="64">
        <f>'Исходник сравнение.'!$H1063/2-(('Исходник сравнение.'!$H1063/2)*'Таблица вводных'!$G$9)</f>
        <v>0</v>
      </c>
      <c r="I541" s="22" t="s">
        <v>174</v>
      </c>
    </row>
    <row r="542" spans="1:9" ht="12.75" customHeight="1">
      <c r="A542" s="139"/>
      <c r="B542" s="17"/>
      <c r="C542" s="65">
        <f>('Исходник сравнение.'!$C1064/2)-(('Исходник сравнение.'!$C1064/2)*'Таблица вводных'!$G$3)</f>
        <v>0</v>
      </c>
      <c r="D542" s="65">
        <f>('Исходник сравнение.'!$D1064/2+'Таблица вводных'!$F$4)-('Исходник сравнение.'!$D1064/2*'Таблица вводных'!$G$4)</f>
        <v>7</v>
      </c>
      <c r="E542" s="65">
        <f>('Исходник сравнение.'!$E1064/2)-(('Исходник сравнение.'!$E1064/2-'Таблица вводных'!$F$5)*'Таблица вводных'!$G$5)</f>
        <v>0.49000000000000005</v>
      </c>
      <c r="F542" s="65">
        <f>('Исходник сравнение.'!$F1064/2+'Таблица вводных'!$F$6)-(('Исходник сравнение.'!$F1064/2+'Таблица вводных'!$F$6)*'Таблица вводных'!$G$6)</f>
        <v>21.6</v>
      </c>
      <c r="G542" s="65">
        <f>('Исходник сравнение.'!$G1064/2)-(('Исходник сравнение.'!$G1064/2)*'Таблица вводных'!$G$7)</f>
        <v>0</v>
      </c>
      <c r="H542" s="65">
        <f>'Исходник сравнение.'!$H1064/2-(('Исходник сравнение.'!$H1064/2)*'Таблица вводных'!$G$9)</f>
        <v>0</v>
      </c>
      <c r="I542" s="22" t="s">
        <v>174</v>
      </c>
    </row>
    <row r="543" spans="1:9" ht="12.75" customHeight="1">
      <c r="A543" s="146" t="s">
        <v>71</v>
      </c>
      <c r="B543" s="5">
        <v>45411</v>
      </c>
      <c r="C543" s="63">
        <f>('Исходник сравнение.'!$C1065/2)-(('Исходник сравнение.'!$C1065/2)*'Таблица вводных'!$G$3)</f>
        <v>0</v>
      </c>
      <c r="D543" s="63">
        <f>('Исходник сравнение.'!$D1065/2+'Таблица вводных'!$F$4)-('Исходник сравнение.'!$D1065/2*'Таблица вводных'!$G$4)</f>
        <v>7</v>
      </c>
      <c r="E543" s="63">
        <f>('Исходник сравнение.'!$E1065/2)-(('Исходник сравнение.'!$E1065/2-'Таблица вводных'!$F$5)*'Таблица вводных'!$G$5)</f>
        <v>0.49000000000000005</v>
      </c>
      <c r="F543" s="63">
        <f>('Исходник сравнение.'!$F1065/2+'Таблица вводных'!$F$6)-(('Исходник сравнение.'!$F1065/2+'Таблица вводных'!$F$6)*'Таблица вводных'!$G$6)</f>
        <v>21.6</v>
      </c>
      <c r="G543" s="63">
        <f>('Исходник сравнение.'!$G1065/2)-(('Исходник сравнение.'!$G1065/2)*'Таблица вводных'!$G$7)</f>
        <v>0</v>
      </c>
      <c r="H543" s="63">
        <f>'Исходник сравнение.'!$H1065/2-(('Исходник сравнение.'!$H1065/2)*'Таблица вводных'!$G$9)</f>
        <v>0</v>
      </c>
      <c r="I543" s="20" t="s">
        <v>175</v>
      </c>
    </row>
    <row r="544" spans="1:9" ht="12.75" customHeight="1">
      <c r="A544" s="138"/>
      <c r="B544" s="8">
        <v>45414</v>
      </c>
      <c r="C544" s="64">
        <f>('Исходник сравнение.'!$C1074/2)-(('Исходник сравнение.'!$C1074/2)*'Таблица вводных'!$G$3)</f>
        <v>0</v>
      </c>
      <c r="D544" s="64">
        <f>('Исходник сравнение.'!$D1074/2+'Таблица вводных'!$F$4)-('Исходник сравнение.'!$D1074/2*'Таблица вводных'!$G$4)</f>
        <v>7</v>
      </c>
      <c r="E544" s="64">
        <f>('Исходник сравнение.'!$E1074/2)-(('Исходник сравнение.'!$E1074/2-'Таблица вводных'!$F$5)*'Таблица вводных'!$G$5)</f>
        <v>0.49000000000000005</v>
      </c>
      <c r="F544" s="64">
        <f>('Исходник сравнение.'!$F1074/2+'Таблица вводных'!$F$6)-(('Исходник сравнение.'!$F1074/2+'Таблица вводных'!$F$6)*'Таблица вводных'!$G$6)</f>
        <v>21.6</v>
      </c>
      <c r="G544" s="64">
        <f>('Исходник сравнение.'!$G1074/2)-(('Исходник сравнение.'!$G1074/2)*'Таблица вводных'!$G$7)</f>
        <v>0</v>
      </c>
      <c r="H544" s="64">
        <f>'Исходник сравнение.'!$H1074/2-(('Исходник сравнение.'!$H1074/2)*'Таблица вводных'!$G$9)</f>
        <v>0</v>
      </c>
      <c r="I544" s="27" t="s">
        <v>175</v>
      </c>
    </row>
    <row r="545" spans="1:9" ht="12.75" customHeight="1">
      <c r="A545" s="138"/>
      <c r="B545" s="11">
        <v>45418</v>
      </c>
      <c r="C545" s="64">
        <f>('Исходник сравнение.'!$C1076/2)-(('Исходник сравнение.'!$C1076/2)*'Таблица вводных'!$G$3)</f>
        <v>0</v>
      </c>
      <c r="D545" s="64">
        <f>('Исходник сравнение.'!$D1076/2+'Таблица вводных'!$F$4)-('Исходник сравнение.'!$D1076/2*'Таблица вводных'!$G$4)</f>
        <v>7</v>
      </c>
      <c r="E545" s="64">
        <f>('Исходник сравнение.'!$E1076/2)-(('Исходник сравнение.'!$E1076/2-'Таблица вводных'!$F$5)*'Таблица вводных'!$G$5)</f>
        <v>0.49000000000000005</v>
      </c>
      <c r="F545" s="64">
        <f>('Исходник сравнение.'!$F1076/2+'Таблица вводных'!$F$6)-(('Исходник сравнение.'!$F1076/2+'Таблица вводных'!$F$6)*'Таблица вводных'!$G$6)</f>
        <v>21.6</v>
      </c>
      <c r="G545" s="64">
        <f>('Исходник сравнение.'!$G1076/2)-(('Исходник сравнение.'!$G1076/2)*'Таблица вводных'!$G$7)</f>
        <v>0</v>
      </c>
      <c r="H545" s="64">
        <f>'Исходник сравнение.'!$H1076/2-(('Исходник сравнение.'!$H1076/2)*'Таблица вводных'!$G$9)</f>
        <v>0</v>
      </c>
      <c r="I545" s="22" t="s">
        <v>175</v>
      </c>
    </row>
    <row r="546" spans="1:9" ht="12.75" customHeight="1">
      <c r="A546" s="138"/>
      <c r="B546" s="11">
        <v>45421</v>
      </c>
      <c r="C546" s="64">
        <f>('Исходник сравнение.'!$C1077/2)-(('Исходник сравнение.'!$C1077/2)*'Таблица вводных'!$G$3)</f>
        <v>0</v>
      </c>
      <c r="D546" s="64">
        <f>('Исходник сравнение.'!$D1077/2+'Таблица вводных'!$F$4)-('Исходник сравнение.'!$D1077/2*'Таблица вводных'!$G$4)</f>
        <v>7</v>
      </c>
      <c r="E546" s="64">
        <f>('Исходник сравнение.'!$E1077/2)-(('Исходник сравнение.'!$E1077/2-'Таблица вводных'!$F$5)*'Таблица вводных'!$G$5)</f>
        <v>0.49000000000000005</v>
      </c>
      <c r="F546" s="64">
        <f>('Исходник сравнение.'!$F1077/2+'Таблица вводных'!$F$6)-(('Исходник сравнение.'!$F1077/2+'Таблица вводных'!$F$6)*'Таблица вводных'!$G$6)</f>
        <v>21.6</v>
      </c>
      <c r="G546" s="64">
        <f>('Исходник сравнение.'!$G1077/2)-(('Исходник сравнение.'!$G1077/2)*'Таблица вводных'!$G$7)</f>
        <v>0</v>
      </c>
      <c r="H546" s="64">
        <f>'Исходник сравнение.'!$H1077/2-(('Исходник сравнение.'!$H1077/2)*'Таблица вводных'!$G$9)</f>
        <v>0</v>
      </c>
      <c r="I546" s="22" t="s">
        <v>175</v>
      </c>
    </row>
    <row r="547" spans="1:9" ht="12.75" customHeight="1">
      <c r="A547" s="138"/>
      <c r="B547" s="11">
        <v>45425</v>
      </c>
      <c r="C547" s="64">
        <f>('Исходник сравнение.'!$C1078/2)-(('Исходник сравнение.'!$C1078/2)*'Таблица вводных'!$G$3)</f>
        <v>0</v>
      </c>
      <c r="D547" s="64">
        <f>('Исходник сравнение.'!$D1078/2+'Таблица вводных'!$F$4)-('Исходник сравнение.'!$D1078/2*'Таблица вводных'!$G$4)</f>
        <v>7</v>
      </c>
      <c r="E547" s="64">
        <f>('Исходник сравнение.'!$E1078/2)-(('Исходник сравнение.'!$E1078/2-'Таблица вводных'!$F$5)*'Таблица вводных'!$G$5)</f>
        <v>0.49000000000000005</v>
      </c>
      <c r="F547" s="64">
        <f>('Исходник сравнение.'!$F1078/2+'Таблица вводных'!$F$6)-(('Исходник сравнение.'!$F1078/2+'Таблица вводных'!$F$6)*'Таблица вводных'!$G$6)</f>
        <v>21.6</v>
      </c>
      <c r="G547" s="64">
        <f>('Исходник сравнение.'!$G1078/2)-(('Исходник сравнение.'!$G1078/2)*'Таблица вводных'!$G$7)</f>
        <v>0</v>
      </c>
      <c r="H547" s="64">
        <f>'Исходник сравнение.'!$H1078/2-(('Исходник сравнение.'!$H1078/2)*'Таблица вводных'!$G$9)</f>
        <v>0</v>
      </c>
      <c r="I547" s="22" t="s">
        <v>175</v>
      </c>
    </row>
    <row r="548" spans="1:9" ht="12.75" customHeight="1">
      <c r="A548" s="138"/>
      <c r="B548" s="11">
        <v>45428</v>
      </c>
      <c r="C548" s="64">
        <f>('Исходник сравнение.'!$C1079/2)-(('Исходник сравнение.'!$C1079/2)*'Таблица вводных'!$G$3)</f>
        <v>0</v>
      </c>
      <c r="D548" s="64">
        <f>('Исходник сравнение.'!$D1079/2+'Таблица вводных'!$F$4)-('Исходник сравнение.'!$D1079/2*'Таблица вводных'!$G$4)</f>
        <v>7</v>
      </c>
      <c r="E548" s="64">
        <f>('Исходник сравнение.'!$E1079/2)-(('Исходник сравнение.'!$E1079/2-'Таблица вводных'!$F$5)*'Таблица вводных'!$G$5)</f>
        <v>0.49000000000000005</v>
      </c>
      <c r="F548" s="64">
        <f>('Исходник сравнение.'!$F1079/2+'Таблица вводных'!$F$6)-(('Исходник сравнение.'!$F1079/2+'Таблица вводных'!$F$6)*'Таблица вводных'!$G$6)</f>
        <v>21.6</v>
      </c>
      <c r="G548" s="64">
        <f>('Исходник сравнение.'!$G1079/2)-(('Исходник сравнение.'!$G1079/2)*'Таблица вводных'!$G$7)</f>
        <v>0</v>
      </c>
      <c r="H548" s="64">
        <f>'Исходник сравнение.'!$H1079/2-(('Исходник сравнение.'!$H1079/2)*'Таблица вводных'!$G$9)</f>
        <v>0</v>
      </c>
      <c r="I548" s="22" t="s">
        <v>175</v>
      </c>
    </row>
    <row r="549" spans="1:9" ht="12.75" customHeight="1">
      <c r="A549" s="138"/>
      <c r="B549" s="11"/>
      <c r="C549" s="64">
        <f>('Исходник сравнение.'!$C1080/2)-(('Исходник сравнение.'!$C1080/2)*'Таблица вводных'!$G$3)</f>
        <v>0</v>
      </c>
      <c r="D549" s="64">
        <f>('Исходник сравнение.'!$D1080/2+'Таблица вводных'!$F$4)-('Исходник сравнение.'!$D1080/2*'Таблица вводных'!$G$4)</f>
        <v>7</v>
      </c>
      <c r="E549" s="64">
        <f>('Исходник сравнение.'!$E1080/2)-(('Исходник сравнение.'!$E1080/2-'Таблица вводных'!$F$5)*'Таблица вводных'!$G$5)</f>
        <v>0.49000000000000005</v>
      </c>
      <c r="F549" s="64">
        <f>('Исходник сравнение.'!$F1080/2+'Таблица вводных'!$F$6)-(('Исходник сравнение.'!$F1080/2+'Таблица вводных'!$F$6)*'Таблица вводных'!$G$6)</f>
        <v>21.6</v>
      </c>
      <c r="G549" s="64">
        <f>('Исходник сравнение.'!$G1080/2)-(('Исходник сравнение.'!$G1080/2)*'Таблица вводных'!$G$7)</f>
        <v>0</v>
      </c>
      <c r="H549" s="64">
        <f>'Исходник сравнение.'!$H1080/2-(('Исходник сравнение.'!$H1080/2)*'Таблица вводных'!$G$9)</f>
        <v>0</v>
      </c>
      <c r="I549" s="22" t="s">
        <v>175</v>
      </c>
    </row>
    <row r="550" spans="1:9" ht="12.75" customHeight="1">
      <c r="A550" s="138"/>
      <c r="B550" s="11"/>
      <c r="C550" s="64">
        <f>('Исходник сравнение.'!$C1081/2)-(('Исходник сравнение.'!$C1081/2)*'Таблица вводных'!$G$3)</f>
        <v>0</v>
      </c>
      <c r="D550" s="64">
        <f>('Исходник сравнение.'!$D1081/2+'Таблица вводных'!$F$4)-('Исходник сравнение.'!$D1081/2*'Таблица вводных'!$G$4)</f>
        <v>7</v>
      </c>
      <c r="E550" s="64">
        <f>('Исходник сравнение.'!$E1081/2)-(('Исходник сравнение.'!$E1081/2-'Таблица вводных'!$F$5)*'Таблица вводных'!$G$5)</f>
        <v>0.49000000000000005</v>
      </c>
      <c r="F550" s="64">
        <f>('Исходник сравнение.'!$F1081/2+'Таблица вводных'!$F$6)-(('Исходник сравнение.'!$F1081/2+'Таблица вводных'!$F$6)*'Таблица вводных'!$G$6)</f>
        <v>21.6</v>
      </c>
      <c r="G550" s="64">
        <f>('Исходник сравнение.'!$G1081/2)-(('Исходник сравнение.'!$G1081/2)*'Таблица вводных'!$G$7)</f>
        <v>0</v>
      </c>
      <c r="H550" s="64">
        <f>'Исходник сравнение.'!$H1081/2-(('Исходник сравнение.'!$H1081/2)*'Таблица вводных'!$G$9)</f>
        <v>0</v>
      </c>
      <c r="I550" s="22" t="s">
        <v>175</v>
      </c>
    </row>
    <row r="551" spans="1:9" ht="12.75" customHeight="1">
      <c r="A551" s="139"/>
      <c r="B551" s="17"/>
      <c r="C551" s="65">
        <f>('Исходник сравнение.'!$C1082/2)-(('Исходник сравнение.'!$C1082/2)*'Таблица вводных'!$G$3)</f>
        <v>0</v>
      </c>
      <c r="D551" s="65">
        <f>('Исходник сравнение.'!$D1082/2+'Таблица вводных'!$F$4)-('Исходник сравнение.'!$D1082/2*'Таблица вводных'!$G$4)</f>
        <v>7</v>
      </c>
      <c r="E551" s="65">
        <f>('Исходник сравнение.'!$E1082/2)-(('Исходник сравнение.'!$E1082/2-'Таблица вводных'!$F$5)*'Таблица вводных'!$G$5)</f>
        <v>0.49000000000000005</v>
      </c>
      <c r="F551" s="65">
        <f>('Исходник сравнение.'!$F1082/2+'Таблица вводных'!$F$6)-(('Исходник сравнение.'!$F1082/2+'Таблица вводных'!$F$6)*'Таблица вводных'!$G$6)</f>
        <v>21.6</v>
      </c>
      <c r="G551" s="65">
        <f>('Исходник сравнение.'!$G1082/2)-(('Исходник сравнение.'!$G1082/2)*'Таблица вводных'!$G$7)</f>
        <v>0</v>
      </c>
      <c r="H551" s="65">
        <f>'Исходник сравнение.'!$H1082/2-(('Исходник сравнение.'!$H1082/2)*'Таблица вводных'!$G$9)</f>
        <v>0</v>
      </c>
      <c r="I551" s="22" t="s">
        <v>175</v>
      </c>
    </row>
    <row r="552" spans="1:9" ht="12.75" customHeight="1">
      <c r="A552" s="146" t="s">
        <v>72</v>
      </c>
      <c r="B552" s="5">
        <v>45411</v>
      </c>
      <c r="C552" s="63">
        <f>('Исходник сравнение.'!$C1083/2)-(('Исходник сравнение.'!$C1083/2)*'Таблица вводных'!$G$3)</f>
        <v>0</v>
      </c>
      <c r="D552" s="63">
        <f>('Исходник сравнение.'!$D1083/2+'Таблица вводных'!$F$4)-('Исходник сравнение.'!$D1083/2*'Таблица вводных'!$G$4)</f>
        <v>7</v>
      </c>
      <c r="E552" s="63">
        <f>('Исходник сравнение.'!$E1083/2)-(('Исходник сравнение.'!$E1083/2-'Таблица вводных'!$F$5)*'Таблица вводных'!$G$5)</f>
        <v>0.49000000000000005</v>
      </c>
      <c r="F552" s="63">
        <f>('Исходник сравнение.'!$F1083/2+'Таблица вводных'!$F$6)-(('Исходник сравнение.'!$F1083/2+'Таблица вводных'!$F$6)*'Таблица вводных'!$G$6)</f>
        <v>21.6</v>
      </c>
      <c r="G552" s="63">
        <f>('Исходник сравнение.'!$G1083/2)-(('Исходник сравнение.'!$G1083/2)*'Таблица вводных'!$G$7)</f>
        <v>0</v>
      </c>
      <c r="H552" s="63">
        <f>'Исходник сравнение.'!$H1083/2-(('Исходник сравнение.'!$H1083/2)*'Таблица вводных'!$G$9)</f>
        <v>0</v>
      </c>
      <c r="I552" s="20" t="s">
        <v>145</v>
      </c>
    </row>
    <row r="553" spans="1:9" ht="12.75" customHeight="1">
      <c r="A553" s="138"/>
      <c r="B553" s="8">
        <v>45414</v>
      </c>
      <c r="C553" s="64">
        <f>('Исходник сравнение.'!$C1093/2)-(('Исходник сравнение.'!$C1093/2)*'Таблица вводных'!$G$3)</f>
        <v>0</v>
      </c>
      <c r="D553" s="64">
        <f>('Исходник сравнение.'!$D1093/2+'Таблица вводных'!$F$4)-('Исходник сравнение.'!$D1093/2*'Таблица вводных'!$G$4)</f>
        <v>7</v>
      </c>
      <c r="E553" s="64">
        <f>('Исходник сравнение.'!$E1093/2)-(('Исходник сравнение.'!$E1093/2-'Таблица вводных'!$F$5)*'Таблица вводных'!$G$5)</f>
        <v>0.49000000000000005</v>
      </c>
      <c r="F553" s="64">
        <f>('Исходник сравнение.'!$F1093/2+'Таблица вводных'!$F$6)-(('Исходник сравнение.'!$F1093/2+'Таблица вводных'!$F$6)*'Таблица вводных'!$G$6)</f>
        <v>21.6</v>
      </c>
      <c r="G553" s="64">
        <f>('Исходник сравнение.'!$G1093/2)-(('Исходник сравнение.'!$G1093/2)*'Таблица вводных'!$G$7)</f>
        <v>0</v>
      </c>
      <c r="H553" s="64">
        <f>'Исходник сравнение.'!$H1093/2-(('Исходник сравнение.'!$H1093/2)*'Таблица вводных'!$G$9)</f>
        <v>0</v>
      </c>
      <c r="I553" s="27" t="s">
        <v>145</v>
      </c>
    </row>
    <row r="554" spans="1:9" ht="12.75" customHeight="1">
      <c r="A554" s="138"/>
      <c r="B554" s="11">
        <v>45418</v>
      </c>
      <c r="C554" s="64">
        <f>('Исходник сравнение.'!$C1094/2)-(('Исходник сравнение.'!$C1094/2)*'Таблица вводных'!$G$3)</f>
        <v>0</v>
      </c>
      <c r="D554" s="64">
        <f>('Исходник сравнение.'!$D1094/2+'Таблица вводных'!$F$4)-('Исходник сравнение.'!$D1094/2*'Таблица вводных'!$G$4)</f>
        <v>7</v>
      </c>
      <c r="E554" s="64">
        <f>('Исходник сравнение.'!$E1094/2)-(('Исходник сравнение.'!$E1094/2-'Таблица вводных'!$F$5)*'Таблица вводных'!$G$5)</f>
        <v>0.49000000000000005</v>
      </c>
      <c r="F554" s="64">
        <f>('Исходник сравнение.'!$F1094/2+'Таблица вводных'!$F$6)-(('Исходник сравнение.'!$F1094/2+'Таблица вводных'!$F$6)*'Таблица вводных'!$G$6)</f>
        <v>21.6</v>
      </c>
      <c r="G554" s="64">
        <f>('Исходник сравнение.'!$G1094/2)-(('Исходник сравнение.'!$G1094/2)*'Таблица вводных'!$G$7)</f>
        <v>0</v>
      </c>
      <c r="H554" s="64">
        <f>'Исходник сравнение.'!$H1094/2-(('Исходник сравнение.'!$H1094/2)*'Таблица вводных'!$G$9)</f>
        <v>0</v>
      </c>
      <c r="I554" s="22" t="s">
        <v>145</v>
      </c>
    </row>
    <row r="555" spans="1:9" ht="12.75" customHeight="1">
      <c r="A555" s="138"/>
      <c r="B555" s="11">
        <v>45421</v>
      </c>
      <c r="C555" s="64">
        <f>('Исходник сравнение.'!$C1095/2)-(('Исходник сравнение.'!$C1095/2)*'Таблица вводных'!$G$3)</f>
        <v>0</v>
      </c>
      <c r="D555" s="64">
        <f>('Исходник сравнение.'!$D1095/2+'Таблица вводных'!$F$4)-('Исходник сравнение.'!$D1095/2*'Таблица вводных'!$G$4)</f>
        <v>7</v>
      </c>
      <c r="E555" s="64">
        <f>('Исходник сравнение.'!$E1095/2)-(('Исходник сравнение.'!$E1095/2-'Таблица вводных'!$F$5)*'Таблица вводных'!$G$5)</f>
        <v>0.49000000000000005</v>
      </c>
      <c r="F555" s="64">
        <f>('Исходник сравнение.'!$F1095/2+'Таблица вводных'!$F$6)-(('Исходник сравнение.'!$F1095/2+'Таблица вводных'!$F$6)*'Таблица вводных'!$G$6)</f>
        <v>21.6</v>
      </c>
      <c r="G555" s="64">
        <f>('Исходник сравнение.'!$G1095/2)-(('Исходник сравнение.'!$G1095/2)*'Таблица вводных'!$G$7)</f>
        <v>0</v>
      </c>
      <c r="H555" s="64">
        <f>'Исходник сравнение.'!$H1095/2-(('Исходник сравнение.'!$H1095/2)*'Таблица вводных'!$G$9)</f>
        <v>0</v>
      </c>
      <c r="I555" s="22" t="s">
        <v>145</v>
      </c>
    </row>
    <row r="556" spans="1:9" ht="12.75" customHeight="1">
      <c r="A556" s="138"/>
      <c r="B556" s="11">
        <v>45425</v>
      </c>
      <c r="C556" s="64">
        <f>('Исходник сравнение.'!$C1096/2)-(('Исходник сравнение.'!$C1096/2)*'Таблица вводных'!$G$3)</f>
        <v>0</v>
      </c>
      <c r="D556" s="64">
        <f>('Исходник сравнение.'!$D1096/2+'Таблица вводных'!$F$4)-('Исходник сравнение.'!$D1096/2*'Таблица вводных'!$G$4)</f>
        <v>7</v>
      </c>
      <c r="E556" s="64">
        <f>('Исходник сравнение.'!$E1096/2)-(('Исходник сравнение.'!$E1096/2-'Таблица вводных'!$F$5)*'Таблица вводных'!$G$5)</f>
        <v>0.49000000000000005</v>
      </c>
      <c r="F556" s="64">
        <f>('Исходник сравнение.'!$F1096/2+'Таблица вводных'!$F$6)-(('Исходник сравнение.'!$F1096/2+'Таблица вводных'!$F$6)*'Таблица вводных'!$G$6)</f>
        <v>21.6</v>
      </c>
      <c r="G556" s="64">
        <f>('Исходник сравнение.'!$G1096/2)-(('Исходник сравнение.'!$G1096/2)*'Таблица вводных'!$G$7)</f>
        <v>0</v>
      </c>
      <c r="H556" s="64">
        <f>'Исходник сравнение.'!$H1096/2-(('Исходник сравнение.'!$H1096/2)*'Таблица вводных'!$G$9)</f>
        <v>0</v>
      </c>
      <c r="I556" s="22" t="s">
        <v>145</v>
      </c>
    </row>
    <row r="557" spans="1:9" ht="12.75" customHeight="1">
      <c r="A557" s="138"/>
      <c r="B557" s="11">
        <v>45428</v>
      </c>
      <c r="C557" s="64">
        <f>('Исходник сравнение.'!$C1097/2)-(('Исходник сравнение.'!$C1097/2)*'Таблица вводных'!$G$3)</f>
        <v>0</v>
      </c>
      <c r="D557" s="64">
        <f>('Исходник сравнение.'!$D1097/2+'Таблица вводных'!$F$4)-('Исходник сравнение.'!$D1097/2*'Таблица вводных'!$G$4)</f>
        <v>7</v>
      </c>
      <c r="E557" s="64">
        <f>('Исходник сравнение.'!$E1097/2)-(('Исходник сравнение.'!$E1097/2-'Таблица вводных'!$F$5)*'Таблица вводных'!$G$5)</f>
        <v>0.49000000000000005</v>
      </c>
      <c r="F557" s="64">
        <f>('Исходник сравнение.'!$F1097/2+'Таблица вводных'!$F$6)-(('Исходник сравнение.'!$F1097/2+'Таблица вводных'!$F$6)*'Таблица вводных'!$G$6)</f>
        <v>21.6</v>
      </c>
      <c r="G557" s="64">
        <f>('Исходник сравнение.'!$G1097/2)-(('Исходник сравнение.'!$G1097/2)*'Таблица вводных'!$G$7)</f>
        <v>0</v>
      </c>
      <c r="H557" s="64">
        <f>'Исходник сравнение.'!$H1097/2-(('Исходник сравнение.'!$H1097/2)*'Таблица вводных'!$G$9)</f>
        <v>0</v>
      </c>
      <c r="I557" s="22" t="s">
        <v>145</v>
      </c>
    </row>
    <row r="558" spans="1:9" ht="12.75" customHeight="1">
      <c r="A558" s="138"/>
      <c r="B558" s="11"/>
      <c r="C558" s="64">
        <f>('Исходник сравнение.'!$C1098/2)-(('Исходник сравнение.'!$C1098/2)*'Таблица вводных'!$G$3)</f>
        <v>0</v>
      </c>
      <c r="D558" s="64">
        <f>('Исходник сравнение.'!$D1098/2+'Таблица вводных'!$F$4)-('Исходник сравнение.'!$D1098/2*'Таблица вводных'!$G$4)</f>
        <v>7</v>
      </c>
      <c r="E558" s="64">
        <f>('Исходник сравнение.'!$E1098/2)-(('Исходник сравнение.'!$E1098/2-'Таблица вводных'!$F$5)*'Таблица вводных'!$G$5)</f>
        <v>0.49000000000000005</v>
      </c>
      <c r="F558" s="64">
        <f>('Исходник сравнение.'!$F1098/2+'Таблица вводных'!$F$6)-(('Исходник сравнение.'!$F1098/2+'Таблица вводных'!$F$6)*'Таблица вводных'!$G$6)</f>
        <v>21.6</v>
      </c>
      <c r="G558" s="64">
        <f>('Исходник сравнение.'!$G1098/2)-(('Исходник сравнение.'!$G1098/2)*'Таблица вводных'!$G$7)</f>
        <v>0</v>
      </c>
      <c r="H558" s="64">
        <f>'Исходник сравнение.'!$H1098/2-(('Исходник сравнение.'!$H1098/2)*'Таблица вводных'!$G$9)</f>
        <v>0</v>
      </c>
      <c r="I558" s="22" t="s">
        <v>145</v>
      </c>
    </row>
    <row r="559" spans="1:9" ht="12.75" customHeight="1">
      <c r="A559" s="138"/>
      <c r="B559" s="11"/>
      <c r="C559" s="64">
        <f>('Исходник сравнение.'!$C1099/2)-(('Исходник сравнение.'!$C1099/2)*'Таблица вводных'!$G$3)</f>
        <v>0</v>
      </c>
      <c r="D559" s="64">
        <f>('Исходник сравнение.'!$D1099/2+'Таблица вводных'!$F$4)-('Исходник сравнение.'!$D1099/2*'Таблица вводных'!$G$4)</f>
        <v>7</v>
      </c>
      <c r="E559" s="64">
        <f>('Исходник сравнение.'!$E1099/2)-(('Исходник сравнение.'!$E1099/2-'Таблица вводных'!$F$5)*'Таблица вводных'!$G$5)</f>
        <v>0.49000000000000005</v>
      </c>
      <c r="F559" s="64">
        <f>('Исходник сравнение.'!$F1099/2+'Таблица вводных'!$F$6)-(('Исходник сравнение.'!$F1099/2+'Таблица вводных'!$F$6)*'Таблица вводных'!$G$6)</f>
        <v>21.6</v>
      </c>
      <c r="G559" s="64">
        <f>('Исходник сравнение.'!$G1099/2)-(('Исходник сравнение.'!$G1099/2)*'Таблица вводных'!$G$7)</f>
        <v>0</v>
      </c>
      <c r="H559" s="64">
        <f>'Исходник сравнение.'!$H1099/2-(('Исходник сравнение.'!$H1099/2)*'Таблица вводных'!$G$9)</f>
        <v>0</v>
      </c>
      <c r="I559" s="22" t="s">
        <v>145</v>
      </c>
    </row>
    <row r="560" spans="1:9" ht="12.75" customHeight="1">
      <c r="A560" s="139"/>
      <c r="B560" s="17"/>
      <c r="C560" s="65">
        <f>('Исходник сравнение.'!$C1100/2)-(('Исходник сравнение.'!$C1100/2)*'Таблица вводных'!$G$3)</f>
        <v>0</v>
      </c>
      <c r="D560" s="65">
        <f>('Исходник сравнение.'!$D1100/2+'Таблица вводных'!$F$4)-('Исходник сравнение.'!$D1100/2*'Таблица вводных'!$G$4)</f>
        <v>7</v>
      </c>
      <c r="E560" s="65">
        <f>('Исходник сравнение.'!$E1100/2)-(('Исходник сравнение.'!$E1100/2-'Таблица вводных'!$F$5)*'Таблица вводных'!$G$5)</f>
        <v>0.49000000000000005</v>
      </c>
      <c r="F560" s="65">
        <f>('Исходник сравнение.'!$F1100/2+'Таблица вводных'!$F$6)-(('Исходник сравнение.'!$F1100/2+'Таблица вводных'!$F$6)*'Таблица вводных'!$G$6)</f>
        <v>21.6</v>
      </c>
      <c r="G560" s="65">
        <f>('Исходник сравнение.'!$G1100/2)-(('Исходник сравнение.'!$G1100/2)*'Таблица вводных'!$G$7)</f>
        <v>0</v>
      </c>
      <c r="H560" s="65">
        <f>'Исходник сравнение.'!$H1100/2-(('Исходник сравнение.'!$H1100/2)*'Таблица вводных'!$G$9)</f>
        <v>0</v>
      </c>
      <c r="I560" s="22" t="s">
        <v>145</v>
      </c>
    </row>
    <row r="561" spans="1:9" ht="12.75" customHeight="1">
      <c r="A561" s="146" t="s">
        <v>73</v>
      </c>
      <c r="B561" s="5">
        <v>45411</v>
      </c>
      <c r="C561" s="63">
        <f>('Исходник сравнение.'!$C1101/2)-(('Исходник сравнение.'!$C1101/2)*'Таблица вводных'!$G$3)</f>
        <v>0</v>
      </c>
      <c r="D561" s="63">
        <f>('Исходник сравнение.'!$D1101/2+'Таблица вводных'!$F$4)-('Исходник сравнение.'!$D1101/2*'Таблица вводных'!$G$4)</f>
        <v>7</v>
      </c>
      <c r="E561" s="63">
        <f>('Исходник сравнение.'!$E1101/2)-(('Исходник сравнение.'!$E1101/2-'Таблица вводных'!$F$5)*'Таблица вводных'!$G$5)</f>
        <v>0.49000000000000005</v>
      </c>
      <c r="F561" s="63">
        <f>('Исходник сравнение.'!$F1101/2+'Таблица вводных'!$F$6)-(('Исходник сравнение.'!$F1101/2+'Таблица вводных'!$F$6)*'Таблица вводных'!$G$6)</f>
        <v>21.6</v>
      </c>
      <c r="G561" s="63">
        <f>('Исходник сравнение.'!$G1101/2)-(('Исходник сравнение.'!$G1101/2)*'Таблица вводных'!$G$7)</f>
        <v>0</v>
      </c>
      <c r="H561" s="63">
        <f>'Исходник сравнение.'!$H1101/2-(('Исходник сравнение.'!$H1101/2)*'Таблица вводных'!$G$9)</f>
        <v>0</v>
      </c>
      <c r="I561" s="20" t="s">
        <v>176</v>
      </c>
    </row>
    <row r="562" spans="1:9" ht="12.75" customHeight="1">
      <c r="A562" s="138"/>
      <c r="B562" s="8">
        <v>45414</v>
      </c>
      <c r="C562" s="64">
        <f>('Исходник сравнение.'!$C1110/2)-(('Исходник сравнение.'!$C1110/2)*'Таблица вводных'!$G$3)</f>
        <v>0</v>
      </c>
      <c r="D562" s="64">
        <f>('Исходник сравнение.'!$D1110/2+'Таблица вводных'!$F$4)-('Исходник сравнение.'!$D1110/2*'Таблица вводных'!$G$4)</f>
        <v>7</v>
      </c>
      <c r="E562" s="64">
        <f>('Исходник сравнение.'!$E1110/2)-(('Исходник сравнение.'!$E1110/2-'Таблица вводных'!$F$5)*'Таблица вводных'!$G$5)</f>
        <v>0.49000000000000005</v>
      </c>
      <c r="F562" s="64">
        <f>('Исходник сравнение.'!$F1110/2+'Таблица вводных'!$F$6)-(('Исходник сравнение.'!$F1110/2+'Таблица вводных'!$F$6)*'Таблица вводных'!$G$6)</f>
        <v>21.6</v>
      </c>
      <c r="G562" s="64">
        <f>('Исходник сравнение.'!$G1110/2)-(('Исходник сравнение.'!$G1110/2)*'Таблица вводных'!$G$7)</f>
        <v>0</v>
      </c>
      <c r="H562" s="64">
        <f>'Исходник сравнение.'!$H1110/2-(('Исходник сравнение.'!$H1110/2)*'Таблица вводных'!$G$9)</f>
        <v>0</v>
      </c>
      <c r="I562" s="27" t="s">
        <v>176</v>
      </c>
    </row>
    <row r="563" spans="1:9" ht="12.75" customHeight="1">
      <c r="A563" s="138"/>
      <c r="B563" s="11">
        <v>45418</v>
      </c>
      <c r="C563" s="64">
        <f>('Исходник сравнение.'!$C1112/2)-(('Исходник сравнение.'!$C1112/2)*'Таблица вводных'!$G$3)</f>
        <v>0</v>
      </c>
      <c r="D563" s="64">
        <f>('Исходник сравнение.'!$D1112/2+'Таблица вводных'!$F$4)-('Исходник сравнение.'!$D1112/2*'Таблица вводных'!$G$4)</f>
        <v>7</v>
      </c>
      <c r="E563" s="64">
        <f>('Исходник сравнение.'!$E1112/2)-(('Исходник сравнение.'!$E1112/2-'Таблица вводных'!$F$5)*'Таблица вводных'!$G$5)</f>
        <v>0.49000000000000005</v>
      </c>
      <c r="F563" s="64">
        <f>('Исходник сравнение.'!$F1112/2+'Таблица вводных'!$F$6)-(('Исходник сравнение.'!$F1112/2+'Таблица вводных'!$F$6)*'Таблица вводных'!$G$6)</f>
        <v>21.6</v>
      </c>
      <c r="G563" s="64">
        <f>('Исходник сравнение.'!$G1112/2)-(('Исходник сравнение.'!$G1112/2)*'Таблица вводных'!$G$7)</f>
        <v>0</v>
      </c>
      <c r="H563" s="64">
        <f>'Исходник сравнение.'!$H1112/2-(('Исходник сравнение.'!$H1112/2)*'Таблица вводных'!$G$9)</f>
        <v>0</v>
      </c>
      <c r="I563" s="22" t="s">
        <v>176</v>
      </c>
    </row>
    <row r="564" spans="1:9" ht="12.75" customHeight="1">
      <c r="A564" s="138"/>
      <c r="B564" s="11">
        <v>45421</v>
      </c>
      <c r="C564" s="64">
        <f>('Исходник сравнение.'!$C1113/2)-(('Исходник сравнение.'!$C1113/2)*'Таблица вводных'!$G$3)</f>
        <v>0</v>
      </c>
      <c r="D564" s="64">
        <f>('Исходник сравнение.'!$D1113/2+'Таблица вводных'!$F$4)-('Исходник сравнение.'!$D1113/2*'Таблица вводных'!$G$4)</f>
        <v>7</v>
      </c>
      <c r="E564" s="64">
        <f>('Исходник сравнение.'!$E1113/2)-(('Исходник сравнение.'!$E1113/2-'Таблица вводных'!$F$5)*'Таблица вводных'!$G$5)</f>
        <v>0.49000000000000005</v>
      </c>
      <c r="F564" s="64">
        <f>('Исходник сравнение.'!$F1113/2+'Таблица вводных'!$F$6)-(('Исходник сравнение.'!$F1113/2+'Таблица вводных'!$F$6)*'Таблица вводных'!$G$6)</f>
        <v>21.6</v>
      </c>
      <c r="G564" s="64">
        <f>('Исходник сравнение.'!$G1113/2)-(('Исходник сравнение.'!$G1113/2)*'Таблица вводных'!$G$7)</f>
        <v>0</v>
      </c>
      <c r="H564" s="64">
        <f>'Исходник сравнение.'!$H1113/2-(('Исходник сравнение.'!$H1113/2)*'Таблица вводных'!$G$9)</f>
        <v>0</v>
      </c>
      <c r="I564" s="22" t="s">
        <v>176</v>
      </c>
    </row>
    <row r="565" spans="1:9" ht="12.75" customHeight="1">
      <c r="A565" s="138"/>
      <c r="B565" s="11">
        <v>45425</v>
      </c>
      <c r="C565" s="64">
        <f>('Исходник сравнение.'!$C1114/2)-(('Исходник сравнение.'!$C1114/2)*'Таблица вводных'!$G$3)</f>
        <v>0</v>
      </c>
      <c r="D565" s="64">
        <f>('Исходник сравнение.'!$D1114/2+'Таблица вводных'!$F$4)-('Исходник сравнение.'!$D1114/2*'Таблица вводных'!$G$4)</f>
        <v>7</v>
      </c>
      <c r="E565" s="64">
        <f>('Исходник сравнение.'!$E1114/2)-(('Исходник сравнение.'!$E1114/2-'Таблица вводных'!$F$5)*'Таблица вводных'!$G$5)</f>
        <v>0.49000000000000005</v>
      </c>
      <c r="F565" s="64">
        <f>('Исходник сравнение.'!$F1114/2+'Таблица вводных'!$F$6)-(('Исходник сравнение.'!$F1114/2+'Таблица вводных'!$F$6)*'Таблица вводных'!$G$6)</f>
        <v>21.6</v>
      </c>
      <c r="G565" s="64">
        <f>('Исходник сравнение.'!$G1114/2)-(('Исходник сравнение.'!$G1114/2)*'Таблица вводных'!$G$7)</f>
        <v>0</v>
      </c>
      <c r="H565" s="64">
        <f>'Исходник сравнение.'!$H1114/2-(('Исходник сравнение.'!$H1114/2)*'Таблица вводных'!$G$9)</f>
        <v>0</v>
      </c>
      <c r="I565" s="22" t="s">
        <v>176</v>
      </c>
    </row>
    <row r="566" spans="1:9" ht="12.75" customHeight="1">
      <c r="A566" s="138"/>
      <c r="B566" s="11">
        <v>45428</v>
      </c>
      <c r="C566" s="64">
        <f>('Исходник сравнение.'!$C1115/2)-(('Исходник сравнение.'!$C1115/2)*'Таблица вводных'!$G$3)</f>
        <v>0</v>
      </c>
      <c r="D566" s="64">
        <f>('Исходник сравнение.'!$D1115/2+'Таблица вводных'!$F$4)-('Исходник сравнение.'!$D1115/2*'Таблица вводных'!$G$4)</f>
        <v>7</v>
      </c>
      <c r="E566" s="64">
        <f>('Исходник сравнение.'!$E1115/2)-(('Исходник сравнение.'!$E1115/2-'Таблица вводных'!$F$5)*'Таблица вводных'!$G$5)</f>
        <v>0.49000000000000005</v>
      </c>
      <c r="F566" s="64">
        <f>('Исходник сравнение.'!$F1115/2+'Таблица вводных'!$F$6)-(('Исходник сравнение.'!$F1115/2+'Таблица вводных'!$F$6)*'Таблица вводных'!$G$6)</f>
        <v>21.6</v>
      </c>
      <c r="G566" s="64">
        <f>('Исходник сравнение.'!$G1115/2)-(('Исходник сравнение.'!$G1115/2)*'Таблица вводных'!$G$7)</f>
        <v>0</v>
      </c>
      <c r="H566" s="64">
        <f>'Исходник сравнение.'!$H1115/2-(('Исходник сравнение.'!$H1115/2)*'Таблица вводных'!$G$9)</f>
        <v>0</v>
      </c>
      <c r="I566" s="22" t="s">
        <v>176</v>
      </c>
    </row>
    <row r="567" spans="1:9" ht="12.75" customHeight="1">
      <c r="A567" s="138"/>
      <c r="B567" s="11"/>
      <c r="C567" s="64">
        <f>('Исходник сравнение.'!$C1116/2)-(('Исходник сравнение.'!$C1116/2)*'Таблица вводных'!$G$3)</f>
        <v>0</v>
      </c>
      <c r="D567" s="64">
        <f>('Исходник сравнение.'!$D1116/2+'Таблица вводных'!$F$4)-('Исходник сравнение.'!$D1116/2*'Таблица вводных'!$G$4)</f>
        <v>7</v>
      </c>
      <c r="E567" s="64">
        <f>('Исходник сравнение.'!$E1116/2)-(('Исходник сравнение.'!$E1116/2-'Таблица вводных'!$F$5)*'Таблица вводных'!$G$5)</f>
        <v>0.49000000000000005</v>
      </c>
      <c r="F567" s="64">
        <f>('Исходник сравнение.'!$F1116/2+'Таблица вводных'!$F$6)-(('Исходник сравнение.'!$F1116/2+'Таблица вводных'!$F$6)*'Таблица вводных'!$G$6)</f>
        <v>21.6</v>
      </c>
      <c r="G567" s="64">
        <f>('Исходник сравнение.'!$G1116/2)-(('Исходник сравнение.'!$G1116/2)*'Таблица вводных'!$G$7)</f>
        <v>0</v>
      </c>
      <c r="H567" s="64">
        <f>'Исходник сравнение.'!$H1116/2-(('Исходник сравнение.'!$H1116/2)*'Таблица вводных'!$G$9)</f>
        <v>0</v>
      </c>
      <c r="I567" s="22" t="s">
        <v>176</v>
      </c>
    </row>
    <row r="568" spans="1:9" ht="12.75" customHeight="1">
      <c r="A568" s="138"/>
      <c r="B568" s="11"/>
      <c r="C568" s="64">
        <f>('Исходник сравнение.'!$C1117/2)-(('Исходник сравнение.'!$C1117/2)*'Таблица вводных'!$G$3)</f>
        <v>0</v>
      </c>
      <c r="D568" s="64">
        <f>('Исходник сравнение.'!$D1117/2+'Таблица вводных'!$F$4)-('Исходник сравнение.'!$D1117/2*'Таблица вводных'!$G$4)</f>
        <v>7</v>
      </c>
      <c r="E568" s="64">
        <f>('Исходник сравнение.'!$E1117/2)-(('Исходник сравнение.'!$E1117/2-'Таблица вводных'!$F$5)*'Таблица вводных'!$G$5)</f>
        <v>0.49000000000000005</v>
      </c>
      <c r="F568" s="64">
        <f>('Исходник сравнение.'!$F1117/2+'Таблица вводных'!$F$6)-(('Исходник сравнение.'!$F1117/2+'Таблица вводных'!$F$6)*'Таблица вводных'!$G$6)</f>
        <v>21.6</v>
      </c>
      <c r="G568" s="64">
        <f>('Исходник сравнение.'!$G1117/2)-(('Исходник сравнение.'!$G1117/2)*'Таблица вводных'!$G$7)</f>
        <v>0</v>
      </c>
      <c r="H568" s="64">
        <f>'Исходник сравнение.'!$H1117/2-(('Исходник сравнение.'!$H1117/2)*'Таблица вводных'!$G$9)</f>
        <v>0</v>
      </c>
      <c r="I568" s="22" t="s">
        <v>176</v>
      </c>
    </row>
    <row r="569" spans="1:9" ht="12.75" customHeight="1">
      <c r="A569" s="139"/>
      <c r="B569" s="17"/>
      <c r="C569" s="65">
        <f>('Исходник сравнение.'!$C1118/2)-(('Исходник сравнение.'!$C1118/2)*'Таблица вводных'!$G$3)</f>
        <v>0</v>
      </c>
      <c r="D569" s="65">
        <f>('Исходник сравнение.'!$D1118/2+'Таблица вводных'!$F$4)-('Исходник сравнение.'!$D1118/2*'Таблица вводных'!$G$4)</f>
        <v>7</v>
      </c>
      <c r="E569" s="65">
        <f>('Исходник сравнение.'!$E1118/2)-(('Исходник сравнение.'!$E1118/2-'Таблица вводных'!$F$5)*'Таблица вводных'!$G$5)</f>
        <v>0.49000000000000005</v>
      </c>
      <c r="F569" s="65">
        <f>('Исходник сравнение.'!$F1118/2+'Таблица вводных'!$F$6)-(('Исходник сравнение.'!$F1118/2+'Таблица вводных'!$F$6)*'Таблица вводных'!$G$6)</f>
        <v>21.6</v>
      </c>
      <c r="G569" s="65">
        <f>('Исходник сравнение.'!$G1118/2)-(('Исходник сравнение.'!$G1118/2)*'Таблица вводных'!$G$7)</f>
        <v>0</v>
      </c>
      <c r="H569" s="65">
        <f>'Исходник сравнение.'!$H1118/2-(('Исходник сравнение.'!$H1118/2)*'Таблица вводных'!$G$9)</f>
        <v>0</v>
      </c>
      <c r="I569" s="22" t="s">
        <v>176</v>
      </c>
    </row>
    <row r="570" spans="1:9" ht="12.75" customHeight="1">
      <c r="A570" s="146" t="s">
        <v>74</v>
      </c>
      <c r="B570" s="5">
        <v>45411</v>
      </c>
      <c r="C570" s="63">
        <f>('Исходник сравнение.'!$C1119/2)-(('Исходник сравнение.'!$C1119/2)*'Таблица вводных'!$G$3)</f>
        <v>0</v>
      </c>
      <c r="D570" s="63">
        <f>('Исходник сравнение.'!$D1119/2+'Таблица вводных'!$F$4)-('Исходник сравнение.'!$D1119/2*'Таблица вводных'!$G$4)</f>
        <v>7</v>
      </c>
      <c r="E570" s="63">
        <f>('Исходник сравнение.'!$E1119/2)-(('Исходник сравнение.'!$E1119/2-'Таблица вводных'!$F$5)*'Таблица вводных'!$G$5)</f>
        <v>0.49000000000000005</v>
      </c>
      <c r="F570" s="63">
        <f>('Исходник сравнение.'!$F1119/2+'Таблица вводных'!$F$6)-(('Исходник сравнение.'!$F1119/2+'Таблица вводных'!$F$6)*'Таблица вводных'!$G$6)</f>
        <v>21.6</v>
      </c>
      <c r="G570" s="63">
        <f>('Исходник сравнение.'!$G1119/2)-(('Исходник сравнение.'!$G1119/2)*'Таблица вводных'!$G$7)</f>
        <v>0</v>
      </c>
      <c r="H570" s="63">
        <f>'Исходник сравнение.'!$H1119/2-(('Исходник сравнение.'!$H1119/2)*'Таблица вводных'!$G$9)</f>
        <v>0</v>
      </c>
      <c r="I570" s="20" t="s">
        <v>170</v>
      </c>
    </row>
    <row r="571" spans="1:9" ht="12.75" customHeight="1">
      <c r="A571" s="138"/>
      <c r="B571" s="8">
        <v>45414</v>
      </c>
      <c r="C571" s="64">
        <f>('Исходник сравнение.'!$C1129/2)-(('Исходник сравнение.'!$C1129/2)*'Таблица вводных'!$G$3)</f>
        <v>0</v>
      </c>
      <c r="D571" s="64">
        <f>('Исходник сравнение.'!$D1129/2+'Таблица вводных'!$F$4)-('Исходник сравнение.'!$D1129/2*'Таблица вводных'!$G$4)</f>
        <v>7</v>
      </c>
      <c r="E571" s="64">
        <f>('Исходник сравнение.'!$E1129/2)-(('Исходник сравнение.'!$E1129/2-'Таблица вводных'!$F$5)*'Таблица вводных'!$G$5)</f>
        <v>0.49000000000000005</v>
      </c>
      <c r="F571" s="64">
        <f>('Исходник сравнение.'!$F1129/2+'Таблица вводных'!$F$6)-(('Исходник сравнение.'!$F1129/2+'Таблица вводных'!$F$6)*'Таблица вводных'!$G$6)</f>
        <v>21.6</v>
      </c>
      <c r="G571" s="64">
        <f>('Исходник сравнение.'!$G1129/2)-(('Исходник сравнение.'!$G1129/2)*'Таблица вводных'!$G$7)</f>
        <v>0</v>
      </c>
      <c r="H571" s="64">
        <f>'Исходник сравнение.'!$H1129/2-(('Исходник сравнение.'!$H1129/2)*'Таблица вводных'!$G$9)</f>
        <v>0</v>
      </c>
      <c r="I571" s="27" t="s">
        <v>170</v>
      </c>
    </row>
    <row r="572" spans="1:9" ht="12.75" customHeight="1">
      <c r="A572" s="138"/>
      <c r="B572" s="11">
        <v>45418</v>
      </c>
      <c r="C572" s="64">
        <f>('Исходник сравнение.'!$C1130/2)-(('Исходник сравнение.'!$C1130/2)*'Таблица вводных'!$G$3)</f>
        <v>0</v>
      </c>
      <c r="D572" s="64">
        <f>('Исходник сравнение.'!$D1130/2+'Таблица вводных'!$F$4)-('Исходник сравнение.'!$D1130/2*'Таблица вводных'!$G$4)</f>
        <v>7</v>
      </c>
      <c r="E572" s="64">
        <f>('Исходник сравнение.'!$E1130/2)-(('Исходник сравнение.'!$E1130/2-'Таблица вводных'!$F$5)*'Таблица вводных'!$G$5)</f>
        <v>0.49000000000000005</v>
      </c>
      <c r="F572" s="64">
        <f>('Исходник сравнение.'!$F1130/2+'Таблица вводных'!$F$6)-(('Исходник сравнение.'!$F1130/2+'Таблица вводных'!$F$6)*'Таблица вводных'!$G$6)</f>
        <v>21.6</v>
      </c>
      <c r="G572" s="64">
        <f>('Исходник сравнение.'!$G1130/2)-(('Исходник сравнение.'!$G1130/2)*'Таблица вводных'!$G$7)</f>
        <v>0</v>
      </c>
      <c r="H572" s="64">
        <f>'Исходник сравнение.'!$H1130/2-(('Исходник сравнение.'!$H1130/2)*'Таблица вводных'!$G$9)</f>
        <v>0</v>
      </c>
      <c r="I572" s="22" t="s">
        <v>170</v>
      </c>
    </row>
    <row r="573" spans="1:9" ht="12.75" customHeight="1">
      <c r="A573" s="138"/>
      <c r="B573" s="11">
        <v>45421</v>
      </c>
      <c r="C573" s="64">
        <f>('Исходник сравнение.'!$C1131/2)-(('Исходник сравнение.'!$C1131/2)*'Таблица вводных'!$G$3)</f>
        <v>0</v>
      </c>
      <c r="D573" s="64">
        <f>('Исходник сравнение.'!$D1131/2+'Таблица вводных'!$F$4)-('Исходник сравнение.'!$D1131/2*'Таблица вводных'!$G$4)</f>
        <v>7</v>
      </c>
      <c r="E573" s="64">
        <f>('Исходник сравнение.'!$E1131/2)-(('Исходник сравнение.'!$E1131/2-'Таблица вводных'!$F$5)*'Таблица вводных'!$G$5)</f>
        <v>0.49000000000000005</v>
      </c>
      <c r="F573" s="64">
        <f>('Исходник сравнение.'!$F1131/2+'Таблица вводных'!$F$6)-(('Исходник сравнение.'!$F1131/2+'Таблица вводных'!$F$6)*'Таблица вводных'!$G$6)</f>
        <v>21.6</v>
      </c>
      <c r="G573" s="64">
        <f>('Исходник сравнение.'!$G1131/2)-(('Исходник сравнение.'!$G1131/2)*'Таблица вводных'!$G$7)</f>
        <v>0</v>
      </c>
      <c r="H573" s="64">
        <f>'Исходник сравнение.'!$H1131/2-(('Исходник сравнение.'!$H1131/2)*'Таблица вводных'!$G$9)</f>
        <v>0</v>
      </c>
      <c r="I573" s="22" t="s">
        <v>170</v>
      </c>
    </row>
    <row r="574" spans="1:9" ht="12.75" customHeight="1">
      <c r="A574" s="138"/>
      <c r="B574" s="11">
        <v>45425</v>
      </c>
      <c r="C574" s="64">
        <f>('Исходник сравнение.'!$C1132/2)-(('Исходник сравнение.'!$C1132/2)*'Таблица вводных'!$G$3)</f>
        <v>0</v>
      </c>
      <c r="D574" s="64">
        <f>('Исходник сравнение.'!$D1132/2+'Таблица вводных'!$F$4)-('Исходник сравнение.'!$D1132/2*'Таблица вводных'!$G$4)</f>
        <v>7</v>
      </c>
      <c r="E574" s="64">
        <f>('Исходник сравнение.'!$E1132/2)-(('Исходник сравнение.'!$E1132/2-'Таблица вводных'!$F$5)*'Таблица вводных'!$G$5)</f>
        <v>0.49000000000000005</v>
      </c>
      <c r="F574" s="64">
        <f>('Исходник сравнение.'!$F1132/2+'Таблица вводных'!$F$6)-(('Исходник сравнение.'!$F1132/2+'Таблица вводных'!$F$6)*'Таблица вводных'!$G$6)</f>
        <v>21.6</v>
      </c>
      <c r="G574" s="64">
        <f>('Исходник сравнение.'!$G1132/2)-(('Исходник сравнение.'!$G1132/2)*'Таблица вводных'!$G$7)</f>
        <v>0</v>
      </c>
      <c r="H574" s="64">
        <f>'Исходник сравнение.'!$H1132/2-(('Исходник сравнение.'!$H1132/2)*'Таблица вводных'!$G$9)</f>
        <v>0</v>
      </c>
      <c r="I574" s="22" t="s">
        <v>170</v>
      </c>
    </row>
    <row r="575" spans="1:9" ht="12.75" customHeight="1">
      <c r="A575" s="138"/>
      <c r="B575" s="11">
        <v>45428</v>
      </c>
      <c r="C575" s="64">
        <f>('Исходник сравнение.'!$C1133/2)-(('Исходник сравнение.'!$C1133/2)*'Таблица вводных'!$G$3)</f>
        <v>0</v>
      </c>
      <c r="D575" s="64">
        <f>('Исходник сравнение.'!$D1133/2+'Таблица вводных'!$F$4)-('Исходник сравнение.'!$D1133/2*'Таблица вводных'!$G$4)</f>
        <v>7</v>
      </c>
      <c r="E575" s="64">
        <f>('Исходник сравнение.'!$E1133/2)-(('Исходник сравнение.'!$E1133/2-'Таблица вводных'!$F$5)*'Таблица вводных'!$G$5)</f>
        <v>0.49000000000000005</v>
      </c>
      <c r="F575" s="64">
        <f>('Исходник сравнение.'!$F1133/2+'Таблица вводных'!$F$6)-(('Исходник сравнение.'!$F1133/2+'Таблица вводных'!$F$6)*'Таблица вводных'!$G$6)</f>
        <v>21.6</v>
      </c>
      <c r="G575" s="64">
        <f>('Исходник сравнение.'!$G1133/2)-(('Исходник сравнение.'!$G1133/2)*'Таблица вводных'!$G$7)</f>
        <v>0</v>
      </c>
      <c r="H575" s="64">
        <f>'Исходник сравнение.'!$H1133/2-(('Исходник сравнение.'!$H1133/2)*'Таблица вводных'!$G$9)</f>
        <v>0</v>
      </c>
      <c r="I575" s="22" t="s">
        <v>170</v>
      </c>
    </row>
    <row r="576" spans="1:9" ht="12.75" customHeight="1">
      <c r="A576" s="138"/>
      <c r="B576" s="11"/>
      <c r="C576" s="64">
        <f>('Исходник сравнение.'!$C1134/2)-(('Исходник сравнение.'!$C1134/2)*'Таблица вводных'!$G$3)</f>
        <v>0</v>
      </c>
      <c r="D576" s="64">
        <f>('Исходник сравнение.'!$D1134/2+'Таблица вводных'!$F$4)-('Исходник сравнение.'!$D1134/2*'Таблица вводных'!$G$4)</f>
        <v>7</v>
      </c>
      <c r="E576" s="64">
        <f>('Исходник сравнение.'!$E1134/2)-(('Исходник сравнение.'!$E1134/2-'Таблица вводных'!$F$5)*'Таблица вводных'!$G$5)</f>
        <v>0.49000000000000005</v>
      </c>
      <c r="F576" s="64">
        <f>('Исходник сравнение.'!$F1134/2+'Таблица вводных'!$F$6)-(('Исходник сравнение.'!$F1134/2+'Таблица вводных'!$F$6)*'Таблица вводных'!$G$6)</f>
        <v>21.6</v>
      </c>
      <c r="G576" s="64">
        <f>('Исходник сравнение.'!$G1134/2)-(('Исходник сравнение.'!$G1134/2)*'Таблица вводных'!$G$7)</f>
        <v>0</v>
      </c>
      <c r="H576" s="64">
        <f>'Исходник сравнение.'!$H1134/2-(('Исходник сравнение.'!$H1134/2)*'Таблица вводных'!$G$9)</f>
        <v>0</v>
      </c>
      <c r="I576" s="22" t="s">
        <v>170</v>
      </c>
    </row>
    <row r="577" spans="1:9" ht="12.75" customHeight="1">
      <c r="A577" s="138"/>
      <c r="B577" s="11"/>
      <c r="C577" s="64">
        <f>('Исходник сравнение.'!$C1135/2)-(('Исходник сравнение.'!$C1135/2)*'Таблица вводных'!$G$3)</f>
        <v>0</v>
      </c>
      <c r="D577" s="64">
        <f>('Исходник сравнение.'!$D1135/2+'Таблица вводных'!$F$4)-('Исходник сравнение.'!$D1135/2*'Таблица вводных'!$G$4)</f>
        <v>7</v>
      </c>
      <c r="E577" s="64">
        <f>('Исходник сравнение.'!$E1135/2)-(('Исходник сравнение.'!$E1135/2-'Таблица вводных'!$F$5)*'Таблица вводных'!$G$5)</f>
        <v>0.49000000000000005</v>
      </c>
      <c r="F577" s="64">
        <f>('Исходник сравнение.'!$F1135/2+'Таблица вводных'!$F$6)-(('Исходник сравнение.'!$F1135/2+'Таблица вводных'!$F$6)*'Таблица вводных'!$G$6)</f>
        <v>21.6</v>
      </c>
      <c r="G577" s="64">
        <f>('Исходник сравнение.'!$G1135/2)-(('Исходник сравнение.'!$G1135/2)*'Таблица вводных'!$G$7)</f>
        <v>0</v>
      </c>
      <c r="H577" s="64">
        <f>'Исходник сравнение.'!$H1135/2-(('Исходник сравнение.'!$H1135/2)*'Таблица вводных'!$G$9)</f>
        <v>0</v>
      </c>
      <c r="I577" s="22" t="s">
        <v>170</v>
      </c>
    </row>
    <row r="578" spans="1:9" ht="12.75" customHeight="1">
      <c r="A578" s="139"/>
      <c r="B578" s="17"/>
      <c r="C578" s="65">
        <f>('Исходник сравнение.'!$C1136/2)-(('Исходник сравнение.'!$C1136/2)*'Таблица вводных'!$G$3)</f>
        <v>0</v>
      </c>
      <c r="D578" s="65">
        <f>('Исходник сравнение.'!$D1136/2+'Таблица вводных'!$F$4)-('Исходник сравнение.'!$D1136/2*'Таблица вводных'!$G$4)</f>
        <v>7</v>
      </c>
      <c r="E578" s="65">
        <f>('Исходник сравнение.'!$E1136/2)-(('Исходник сравнение.'!$E1136/2-'Таблица вводных'!$F$5)*'Таблица вводных'!$G$5)</f>
        <v>0.49000000000000005</v>
      </c>
      <c r="F578" s="65">
        <f>('Исходник сравнение.'!$F1136/2+'Таблица вводных'!$F$6)-(('Исходник сравнение.'!$F1136/2+'Таблица вводных'!$F$6)*'Таблица вводных'!$G$6)</f>
        <v>21.6</v>
      </c>
      <c r="G578" s="65">
        <f>('Исходник сравнение.'!$G1136/2)-(('Исходник сравнение.'!$G1136/2)*'Таблица вводных'!$G$7)</f>
        <v>0</v>
      </c>
      <c r="H578" s="65">
        <f>'Исходник сравнение.'!$H1136/2-(('Исходник сравнение.'!$H1136/2)*'Таблица вводных'!$G$9)</f>
        <v>0</v>
      </c>
      <c r="I578" s="22" t="s">
        <v>170</v>
      </c>
    </row>
    <row r="579" spans="1:9" ht="12.75" customHeight="1">
      <c r="A579" s="146" t="s">
        <v>75</v>
      </c>
      <c r="B579" s="5">
        <v>45411</v>
      </c>
      <c r="C579" s="63">
        <f>('Исходник сравнение.'!$C1137/2)-(('Исходник сравнение.'!$C1137/2)*'Таблица вводных'!$G$3)</f>
        <v>0</v>
      </c>
      <c r="D579" s="63">
        <f>('Исходник сравнение.'!$D1137/2+'Таблица вводных'!$F$4)-('Исходник сравнение.'!$D1137/2*'Таблица вводных'!$G$4)</f>
        <v>7</v>
      </c>
      <c r="E579" s="63">
        <f>('Исходник сравнение.'!$E1137/2)-(('Исходник сравнение.'!$E1137/2-'Таблица вводных'!$F$5)*'Таблица вводных'!$G$5)</f>
        <v>0.49000000000000005</v>
      </c>
      <c r="F579" s="63">
        <f>('Исходник сравнение.'!$F1137/2+'Таблица вводных'!$F$6)-(('Исходник сравнение.'!$F1137/2+'Таблица вводных'!$F$6)*'Таблица вводных'!$G$6)</f>
        <v>21.6</v>
      </c>
      <c r="G579" s="63">
        <f>('Исходник сравнение.'!$G1137/2)-(('Исходник сравнение.'!$G1137/2)*'Таблица вводных'!$G$7)</f>
        <v>0</v>
      </c>
      <c r="H579" s="63">
        <f>'Исходник сравнение.'!$H1137/2-(('Исходник сравнение.'!$H1137/2)*'Таблица вводных'!$G$9)</f>
        <v>0</v>
      </c>
      <c r="I579" s="20" t="s">
        <v>131</v>
      </c>
    </row>
    <row r="580" spans="1:9" ht="12.75" customHeight="1">
      <c r="A580" s="138"/>
      <c r="B580" s="8">
        <v>45414</v>
      </c>
      <c r="C580" s="64">
        <f>('Исходник сравнение.'!$C1147/2)-(('Исходник сравнение.'!$C1147/2)*'Таблица вводных'!$G$3)</f>
        <v>0</v>
      </c>
      <c r="D580" s="64">
        <f>('Исходник сравнение.'!$D1147/2+'Таблица вводных'!$F$4)-('Исходник сравнение.'!$D1147/2*'Таблица вводных'!$G$4)</f>
        <v>7</v>
      </c>
      <c r="E580" s="64">
        <f>('Исходник сравнение.'!$E1147/2)-(('Исходник сравнение.'!$E1147/2-'Таблица вводных'!$F$5)*'Таблица вводных'!$G$5)</f>
        <v>0.49000000000000005</v>
      </c>
      <c r="F580" s="64">
        <f>('Исходник сравнение.'!$F1147/2+'Таблица вводных'!$F$6)-(('Исходник сравнение.'!$F1147/2+'Таблица вводных'!$F$6)*'Таблица вводных'!$G$6)</f>
        <v>21.6</v>
      </c>
      <c r="G580" s="64">
        <f>('Исходник сравнение.'!$G1147/2)-(('Исходник сравнение.'!$G1147/2)*'Таблица вводных'!$G$7)</f>
        <v>0</v>
      </c>
      <c r="H580" s="64">
        <f>'Исходник сравнение.'!$H1147/2-(('Исходник сравнение.'!$H1147/2)*'Таблица вводных'!$G$9)</f>
        <v>0</v>
      </c>
      <c r="I580" s="27" t="s">
        <v>131</v>
      </c>
    </row>
    <row r="581" spans="1:9" ht="12.75" customHeight="1">
      <c r="A581" s="138"/>
      <c r="B581" s="11">
        <v>45418</v>
      </c>
      <c r="C581" s="64">
        <f>('Исходник сравнение.'!$C1148/2)-(('Исходник сравнение.'!$C1148/2)*'Таблица вводных'!$G$3)</f>
        <v>0</v>
      </c>
      <c r="D581" s="64">
        <f>('Исходник сравнение.'!$D1148/2+'Таблица вводных'!$F$4)-('Исходник сравнение.'!$D1148/2*'Таблица вводных'!$G$4)</f>
        <v>7</v>
      </c>
      <c r="E581" s="64">
        <f>('Исходник сравнение.'!$E1148/2)-(('Исходник сравнение.'!$E1148/2-'Таблица вводных'!$F$5)*'Таблица вводных'!$G$5)</f>
        <v>0.49000000000000005</v>
      </c>
      <c r="F581" s="64">
        <f>('Исходник сравнение.'!$F1148/2+'Таблица вводных'!$F$6)-(('Исходник сравнение.'!$F1148/2+'Таблица вводных'!$F$6)*'Таблица вводных'!$G$6)</f>
        <v>21.6</v>
      </c>
      <c r="G581" s="64">
        <f>('Исходник сравнение.'!$G1148/2)-(('Исходник сравнение.'!$G1148/2)*'Таблица вводных'!$G$7)</f>
        <v>0</v>
      </c>
      <c r="H581" s="64">
        <f>'Исходник сравнение.'!$H1148/2-(('Исходник сравнение.'!$H1148/2)*'Таблица вводных'!$G$9)</f>
        <v>0</v>
      </c>
      <c r="I581" s="22" t="s">
        <v>131</v>
      </c>
    </row>
    <row r="582" spans="1:9" ht="12.75" customHeight="1">
      <c r="A582" s="138"/>
      <c r="B582" s="11">
        <v>45421</v>
      </c>
      <c r="C582" s="64">
        <f>('Исходник сравнение.'!$C1149/2)-(('Исходник сравнение.'!$C1149/2)*'Таблица вводных'!$G$3)</f>
        <v>0</v>
      </c>
      <c r="D582" s="64">
        <f>('Исходник сравнение.'!$D1149/2+'Таблица вводных'!$F$4)-('Исходник сравнение.'!$D1149/2*'Таблица вводных'!$G$4)</f>
        <v>7</v>
      </c>
      <c r="E582" s="64">
        <f>('Исходник сравнение.'!$E1149/2)-(('Исходник сравнение.'!$E1149/2-'Таблица вводных'!$F$5)*'Таблица вводных'!$G$5)</f>
        <v>0.49000000000000005</v>
      </c>
      <c r="F582" s="64">
        <f>('Исходник сравнение.'!$F1149/2+'Таблица вводных'!$F$6)-(('Исходник сравнение.'!$F1149/2+'Таблица вводных'!$F$6)*'Таблица вводных'!$G$6)</f>
        <v>21.6</v>
      </c>
      <c r="G582" s="64">
        <f>('Исходник сравнение.'!$G1149/2)-(('Исходник сравнение.'!$G1149/2)*'Таблица вводных'!$G$7)</f>
        <v>0</v>
      </c>
      <c r="H582" s="64">
        <f>'Исходник сравнение.'!$H1149/2-(('Исходник сравнение.'!$H1149/2)*'Таблица вводных'!$G$9)</f>
        <v>0</v>
      </c>
      <c r="I582" s="22" t="s">
        <v>131</v>
      </c>
    </row>
    <row r="583" spans="1:9" ht="12.75" customHeight="1">
      <c r="A583" s="138"/>
      <c r="B583" s="11">
        <v>45425</v>
      </c>
      <c r="C583" s="64">
        <f>('Исходник сравнение.'!$C1150/2)-(('Исходник сравнение.'!$C1150/2)*'Таблица вводных'!$G$3)</f>
        <v>0</v>
      </c>
      <c r="D583" s="64">
        <f>('Исходник сравнение.'!$D1150/2+'Таблица вводных'!$F$4)-('Исходник сравнение.'!$D1150/2*'Таблица вводных'!$G$4)</f>
        <v>7</v>
      </c>
      <c r="E583" s="64">
        <f>('Исходник сравнение.'!$E1150/2)-(('Исходник сравнение.'!$E1150/2-'Таблица вводных'!$F$5)*'Таблица вводных'!$G$5)</f>
        <v>0.49000000000000005</v>
      </c>
      <c r="F583" s="64">
        <f>('Исходник сравнение.'!$F1150/2+'Таблица вводных'!$F$6)-(('Исходник сравнение.'!$F1150/2+'Таблица вводных'!$F$6)*'Таблица вводных'!$G$6)</f>
        <v>21.6</v>
      </c>
      <c r="G583" s="64">
        <f>('Исходник сравнение.'!$G1150/2)-(('Исходник сравнение.'!$G1150/2)*'Таблица вводных'!$G$7)</f>
        <v>0</v>
      </c>
      <c r="H583" s="64">
        <f>'Исходник сравнение.'!$H1150/2-(('Исходник сравнение.'!$H1150/2)*'Таблица вводных'!$G$9)</f>
        <v>0</v>
      </c>
      <c r="I583" s="22" t="s">
        <v>131</v>
      </c>
    </row>
    <row r="584" spans="1:9" ht="12.75" customHeight="1">
      <c r="A584" s="138"/>
      <c r="B584" s="11">
        <v>45428</v>
      </c>
      <c r="C584" s="64">
        <f>('Исходник сравнение.'!$C1151/2)-(('Исходник сравнение.'!$C1151/2)*'Таблица вводных'!$G$3)</f>
        <v>0</v>
      </c>
      <c r="D584" s="64">
        <f>('Исходник сравнение.'!$D1151/2+'Таблица вводных'!$F$4)-('Исходник сравнение.'!$D1151/2*'Таблица вводных'!$G$4)</f>
        <v>7</v>
      </c>
      <c r="E584" s="64">
        <f>('Исходник сравнение.'!$E1151/2)-(('Исходник сравнение.'!$E1151/2-'Таблица вводных'!$F$5)*'Таблица вводных'!$G$5)</f>
        <v>0.49000000000000005</v>
      </c>
      <c r="F584" s="64">
        <f>('Исходник сравнение.'!$F1151/2+'Таблица вводных'!$F$6)-(('Исходник сравнение.'!$F1151/2+'Таблица вводных'!$F$6)*'Таблица вводных'!$G$6)</f>
        <v>21.6</v>
      </c>
      <c r="G584" s="64">
        <f>('Исходник сравнение.'!$G1151/2)-(('Исходник сравнение.'!$G1151/2)*'Таблица вводных'!$G$7)</f>
        <v>0</v>
      </c>
      <c r="H584" s="64">
        <f>'Исходник сравнение.'!$H1151/2-(('Исходник сравнение.'!$H1151/2)*'Таблица вводных'!$G$9)</f>
        <v>0</v>
      </c>
      <c r="I584" s="22" t="s">
        <v>131</v>
      </c>
    </row>
    <row r="585" spans="1:9" ht="12.75" customHeight="1">
      <c r="A585" s="138"/>
      <c r="B585" s="11"/>
      <c r="C585" s="64">
        <f>('Исходник сравнение.'!$C1152/2)-(('Исходник сравнение.'!$C1152/2)*'Таблица вводных'!$G$3)</f>
        <v>0</v>
      </c>
      <c r="D585" s="64">
        <f>('Исходник сравнение.'!$D1152/2+'Таблица вводных'!$F$4)-('Исходник сравнение.'!$D1152/2*'Таблица вводных'!$G$4)</f>
        <v>7</v>
      </c>
      <c r="E585" s="64">
        <f>('Исходник сравнение.'!$E1152/2)-(('Исходник сравнение.'!$E1152/2-'Таблица вводных'!$F$5)*'Таблица вводных'!$G$5)</f>
        <v>0.49000000000000005</v>
      </c>
      <c r="F585" s="64">
        <f>('Исходник сравнение.'!$F1152/2+'Таблица вводных'!$F$6)-(('Исходник сравнение.'!$F1152/2+'Таблица вводных'!$F$6)*'Таблица вводных'!$G$6)</f>
        <v>21.6</v>
      </c>
      <c r="G585" s="64">
        <f>('Исходник сравнение.'!$G1152/2)-(('Исходник сравнение.'!$G1152/2)*'Таблица вводных'!$G$7)</f>
        <v>0</v>
      </c>
      <c r="H585" s="64">
        <f>'Исходник сравнение.'!$H1152/2-(('Исходник сравнение.'!$H1152/2)*'Таблица вводных'!$G$9)</f>
        <v>0</v>
      </c>
      <c r="I585" s="22" t="s">
        <v>131</v>
      </c>
    </row>
    <row r="586" spans="1:9" ht="12.75" customHeight="1">
      <c r="A586" s="138"/>
      <c r="B586" s="11"/>
      <c r="C586" s="64">
        <f>('Исходник сравнение.'!$C1153/2)-(('Исходник сравнение.'!$C1153/2)*'Таблица вводных'!$G$3)</f>
        <v>0</v>
      </c>
      <c r="D586" s="64">
        <f>('Исходник сравнение.'!$D1153/2+'Таблица вводных'!$F$4)-('Исходник сравнение.'!$D1153/2*'Таблица вводных'!$G$4)</f>
        <v>7</v>
      </c>
      <c r="E586" s="64">
        <f>('Исходник сравнение.'!$E1153/2)-(('Исходник сравнение.'!$E1153/2-'Таблица вводных'!$F$5)*'Таблица вводных'!$G$5)</f>
        <v>0.49000000000000005</v>
      </c>
      <c r="F586" s="64">
        <f>('Исходник сравнение.'!$F1153/2+'Таблица вводных'!$F$6)-(('Исходник сравнение.'!$F1153/2+'Таблица вводных'!$F$6)*'Таблица вводных'!$G$6)</f>
        <v>21.6</v>
      </c>
      <c r="G586" s="64">
        <f>('Исходник сравнение.'!$G1153/2)-(('Исходник сравнение.'!$G1153/2)*'Таблица вводных'!$G$7)</f>
        <v>0</v>
      </c>
      <c r="H586" s="64">
        <f>'Исходник сравнение.'!$H1153/2-(('Исходник сравнение.'!$H1153/2)*'Таблица вводных'!$G$9)</f>
        <v>0</v>
      </c>
      <c r="I586" s="22" t="s">
        <v>131</v>
      </c>
    </row>
    <row r="587" spans="1:9" ht="12.75" customHeight="1">
      <c r="A587" s="139"/>
      <c r="B587" s="17"/>
      <c r="C587" s="65">
        <f>('Исходник сравнение.'!$C1154/2)-(('Исходник сравнение.'!$C1154/2)*'Таблица вводных'!$G$3)</f>
        <v>0</v>
      </c>
      <c r="D587" s="65">
        <f>('Исходник сравнение.'!$D1154/2+'Таблица вводных'!$F$4)-('Исходник сравнение.'!$D1154/2*'Таблица вводных'!$G$4)</f>
        <v>7</v>
      </c>
      <c r="E587" s="65">
        <f>('Исходник сравнение.'!$E1154/2)-(('Исходник сравнение.'!$E1154/2-'Таблица вводных'!$F$5)*'Таблица вводных'!$G$5)</f>
        <v>0.49000000000000005</v>
      </c>
      <c r="F587" s="65">
        <f>('Исходник сравнение.'!$F1154/2+'Таблица вводных'!$F$6)-(('Исходник сравнение.'!$F1154/2+'Таблица вводных'!$F$6)*'Таблица вводных'!$G$6)</f>
        <v>21.6</v>
      </c>
      <c r="G587" s="65">
        <f>('Исходник сравнение.'!$G1154/2)-(('Исходник сравнение.'!$G1154/2)*'Таблица вводных'!$G$7)</f>
        <v>0</v>
      </c>
      <c r="H587" s="65">
        <f>'Исходник сравнение.'!$H1154/2-(('Исходник сравнение.'!$H1154/2)*'Таблица вводных'!$G$9)</f>
        <v>0</v>
      </c>
      <c r="I587" s="22" t="s">
        <v>131</v>
      </c>
    </row>
    <row r="588" spans="1:9" ht="12.75" customHeight="1">
      <c r="A588" s="136"/>
      <c r="B588" s="5">
        <v>45411</v>
      </c>
      <c r="C588" s="63" t="e">
        <f>('Исходник сравнение.'!#REF!/2)-(('Исходник сравнение.'!#REF!/2)*'Таблица вводных'!$G$3)</f>
        <v>#REF!</v>
      </c>
      <c r="D588" s="63" t="e">
        <f>('Исходник сравнение.'!#REF!/2+'Таблица вводных'!$F$4)-('Исходник сравнение.'!#REF!/2*'Таблица вводных'!$G$4)</f>
        <v>#REF!</v>
      </c>
      <c r="E588" s="63" t="e">
        <f>('Исходник сравнение.'!#REF!/2)-(('Исходник сравнение.'!#REF!/2-'Таблица вводных'!$F$5)*'Таблица вводных'!$G$5)</f>
        <v>#REF!</v>
      </c>
      <c r="F58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88" s="63" t="e">
        <f>('Исходник сравнение.'!#REF!/2)-(('Исходник сравнение.'!#REF!/2)*'Таблица вводных'!$G$7)</f>
        <v>#REF!</v>
      </c>
      <c r="H588" s="63" t="e">
        <f>'Исходник сравнение.'!#REF!/2-(('Исходник сравнение.'!#REF!/2)*'Таблица вводных'!$G$9)</f>
        <v>#REF!</v>
      </c>
      <c r="I588" s="7"/>
    </row>
    <row r="589" spans="1:9" ht="12.75" customHeight="1">
      <c r="A589" s="138"/>
      <c r="B589" s="8">
        <v>45414</v>
      </c>
      <c r="C589" s="64" t="e">
        <f>('Исходник сравнение.'!#REF!/2)-(('Исходник сравнение.'!#REF!/2)*'Таблица вводных'!$G$3)</f>
        <v>#REF!</v>
      </c>
      <c r="D589" s="64" t="e">
        <f>('Исходник сравнение.'!#REF!/2+'Таблица вводных'!$F$4)-('Исходник сравнение.'!#REF!/2*'Таблица вводных'!$G$4)</f>
        <v>#REF!</v>
      </c>
      <c r="E589" s="64" t="e">
        <f>('Исходник сравнение.'!#REF!/2)-(('Исходник сравнение.'!#REF!/2-'Таблица вводных'!$F$5)*'Таблица вводных'!$G$5)</f>
        <v>#REF!</v>
      </c>
      <c r="F5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89" s="64" t="e">
        <f>('Исходник сравнение.'!#REF!/2)-(('Исходник сравнение.'!#REF!/2)*'Таблица вводных'!$G$7)</f>
        <v>#REF!</v>
      </c>
      <c r="H589" s="64" t="e">
        <f>'Исходник сравнение.'!#REF!/2-(('Исходник сравнение.'!#REF!/2)*'Таблица вводных'!$G$9)</f>
        <v>#REF!</v>
      </c>
      <c r="I589" s="10"/>
    </row>
    <row r="590" spans="1:9" ht="12.75" customHeight="1">
      <c r="A590" s="138"/>
      <c r="B590" s="11">
        <v>45418</v>
      </c>
      <c r="C590" s="64" t="e">
        <f>('Исходник сравнение.'!#REF!/2)-(('Исходник сравнение.'!#REF!/2)*'Таблица вводных'!$G$3)</f>
        <v>#REF!</v>
      </c>
      <c r="D590" s="64" t="e">
        <f>('Исходник сравнение.'!#REF!/2+'Таблица вводных'!$F$4)-('Исходник сравнение.'!#REF!/2*'Таблица вводных'!$G$4)</f>
        <v>#REF!</v>
      </c>
      <c r="E590" s="64" t="e">
        <f>('Исходник сравнение.'!#REF!/2)-(('Исходник сравнение.'!#REF!/2-'Таблица вводных'!$F$5)*'Таблица вводных'!$G$5)</f>
        <v>#REF!</v>
      </c>
      <c r="F5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0" s="64" t="e">
        <f>('Исходник сравнение.'!#REF!/2)-(('Исходник сравнение.'!#REF!/2)*'Таблица вводных'!$G$7)</f>
        <v>#REF!</v>
      </c>
      <c r="H590" s="64" t="e">
        <f>'Исходник сравнение.'!#REF!/2-(('Исходник сравнение.'!#REF!/2)*'Таблица вводных'!$G$9)</f>
        <v>#REF!</v>
      </c>
      <c r="I590" s="13"/>
    </row>
    <row r="591" spans="1:9" ht="12.75" customHeight="1">
      <c r="A591" s="138"/>
      <c r="B591" s="11">
        <v>45421</v>
      </c>
      <c r="C591" s="64" t="e">
        <f>('Исходник сравнение.'!#REF!/2)-(('Исходник сравнение.'!#REF!/2)*'Таблица вводных'!$G$3)</f>
        <v>#REF!</v>
      </c>
      <c r="D591" s="64" t="e">
        <f>('Исходник сравнение.'!#REF!/2+'Таблица вводных'!$F$4)-('Исходник сравнение.'!#REF!/2*'Таблица вводных'!$G$4)</f>
        <v>#REF!</v>
      </c>
      <c r="E591" s="64" t="e">
        <f>('Исходник сравнение.'!#REF!/2)-(('Исходник сравнение.'!#REF!/2-'Таблица вводных'!$F$5)*'Таблица вводных'!$G$5)</f>
        <v>#REF!</v>
      </c>
      <c r="F5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1" s="64" t="e">
        <f>('Исходник сравнение.'!#REF!/2)-(('Исходник сравнение.'!#REF!/2)*'Таблица вводных'!$G$7)</f>
        <v>#REF!</v>
      </c>
      <c r="H591" s="64" t="e">
        <f>'Исходник сравнение.'!#REF!/2-(('Исходник сравнение.'!#REF!/2)*'Таблица вводных'!$G$9)</f>
        <v>#REF!</v>
      </c>
      <c r="I591" s="13"/>
    </row>
    <row r="592" spans="1:9" ht="12.75" customHeight="1">
      <c r="A592" s="138"/>
      <c r="B592" s="11">
        <v>45425</v>
      </c>
      <c r="C592" s="64" t="e">
        <f>('Исходник сравнение.'!#REF!/2)-(('Исходник сравнение.'!#REF!/2)*'Таблица вводных'!$G$3)</f>
        <v>#REF!</v>
      </c>
      <c r="D592" s="64" t="e">
        <f>('Исходник сравнение.'!#REF!/2+'Таблица вводных'!$F$4)-('Исходник сравнение.'!#REF!/2*'Таблица вводных'!$G$4)</f>
        <v>#REF!</v>
      </c>
      <c r="E592" s="64" t="e">
        <f>('Исходник сравнение.'!#REF!/2)-(('Исходник сравнение.'!#REF!/2-'Таблица вводных'!$F$5)*'Таблица вводных'!$G$5)</f>
        <v>#REF!</v>
      </c>
      <c r="F59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2" s="64" t="e">
        <f>('Исходник сравнение.'!#REF!/2)-(('Исходник сравнение.'!#REF!/2)*'Таблица вводных'!$G$7)</f>
        <v>#REF!</v>
      </c>
      <c r="H592" s="64" t="e">
        <f>'Исходник сравнение.'!#REF!/2-(('Исходник сравнение.'!#REF!/2)*'Таблица вводных'!$G$9)</f>
        <v>#REF!</v>
      </c>
      <c r="I592" s="13"/>
    </row>
    <row r="593" spans="1:9" ht="12.75" customHeight="1">
      <c r="A593" s="138"/>
      <c r="B593" s="11">
        <v>45428</v>
      </c>
      <c r="C593" s="64" t="e">
        <f>('Исходник сравнение.'!#REF!/2)-(('Исходник сравнение.'!#REF!/2)*'Таблица вводных'!$G$3)</f>
        <v>#REF!</v>
      </c>
      <c r="D593" s="64" t="e">
        <f>('Исходник сравнение.'!#REF!/2+'Таблица вводных'!$F$4)-('Исходник сравнение.'!#REF!/2*'Таблица вводных'!$G$4)</f>
        <v>#REF!</v>
      </c>
      <c r="E593" s="64" t="e">
        <f>('Исходник сравнение.'!#REF!/2)-(('Исходник сравнение.'!#REF!/2-'Таблица вводных'!$F$5)*'Таблица вводных'!$G$5)</f>
        <v>#REF!</v>
      </c>
      <c r="F59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3" s="64" t="e">
        <f>('Исходник сравнение.'!#REF!/2)-(('Исходник сравнение.'!#REF!/2)*'Таблица вводных'!$G$7)</f>
        <v>#REF!</v>
      </c>
      <c r="H593" s="64" t="e">
        <f>'Исходник сравнение.'!#REF!/2-(('Исходник сравнение.'!#REF!/2)*'Таблица вводных'!$G$9)</f>
        <v>#REF!</v>
      </c>
      <c r="I593" s="13"/>
    </row>
    <row r="594" spans="1:9" ht="12.75" customHeight="1">
      <c r="A594" s="138"/>
      <c r="B594" s="11"/>
      <c r="C594" s="64" t="e">
        <f>('Исходник сравнение.'!#REF!/2)-(('Исходник сравнение.'!#REF!/2)*'Таблица вводных'!$G$3)</f>
        <v>#REF!</v>
      </c>
      <c r="D594" s="64" t="e">
        <f>('Исходник сравнение.'!#REF!/2+'Таблица вводных'!$F$4)-('Исходник сравнение.'!#REF!/2*'Таблица вводных'!$G$4)</f>
        <v>#REF!</v>
      </c>
      <c r="E594" s="64" t="e">
        <f>('Исходник сравнение.'!#REF!/2)-(('Исходник сравнение.'!#REF!/2-'Таблица вводных'!$F$5)*'Таблица вводных'!$G$5)</f>
        <v>#REF!</v>
      </c>
      <c r="F59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4" s="64" t="e">
        <f>('Исходник сравнение.'!#REF!/2)-(('Исходник сравнение.'!#REF!/2)*'Таблица вводных'!$G$7)</f>
        <v>#REF!</v>
      </c>
      <c r="H594" s="64" t="e">
        <f>'Исходник сравнение.'!#REF!/2-(('Исходник сравнение.'!#REF!/2)*'Таблица вводных'!$G$9)</f>
        <v>#REF!</v>
      </c>
      <c r="I594" s="13"/>
    </row>
    <row r="595" spans="1:9" ht="12.75" customHeight="1">
      <c r="A595" s="138"/>
      <c r="B595" s="11"/>
      <c r="C595" s="64" t="e">
        <f>('Исходник сравнение.'!#REF!/2)-(('Исходник сравнение.'!#REF!/2)*'Таблица вводных'!$G$3)</f>
        <v>#REF!</v>
      </c>
      <c r="D595" s="64" t="e">
        <f>('Исходник сравнение.'!#REF!/2+'Таблица вводных'!$F$4)-('Исходник сравнение.'!#REF!/2*'Таблица вводных'!$G$4)</f>
        <v>#REF!</v>
      </c>
      <c r="E595" s="64" t="e">
        <f>('Исходник сравнение.'!#REF!/2)-(('Исходник сравнение.'!#REF!/2-'Таблица вводных'!$F$5)*'Таблица вводных'!$G$5)</f>
        <v>#REF!</v>
      </c>
      <c r="F59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5" s="64" t="e">
        <f>('Исходник сравнение.'!#REF!/2)-(('Исходник сравнение.'!#REF!/2)*'Таблица вводных'!$G$7)</f>
        <v>#REF!</v>
      </c>
      <c r="H595" s="64" t="e">
        <f>'Исходник сравнение.'!#REF!/2-(('Исходник сравнение.'!#REF!/2)*'Таблица вводных'!$G$9)</f>
        <v>#REF!</v>
      </c>
      <c r="I595" s="13"/>
    </row>
    <row r="596" spans="1:9" ht="12.75" customHeight="1">
      <c r="A596" s="139"/>
      <c r="B596" s="17"/>
      <c r="C596" s="65" t="e">
        <f>('Исходник сравнение.'!#REF!/2)-(('Исходник сравнение.'!#REF!/2)*'Таблица вводных'!$G$3)</f>
        <v>#REF!</v>
      </c>
      <c r="D596" s="65" t="e">
        <f>('Исходник сравнение.'!#REF!/2+'Таблица вводных'!$F$4)-('Исходник сравнение.'!#REF!/2*'Таблица вводных'!$G$4)</f>
        <v>#REF!</v>
      </c>
      <c r="E596" s="65" t="e">
        <f>('Исходник сравнение.'!#REF!/2)-(('Исходник сравнение.'!#REF!/2-'Таблица вводных'!$F$5)*'Таблица вводных'!$G$5)</f>
        <v>#REF!</v>
      </c>
      <c r="F59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6" s="65" t="e">
        <f>('Исходник сравнение.'!#REF!/2)-(('Исходник сравнение.'!#REF!/2)*'Таблица вводных'!$G$7)</f>
        <v>#REF!</v>
      </c>
      <c r="H596" s="65" t="e">
        <f>'Исходник сравнение.'!#REF!/2-(('Исходник сравнение.'!#REF!/2)*'Таблица вводных'!$G$9)</f>
        <v>#REF!</v>
      </c>
      <c r="I596" s="13"/>
    </row>
    <row r="597" spans="1:9" ht="12.75" customHeight="1">
      <c r="A597" s="136"/>
      <c r="B597" s="5">
        <v>45411</v>
      </c>
      <c r="C597" s="63" t="e">
        <f>('Исходник сравнение.'!#REF!/2)-(('Исходник сравнение.'!#REF!/2)*'Таблица вводных'!$G$3)</f>
        <v>#REF!</v>
      </c>
      <c r="D597" s="63" t="e">
        <f>('Исходник сравнение.'!#REF!/2+'Таблица вводных'!$F$4)-('Исходник сравнение.'!#REF!/2*'Таблица вводных'!$G$4)</f>
        <v>#REF!</v>
      </c>
      <c r="E597" s="63" t="e">
        <f>('Исходник сравнение.'!#REF!/2)-(('Исходник сравнение.'!#REF!/2-'Таблица вводных'!$F$5)*'Таблица вводных'!$G$5)</f>
        <v>#REF!</v>
      </c>
      <c r="F59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7" s="63" t="e">
        <f>('Исходник сравнение.'!#REF!/2)-(('Исходник сравнение.'!#REF!/2)*'Таблица вводных'!$G$7)</f>
        <v>#REF!</v>
      </c>
      <c r="H597" s="63" t="e">
        <f>'Исходник сравнение.'!#REF!/2-(('Исходник сравнение.'!#REF!/2)*'Таблица вводных'!$G$9)</f>
        <v>#REF!</v>
      </c>
      <c r="I597" s="7"/>
    </row>
    <row r="598" spans="1:9" ht="12.75" customHeight="1">
      <c r="A598" s="138"/>
      <c r="B598" s="8">
        <v>45414</v>
      </c>
      <c r="C598" s="64" t="e">
        <f>('Исходник сравнение.'!#REF!/2)-(('Исходник сравнение.'!#REF!/2)*'Таблица вводных'!$G$3)</f>
        <v>#REF!</v>
      </c>
      <c r="D598" s="64" t="e">
        <f>('Исходник сравнение.'!#REF!/2+'Таблица вводных'!$F$4)-('Исходник сравнение.'!#REF!/2*'Таблица вводных'!$G$4)</f>
        <v>#REF!</v>
      </c>
      <c r="E598" s="64" t="e">
        <f>('Исходник сравнение.'!#REF!/2)-(('Исходник сравнение.'!#REF!/2-'Таблица вводных'!$F$5)*'Таблица вводных'!$G$5)</f>
        <v>#REF!</v>
      </c>
      <c r="F5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8" s="64" t="e">
        <f>('Исходник сравнение.'!#REF!/2)-(('Исходник сравнение.'!#REF!/2)*'Таблица вводных'!$G$7)</f>
        <v>#REF!</v>
      </c>
      <c r="H598" s="64" t="e">
        <f>'Исходник сравнение.'!#REF!/2-(('Исходник сравнение.'!#REF!/2)*'Таблица вводных'!$G$9)</f>
        <v>#REF!</v>
      </c>
      <c r="I598" s="10"/>
    </row>
    <row r="599" spans="1:9" ht="12.75" customHeight="1">
      <c r="A599" s="138"/>
      <c r="B599" s="11">
        <v>45418</v>
      </c>
      <c r="C599" s="64" t="e">
        <f>('Исходник сравнение.'!#REF!/2)-(('Исходник сравнение.'!#REF!/2)*'Таблица вводных'!$G$3)</f>
        <v>#REF!</v>
      </c>
      <c r="D599" s="64" t="e">
        <f>('Исходник сравнение.'!#REF!/2+'Таблица вводных'!$F$4)-('Исходник сравнение.'!#REF!/2*'Таблица вводных'!$G$4)</f>
        <v>#REF!</v>
      </c>
      <c r="E599" s="64" t="e">
        <f>('Исходник сравнение.'!#REF!/2)-(('Исходник сравнение.'!#REF!/2-'Таблица вводных'!$F$5)*'Таблица вводных'!$G$5)</f>
        <v>#REF!</v>
      </c>
      <c r="F5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9" s="64" t="e">
        <f>('Исходник сравнение.'!#REF!/2)-(('Исходник сравнение.'!#REF!/2)*'Таблица вводных'!$G$7)</f>
        <v>#REF!</v>
      </c>
      <c r="H599" s="64" t="e">
        <f>'Исходник сравнение.'!#REF!/2-(('Исходник сравнение.'!#REF!/2)*'Таблица вводных'!$G$9)</f>
        <v>#REF!</v>
      </c>
      <c r="I599" s="13"/>
    </row>
    <row r="600" spans="1:9" ht="12.75" customHeight="1">
      <c r="A600" s="138"/>
      <c r="B600" s="11">
        <v>45421</v>
      </c>
      <c r="C600" s="64" t="e">
        <f>('Исходник сравнение.'!#REF!/2)-(('Исходник сравнение.'!#REF!/2)*'Таблица вводных'!$G$3)</f>
        <v>#REF!</v>
      </c>
      <c r="D600" s="64" t="e">
        <f>('Исходник сравнение.'!#REF!/2+'Таблица вводных'!$F$4)-('Исходник сравнение.'!#REF!/2*'Таблица вводных'!$G$4)</f>
        <v>#REF!</v>
      </c>
      <c r="E600" s="64" t="e">
        <f>('Исходник сравнение.'!#REF!/2)-(('Исходник сравнение.'!#REF!/2-'Таблица вводных'!$F$5)*'Таблица вводных'!$G$5)</f>
        <v>#REF!</v>
      </c>
      <c r="F6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0" s="64" t="e">
        <f>('Исходник сравнение.'!#REF!/2)-(('Исходник сравнение.'!#REF!/2)*'Таблица вводных'!$G$7)</f>
        <v>#REF!</v>
      </c>
      <c r="H600" s="64" t="e">
        <f>'Исходник сравнение.'!#REF!/2-(('Исходник сравнение.'!#REF!/2)*'Таблица вводных'!$G$9)</f>
        <v>#REF!</v>
      </c>
      <c r="I600" s="13"/>
    </row>
    <row r="601" spans="1:9" ht="12.75" customHeight="1">
      <c r="A601" s="138"/>
      <c r="B601" s="11">
        <v>45425</v>
      </c>
      <c r="C601" s="64" t="e">
        <f>('Исходник сравнение.'!#REF!/2)-(('Исходник сравнение.'!#REF!/2)*'Таблица вводных'!$G$3)</f>
        <v>#REF!</v>
      </c>
      <c r="D601" s="64" t="e">
        <f>('Исходник сравнение.'!#REF!/2+'Таблица вводных'!$F$4)-('Исходник сравнение.'!#REF!/2*'Таблица вводных'!$G$4)</f>
        <v>#REF!</v>
      </c>
      <c r="E601" s="64" t="e">
        <f>('Исходник сравнение.'!#REF!/2)-(('Исходник сравнение.'!#REF!/2-'Таблица вводных'!$F$5)*'Таблица вводных'!$G$5)</f>
        <v>#REF!</v>
      </c>
      <c r="F60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1" s="64" t="e">
        <f>('Исходник сравнение.'!#REF!/2)-(('Исходник сравнение.'!#REF!/2)*'Таблица вводных'!$G$7)</f>
        <v>#REF!</v>
      </c>
      <c r="H601" s="64" t="e">
        <f>'Исходник сравнение.'!#REF!/2-(('Исходник сравнение.'!#REF!/2)*'Таблица вводных'!$G$9)</f>
        <v>#REF!</v>
      </c>
      <c r="I601" s="13"/>
    </row>
    <row r="602" spans="1:9" ht="12.75" customHeight="1">
      <c r="A602" s="138"/>
      <c r="B602" s="11">
        <v>45428</v>
      </c>
      <c r="C602" s="64" t="e">
        <f>('Исходник сравнение.'!#REF!/2)-(('Исходник сравнение.'!#REF!/2)*'Таблица вводных'!$G$3)</f>
        <v>#REF!</v>
      </c>
      <c r="D602" s="64" t="e">
        <f>('Исходник сравнение.'!#REF!/2+'Таблица вводных'!$F$4)-('Исходник сравнение.'!#REF!/2*'Таблица вводных'!$G$4)</f>
        <v>#REF!</v>
      </c>
      <c r="E602" s="64" t="e">
        <f>('Исходник сравнение.'!#REF!/2)-(('Исходник сравнение.'!#REF!/2-'Таблица вводных'!$F$5)*'Таблица вводных'!$G$5)</f>
        <v>#REF!</v>
      </c>
      <c r="F60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2" s="64" t="e">
        <f>('Исходник сравнение.'!#REF!/2)-(('Исходник сравнение.'!#REF!/2)*'Таблица вводных'!$G$7)</f>
        <v>#REF!</v>
      </c>
      <c r="H602" s="64" t="e">
        <f>'Исходник сравнение.'!#REF!/2-(('Исходник сравнение.'!#REF!/2)*'Таблица вводных'!$G$9)</f>
        <v>#REF!</v>
      </c>
      <c r="I602" s="13"/>
    </row>
    <row r="603" spans="1:9" ht="12.75" customHeight="1">
      <c r="A603" s="138"/>
      <c r="B603" s="11"/>
      <c r="C603" s="64" t="e">
        <f>('Исходник сравнение.'!#REF!/2)-(('Исходник сравнение.'!#REF!/2)*'Таблица вводных'!$G$3)</f>
        <v>#REF!</v>
      </c>
      <c r="D603" s="64" t="e">
        <f>('Исходник сравнение.'!#REF!/2+'Таблица вводных'!$F$4)-('Исходник сравнение.'!#REF!/2*'Таблица вводных'!$G$4)</f>
        <v>#REF!</v>
      </c>
      <c r="E603" s="64" t="e">
        <f>('Исходник сравнение.'!#REF!/2)-(('Исходник сравнение.'!#REF!/2-'Таблица вводных'!$F$5)*'Таблица вводных'!$G$5)</f>
        <v>#REF!</v>
      </c>
      <c r="F60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3" s="64" t="e">
        <f>('Исходник сравнение.'!#REF!/2)-(('Исходник сравнение.'!#REF!/2)*'Таблица вводных'!$G$7)</f>
        <v>#REF!</v>
      </c>
      <c r="H603" s="64" t="e">
        <f>'Исходник сравнение.'!#REF!/2-(('Исходник сравнение.'!#REF!/2)*'Таблица вводных'!$G$9)</f>
        <v>#REF!</v>
      </c>
      <c r="I603" s="13"/>
    </row>
    <row r="604" spans="1:9" ht="12.75" customHeight="1">
      <c r="A604" s="138"/>
      <c r="B604" s="11"/>
      <c r="C604" s="64" t="e">
        <f>('Исходник сравнение.'!#REF!/2)-(('Исходник сравнение.'!#REF!/2)*'Таблица вводных'!$G$3)</f>
        <v>#REF!</v>
      </c>
      <c r="D604" s="64" t="e">
        <f>('Исходник сравнение.'!#REF!/2+'Таблица вводных'!$F$4)-('Исходник сравнение.'!#REF!/2*'Таблица вводных'!$G$4)</f>
        <v>#REF!</v>
      </c>
      <c r="E604" s="64" t="e">
        <f>('Исходник сравнение.'!#REF!/2)-(('Исходник сравнение.'!#REF!/2-'Таблица вводных'!$F$5)*'Таблица вводных'!$G$5)</f>
        <v>#REF!</v>
      </c>
      <c r="F60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4" s="64" t="e">
        <f>('Исходник сравнение.'!#REF!/2)-(('Исходник сравнение.'!#REF!/2)*'Таблица вводных'!$G$7)</f>
        <v>#REF!</v>
      </c>
      <c r="H604" s="64" t="e">
        <f>'Исходник сравнение.'!#REF!/2-(('Исходник сравнение.'!#REF!/2)*'Таблица вводных'!$G$9)</f>
        <v>#REF!</v>
      </c>
      <c r="I604" s="13"/>
    </row>
    <row r="605" spans="1:9" ht="12.75" customHeight="1">
      <c r="A605" s="139"/>
      <c r="B605" s="17"/>
      <c r="C605" s="65" t="e">
        <f>('Исходник сравнение.'!#REF!/2)-(('Исходник сравнение.'!#REF!/2)*'Таблица вводных'!$G$3)</f>
        <v>#REF!</v>
      </c>
      <c r="D605" s="65" t="e">
        <f>('Исходник сравнение.'!#REF!/2+'Таблица вводных'!$F$4)-('Исходник сравнение.'!#REF!/2*'Таблица вводных'!$G$4)</f>
        <v>#REF!</v>
      </c>
      <c r="E605" s="65" t="e">
        <f>('Исходник сравнение.'!#REF!/2)-(('Исходник сравнение.'!#REF!/2-'Таблица вводных'!$F$5)*'Таблица вводных'!$G$5)</f>
        <v>#REF!</v>
      </c>
      <c r="F60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5" s="65" t="e">
        <f>('Исходник сравнение.'!#REF!/2)-(('Исходник сравнение.'!#REF!/2)*'Таблица вводных'!$G$7)</f>
        <v>#REF!</v>
      </c>
      <c r="H605" s="65" t="e">
        <f>'Исходник сравнение.'!#REF!/2-(('Исходник сравнение.'!#REF!/2)*'Таблица вводных'!$G$9)</f>
        <v>#REF!</v>
      </c>
      <c r="I605" s="13"/>
    </row>
    <row r="606" spans="1:9" ht="12.75" customHeight="1">
      <c r="A606" s="136"/>
      <c r="B606" s="5">
        <v>45411</v>
      </c>
      <c r="C606" s="63" t="e">
        <f>('Исходник сравнение.'!#REF!/2)-(('Исходник сравнение.'!#REF!/2)*'Таблица вводных'!$G$3)</f>
        <v>#REF!</v>
      </c>
      <c r="D606" s="63" t="e">
        <f>('Исходник сравнение.'!#REF!/2+'Таблица вводных'!$F$4)-('Исходник сравнение.'!#REF!/2*'Таблица вводных'!$G$4)</f>
        <v>#REF!</v>
      </c>
      <c r="E606" s="63" t="e">
        <f>('Исходник сравнение.'!#REF!/2)-(('Исходник сравнение.'!#REF!/2-'Таблица вводных'!$F$5)*'Таблица вводных'!$G$5)</f>
        <v>#REF!</v>
      </c>
      <c r="F60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6" s="63" t="e">
        <f>('Исходник сравнение.'!#REF!/2)-(('Исходник сравнение.'!#REF!/2)*'Таблица вводных'!$G$7)</f>
        <v>#REF!</v>
      </c>
      <c r="H606" s="63" t="e">
        <f>'Исходник сравнение.'!#REF!/2-(('Исходник сравнение.'!#REF!/2)*'Таблица вводных'!$G$9)</f>
        <v>#REF!</v>
      </c>
      <c r="I606" s="7"/>
    </row>
    <row r="607" spans="1:9" ht="12.75" customHeight="1">
      <c r="A607" s="138"/>
      <c r="B607" s="8">
        <v>45414</v>
      </c>
      <c r="C607" s="64" t="e">
        <f>('Исходник сравнение.'!#REF!/2)-(('Исходник сравнение.'!#REF!/2)*'Таблица вводных'!$G$3)</f>
        <v>#REF!</v>
      </c>
      <c r="D607" s="64" t="e">
        <f>('Исходник сравнение.'!#REF!/2+'Таблица вводных'!$F$4)-('Исходник сравнение.'!#REF!/2*'Таблица вводных'!$G$4)</f>
        <v>#REF!</v>
      </c>
      <c r="E607" s="64" t="e">
        <f>('Исходник сравнение.'!#REF!/2)-(('Исходник сравнение.'!#REF!/2-'Таблица вводных'!$F$5)*'Таблица вводных'!$G$5)</f>
        <v>#REF!</v>
      </c>
      <c r="F6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7" s="64" t="e">
        <f>('Исходник сравнение.'!#REF!/2)-(('Исходник сравнение.'!#REF!/2)*'Таблица вводных'!$G$7)</f>
        <v>#REF!</v>
      </c>
      <c r="H607" s="64" t="e">
        <f>'Исходник сравнение.'!#REF!/2-(('Исходник сравнение.'!#REF!/2)*'Таблица вводных'!$G$9)</f>
        <v>#REF!</v>
      </c>
      <c r="I607" s="10"/>
    </row>
    <row r="608" spans="1:9" ht="12.75" customHeight="1">
      <c r="A608" s="138"/>
      <c r="B608" s="11">
        <v>45418</v>
      </c>
      <c r="C608" s="64" t="e">
        <f>('Исходник сравнение.'!#REF!/2)-(('Исходник сравнение.'!#REF!/2)*'Таблица вводных'!$G$3)</f>
        <v>#REF!</v>
      </c>
      <c r="D608" s="64" t="e">
        <f>('Исходник сравнение.'!#REF!/2+'Таблица вводных'!$F$4)-('Исходник сравнение.'!#REF!/2*'Таблица вводных'!$G$4)</f>
        <v>#REF!</v>
      </c>
      <c r="E608" s="64" t="e">
        <f>('Исходник сравнение.'!#REF!/2)-(('Исходник сравнение.'!#REF!/2-'Таблица вводных'!$F$5)*'Таблица вводных'!$G$5)</f>
        <v>#REF!</v>
      </c>
      <c r="F6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8" s="64" t="e">
        <f>('Исходник сравнение.'!#REF!/2)-(('Исходник сравнение.'!#REF!/2)*'Таблица вводных'!$G$7)</f>
        <v>#REF!</v>
      </c>
      <c r="H608" s="64" t="e">
        <f>'Исходник сравнение.'!#REF!/2-(('Исходник сравнение.'!#REF!/2)*'Таблица вводных'!$G$9)</f>
        <v>#REF!</v>
      </c>
      <c r="I608" s="13"/>
    </row>
    <row r="609" spans="1:9" ht="12.75" customHeight="1">
      <c r="A609" s="138"/>
      <c r="B609" s="11">
        <v>45421</v>
      </c>
      <c r="C609" s="64" t="e">
        <f>('Исходник сравнение.'!#REF!/2)-(('Исходник сравнение.'!#REF!/2)*'Таблица вводных'!$G$3)</f>
        <v>#REF!</v>
      </c>
      <c r="D609" s="64" t="e">
        <f>('Исходник сравнение.'!#REF!/2+'Таблица вводных'!$F$4)-('Исходник сравнение.'!#REF!/2*'Таблица вводных'!$G$4)</f>
        <v>#REF!</v>
      </c>
      <c r="E609" s="64" t="e">
        <f>('Исходник сравнение.'!#REF!/2)-(('Исходник сравнение.'!#REF!/2-'Таблица вводных'!$F$5)*'Таблица вводных'!$G$5)</f>
        <v>#REF!</v>
      </c>
      <c r="F6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9" s="64" t="e">
        <f>('Исходник сравнение.'!#REF!/2)-(('Исходник сравнение.'!#REF!/2)*'Таблица вводных'!$G$7)</f>
        <v>#REF!</v>
      </c>
      <c r="H609" s="64" t="e">
        <f>'Исходник сравнение.'!#REF!/2-(('Исходник сравнение.'!#REF!/2)*'Таблица вводных'!$G$9)</f>
        <v>#REF!</v>
      </c>
      <c r="I609" s="13"/>
    </row>
    <row r="610" spans="1:9" ht="12.75" customHeight="1">
      <c r="A610" s="138"/>
      <c r="B610" s="11">
        <v>45425</v>
      </c>
      <c r="C610" s="64" t="e">
        <f>('Исходник сравнение.'!#REF!/2)-(('Исходник сравнение.'!#REF!/2)*'Таблица вводных'!$G$3)</f>
        <v>#REF!</v>
      </c>
      <c r="D610" s="64" t="e">
        <f>('Исходник сравнение.'!#REF!/2+'Таблица вводных'!$F$4)-('Исходник сравнение.'!#REF!/2*'Таблица вводных'!$G$4)</f>
        <v>#REF!</v>
      </c>
      <c r="E610" s="64" t="e">
        <f>('Исходник сравнение.'!#REF!/2)-(('Исходник сравнение.'!#REF!/2-'Таблица вводных'!$F$5)*'Таблица вводных'!$G$5)</f>
        <v>#REF!</v>
      </c>
      <c r="F61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0" s="64" t="e">
        <f>('Исходник сравнение.'!#REF!/2)-(('Исходник сравнение.'!#REF!/2)*'Таблица вводных'!$G$7)</f>
        <v>#REF!</v>
      </c>
      <c r="H610" s="64" t="e">
        <f>'Исходник сравнение.'!#REF!/2-(('Исходник сравнение.'!#REF!/2)*'Таблица вводных'!$G$9)</f>
        <v>#REF!</v>
      </c>
      <c r="I610" s="13"/>
    </row>
    <row r="611" spans="1:9" ht="12.75" customHeight="1">
      <c r="A611" s="138"/>
      <c r="B611" s="11">
        <v>45428</v>
      </c>
      <c r="C611" s="64" t="e">
        <f>('Исходник сравнение.'!#REF!/2)-(('Исходник сравнение.'!#REF!/2)*'Таблица вводных'!$G$3)</f>
        <v>#REF!</v>
      </c>
      <c r="D611" s="64" t="e">
        <f>('Исходник сравнение.'!#REF!/2+'Таблица вводных'!$F$4)-('Исходник сравнение.'!#REF!/2*'Таблица вводных'!$G$4)</f>
        <v>#REF!</v>
      </c>
      <c r="E611" s="64" t="e">
        <f>('Исходник сравнение.'!#REF!/2)-(('Исходник сравнение.'!#REF!/2-'Таблица вводных'!$F$5)*'Таблица вводных'!$G$5)</f>
        <v>#REF!</v>
      </c>
      <c r="F61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1" s="64" t="e">
        <f>('Исходник сравнение.'!#REF!/2)-(('Исходник сравнение.'!#REF!/2)*'Таблица вводных'!$G$7)</f>
        <v>#REF!</v>
      </c>
      <c r="H611" s="64" t="e">
        <f>'Исходник сравнение.'!#REF!/2-(('Исходник сравнение.'!#REF!/2)*'Таблица вводных'!$G$9)</f>
        <v>#REF!</v>
      </c>
      <c r="I611" s="13"/>
    </row>
    <row r="612" spans="1:9" ht="12.75" customHeight="1">
      <c r="A612" s="138"/>
      <c r="B612" s="11"/>
      <c r="C612" s="64" t="e">
        <f>('Исходник сравнение.'!#REF!/2)-(('Исходник сравнение.'!#REF!/2)*'Таблица вводных'!$G$3)</f>
        <v>#REF!</v>
      </c>
      <c r="D612" s="64" t="e">
        <f>('Исходник сравнение.'!#REF!/2+'Таблица вводных'!$F$4)-('Исходник сравнение.'!#REF!/2*'Таблица вводных'!$G$4)</f>
        <v>#REF!</v>
      </c>
      <c r="E612" s="64" t="e">
        <f>('Исходник сравнение.'!#REF!/2)-(('Исходник сравнение.'!#REF!/2-'Таблица вводных'!$F$5)*'Таблица вводных'!$G$5)</f>
        <v>#REF!</v>
      </c>
      <c r="F61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2" s="64" t="e">
        <f>('Исходник сравнение.'!#REF!/2)-(('Исходник сравнение.'!#REF!/2)*'Таблица вводных'!$G$7)</f>
        <v>#REF!</v>
      </c>
      <c r="H612" s="64" t="e">
        <f>'Исходник сравнение.'!#REF!/2-(('Исходник сравнение.'!#REF!/2)*'Таблица вводных'!$G$9)</f>
        <v>#REF!</v>
      </c>
      <c r="I612" s="13"/>
    </row>
    <row r="613" spans="1:9" ht="12.75" customHeight="1">
      <c r="A613" s="138"/>
      <c r="B613" s="11"/>
      <c r="C613" s="64" t="e">
        <f>('Исходник сравнение.'!#REF!/2)-(('Исходник сравнение.'!#REF!/2)*'Таблица вводных'!$G$3)</f>
        <v>#REF!</v>
      </c>
      <c r="D613" s="64" t="e">
        <f>('Исходник сравнение.'!#REF!/2+'Таблица вводных'!$F$4)-('Исходник сравнение.'!#REF!/2*'Таблица вводных'!$G$4)</f>
        <v>#REF!</v>
      </c>
      <c r="E613" s="64" t="e">
        <f>('Исходник сравнение.'!#REF!/2)-(('Исходник сравнение.'!#REF!/2-'Таблица вводных'!$F$5)*'Таблица вводных'!$G$5)</f>
        <v>#REF!</v>
      </c>
      <c r="F61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3" s="64" t="e">
        <f>('Исходник сравнение.'!#REF!/2)-(('Исходник сравнение.'!#REF!/2)*'Таблица вводных'!$G$7)</f>
        <v>#REF!</v>
      </c>
      <c r="H613" s="64" t="e">
        <f>'Исходник сравнение.'!#REF!/2-(('Исходник сравнение.'!#REF!/2)*'Таблица вводных'!$G$9)</f>
        <v>#REF!</v>
      </c>
      <c r="I613" s="13"/>
    </row>
    <row r="614" spans="1:9" ht="12.75" customHeight="1">
      <c r="A614" s="139"/>
      <c r="B614" s="17"/>
      <c r="C614" s="65" t="e">
        <f>('Исходник сравнение.'!#REF!/2)-(('Исходник сравнение.'!#REF!/2)*'Таблица вводных'!$G$3)</f>
        <v>#REF!</v>
      </c>
      <c r="D614" s="65" t="e">
        <f>('Исходник сравнение.'!#REF!/2+'Таблица вводных'!$F$4)-('Исходник сравнение.'!#REF!/2*'Таблица вводных'!$G$4)</f>
        <v>#REF!</v>
      </c>
      <c r="E614" s="65" t="e">
        <f>('Исходник сравнение.'!#REF!/2)-(('Исходник сравнение.'!#REF!/2-'Таблица вводных'!$F$5)*'Таблица вводных'!$G$5)</f>
        <v>#REF!</v>
      </c>
      <c r="F61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4" s="65" t="e">
        <f>('Исходник сравнение.'!#REF!/2)-(('Исходник сравнение.'!#REF!/2)*'Таблица вводных'!$G$7)</f>
        <v>#REF!</v>
      </c>
      <c r="H614" s="65" t="e">
        <f>'Исходник сравнение.'!#REF!/2-(('Исходник сравнение.'!#REF!/2)*'Таблица вводных'!$G$9)</f>
        <v>#REF!</v>
      </c>
      <c r="I614" s="13"/>
    </row>
    <row r="615" spans="1:9" ht="12.75" customHeight="1">
      <c r="A615" s="136"/>
      <c r="B615" s="5">
        <v>45411</v>
      </c>
      <c r="C615" s="63" t="e">
        <f>('Исходник сравнение.'!#REF!/2)-(('Исходник сравнение.'!#REF!/2)*'Таблица вводных'!$G$3)</f>
        <v>#REF!</v>
      </c>
      <c r="D615" s="63" t="e">
        <f>('Исходник сравнение.'!#REF!/2+'Таблица вводных'!$F$4)-('Исходник сравнение.'!#REF!/2*'Таблица вводных'!$G$4)</f>
        <v>#REF!</v>
      </c>
      <c r="E615" s="63" t="e">
        <f>('Исходник сравнение.'!#REF!/2)-(('Исходник сравнение.'!#REF!/2-'Таблица вводных'!$F$5)*'Таблица вводных'!$G$5)</f>
        <v>#REF!</v>
      </c>
      <c r="F61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5" s="63" t="e">
        <f>('Исходник сравнение.'!#REF!/2)-(('Исходник сравнение.'!#REF!/2)*'Таблица вводных'!$G$7)</f>
        <v>#REF!</v>
      </c>
      <c r="H615" s="63" t="e">
        <f>'Исходник сравнение.'!#REF!/2-(('Исходник сравнение.'!#REF!/2)*'Таблица вводных'!$G$9)</f>
        <v>#REF!</v>
      </c>
      <c r="I615" s="7"/>
    </row>
    <row r="616" spans="1:9" ht="12.75" customHeight="1">
      <c r="A616" s="138"/>
      <c r="B616" s="8">
        <v>45414</v>
      </c>
      <c r="C616" s="64" t="e">
        <f>('Исходник сравнение.'!#REF!/2)-(('Исходник сравнение.'!#REF!/2)*'Таблица вводных'!$G$3)</f>
        <v>#REF!</v>
      </c>
      <c r="D616" s="64" t="e">
        <f>('Исходник сравнение.'!#REF!/2+'Таблица вводных'!$F$4)-('Исходник сравнение.'!#REF!/2*'Таблица вводных'!$G$4)</f>
        <v>#REF!</v>
      </c>
      <c r="E616" s="64" t="e">
        <f>('Исходник сравнение.'!#REF!/2)-(('Исходник сравнение.'!#REF!/2-'Таблица вводных'!$F$5)*'Таблица вводных'!$G$5)</f>
        <v>#REF!</v>
      </c>
      <c r="F6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6" s="64" t="e">
        <f>('Исходник сравнение.'!#REF!/2)-(('Исходник сравнение.'!#REF!/2)*'Таблица вводных'!$G$7)</f>
        <v>#REF!</v>
      </c>
      <c r="H616" s="64" t="e">
        <f>'Исходник сравнение.'!#REF!/2-(('Исходник сравнение.'!#REF!/2)*'Таблица вводных'!$G$9)</f>
        <v>#REF!</v>
      </c>
      <c r="I616" s="10"/>
    </row>
    <row r="617" spans="1:9" ht="12.75" customHeight="1">
      <c r="A617" s="138"/>
      <c r="B617" s="11">
        <v>45418</v>
      </c>
      <c r="C617" s="64" t="e">
        <f>('Исходник сравнение.'!#REF!/2)-(('Исходник сравнение.'!#REF!/2)*'Таблица вводных'!$G$3)</f>
        <v>#REF!</v>
      </c>
      <c r="D617" s="64" t="e">
        <f>('Исходник сравнение.'!#REF!/2+'Таблица вводных'!$F$4)-('Исходник сравнение.'!#REF!/2*'Таблица вводных'!$G$4)</f>
        <v>#REF!</v>
      </c>
      <c r="E617" s="64" t="e">
        <f>('Исходник сравнение.'!#REF!/2)-(('Исходник сравнение.'!#REF!/2-'Таблица вводных'!$F$5)*'Таблица вводных'!$G$5)</f>
        <v>#REF!</v>
      </c>
      <c r="F6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7" s="64" t="e">
        <f>('Исходник сравнение.'!#REF!/2)-(('Исходник сравнение.'!#REF!/2)*'Таблица вводных'!$G$7)</f>
        <v>#REF!</v>
      </c>
      <c r="H617" s="64" t="e">
        <f>'Исходник сравнение.'!#REF!/2-(('Исходник сравнение.'!#REF!/2)*'Таблица вводных'!$G$9)</f>
        <v>#REF!</v>
      </c>
      <c r="I617" s="13"/>
    </row>
    <row r="618" spans="1:9" ht="12.75" customHeight="1">
      <c r="A618" s="138"/>
      <c r="B618" s="11">
        <v>45421</v>
      </c>
      <c r="C618" s="64" t="e">
        <f>('Исходник сравнение.'!#REF!/2)-(('Исходник сравнение.'!#REF!/2)*'Таблица вводных'!$G$3)</f>
        <v>#REF!</v>
      </c>
      <c r="D618" s="64" t="e">
        <f>('Исходник сравнение.'!#REF!/2+'Таблица вводных'!$F$4)-('Исходник сравнение.'!#REF!/2*'Таблица вводных'!$G$4)</f>
        <v>#REF!</v>
      </c>
      <c r="E618" s="64" t="e">
        <f>('Исходник сравнение.'!#REF!/2)-(('Исходник сравнение.'!#REF!/2-'Таблица вводных'!$F$5)*'Таблица вводных'!$G$5)</f>
        <v>#REF!</v>
      </c>
      <c r="F6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8" s="64" t="e">
        <f>('Исходник сравнение.'!#REF!/2)-(('Исходник сравнение.'!#REF!/2)*'Таблица вводных'!$G$7)</f>
        <v>#REF!</v>
      </c>
      <c r="H618" s="64" t="e">
        <f>'Исходник сравнение.'!#REF!/2-(('Исходник сравнение.'!#REF!/2)*'Таблица вводных'!$G$9)</f>
        <v>#REF!</v>
      </c>
      <c r="I618" s="13"/>
    </row>
    <row r="619" spans="1:9" ht="12.75" customHeight="1">
      <c r="A619" s="138"/>
      <c r="B619" s="11">
        <v>45425</v>
      </c>
      <c r="C619" s="64" t="e">
        <f>('Исходник сравнение.'!#REF!/2)-(('Исходник сравнение.'!#REF!/2)*'Таблица вводных'!$G$3)</f>
        <v>#REF!</v>
      </c>
      <c r="D619" s="64" t="e">
        <f>('Исходник сравнение.'!#REF!/2+'Таблица вводных'!$F$4)-('Исходник сравнение.'!#REF!/2*'Таблица вводных'!$G$4)</f>
        <v>#REF!</v>
      </c>
      <c r="E619" s="64" t="e">
        <f>('Исходник сравнение.'!#REF!/2)-(('Исходник сравнение.'!#REF!/2-'Таблица вводных'!$F$5)*'Таблица вводных'!$G$5)</f>
        <v>#REF!</v>
      </c>
      <c r="F61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9" s="64" t="e">
        <f>('Исходник сравнение.'!#REF!/2)-(('Исходник сравнение.'!#REF!/2)*'Таблица вводных'!$G$7)</f>
        <v>#REF!</v>
      </c>
      <c r="H619" s="64" t="e">
        <f>'Исходник сравнение.'!#REF!/2-(('Исходник сравнение.'!#REF!/2)*'Таблица вводных'!$G$9)</f>
        <v>#REF!</v>
      </c>
      <c r="I619" s="13"/>
    </row>
    <row r="620" spans="1:9" ht="12.75" customHeight="1">
      <c r="A620" s="138"/>
      <c r="B620" s="11">
        <v>45428</v>
      </c>
      <c r="C620" s="64" t="e">
        <f>('Исходник сравнение.'!#REF!/2)-(('Исходник сравнение.'!#REF!/2)*'Таблица вводных'!$G$3)</f>
        <v>#REF!</v>
      </c>
      <c r="D620" s="64" t="e">
        <f>('Исходник сравнение.'!#REF!/2+'Таблица вводных'!$F$4)-('Исходник сравнение.'!#REF!/2*'Таблица вводных'!$G$4)</f>
        <v>#REF!</v>
      </c>
      <c r="E620" s="64" t="e">
        <f>('Исходник сравнение.'!#REF!/2)-(('Исходник сравнение.'!#REF!/2-'Таблица вводных'!$F$5)*'Таблица вводных'!$G$5)</f>
        <v>#REF!</v>
      </c>
      <c r="F62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0" s="64" t="e">
        <f>('Исходник сравнение.'!#REF!/2)-(('Исходник сравнение.'!#REF!/2)*'Таблица вводных'!$G$7)</f>
        <v>#REF!</v>
      </c>
      <c r="H620" s="64" t="e">
        <f>'Исходник сравнение.'!#REF!/2-(('Исходник сравнение.'!#REF!/2)*'Таблица вводных'!$G$9)</f>
        <v>#REF!</v>
      </c>
      <c r="I620" s="13"/>
    </row>
    <row r="621" spans="1:9" ht="12.75" customHeight="1">
      <c r="A621" s="138"/>
      <c r="B621" s="11"/>
      <c r="C621" s="64" t="e">
        <f>('Исходник сравнение.'!#REF!/2)-(('Исходник сравнение.'!#REF!/2)*'Таблица вводных'!$G$3)</f>
        <v>#REF!</v>
      </c>
      <c r="D621" s="64" t="e">
        <f>('Исходник сравнение.'!#REF!/2+'Таблица вводных'!$F$4)-('Исходник сравнение.'!#REF!/2*'Таблица вводных'!$G$4)</f>
        <v>#REF!</v>
      </c>
      <c r="E621" s="64" t="e">
        <f>('Исходник сравнение.'!#REF!/2)-(('Исходник сравнение.'!#REF!/2-'Таблица вводных'!$F$5)*'Таблица вводных'!$G$5)</f>
        <v>#REF!</v>
      </c>
      <c r="F62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1" s="64" t="e">
        <f>('Исходник сравнение.'!#REF!/2)-(('Исходник сравнение.'!#REF!/2)*'Таблица вводных'!$G$7)</f>
        <v>#REF!</v>
      </c>
      <c r="H621" s="64" t="e">
        <f>'Исходник сравнение.'!#REF!/2-(('Исходник сравнение.'!#REF!/2)*'Таблица вводных'!$G$9)</f>
        <v>#REF!</v>
      </c>
      <c r="I621" s="13"/>
    </row>
    <row r="622" spans="1:9" ht="12.75" customHeight="1">
      <c r="A622" s="138"/>
      <c r="B622" s="11"/>
      <c r="C622" s="64" t="e">
        <f>('Исходник сравнение.'!#REF!/2)-(('Исходник сравнение.'!#REF!/2)*'Таблица вводных'!$G$3)</f>
        <v>#REF!</v>
      </c>
      <c r="D622" s="64" t="e">
        <f>('Исходник сравнение.'!#REF!/2+'Таблица вводных'!$F$4)-('Исходник сравнение.'!#REF!/2*'Таблица вводных'!$G$4)</f>
        <v>#REF!</v>
      </c>
      <c r="E622" s="64" t="e">
        <f>('Исходник сравнение.'!#REF!/2)-(('Исходник сравнение.'!#REF!/2-'Таблица вводных'!$F$5)*'Таблица вводных'!$G$5)</f>
        <v>#REF!</v>
      </c>
      <c r="F62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2" s="64" t="e">
        <f>('Исходник сравнение.'!#REF!/2)-(('Исходник сравнение.'!#REF!/2)*'Таблица вводных'!$G$7)</f>
        <v>#REF!</v>
      </c>
      <c r="H622" s="64" t="e">
        <f>'Исходник сравнение.'!#REF!/2-(('Исходник сравнение.'!#REF!/2)*'Таблица вводных'!$G$9)</f>
        <v>#REF!</v>
      </c>
      <c r="I622" s="13"/>
    </row>
    <row r="623" spans="1:9" ht="12.75" customHeight="1">
      <c r="A623" s="139"/>
      <c r="B623" s="17"/>
      <c r="C623" s="65" t="e">
        <f>('Исходник сравнение.'!#REF!/2)-(('Исходник сравнение.'!#REF!/2)*'Таблица вводных'!$G$3)</f>
        <v>#REF!</v>
      </c>
      <c r="D623" s="65" t="e">
        <f>('Исходник сравнение.'!#REF!/2+'Таблица вводных'!$F$4)-('Исходник сравнение.'!#REF!/2*'Таблица вводных'!$G$4)</f>
        <v>#REF!</v>
      </c>
      <c r="E623" s="65" t="e">
        <f>('Исходник сравнение.'!#REF!/2)-(('Исходник сравнение.'!#REF!/2-'Таблица вводных'!$F$5)*'Таблица вводных'!$G$5)</f>
        <v>#REF!</v>
      </c>
      <c r="F62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3" s="65" t="e">
        <f>('Исходник сравнение.'!#REF!/2)-(('Исходник сравнение.'!#REF!/2)*'Таблица вводных'!$G$7)</f>
        <v>#REF!</v>
      </c>
      <c r="H623" s="65" t="e">
        <f>'Исходник сравнение.'!#REF!/2-(('Исходник сравнение.'!#REF!/2)*'Таблица вводных'!$G$9)</f>
        <v>#REF!</v>
      </c>
      <c r="I623" s="13"/>
    </row>
    <row r="624" spans="1:9" ht="12.75" customHeight="1">
      <c r="A624" s="136"/>
      <c r="B624" s="5">
        <v>45411</v>
      </c>
      <c r="C624" s="63" t="e">
        <f>('Исходник сравнение.'!#REF!/2)-(('Исходник сравнение.'!#REF!/2)*'Таблица вводных'!$G$3)</f>
        <v>#REF!</v>
      </c>
      <c r="D624" s="63" t="e">
        <f>('Исходник сравнение.'!#REF!/2+'Таблица вводных'!$F$4)-('Исходник сравнение.'!#REF!/2*'Таблица вводных'!$G$4)</f>
        <v>#REF!</v>
      </c>
      <c r="E624" s="63" t="e">
        <f>('Исходник сравнение.'!#REF!/2)-(('Исходник сравнение.'!#REF!/2-'Таблица вводных'!$F$5)*'Таблица вводных'!$G$5)</f>
        <v>#REF!</v>
      </c>
      <c r="F62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4" s="63" t="e">
        <f>('Исходник сравнение.'!#REF!/2)-(('Исходник сравнение.'!#REF!/2)*'Таблица вводных'!$G$7)</f>
        <v>#REF!</v>
      </c>
      <c r="H624" s="63" t="e">
        <f>'Исходник сравнение.'!#REF!/2-(('Исходник сравнение.'!#REF!/2)*'Таблица вводных'!$G$9)</f>
        <v>#REF!</v>
      </c>
      <c r="I624" s="7"/>
    </row>
    <row r="625" spans="1:9" ht="12.75" customHeight="1">
      <c r="A625" s="138"/>
      <c r="B625" s="8">
        <v>45414</v>
      </c>
      <c r="C625" s="64" t="e">
        <f>('Исходник сравнение.'!#REF!/2)-(('Исходник сравнение.'!#REF!/2)*'Таблица вводных'!$G$3)</f>
        <v>#REF!</v>
      </c>
      <c r="D625" s="64" t="e">
        <f>('Исходник сравнение.'!#REF!/2+'Таблица вводных'!$F$4)-('Исходник сравнение.'!#REF!/2*'Таблица вводных'!$G$4)</f>
        <v>#REF!</v>
      </c>
      <c r="E625" s="64" t="e">
        <f>('Исходник сравнение.'!#REF!/2)-(('Исходник сравнение.'!#REF!/2-'Таблица вводных'!$F$5)*'Таблица вводных'!$G$5)</f>
        <v>#REF!</v>
      </c>
      <c r="F6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5" s="64" t="e">
        <f>('Исходник сравнение.'!#REF!/2)-(('Исходник сравнение.'!#REF!/2)*'Таблица вводных'!$G$7)</f>
        <v>#REF!</v>
      </c>
      <c r="H625" s="64" t="e">
        <f>'Исходник сравнение.'!#REF!/2-(('Исходник сравнение.'!#REF!/2)*'Таблица вводных'!$G$9)</f>
        <v>#REF!</v>
      </c>
      <c r="I625" s="10"/>
    </row>
    <row r="626" spans="1:9" ht="12.75" customHeight="1">
      <c r="A626" s="138"/>
      <c r="B626" s="11">
        <v>45418</v>
      </c>
      <c r="C626" s="64" t="e">
        <f>('Исходник сравнение.'!#REF!/2)-(('Исходник сравнение.'!#REF!/2)*'Таблица вводных'!$G$3)</f>
        <v>#REF!</v>
      </c>
      <c r="D626" s="64" t="e">
        <f>('Исходник сравнение.'!#REF!/2+'Таблица вводных'!$F$4)-('Исходник сравнение.'!#REF!/2*'Таблица вводных'!$G$4)</f>
        <v>#REF!</v>
      </c>
      <c r="E626" s="64" t="e">
        <f>('Исходник сравнение.'!#REF!/2)-(('Исходник сравнение.'!#REF!/2-'Таблица вводных'!$F$5)*'Таблица вводных'!$G$5)</f>
        <v>#REF!</v>
      </c>
      <c r="F6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6" s="64" t="e">
        <f>('Исходник сравнение.'!#REF!/2)-(('Исходник сравнение.'!#REF!/2)*'Таблица вводных'!$G$7)</f>
        <v>#REF!</v>
      </c>
      <c r="H626" s="64" t="e">
        <f>'Исходник сравнение.'!#REF!/2-(('Исходник сравнение.'!#REF!/2)*'Таблица вводных'!$G$9)</f>
        <v>#REF!</v>
      </c>
      <c r="I626" s="13"/>
    </row>
    <row r="627" spans="1:9" ht="12.75" customHeight="1">
      <c r="A627" s="138"/>
      <c r="B627" s="11">
        <v>45421</v>
      </c>
      <c r="C627" s="64" t="e">
        <f>('Исходник сравнение.'!#REF!/2)-(('Исходник сравнение.'!#REF!/2)*'Таблица вводных'!$G$3)</f>
        <v>#REF!</v>
      </c>
      <c r="D627" s="64" t="e">
        <f>('Исходник сравнение.'!#REF!/2+'Таблица вводных'!$F$4)-('Исходник сравнение.'!#REF!/2*'Таблица вводных'!$G$4)</f>
        <v>#REF!</v>
      </c>
      <c r="E627" s="64" t="e">
        <f>('Исходник сравнение.'!#REF!/2)-(('Исходник сравнение.'!#REF!/2-'Таблица вводных'!$F$5)*'Таблица вводных'!$G$5)</f>
        <v>#REF!</v>
      </c>
      <c r="F6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7" s="64" t="e">
        <f>('Исходник сравнение.'!#REF!/2)-(('Исходник сравнение.'!#REF!/2)*'Таблица вводных'!$G$7)</f>
        <v>#REF!</v>
      </c>
      <c r="H627" s="64" t="e">
        <f>'Исходник сравнение.'!#REF!/2-(('Исходник сравнение.'!#REF!/2)*'Таблица вводных'!$G$9)</f>
        <v>#REF!</v>
      </c>
      <c r="I627" s="13"/>
    </row>
    <row r="628" spans="1:9" ht="12.75" customHeight="1">
      <c r="A628" s="138"/>
      <c r="B628" s="11">
        <v>45425</v>
      </c>
      <c r="C628" s="64" t="e">
        <f>('Исходник сравнение.'!#REF!/2)-(('Исходник сравнение.'!#REF!/2)*'Таблица вводных'!$G$3)</f>
        <v>#REF!</v>
      </c>
      <c r="D628" s="64" t="e">
        <f>('Исходник сравнение.'!#REF!/2+'Таблица вводных'!$F$4)-('Исходник сравнение.'!#REF!/2*'Таблица вводных'!$G$4)</f>
        <v>#REF!</v>
      </c>
      <c r="E628" s="64" t="e">
        <f>('Исходник сравнение.'!#REF!/2)-(('Исходник сравнение.'!#REF!/2-'Таблица вводных'!$F$5)*'Таблица вводных'!$G$5)</f>
        <v>#REF!</v>
      </c>
      <c r="F62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8" s="64" t="e">
        <f>('Исходник сравнение.'!#REF!/2)-(('Исходник сравнение.'!#REF!/2)*'Таблица вводных'!$G$7)</f>
        <v>#REF!</v>
      </c>
      <c r="H628" s="64" t="e">
        <f>'Исходник сравнение.'!#REF!/2-(('Исходник сравнение.'!#REF!/2)*'Таблица вводных'!$G$9)</f>
        <v>#REF!</v>
      </c>
      <c r="I628" s="13"/>
    </row>
    <row r="629" spans="1:9" ht="12.75" customHeight="1">
      <c r="A629" s="138"/>
      <c r="B629" s="11">
        <v>45428</v>
      </c>
      <c r="C629" s="64" t="e">
        <f>('Исходник сравнение.'!#REF!/2)-(('Исходник сравнение.'!#REF!/2)*'Таблица вводных'!$G$3)</f>
        <v>#REF!</v>
      </c>
      <c r="D629" s="64" t="e">
        <f>('Исходник сравнение.'!#REF!/2+'Таблица вводных'!$F$4)-('Исходник сравнение.'!#REF!/2*'Таблица вводных'!$G$4)</f>
        <v>#REF!</v>
      </c>
      <c r="E629" s="64" t="e">
        <f>('Исходник сравнение.'!#REF!/2)-(('Исходник сравнение.'!#REF!/2-'Таблица вводных'!$F$5)*'Таблица вводных'!$G$5)</f>
        <v>#REF!</v>
      </c>
      <c r="F62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9" s="64" t="e">
        <f>('Исходник сравнение.'!#REF!/2)-(('Исходник сравнение.'!#REF!/2)*'Таблица вводных'!$G$7)</f>
        <v>#REF!</v>
      </c>
      <c r="H629" s="64" t="e">
        <f>'Исходник сравнение.'!#REF!/2-(('Исходник сравнение.'!#REF!/2)*'Таблица вводных'!$G$9)</f>
        <v>#REF!</v>
      </c>
      <c r="I629" s="13"/>
    </row>
    <row r="630" spans="1:9" ht="12.75" customHeight="1">
      <c r="A630" s="138"/>
      <c r="B630" s="11"/>
      <c r="C630" s="64" t="e">
        <f>('Исходник сравнение.'!#REF!/2)-(('Исходник сравнение.'!#REF!/2)*'Таблица вводных'!$G$3)</f>
        <v>#REF!</v>
      </c>
      <c r="D630" s="64" t="e">
        <f>('Исходник сравнение.'!#REF!/2+'Таблица вводных'!$F$4)-('Исходник сравнение.'!#REF!/2*'Таблица вводных'!$G$4)</f>
        <v>#REF!</v>
      </c>
      <c r="E630" s="64" t="e">
        <f>('Исходник сравнение.'!#REF!/2)-(('Исходник сравнение.'!#REF!/2-'Таблица вводных'!$F$5)*'Таблица вводных'!$G$5)</f>
        <v>#REF!</v>
      </c>
      <c r="F63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0" s="64" t="e">
        <f>('Исходник сравнение.'!#REF!/2)-(('Исходник сравнение.'!#REF!/2)*'Таблица вводных'!$G$7)</f>
        <v>#REF!</v>
      </c>
      <c r="H630" s="64" t="e">
        <f>'Исходник сравнение.'!#REF!/2-(('Исходник сравнение.'!#REF!/2)*'Таблица вводных'!$G$9)</f>
        <v>#REF!</v>
      </c>
      <c r="I630" s="13"/>
    </row>
    <row r="631" spans="1:9" ht="12.75" customHeight="1">
      <c r="A631" s="138"/>
      <c r="B631" s="11"/>
      <c r="C631" s="64" t="e">
        <f>('Исходник сравнение.'!#REF!/2)-(('Исходник сравнение.'!#REF!/2)*'Таблица вводных'!$G$3)</f>
        <v>#REF!</v>
      </c>
      <c r="D631" s="64" t="e">
        <f>('Исходник сравнение.'!#REF!/2+'Таблица вводных'!$F$4)-('Исходник сравнение.'!#REF!/2*'Таблица вводных'!$G$4)</f>
        <v>#REF!</v>
      </c>
      <c r="E631" s="64" t="e">
        <f>('Исходник сравнение.'!#REF!/2)-(('Исходник сравнение.'!#REF!/2-'Таблица вводных'!$F$5)*'Таблица вводных'!$G$5)</f>
        <v>#REF!</v>
      </c>
      <c r="F63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1" s="64" t="e">
        <f>('Исходник сравнение.'!#REF!/2)-(('Исходник сравнение.'!#REF!/2)*'Таблица вводных'!$G$7)</f>
        <v>#REF!</v>
      </c>
      <c r="H631" s="64" t="e">
        <f>'Исходник сравнение.'!#REF!/2-(('Исходник сравнение.'!#REF!/2)*'Таблица вводных'!$G$9)</f>
        <v>#REF!</v>
      </c>
      <c r="I631" s="13"/>
    </row>
    <row r="632" spans="1:9" ht="12.75" customHeight="1">
      <c r="A632" s="139"/>
      <c r="B632" s="17"/>
      <c r="C632" s="65" t="e">
        <f>('Исходник сравнение.'!#REF!/2)-(('Исходник сравнение.'!#REF!/2)*'Таблица вводных'!$G$3)</f>
        <v>#REF!</v>
      </c>
      <c r="D632" s="65" t="e">
        <f>('Исходник сравнение.'!#REF!/2+'Таблица вводных'!$F$4)-('Исходник сравнение.'!#REF!/2*'Таблица вводных'!$G$4)</f>
        <v>#REF!</v>
      </c>
      <c r="E632" s="65" t="e">
        <f>('Исходник сравнение.'!#REF!/2)-(('Исходник сравнение.'!#REF!/2-'Таблица вводных'!$F$5)*'Таблица вводных'!$G$5)</f>
        <v>#REF!</v>
      </c>
      <c r="F63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2" s="65" t="e">
        <f>('Исходник сравнение.'!#REF!/2)-(('Исходник сравнение.'!#REF!/2)*'Таблица вводных'!$G$7)</f>
        <v>#REF!</v>
      </c>
      <c r="H632" s="65" t="e">
        <f>'Исходник сравнение.'!#REF!/2-(('Исходник сравнение.'!#REF!/2)*'Таблица вводных'!$G$9)</f>
        <v>#REF!</v>
      </c>
      <c r="I632" s="13"/>
    </row>
    <row r="633" spans="1:9" ht="12.75" customHeight="1">
      <c r="A633" s="136"/>
      <c r="B633" s="5">
        <v>45411</v>
      </c>
      <c r="C633" s="63" t="e">
        <f>('Исходник сравнение.'!#REF!/2)-(('Исходник сравнение.'!#REF!/2)*'Таблица вводных'!$G$3)</f>
        <v>#REF!</v>
      </c>
      <c r="D633" s="63" t="e">
        <f>('Исходник сравнение.'!#REF!/2+'Таблица вводных'!$F$4)-('Исходник сравнение.'!#REF!/2*'Таблица вводных'!$G$4)</f>
        <v>#REF!</v>
      </c>
      <c r="E633" s="63" t="e">
        <f>('Исходник сравнение.'!#REF!/2)-(('Исходник сравнение.'!#REF!/2-'Таблица вводных'!$F$5)*'Таблица вводных'!$G$5)</f>
        <v>#REF!</v>
      </c>
      <c r="F63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3" s="63" t="e">
        <f>('Исходник сравнение.'!#REF!/2)-(('Исходник сравнение.'!#REF!/2)*'Таблица вводных'!$G$7)</f>
        <v>#REF!</v>
      </c>
      <c r="H633" s="63" t="e">
        <f>'Исходник сравнение.'!#REF!/2-(('Исходник сравнение.'!#REF!/2)*'Таблица вводных'!$G$9)</f>
        <v>#REF!</v>
      </c>
      <c r="I633" s="7"/>
    </row>
    <row r="634" spans="1:9" ht="12.75" customHeight="1">
      <c r="A634" s="138"/>
      <c r="B634" s="8">
        <v>45414</v>
      </c>
      <c r="C634" s="64" t="e">
        <f>('Исходник сравнение.'!#REF!/2)-(('Исходник сравнение.'!#REF!/2)*'Таблица вводных'!$G$3)</f>
        <v>#REF!</v>
      </c>
      <c r="D634" s="64" t="e">
        <f>('Исходник сравнение.'!#REF!/2+'Таблица вводных'!$F$4)-('Исходник сравнение.'!#REF!/2*'Таблица вводных'!$G$4)</f>
        <v>#REF!</v>
      </c>
      <c r="E634" s="64" t="e">
        <f>('Исходник сравнение.'!#REF!/2)-(('Исходник сравнение.'!#REF!/2-'Таблица вводных'!$F$5)*'Таблица вводных'!$G$5)</f>
        <v>#REF!</v>
      </c>
      <c r="F6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4" s="64" t="e">
        <f>('Исходник сравнение.'!#REF!/2)-(('Исходник сравнение.'!#REF!/2)*'Таблица вводных'!$G$7)</f>
        <v>#REF!</v>
      </c>
      <c r="H634" s="64" t="e">
        <f>'Исходник сравнение.'!#REF!/2-(('Исходник сравнение.'!#REF!/2)*'Таблица вводных'!$G$9)</f>
        <v>#REF!</v>
      </c>
      <c r="I634" s="10"/>
    </row>
    <row r="635" spans="1:9" ht="12.75" customHeight="1">
      <c r="A635" s="138"/>
      <c r="B635" s="11">
        <v>45418</v>
      </c>
      <c r="C635" s="64" t="e">
        <f>('Исходник сравнение.'!#REF!/2)-(('Исходник сравнение.'!#REF!/2)*'Таблица вводных'!$G$3)</f>
        <v>#REF!</v>
      </c>
      <c r="D635" s="64" t="e">
        <f>('Исходник сравнение.'!#REF!/2+'Таблица вводных'!$F$4)-('Исходник сравнение.'!#REF!/2*'Таблица вводных'!$G$4)</f>
        <v>#REF!</v>
      </c>
      <c r="E635" s="64" t="e">
        <f>('Исходник сравнение.'!#REF!/2)-(('Исходник сравнение.'!#REF!/2-'Таблица вводных'!$F$5)*'Таблица вводных'!$G$5)</f>
        <v>#REF!</v>
      </c>
      <c r="F6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5" s="64" t="e">
        <f>('Исходник сравнение.'!#REF!/2)-(('Исходник сравнение.'!#REF!/2)*'Таблица вводных'!$G$7)</f>
        <v>#REF!</v>
      </c>
      <c r="H635" s="64" t="e">
        <f>'Исходник сравнение.'!#REF!/2-(('Исходник сравнение.'!#REF!/2)*'Таблица вводных'!$G$9)</f>
        <v>#REF!</v>
      </c>
      <c r="I635" s="13"/>
    </row>
    <row r="636" spans="1:9" ht="12.75" customHeight="1">
      <c r="A636" s="138"/>
      <c r="B636" s="11">
        <v>45421</v>
      </c>
      <c r="C636" s="64" t="e">
        <f>('Исходник сравнение.'!#REF!/2)-(('Исходник сравнение.'!#REF!/2)*'Таблица вводных'!$G$3)</f>
        <v>#REF!</v>
      </c>
      <c r="D636" s="64" t="e">
        <f>('Исходник сравнение.'!#REF!/2+'Таблица вводных'!$F$4)-('Исходник сравнение.'!#REF!/2*'Таблица вводных'!$G$4)</f>
        <v>#REF!</v>
      </c>
      <c r="E636" s="64" t="e">
        <f>('Исходник сравнение.'!#REF!/2)-(('Исходник сравнение.'!#REF!/2-'Таблица вводных'!$F$5)*'Таблица вводных'!$G$5)</f>
        <v>#REF!</v>
      </c>
      <c r="F6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6" s="64" t="e">
        <f>('Исходник сравнение.'!#REF!/2)-(('Исходник сравнение.'!#REF!/2)*'Таблица вводных'!$G$7)</f>
        <v>#REF!</v>
      </c>
      <c r="H636" s="64" t="e">
        <f>'Исходник сравнение.'!#REF!/2-(('Исходник сравнение.'!#REF!/2)*'Таблица вводных'!$G$9)</f>
        <v>#REF!</v>
      </c>
      <c r="I636" s="13"/>
    </row>
    <row r="637" spans="1:9" ht="12.75" customHeight="1">
      <c r="A637" s="138"/>
      <c r="B637" s="11">
        <v>45425</v>
      </c>
      <c r="C637" s="64" t="e">
        <f>('Исходник сравнение.'!#REF!/2)-(('Исходник сравнение.'!#REF!/2)*'Таблица вводных'!$G$3)</f>
        <v>#REF!</v>
      </c>
      <c r="D637" s="64" t="e">
        <f>('Исходник сравнение.'!#REF!/2+'Таблица вводных'!$F$4)-('Исходник сравнение.'!#REF!/2*'Таблица вводных'!$G$4)</f>
        <v>#REF!</v>
      </c>
      <c r="E637" s="64" t="e">
        <f>('Исходник сравнение.'!#REF!/2)-(('Исходник сравнение.'!#REF!/2-'Таблица вводных'!$F$5)*'Таблица вводных'!$G$5)</f>
        <v>#REF!</v>
      </c>
      <c r="F6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7" s="64" t="e">
        <f>('Исходник сравнение.'!#REF!/2)-(('Исходник сравнение.'!#REF!/2)*'Таблица вводных'!$G$7)</f>
        <v>#REF!</v>
      </c>
      <c r="H637" s="64" t="e">
        <f>'Исходник сравнение.'!#REF!/2-(('Исходник сравнение.'!#REF!/2)*'Таблица вводных'!$G$9)</f>
        <v>#REF!</v>
      </c>
      <c r="I637" s="13"/>
    </row>
    <row r="638" spans="1:9" ht="12.75" customHeight="1">
      <c r="A638" s="138"/>
      <c r="B638" s="11">
        <v>45428</v>
      </c>
      <c r="C638" s="64" t="e">
        <f>('Исходник сравнение.'!#REF!/2)-(('Исходник сравнение.'!#REF!/2)*'Таблица вводных'!$G$3)</f>
        <v>#REF!</v>
      </c>
      <c r="D638" s="64" t="e">
        <f>('Исходник сравнение.'!#REF!/2+'Таблица вводных'!$F$4)-('Исходник сравнение.'!#REF!/2*'Таблица вводных'!$G$4)</f>
        <v>#REF!</v>
      </c>
      <c r="E638" s="64" t="e">
        <f>('Исходник сравнение.'!#REF!/2)-(('Исходник сравнение.'!#REF!/2-'Таблица вводных'!$F$5)*'Таблица вводных'!$G$5)</f>
        <v>#REF!</v>
      </c>
      <c r="F63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8" s="64" t="e">
        <f>('Исходник сравнение.'!#REF!/2)-(('Исходник сравнение.'!#REF!/2)*'Таблица вводных'!$G$7)</f>
        <v>#REF!</v>
      </c>
      <c r="H638" s="64" t="e">
        <f>'Исходник сравнение.'!#REF!/2-(('Исходник сравнение.'!#REF!/2)*'Таблица вводных'!$G$9)</f>
        <v>#REF!</v>
      </c>
      <c r="I638" s="13"/>
    </row>
    <row r="639" spans="1:9" ht="12.75" customHeight="1">
      <c r="A639" s="138"/>
      <c r="B639" s="11"/>
      <c r="C639" s="64" t="e">
        <f>('Исходник сравнение.'!#REF!/2)-(('Исходник сравнение.'!#REF!/2)*'Таблица вводных'!$G$3)</f>
        <v>#REF!</v>
      </c>
      <c r="D639" s="64" t="e">
        <f>('Исходник сравнение.'!#REF!/2+'Таблица вводных'!$F$4)-('Исходник сравнение.'!#REF!/2*'Таблица вводных'!$G$4)</f>
        <v>#REF!</v>
      </c>
      <c r="E639" s="64" t="e">
        <f>('Исходник сравнение.'!#REF!/2)-(('Исходник сравнение.'!#REF!/2-'Таблица вводных'!$F$5)*'Таблица вводных'!$G$5)</f>
        <v>#REF!</v>
      </c>
      <c r="F63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9" s="64" t="e">
        <f>('Исходник сравнение.'!#REF!/2)-(('Исходник сравнение.'!#REF!/2)*'Таблица вводных'!$G$7)</f>
        <v>#REF!</v>
      </c>
      <c r="H639" s="64" t="e">
        <f>'Исходник сравнение.'!#REF!/2-(('Исходник сравнение.'!#REF!/2)*'Таблица вводных'!$G$9)</f>
        <v>#REF!</v>
      </c>
      <c r="I639" s="13"/>
    </row>
    <row r="640" spans="1:9" ht="12.75" customHeight="1">
      <c r="A640" s="138"/>
      <c r="B640" s="11"/>
      <c r="C640" s="64" t="e">
        <f>('Исходник сравнение.'!#REF!/2)-(('Исходник сравнение.'!#REF!/2)*'Таблица вводных'!$G$3)</f>
        <v>#REF!</v>
      </c>
      <c r="D640" s="64" t="e">
        <f>('Исходник сравнение.'!#REF!/2+'Таблица вводных'!$F$4)-('Исходник сравнение.'!#REF!/2*'Таблица вводных'!$G$4)</f>
        <v>#REF!</v>
      </c>
      <c r="E640" s="64" t="e">
        <f>('Исходник сравнение.'!#REF!/2)-(('Исходник сравнение.'!#REF!/2-'Таблица вводных'!$F$5)*'Таблица вводных'!$G$5)</f>
        <v>#REF!</v>
      </c>
      <c r="F64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0" s="64" t="e">
        <f>('Исходник сравнение.'!#REF!/2)-(('Исходник сравнение.'!#REF!/2)*'Таблица вводных'!$G$7)</f>
        <v>#REF!</v>
      </c>
      <c r="H640" s="64" t="e">
        <f>'Исходник сравнение.'!#REF!/2-(('Исходник сравнение.'!#REF!/2)*'Таблица вводных'!$G$9)</f>
        <v>#REF!</v>
      </c>
      <c r="I640" s="13"/>
    </row>
    <row r="641" spans="1:9" ht="12.75" customHeight="1">
      <c r="A641" s="139"/>
      <c r="B641" s="17"/>
      <c r="C641" s="65" t="e">
        <f>('Исходник сравнение.'!#REF!/2)-(('Исходник сравнение.'!#REF!/2)*'Таблица вводных'!$G$3)</f>
        <v>#REF!</v>
      </c>
      <c r="D641" s="65" t="e">
        <f>('Исходник сравнение.'!#REF!/2+'Таблица вводных'!$F$4)-('Исходник сравнение.'!#REF!/2*'Таблица вводных'!$G$4)</f>
        <v>#REF!</v>
      </c>
      <c r="E641" s="65" t="e">
        <f>('Исходник сравнение.'!#REF!/2)-(('Исходник сравнение.'!#REF!/2-'Таблица вводных'!$F$5)*'Таблица вводных'!$G$5)</f>
        <v>#REF!</v>
      </c>
      <c r="F64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1" s="65" t="e">
        <f>('Исходник сравнение.'!#REF!/2)-(('Исходник сравнение.'!#REF!/2)*'Таблица вводных'!$G$7)</f>
        <v>#REF!</v>
      </c>
      <c r="H641" s="65" t="e">
        <f>'Исходник сравнение.'!#REF!/2-(('Исходник сравнение.'!#REF!/2)*'Таблица вводных'!$G$9)</f>
        <v>#REF!</v>
      </c>
      <c r="I641" s="13"/>
    </row>
    <row r="642" spans="1:9" ht="12.75" customHeight="1">
      <c r="A642" s="136"/>
      <c r="B642" s="5">
        <v>45411</v>
      </c>
      <c r="C642" s="63" t="e">
        <f>('Исходник сравнение.'!#REF!/2)-(('Исходник сравнение.'!#REF!/2)*'Таблица вводных'!$G$3)</f>
        <v>#REF!</v>
      </c>
      <c r="D642" s="63" t="e">
        <f>('Исходник сравнение.'!#REF!/2+'Таблица вводных'!$F$4)-('Исходник сравнение.'!#REF!/2*'Таблица вводных'!$G$4)</f>
        <v>#REF!</v>
      </c>
      <c r="E642" s="63" t="e">
        <f>('Исходник сравнение.'!#REF!/2)-(('Исходник сравнение.'!#REF!/2-'Таблица вводных'!$F$5)*'Таблица вводных'!$G$5)</f>
        <v>#REF!</v>
      </c>
      <c r="F64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2" s="63" t="e">
        <f>('Исходник сравнение.'!#REF!/2)-(('Исходник сравнение.'!#REF!/2)*'Таблица вводных'!$G$7)</f>
        <v>#REF!</v>
      </c>
      <c r="H642" s="63" t="e">
        <f>'Исходник сравнение.'!#REF!/2-(('Исходник сравнение.'!#REF!/2)*'Таблица вводных'!$G$9)</f>
        <v>#REF!</v>
      </c>
      <c r="I642" s="7"/>
    </row>
    <row r="643" spans="1:9" ht="12.75" customHeight="1">
      <c r="A643" s="138"/>
      <c r="B643" s="8">
        <v>45414</v>
      </c>
      <c r="C643" s="64" t="e">
        <f>('Исходник сравнение.'!#REF!/2)-(('Исходник сравнение.'!#REF!/2)*'Таблица вводных'!$G$3)</f>
        <v>#REF!</v>
      </c>
      <c r="D643" s="64" t="e">
        <f>('Исходник сравнение.'!#REF!/2+'Таблица вводных'!$F$4)-('Исходник сравнение.'!#REF!/2*'Таблица вводных'!$G$4)</f>
        <v>#REF!</v>
      </c>
      <c r="E643" s="64" t="e">
        <f>('Исходник сравнение.'!#REF!/2)-(('Исходник сравнение.'!#REF!/2-'Таблица вводных'!$F$5)*'Таблица вводных'!$G$5)</f>
        <v>#REF!</v>
      </c>
      <c r="F6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3" s="64" t="e">
        <f>('Исходник сравнение.'!#REF!/2)-(('Исходник сравнение.'!#REF!/2)*'Таблица вводных'!$G$7)</f>
        <v>#REF!</v>
      </c>
      <c r="H643" s="64" t="e">
        <f>'Исходник сравнение.'!#REF!/2-(('Исходник сравнение.'!#REF!/2)*'Таблица вводных'!$G$9)</f>
        <v>#REF!</v>
      </c>
      <c r="I643" s="10"/>
    </row>
    <row r="644" spans="1:9" ht="12.75" customHeight="1">
      <c r="A644" s="138"/>
      <c r="B644" s="11">
        <v>45418</v>
      </c>
      <c r="C644" s="64" t="e">
        <f>('Исходник сравнение.'!#REF!/2)-(('Исходник сравнение.'!#REF!/2)*'Таблица вводных'!$G$3)</f>
        <v>#REF!</v>
      </c>
      <c r="D644" s="64" t="e">
        <f>('Исходник сравнение.'!#REF!/2+'Таблица вводных'!$F$4)-('Исходник сравнение.'!#REF!/2*'Таблица вводных'!$G$4)</f>
        <v>#REF!</v>
      </c>
      <c r="E644" s="64" t="e">
        <f>('Исходник сравнение.'!#REF!/2)-(('Исходник сравнение.'!#REF!/2-'Таблица вводных'!$F$5)*'Таблица вводных'!$G$5)</f>
        <v>#REF!</v>
      </c>
      <c r="F6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4" s="64" t="e">
        <f>('Исходник сравнение.'!#REF!/2)-(('Исходник сравнение.'!#REF!/2)*'Таблица вводных'!$G$7)</f>
        <v>#REF!</v>
      </c>
      <c r="H644" s="64" t="e">
        <f>'Исходник сравнение.'!#REF!/2-(('Исходник сравнение.'!#REF!/2)*'Таблица вводных'!$G$9)</f>
        <v>#REF!</v>
      </c>
      <c r="I644" s="13"/>
    </row>
    <row r="645" spans="1:9" ht="12.75" customHeight="1">
      <c r="A645" s="138"/>
      <c r="B645" s="11">
        <v>45421</v>
      </c>
      <c r="C645" s="64" t="e">
        <f>('Исходник сравнение.'!#REF!/2)-(('Исходник сравнение.'!#REF!/2)*'Таблица вводных'!$G$3)</f>
        <v>#REF!</v>
      </c>
      <c r="D645" s="64" t="e">
        <f>('Исходник сравнение.'!#REF!/2+'Таблица вводных'!$F$4)-('Исходник сравнение.'!#REF!/2*'Таблица вводных'!$G$4)</f>
        <v>#REF!</v>
      </c>
      <c r="E645" s="64" t="e">
        <f>('Исходник сравнение.'!#REF!/2)-(('Исходник сравнение.'!#REF!/2-'Таблица вводных'!$F$5)*'Таблица вводных'!$G$5)</f>
        <v>#REF!</v>
      </c>
      <c r="F6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5" s="64" t="e">
        <f>('Исходник сравнение.'!#REF!/2)-(('Исходник сравнение.'!#REF!/2)*'Таблица вводных'!$G$7)</f>
        <v>#REF!</v>
      </c>
      <c r="H645" s="64" t="e">
        <f>'Исходник сравнение.'!#REF!/2-(('Исходник сравнение.'!#REF!/2)*'Таблица вводных'!$G$9)</f>
        <v>#REF!</v>
      </c>
      <c r="I645" s="13"/>
    </row>
    <row r="646" spans="1:9" ht="12.75" customHeight="1">
      <c r="A646" s="138"/>
      <c r="B646" s="11">
        <v>45425</v>
      </c>
      <c r="C646" s="64" t="e">
        <f>('Исходник сравнение.'!#REF!/2)-(('Исходник сравнение.'!#REF!/2)*'Таблица вводных'!$G$3)</f>
        <v>#REF!</v>
      </c>
      <c r="D646" s="64" t="e">
        <f>('Исходник сравнение.'!#REF!/2+'Таблица вводных'!$F$4)-('Исходник сравнение.'!#REF!/2*'Таблица вводных'!$G$4)</f>
        <v>#REF!</v>
      </c>
      <c r="E646" s="64" t="e">
        <f>('Исходник сравнение.'!#REF!/2)-(('Исходник сравнение.'!#REF!/2-'Таблица вводных'!$F$5)*'Таблица вводных'!$G$5)</f>
        <v>#REF!</v>
      </c>
      <c r="F64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6" s="64" t="e">
        <f>('Исходник сравнение.'!#REF!/2)-(('Исходник сравнение.'!#REF!/2)*'Таблица вводных'!$G$7)</f>
        <v>#REF!</v>
      </c>
      <c r="H646" s="64" t="e">
        <f>'Исходник сравнение.'!#REF!/2-(('Исходник сравнение.'!#REF!/2)*'Таблица вводных'!$G$9)</f>
        <v>#REF!</v>
      </c>
      <c r="I646" s="13"/>
    </row>
    <row r="647" spans="1:9" ht="12.75" customHeight="1">
      <c r="A647" s="138"/>
      <c r="B647" s="11">
        <v>45428</v>
      </c>
      <c r="C647" s="64" t="e">
        <f>('Исходник сравнение.'!#REF!/2)-(('Исходник сравнение.'!#REF!/2)*'Таблица вводных'!$G$3)</f>
        <v>#REF!</v>
      </c>
      <c r="D647" s="64" t="e">
        <f>('Исходник сравнение.'!#REF!/2+'Таблица вводных'!$F$4)-('Исходник сравнение.'!#REF!/2*'Таблица вводных'!$G$4)</f>
        <v>#REF!</v>
      </c>
      <c r="E647" s="64" t="e">
        <f>('Исходник сравнение.'!#REF!/2)-(('Исходник сравнение.'!#REF!/2-'Таблица вводных'!$F$5)*'Таблица вводных'!$G$5)</f>
        <v>#REF!</v>
      </c>
      <c r="F64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7" s="64" t="e">
        <f>('Исходник сравнение.'!#REF!/2)-(('Исходник сравнение.'!#REF!/2)*'Таблица вводных'!$G$7)</f>
        <v>#REF!</v>
      </c>
      <c r="H647" s="64" t="e">
        <f>'Исходник сравнение.'!#REF!/2-(('Исходник сравнение.'!#REF!/2)*'Таблица вводных'!$G$9)</f>
        <v>#REF!</v>
      </c>
      <c r="I647" s="13"/>
    </row>
    <row r="648" spans="1:9" ht="12.75" customHeight="1">
      <c r="A648" s="138"/>
      <c r="B648" s="11"/>
      <c r="C648" s="64" t="e">
        <f>('Исходник сравнение.'!#REF!/2)-(('Исходник сравнение.'!#REF!/2)*'Таблица вводных'!$G$3)</f>
        <v>#REF!</v>
      </c>
      <c r="D648" s="64" t="e">
        <f>('Исходник сравнение.'!#REF!/2+'Таблица вводных'!$F$4)-('Исходник сравнение.'!#REF!/2*'Таблица вводных'!$G$4)</f>
        <v>#REF!</v>
      </c>
      <c r="E648" s="64" t="e">
        <f>('Исходник сравнение.'!#REF!/2)-(('Исходник сравнение.'!#REF!/2-'Таблица вводных'!$F$5)*'Таблица вводных'!$G$5)</f>
        <v>#REF!</v>
      </c>
      <c r="F64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8" s="64" t="e">
        <f>('Исходник сравнение.'!#REF!/2)-(('Исходник сравнение.'!#REF!/2)*'Таблица вводных'!$G$7)</f>
        <v>#REF!</v>
      </c>
      <c r="H648" s="64" t="e">
        <f>'Исходник сравнение.'!#REF!/2-(('Исходник сравнение.'!#REF!/2)*'Таблица вводных'!$G$9)</f>
        <v>#REF!</v>
      </c>
      <c r="I648" s="13"/>
    </row>
    <row r="649" spans="1:9" ht="12.75" customHeight="1">
      <c r="A649" s="138"/>
      <c r="B649" s="11"/>
      <c r="C649" s="64" t="e">
        <f>('Исходник сравнение.'!#REF!/2)-(('Исходник сравнение.'!#REF!/2)*'Таблица вводных'!$G$3)</f>
        <v>#REF!</v>
      </c>
      <c r="D649" s="64" t="e">
        <f>('Исходник сравнение.'!#REF!/2+'Таблица вводных'!$F$4)-('Исходник сравнение.'!#REF!/2*'Таблица вводных'!$G$4)</f>
        <v>#REF!</v>
      </c>
      <c r="E649" s="64" t="e">
        <f>('Исходник сравнение.'!#REF!/2)-(('Исходник сравнение.'!#REF!/2-'Таблица вводных'!$F$5)*'Таблица вводных'!$G$5)</f>
        <v>#REF!</v>
      </c>
      <c r="F64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9" s="64" t="e">
        <f>('Исходник сравнение.'!#REF!/2)-(('Исходник сравнение.'!#REF!/2)*'Таблица вводных'!$G$7)</f>
        <v>#REF!</v>
      </c>
      <c r="H649" s="64" t="e">
        <f>'Исходник сравнение.'!#REF!/2-(('Исходник сравнение.'!#REF!/2)*'Таблица вводных'!$G$9)</f>
        <v>#REF!</v>
      </c>
      <c r="I649" s="13"/>
    </row>
    <row r="650" spans="1:9" ht="12.75" customHeight="1">
      <c r="A650" s="139"/>
      <c r="B650" s="17"/>
      <c r="C650" s="65" t="e">
        <f>('Исходник сравнение.'!#REF!/2)-(('Исходник сравнение.'!#REF!/2)*'Таблица вводных'!$G$3)</f>
        <v>#REF!</v>
      </c>
      <c r="D650" s="65" t="e">
        <f>('Исходник сравнение.'!#REF!/2+'Таблица вводных'!$F$4)-('Исходник сравнение.'!#REF!/2*'Таблица вводных'!$G$4)</f>
        <v>#REF!</v>
      </c>
      <c r="E650" s="65" t="e">
        <f>('Исходник сравнение.'!#REF!/2)-(('Исходник сравнение.'!#REF!/2-'Таблица вводных'!$F$5)*'Таблица вводных'!$G$5)</f>
        <v>#REF!</v>
      </c>
      <c r="F65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0" s="65" t="e">
        <f>('Исходник сравнение.'!#REF!/2)-(('Исходник сравнение.'!#REF!/2)*'Таблица вводных'!$G$7)</f>
        <v>#REF!</v>
      </c>
      <c r="H650" s="65" t="e">
        <f>'Исходник сравнение.'!#REF!/2-(('Исходник сравнение.'!#REF!/2)*'Таблица вводных'!$G$9)</f>
        <v>#REF!</v>
      </c>
      <c r="I650" s="13"/>
    </row>
    <row r="651" spans="1:9" ht="12.75" customHeight="1">
      <c r="A651" s="136"/>
      <c r="B651" s="5">
        <v>45411</v>
      </c>
      <c r="C651" s="63" t="e">
        <f>('Исходник сравнение.'!#REF!/2)-(('Исходник сравнение.'!#REF!/2)*'Таблица вводных'!$G$3)</f>
        <v>#REF!</v>
      </c>
      <c r="D651" s="63" t="e">
        <f>('Исходник сравнение.'!#REF!/2+'Таблица вводных'!$F$4)-('Исходник сравнение.'!#REF!/2*'Таблица вводных'!$G$4)</f>
        <v>#REF!</v>
      </c>
      <c r="E651" s="63" t="e">
        <f>('Исходник сравнение.'!#REF!/2)-(('Исходник сравнение.'!#REF!/2-'Таблица вводных'!$F$5)*'Таблица вводных'!$G$5)</f>
        <v>#REF!</v>
      </c>
      <c r="F65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1" s="63" t="e">
        <f>('Исходник сравнение.'!#REF!/2)-(('Исходник сравнение.'!#REF!/2)*'Таблица вводных'!$G$7)</f>
        <v>#REF!</v>
      </c>
      <c r="H651" s="63" t="e">
        <f>'Исходник сравнение.'!#REF!/2-(('Исходник сравнение.'!#REF!/2)*'Таблица вводных'!$G$9)</f>
        <v>#REF!</v>
      </c>
      <c r="I651" s="7"/>
    </row>
    <row r="652" spans="1:9" ht="12.75" customHeight="1">
      <c r="A652" s="138"/>
      <c r="B652" s="8">
        <v>45414</v>
      </c>
      <c r="C652" s="64" t="e">
        <f>('Исходник сравнение.'!#REF!/2)-(('Исходник сравнение.'!#REF!/2)*'Таблица вводных'!$G$3)</f>
        <v>#REF!</v>
      </c>
      <c r="D652" s="64" t="e">
        <f>('Исходник сравнение.'!#REF!/2+'Таблица вводных'!$F$4)-('Исходник сравнение.'!#REF!/2*'Таблица вводных'!$G$4)</f>
        <v>#REF!</v>
      </c>
      <c r="E652" s="64" t="e">
        <f>('Исходник сравнение.'!#REF!/2)-(('Исходник сравнение.'!#REF!/2-'Таблица вводных'!$F$5)*'Таблица вводных'!$G$5)</f>
        <v>#REF!</v>
      </c>
      <c r="F6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2" s="64" t="e">
        <f>('Исходник сравнение.'!#REF!/2)-(('Исходник сравнение.'!#REF!/2)*'Таблица вводных'!$G$7)</f>
        <v>#REF!</v>
      </c>
      <c r="H652" s="64" t="e">
        <f>'Исходник сравнение.'!#REF!/2-(('Исходник сравнение.'!#REF!/2)*'Таблица вводных'!$G$9)</f>
        <v>#REF!</v>
      </c>
      <c r="I652" s="10"/>
    </row>
    <row r="653" spans="1:9" ht="12.75" customHeight="1">
      <c r="A653" s="138"/>
      <c r="B653" s="11">
        <v>45418</v>
      </c>
      <c r="C653" s="64" t="e">
        <f>('Исходник сравнение.'!#REF!/2)-(('Исходник сравнение.'!#REF!/2)*'Таблица вводных'!$G$3)</f>
        <v>#REF!</v>
      </c>
      <c r="D653" s="64" t="e">
        <f>('Исходник сравнение.'!#REF!/2+'Таблица вводных'!$F$4)-('Исходник сравнение.'!#REF!/2*'Таблица вводных'!$G$4)</f>
        <v>#REF!</v>
      </c>
      <c r="E653" s="64" t="e">
        <f>('Исходник сравнение.'!#REF!/2)-(('Исходник сравнение.'!#REF!/2-'Таблица вводных'!$F$5)*'Таблица вводных'!$G$5)</f>
        <v>#REF!</v>
      </c>
      <c r="F6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3" s="64" t="e">
        <f>('Исходник сравнение.'!#REF!/2)-(('Исходник сравнение.'!#REF!/2)*'Таблица вводных'!$G$7)</f>
        <v>#REF!</v>
      </c>
      <c r="H653" s="64" t="e">
        <f>'Исходник сравнение.'!#REF!/2-(('Исходник сравнение.'!#REF!/2)*'Таблица вводных'!$G$9)</f>
        <v>#REF!</v>
      </c>
      <c r="I653" s="13"/>
    </row>
    <row r="654" spans="1:9" ht="12.75" customHeight="1">
      <c r="A654" s="138"/>
      <c r="B654" s="11">
        <v>45421</v>
      </c>
      <c r="C654" s="64" t="e">
        <f>('Исходник сравнение.'!#REF!/2)-(('Исходник сравнение.'!#REF!/2)*'Таблица вводных'!$G$3)</f>
        <v>#REF!</v>
      </c>
      <c r="D654" s="64" t="e">
        <f>('Исходник сравнение.'!#REF!/2+'Таблица вводных'!$F$4)-('Исходник сравнение.'!#REF!/2*'Таблица вводных'!$G$4)</f>
        <v>#REF!</v>
      </c>
      <c r="E654" s="64" t="e">
        <f>('Исходник сравнение.'!#REF!/2)-(('Исходник сравнение.'!#REF!/2-'Таблица вводных'!$F$5)*'Таблица вводных'!$G$5)</f>
        <v>#REF!</v>
      </c>
      <c r="F6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4" s="64" t="e">
        <f>('Исходник сравнение.'!#REF!/2)-(('Исходник сравнение.'!#REF!/2)*'Таблица вводных'!$G$7)</f>
        <v>#REF!</v>
      </c>
      <c r="H654" s="64" t="e">
        <f>'Исходник сравнение.'!#REF!/2-(('Исходник сравнение.'!#REF!/2)*'Таблица вводных'!$G$9)</f>
        <v>#REF!</v>
      </c>
      <c r="I654" s="13"/>
    </row>
    <row r="655" spans="1:9" ht="12.75" customHeight="1">
      <c r="A655" s="138"/>
      <c r="B655" s="11">
        <v>45425</v>
      </c>
      <c r="C655" s="64" t="e">
        <f>('Исходник сравнение.'!#REF!/2)-(('Исходник сравнение.'!#REF!/2)*'Таблица вводных'!$G$3)</f>
        <v>#REF!</v>
      </c>
      <c r="D655" s="64" t="e">
        <f>('Исходник сравнение.'!#REF!/2+'Таблица вводных'!$F$4)-('Исходник сравнение.'!#REF!/2*'Таблица вводных'!$G$4)</f>
        <v>#REF!</v>
      </c>
      <c r="E655" s="64" t="e">
        <f>('Исходник сравнение.'!#REF!/2)-(('Исходник сравнение.'!#REF!/2-'Таблица вводных'!$F$5)*'Таблица вводных'!$G$5)</f>
        <v>#REF!</v>
      </c>
      <c r="F65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5" s="64" t="e">
        <f>('Исходник сравнение.'!#REF!/2)-(('Исходник сравнение.'!#REF!/2)*'Таблица вводных'!$G$7)</f>
        <v>#REF!</v>
      </c>
      <c r="H655" s="64" t="e">
        <f>'Исходник сравнение.'!#REF!/2-(('Исходник сравнение.'!#REF!/2)*'Таблица вводных'!$G$9)</f>
        <v>#REF!</v>
      </c>
      <c r="I655" s="13"/>
    </row>
    <row r="656" spans="1:9" ht="12.75" customHeight="1">
      <c r="A656" s="138"/>
      <c r="B656" s="11">
        <v>45428</v>
      </c>
      <c r="C656" s="64" t="e">
        <f>('Исходник сравнение.'!#REF!/2)-(('Исходник сравнение.'!#REF!/2)*'Таблица вводных'!$G$3)</f>
        <v>#REF!</v>
      </c>
      <c r="D656" s="64" t="e">
        <f>('Исходник сравнение.'!#REF!/2+'Таблица вводных'!$F$4)-('Исходник сравнение.'!#REF!/2*'Таблица вводных'!$G$4)</f>
        <v>#REF!</v>
      </c>
      <c r="E656" s="64" t="e">
        <f>('Исходник сравнение.'!#REF!/2)-(('Исходник сравнение.'!#REF!/2-'Таблица вводных'!$F$5)*'Таблица вводных'!$G$5)</f>
        <v>#REF!</v>
      </c>
      <c r="F65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6" s="64" t="e">
        <f>('Исходник сравнение.'!#REF!/2)-(('Исходник сравнение.'!#REF!/2)*'Таблица вводных'!$G$7)</f>
        <v>#REF!</v>
      </c>
      <c r="H656" s="64" t="e">
        <f>'Исходник сравнение.'!#REF!/2-(('Исходник сравнение.'!#REF!/2)*'Таблица вводных'!$G$9)</f>
        <v>#REF!</v>
      </c>
      <c r="I656" s="13"/>
    </row>
    <row r="657" spans="1:9" ht="12.75" customHeight="1">
      <c r="A657" s="138"/>
      <c r="B657" s="11"/>
      <c r="C657" s="64" t="e">
        <f>('Исходник сравнение.'!#REF!/2)-(('Исходник сравнение.'!#REF!/2)*'Таблица вводных'!$G$3)</f>
        <v>#REF!</v>
      </c>
      <c r="D657" s="64" t="e">
        <f>('Исходник сравнение.'!#REF!/2+'Таблица вводных'!$F$4)-('Исходник сравнение.'!#REF!/2*'Таблица вводных'!$G$4)</f>
        <v>#REF!</v>
      </c>
      <c r="E657" s="64" t="e">
        <f>('Исходник сравнение.'!#REF!/2)-(('Исходник сравнение.'!#REF!/2-'Таблица вводных'!$F$5)*'Таблица вводных'!$G$5)</f>
        <v>#REF!</v>
      </c>
      <c r="F65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7" s="64" t="e">
        <f>('Исходник сравнение.'!#REF!/2)-(('Исходник сравнение.'!#REF!/2)*'Таблица вводных'!$G$7)</f>
        <v>#REF!</v>
      </c>
      <c r="H657" s="64" t="e">
        <f>'Исходник сравнение.'!#REF!/2-(('Исходник сравнение.'!#REF!/2)*'Таблица вводных'!$G$9)</f>
        <v>#REF!</v>
      </c>
      <c r="I657" s="13"/>
    </row>
    <row r="658" spans="1:9" ht="12.75" customHeight="1">
      <c r="A658" s="138"/>
      <c r="B658" s="11"/>
      <c r="C658" s="64" t="e">
        <f>('Исходник сравнение.'!#REF!/2)-(('Исходник сравнение.'!#REF!/2)*'Таблица вводных'!$G$3)</f>
        <v>#REF!</v>
      </c>
      <c r="D658" s="64" t="e">
        <f>('Исходник сравнение.'!#REF!/2+'Таблица вводных'!$F$4)-('Исходник сравнение.'!#REF!/2*'Таблица вводных'!$G$4)</f>
        <v>#REF!</v>
      </c>
      <c r="E658" s="64" t="e">
        <f>('Исходник сравнение.'!#REF!/2)-(('Исходник сравнение.'!#REF!/2-'Таблица вводных'!$F$5)*'Таблица вводных'!$G$5)</f>
        <v>#REF!</v>
      </c>
      <c r="F65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8" s="64" t="e">
        <f>('Исходник сравнение.'!#REF!/2)-(('Исходник сравнение.'!#REF!/2)*'Таблица вводных'!$G$7)</f>
        <v>#REF!</v>
      </c>
      <c r="H658" s="64" t="e">
        <f>'Исходник сравнение.'!#REF!/2-(('Исходник сравнение.'!#REF!/2)*'Таблица вводных'!$G$9)</f>
        <v>#REF!</v>
      </c>
      <c r="I658" s="13"/>
    </row>
    <row r="659" spans="1:9" ht="12.75" customHeight="1">
      <c r="A659" s="139"/>
      <c r="B659" s="17"/>
      <c r="C659" s="65" t="e">
        <f>('Исходник сравнение.'!#REF!/2)-(('Исходник сравнение.'!#REF!/2)*'Таблица вводных'!$G$3)</f>
        <v>#REF!</v>
      </c>
      <c r="D659" s="65" t="e">
        <f>('Исходник сравнение.'!#REF!/2+'Таблица вводных'!$F$4)-('Исходник сравнение.'!#REF!/2*'Таблица вводных'!$G$4)</f>
        <v>#REF!</v>
      </c>
      <c r="E659" s="65" t="e">
        <f>('Исходник сравнение.'!#REF!/2)-(('Исходник сравнение.'!#REF!/2-'Таблица вводных'!$F$5)*'Таблица вводных'!$G$5)</f>
        <v>#REF!</v>
      </c>
      <c r="F65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9" s="65" t="e">
        <f>('Исходник сравнение.'!#REF!/2)-(('Исходник сравнение.'!#REF!/2)*'Таблица вводных'!$G$7)</f>
        <v>#REF!</v>
      </c>
      <c r="H659" s="65" t="e">
        <f>'Исходник сравнение.'!#REF!/2-(('Исходник сравнение.'!#REF!/2)*'Таблица вводных'!$G$9)</f>
        <v>#REF!</v>
      </c>
      <c r="I659" s="13"/>
    </row>
    <row r="660" spans="1:9" ht="12.75" customHeight="1">
      <c r="A660" s="137"/>
      <c r="B660" s="5">
        <v>45411</v>
      </c>
      <c r="C660" s="63" t="e">
        <f>('Исходник сравнение.'!#REF!/2)-(('Исходник сравнение.'!#REF!/2)*'Таблица вводных'!$G$3)</f>
        <v>#REF!</v>
      </c>
      <c r="D660" s="63" t="e">
        <f>('Исходник сравнение.'!#REF!/2+'Таблица вводных'!$F$4)-('Исходник сравнение.'!#REF!/2*'Таблица вводных'!$G$4)</f>
        <v>#REF!</v>
      </c>
      <c r="E660" s="63" t="e">
        <f>('Исходник сравнение.'!#REF!/2)-(('Исходник сравнение.'!#REF!/2-'Таблица вводных'!$F$5)*'Таблица вводных'!$G$5)</f>
        <v>#REF!</v>
      </c>
      <c r="F66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0" s="63" t="e">
        <f>('Исходник сравнение.'!#REF!/2)-(('Исходник сравнение.'!#REF!/2)*'Таблица вводных'!$G$7)</f>
        <v>#REF!</v>
      </c>
      <c r="H660" s="63" t="e">
        <f>'Исходник сравнение.'!#REF!/2-(('Исходник сравнение.'!#REF!/2)*'Таблица вводных'!$G$9)</f>
        <v>#REF!</v>
      </c>
      <c r="I660" s="7"/>
    </row>
    <row r="661" spans="1:9" ht="12.75" customHeight="1">
      <c r="A661" s="138"/>
      <c r="B661" s="8">
        <v>45414</v>
      </c>
      <c r="C661" s="64" t="e">
        <f>('Исходник сравнение.'!#REF!/2)-(('Исходник сравнение.'!#REF!/2)*'Таблица вводных'!$G$3)</f>
        <v>#REF!</v>
      </c>
      <c r="D661" s="64" t="e">
        <f>('Исходник сравнение.'!#REF!/2+'Таблица вводных'!$F$4)-('Исходник сравнение.'!#REF!/2*'Таблица вводных'!$G$4)</f>
        <v>#REF!</v>
      </c>
      <c r="E661" s="64" t="e">
        <f>('Исходник сравнение.'!#REF!/2)-(('Исходник сравнение.'!#REF!/2-'Таблица вводных'!$F$5)*'Таблица вводных'!$G$5)</f>
        <v>#REF!</v>
      </c>
      <c r="F6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1" s="64" t="e">
        <f>('Исходник сравнение.'!#REF!/2)-(('Исходник сравнение.'!#REF!/2)*'Таблица вводных'!$G$7)</f>
        <v>#REF!</v>
      </c>
      <c r="H661" s="64" t="e">
        <f>'Исходник сравнение.'!#REF!/2-(('Исходник сравнение.'!#REF!/2)*'Таблица вводных'!$G$9)</f>
        <v>#REF!</v>
      </c>
      <c r="I661" s="10"/>
    </row>
    <row r="662" spans="1:9" ht="12.75" customHeight="1">
      <c r="A662" s="138"/>
      <c r="B662" s="11">
        <v>45418</v>
      </c>
      <c r="C662" s="64" t="e">
        <f>('Исходник сравнение.'!#REF!/2)-(('Исходник сравнение.'!#REF!/2)*'Таблица вводных'!$G$3)</f>
        <v>#REF!</v>
      </c>
      <c r="D662" s="64" t="e">
        <f>('Исходник сравнение.'!#REF!/2+'Таблица вводных'!$F$4)-('Исходник сравнение.'!#REF!/2*'Таблица вводных'!$G$4)</f>
        <v>#REF!</v>
      </c>
      <c r="E662" s="64" t="e">
        <f>('Исходник сравнение.'!#REF!/2)-(('Исходник сравнение.'!#REF!/2-'Таблица вводных'!$F$5)*'Таблица вводных'!$G$5)</f>
        <v>#REF!</v>
      </c>
      <c r="F6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2" s="64" t="e">
        <f>('Исходник сравнение.'!#REF!/2)-(('Исходник сравнение.'!#REF!/2)*'Таблица вводных'!$G$7)</f>
        <v>#REF!</v>
      </c>
      <c r="H662" s="64" t="e">
        <f>'Исходник сравнение.'!#REF!/2-(('Исходник сравнение.'!#REF!/2)*'Таблица вводных'!$G$9)</f>
        <v>#REF!</v>
      </c>
      <c r="I662" s="13"/>
    </row>
    <row r="663" spans="1:9" ht="12.75" customHeight="1">
      <c r="A663" s="138"/>
      <c r="B663" s="11">
        <v>45421</v>
      </c>
      <c r="C663" s="64" t="e">
        <f>('Исходник сравнение.'!#REF!/2)-(('Исходник сравнение.'!#REF!/2)*'Таблица вводных'!$G$3)</f>
        <v>#REF!</v>
      </c>
      <c r="D663" s="64" t="e">
        <f>('Исходник сравнение.'!#REF!/2+'Таблица вводных'!$F$4)-('Исходник сравнение.'!#REF!/2*'Таблица вводных'!$G$4)</f>
        <v>#REF!</v>
      </c>
      <c r="E663" s="64" t="e">
        <f>('Исходник сравнение.'!#REF!/2)-(('Исходник сравнение.'!#REF!/2-'Таблица вводных'!$F$5)*'Таблица вводных'!$G$5)</f>
        <v>#REF!</v>
      </c>
      <c r="F6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3" s="64" t="e">
        <f>('Исходник сравнение.'!#REF!/2)-(('Исходник сравнение.'!#REF!/2)*'Таблица вводных'!$G$7)</f>
        <v>#REF!</v>
      </c>
      <c r="H663" s="64" t="e">
        <f>'Исходник сравнение.'!#REF!/2-(('Исходник сравнение.'!#REF!/2)*'Таблица вводных'!$G$9)</f>
        <v>#REF!</v>
      </c>
      <c r="I663" s="13"/>
    </row>
    <row r="664" spans="1:9" ht="12.75" customHeight="1">
      <c r="A664" s="138"/>
      <c r="B664" s="11">
        <v>45425</v>
      </c>
      <c r="C664" s="64" t="e">
        <f>('Исходник сравнение.'!#REF!/2)-(('Исходник сравнение.'!#REF!/2)*'Таблица вводных'!$G$3)</f>
        <v>#REF!</v>
      </c>
      <c r="D664" s="64" t="e">
        <f>('Исходник сравнение.'!#REF!/2+'Таблица вводных'!$F$4)-('Исходник сравнение.'!#REF!/2*'Таблица вводных'!$G$4)</f>
        <v>#REF!</v>
      </c>
      <c r="E664" s="64" t="e">
        <f>('Исходник сравнение.'!#REF!/2)-(('Исходник сравнение.'!#REF!/2-'Таблица вводных'!$F$5)*'Таблица вводных'!$G$5)</f>
        <v>#REF!</v>
      </c>
      <c r="F66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4" s="64" t="e">
        <f>('Исходник сравнение.'!#REF!/2)-(('Исходник сравнение.'!#REF!/2)*'Таблица вводных'!$G$7)</f>
        <v>#REF!</v>
      </c>
      <c r="H664" s="64" t="e">
        <f>'Исходник сравнение.'!#REF!/2-(('Исходник сравнение.'!#REF!/2)*'Таблица вводных'!$G$9)</f>
        <v>#REF!</v>
      </c>
      <c r="I664" s="13"/>
    </row>
    <row r="665" spans="1:9" ht="12.75" customHeight="1">
      <c r="A665" s="138"/>
      <c r="B665" s="11">
        <v>45428</v>
      </c>
      <c r="C665" s="64" t="e">
        <f>('Исходник сравнение.'!#REF!/2)-(('Исходник сравнение.'!#REF!/2)*'Таблица вводных'!$G$3)</f>
        <v>#REF!</v>
      </c>
      <c r="D665" s="64" t="e">
        <f>('Исходник сравнение.'!#REF!/2+'Таблица вводных'!$F$4)-('Исходник сравнение.'!#REF!/2*'Таблица вводных'!$G$4)</f>
        <v>#REF!</v>
      </c>
      <c r="E665" s="64" t="e">
        <f>('Исходник сравнение.'!#REF!/2)-(('Исходник сравнение.'!#REF!/2-'Таблица вводных'!$F$5)*'Таблица вводных'!$G$5)</f>
        <v>#REF!</v>
      </c>
      <c r="F66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5" s="64" t="e">
        <f>('Исходник сравнение.'!#REF!/2)-(('Исходник сравнение.'!#REF!/2)*'Таблица вводных'!$G$7)</f>
        <v>#REF!</v>
      </c>
      <c r="H665" s="64" t="e">
        <f>'Исходник сравнение.'!#REF!/2-(('Исходник сравнение.'!#REF!/2)*'Таблица вводных'!$G$9)</f>
        <v>#REF!</v>
      </c>
      <c r="I665" s="13"/>
    </row>
    <row r="666" spans="1:9" ht="12.75" customHeight="1">
      <c r="A666" s="138"/>
      <c r="B666" s="11"/>
      <c r="C666" s="64" t="e">
        <f>('Исходник сравнение.'!#REF!/2)-(('Исходник сравнение.'!#REF!/2)*'Таблица вводных'!$G$3)</f>
        <v>#REF!</v>
      </c>
      <c r="D666" s="64" t="e">
        <f>('Исходник сравнение.'!#REF!/2+'Таблица вводных'!$F$4)-('Исходник сравнение.'!#REF!/2*'Таблица вводных'!$G$4)</f>
        <v>#REF!</v>
      </c>
      <c r="E666" s="64" t="e">
        <f>('Исходник сравнение.'!#REF!/2)-(('Исходник сравнение.'!#REF!/2-'Таблица вводных'!$F$5)*'Таблица вводных'!$G$5)</f>
        <v>#REF!</v>
      </c>
      <c r="F66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6" s="64" t="e">
        <f>('Исходник сравнение.'!#REF!/2)-(('Исходник сравнение.'!#REF!/2)*'Таблица вводных'!$G$7)</f>
        <v>#REF!</v>
      </c>
      <c r="H666" s="64" t="e">
        <f>'Исходник сравнение.'!#REF!/2-(('Исходник сравнение.'!#REF!/2)*'Таблица вводных'!$G$9)</f>
        <v>#REF!</v>
      </c>
      <c r="I666" s="13"/>
    </row>
    <row r="667" spans="1:9" ht="12.75" customHeight="1">
      <c r="A667" s="138"/>
      <c r="B667" s="11"/>
      <c r="C667" s="64" t="e">
        <f>('Исходник сравнение.'!#REF!/2)-(('Исходник сравнение.'!#REF!/2)*'Таблица вводных'!$G$3)</f>
        <v>#REF!</v>
      </c>
      <c r="D667" s="64" t="e">
        <f>('Исходник сравнение.'!#REF!/2+'Таблица вводных'!$F$4)-('Исходник сравнение.'!#REF!/2*'Таблица вводных'!$G$4)</f>
        <v>#REF!</v>
      </c>
      <c r="E667" s="64" t="e">
        <f>('Исходник сравнение.'!#REF!/2)-(('Исходник сравнение.'!#REF!/2-'Таблица вводных'!$F$5)*'Таблица вводных'!$G$5)</f>
        <v>#REF!</v>
      </c>
      <c r="F66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7" s="64" t="e">
        <f>('Исходник сравнение.'!#REF!/2)-(('Исходник сравнение.'!#REF!/2)*'Таблица вводных'!$G$7)</f>
        <v>#REF!</v>
      </c>
      <c r="H667" s="64" t="e">
        <f>'Исходник сравнение.'!#REF!/2-(('Исходник сравнение.'!#REF!/2)*'Таблица вводных'!$G$9)</f>
        <v>#REF!</v>
      </c>
      <c r="I667" s="13"/>
    </row>
    <row r="668" spans="1:9" ht="12.75" customHeight="1">
      <c r="A668" s="139"/>
      <c r="B668" s="17"/>
      <c r="C668" s="65" t="e">
        <f>('Исходник сравнение.'!#REF!/2)-(('Исходник сравнение.'!#REF!/2)*'Таблица вводных'!$G$3)</f>
        <v>#REF!</v>
      </c>
      <c r="D668" s="65" t="e">
        <f>('Исходник сравнение.'!#REF!/2+'Таблица вводных'!$F$4)-('Исходник сравнение.'!#REF!/2*'Таблица вводных'!$G$4)</f>
        <v>#REF!</v>
      </c>
      <c r="E668" s="65" t="e">
        <f>('Исходник сравнение.'!#REF!/2)-(('Исходник сравнение.'!#REF!/2-'Таблица вводных'!$F$5)*'Таблица вводных'!$G$5)</f>
        <v>#REF!</v>
      </c>
      <c r="F66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8" s="65" t="e">
        <f>('Исходник сравнение.'!#REF!/2)-(('Исходник сравнение.'!#REF!/2)*'Таблица вводных'!$G$7)</f>
        <v>#REF!</v>
      </c>
      <c r="H668" s="65" t="e">
        <f>'Исходник сравнение.'!#REF!/2-(('Исходник сравнение.'!#REF!/2)*'Таблица вводных'!$G$9)</f>
        <v>#REF!</v>
      </c>
      <c r="I668" s="13"/>
    </row>
    <row r="669" spans="1:9" ht="12.75" customHeight="1">
      <c r="A669" s="136"/>
      <c r="B669" s="5">
        <v>45411</v>
      </c>
      <c r="C669" s="63" t="e">
        <f>('Исходник сравнение.'!#REF!/2)-(('Исходник сравнение.'!#REF!/2)*'Таблица вводных'!$G$3)</f>
        <v>#REF!</v>
      </c>
      <c r="D669" s="63" t="e">
        <f>('Исходник сравнение.'!#REF!/2+'Таблица вводных'!$F$4)-('Исходник сравнение.'!#REF!/2*'Таблица вводных'!$G$4)</f>
        <v>#REF!</v>
      </c>
      <c r="E669" s="63" t="e">
        <f>('Исходник сравнение.'!#REF!/2)-(('Исходник сравнение.'!#REF!/2-'Таблица вводных'!$F$5)*'Таблица вводных'!$G$5)</f>
        <v>#REF!</v>
      </c>
      <c r="F66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9" s="63" t="e">
        <f>('Исходник сравнение.'!#REF!/2)-(('Исходник сравнение.'!#REF!/2)*'Таблица вводных'!$G$7)</f>
        <v>#REF!</v>
      </c>
      <c r="H669" s="63" t="e">
        <f>'Исходник сравнение.'!#REF!/2-(('Исходник сравнение.'!#REF!/2)*'Таблица вводных'!$G$9)</f>
        <v>#REF!</v>
      </c>
      <c r="I669" s="7"/>
    </row>
    <row r="670" spans="1:9" ht="12.75" customHeight="1">
      <c r="A670" s="138"/>
      <c r="B670" s="8">
        <v>45414</v>
      </c>
      <c r="C670" s="64" t="e">
        <f>('Исходник сравнение.'!#REF!/2)-(('Исходник сравнение.'!#REF!/2)*'Таблица вводных'!$G$3)</f>
        <v>#REF!</v>
      </c>
      <c r="D670" s="64" t="e">
        <f>('Исходник сравнение.'!#REF!/2+'Таблица вводных'!$F$4)-('Исходник сравнение.'!#REF!/2*'Таблица вводных'!$G$4)</f>
        <v>#REF!</v>
      </c>
      <c r="E670" s="64" t="e">
        <f>('Исходник сравнение.'!#REF!/2)-(('Исходник сравнение.'!#REF!/2-'Таблица вводных'!$F$5)*'Таблица вводных'!$G$5)</f>
        <v>#REF!</v>
      </c>
      <c r="F67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0" s="64" t="e">
        <f>('Исходник сравнение.'!#REF!/2)-(('Исходник сравнение.'!#REF!/2)*'Таблица вводных'!$G$7)</f>
        <v>#REF!</v>
      </c>
      <c r="H670" s="64" t="e">
        <f>'Исходник сравнение.'!#REF!/2-(('Исходник сравнение.'!#REF!/2)*'Таблица вводных'!$G$9)</f>
        <v>#REF!</v>
      </c>
      <c r="I670" s="10"/>
    </row>
    <row r="671" spans="1:9" ht="12.75" customHeight="1">
      <c r="A671" s="138"/>
      <c r="B671" s="11">
        <v>45418</v>
      </c>
      <c r="C671" s="64" t="e">
        <f>('Исходник сравнение.'!#REF!/2)-(('Исходник сравнение.'!#REF!/2)*'Таблица вводных'!$G$3)</f>
        <v>#REF!</v>
      </c>
      <c r="D671" s="64" t="e">
        <f>('Исходник сравнение.'!#REF!/2+'Таблица вводных'!$F$4)-('Исходник сравнение.'!#REF!/2*'Таблица вводных'!$G$4)</f>
        <v>#REF!</v>
      </c>
      <c r="E671" s="64" t="e">
        <f>('Исходник сравнение.'!#REF!/2)-(('Исходник сравнение.'!#REF!/2-'Таблица вводных'!$F$5)*'Таблица вводных'!$G$5)</f>
        <v>#REF!</v>
      </c>
      <c r="F67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1" s="64" t="e">
        <f>('Исходник сравнение.'!#REF!/2)-(('Исходник сравнение.'!#REF!/2)*'Таблица вводных'!$G$7)</f>
        <v>#REF!</v>
      </c>
      <c r="H671" s="64" t="e">
        <f>'Исходник сравнение.'!#REF!/2-(('Исходник сравнение.'!#REF!/2)*'Таблица вводных'!$G$9)</f>
        <v>#REF!</v>
      </c>
      <c r="I671" s="13"/>
    </row>
    <row r="672" spans="1:9" ht="12.75" customHeight="1">
      <c r="A672" s="138"/>
      <c r="B672" s="11">
        <v>45421</v>
      </c>
      <c r="C672" s="64" t="e">
        <f>('Исходник сравнение.'!#REF!/2)-(('Исходник сравнение.'!#REF!/2)*'Таблица вводных'!$G$3)</f>
        <v>#REF!</v>
      </c>
      <c r="D672" s="64" t="e">
        <f>('Исходник сравнение.'!#REF!/2+'Таблица вводных'!$F$4)-('Исходник сравнение.'!#REF!/2*'Таблица вводных'!$G$4)</f>
        <v>#REF!</v>
      </c>
      <c r="E672" s="64" t="e">
        <f>('Исходник сравнение.'!#REF!/2)-(('Исходник сравнение.'!#REF!/2-'Таблица вводных'!$F$5)*'Таблица вводных'!$G$5)</f>
        <v>#REF!</v>
      </c>
      <c r="F67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2" s="64" t="e">
        <f>('Исходник сравнение.'!#REF!/2)-(('Исходник сравнение.'!#REF!/2)*'Таблица вводных'!$G$7)</f>
        <v>#REF!</v>
      </c>
      <c r="H672" s="64" t="e">
        <f>'Исходник сравнение.'!#REF!/2-(('Исходник сравнение.'!#REF!/2)*'Таблица вводных'!$G$9)</f>
        <v>#REF!</v>
      </c>
      <c r="I672" s="13"/>
    </row>
    <row r="673" spans="1:9" ht="12.75" customHeight="1">
      <c r="A673" s="138"/>
      <c r="B673" s="11">
        <v>45425</v>
      </c>
      <c r="C673" s="64" t="e">
        <f>('Исходник сравнение.'!#REF!/2)-(('Исходник сравнение.'!#REF!/2)*'Таблица вводных'!$G$3)</f>
        <v>#REF!</v>
      </c>
      <c r="D673" s="64" t="e">
        <f>('Исходник сравнение.'!#REF!/2+'Таблица вводных'!$F$4)-('Исходник сравнение.'!#REF!/2*'Таблица вводных'!$G$4)</f>
        <v>#REF!</v>
      </c>
      <c r="E673" s="64" t="e">
        <f>('Исходник сравнение.'!#REF!/2)-(('Исходник сравнение.'!#REF!/2-'Таблица вводных'!$F$5)*'Таблица вводных'!$G$5)</f>
        <v>#REF!</v>
      </c>
      <c r="F67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3" s="64" t="e">
        <f>('Исходник сравнение.'!#REF!/2)-(('Исходник сравнение.'!#REF!/2)*'Таблица вводных'!$G$7)</f>
        <v>#REF!</v>
      </c>
      <c r="H673" s="64" t="e">
        <f>'Исходник сравнение.'!#REF!/2-(('Исходник сравнение.'!#REF!/2)*'Таблица вводных'!$G$9)</f>
        <v>#REF!</v>
      </c>
      <c r="I673" s="13"/>
    </row>
    <row r="674" spans="1:9" ht="12.75" customHeight="1">
      <c r="A674" s="138"/>
      <c r="B674" s="11">
        <v>45428</v>
      </c>
      <c r="C674" s="64" t="e">
        <f>('Исходник сравнение.'!#REF!/2)-(('Исходник сравнение.'!#REF!/2)*'Таблица вводных'!$G$3)</f>
        <v>#REF!</v>
      </c>
      <c r="D674" s="64" t="e">
        <f>('Исходник сравнение.'!#REF!/2+'Таблица вводных'!$F$4)-('Исходник сравнение.'!#REF!/2*'Таблица вводных'!$G$4)</f>
        <v>#REF!</v>
      </c>
      <c r="E674" s="64" t="e">
        <f>('Исходник сравнение.'!#REF!/2)-(('Исходник сравнение.'!#REF!/2-'Таблица вводных'!$F$5)*'Таблица вводных'!$G$5)</f>
        <v>#REF!</v>
      </c>
      <c r="F67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4" s="64" t="e">
        <f>('Исходник сравнение.'!#REF!/2)-(('Исходник сравнение.'!#REF!/2)*'Таблица вводных'!$G$7)</f>
        <v>#REF!</v>
      </c>
      <c r="H674" s="64" t="e">
        <f>'Исходник сравнение.'!#REF!/2-(('Исходник сравнение.'!#REF!/2)*'Таблица вводных'!$G$9)</f>
        <v>#REF!</v>
      </c>
      <c r="I674" s="13"/>
    </row>
    <row r="675" spans="1:9" ht="12.75" customHeight="1">
      <c r="A675" s="138"/>
      <c r="B675" s="11"/>
      <c r="C675" s="64" t="e">
        <f>('Исходник сравнение.'!#REF!/2)-(('Исходник сравнение.'!#REF!/2)*'Таблица вводных'!$G$3)</f>
        <v>#REF!</v>
      </c>
      <c r="D675" s="64" t="e">
        <f>('Исходник сравнение.'!#REF!/2+'Таблица вводных'!$F$4)-('Исходник сравнение.'!#REF!/2*'Таблица вводных'!$G$4)</f>
        <v>#REF!</v>
      </c>
      <c r="E675" s="64" t="e">
        <f>('Исходник сравнение.'!#REF!/2)-(('Исходник сравнение.'!#REF!/2-'Таблица вводных'!$F$5)*'Таблица вводных'!$G$5)</f>
        <v>#REF!</v>
      </c>
      <c r="F67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5" s="64" t="e">
        <f>('Исходник сравнение.'!#REF!/2)-(('Исходник сравнение.'!#REF!/2)*'Таблица вводных'!$G$7)</f>
        <v>#REF!</v>
      </c>
      <c r="H675" s="64" t="e">
        <f>'Исходник сравнение.'!#REF!/2-(('Исходник сравнение.'!#REF!/2)*'Таблица вводных'!$G$9)</f>
        <v>#REF!</v>
      </c>
      <c r="I675" s="13"/>
    </row>
    <row r="676" spans="1:9" ht="12.75" customHeight="1">
      <c r="A676" s="138"/>
      <c r="B676" s="11"/>
      <c r="C676" s="64" t="e">
        <f>('Исходник сравнение.'!#REF!/2)-(('Исходник сравнение.'!#REF!/2)*'Таблица вводных'!$G$3)</f>
        <v>#REF!</v>
      </c>
      <c r="D676" s="64" t="e">
        <f>('Исходник сравнение.'!#REF!/2+'Таблица вводных'!$F$4)-('Исходник сравнение.'!#REF!/2*'Таблица вводных'!$G$4)</f>
        <v>#REF!</v>
      </c>
      <c r="E676" s="64" t="e">
        <f>('Исходник сравнение.'!#REF!/2)-(('Исходник сравнение.'!#REF!/2-'Таблица вводных'!$F$5)*'Таблица вводных'!$G$5)</f>
        <v>#REF!</v>
      </c>
      <c r="F67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6" s="64" t="e">
        <f>('Исходник сравнение.'!#REF!/2)-(('Исходник сравнение.'!#REF!/2)*'Таблица вводных'!$G$7)</f>
        <v>#REF!</v>
      </c>
      <c r="H676" s="64" t="e">
        <f>'Исходник сравнение.'!#REF!/2-(('Исходник сравнение.'!#REF!/2)*'Таблица вводных'!$G$9)</f>
        <v>#REF!</v>
      </c>
      <c r="I676" s="13"/>
    </row>
    <row r="677" spans="1:9" ht="12.75" customHeight="1">
      <c r="A677" s="139"/>
      <c r="B677" s="17"/>
      <c r="C677" s="65" t="e">
        <f>('Исходник сравнение.'!#REF!/2)-(('Исходник сравнение.'!#REF!/2)*'Таблица вводных'!$G$3)</f>
        <v>#REF!</v>
      </c>
      <c r="D677" s="65" t="e">
        <f>('Исходник сравнение.'!#REF!/2+'Таблица вводных'!$F$4)-('Исходник сравнение.'!#REF!/2*'Таблица вводных'!$G$4)</f>
        <v>#REF!</v>
      </c>
      <c r="E677" s="65" t="e">
        <f>('Исходник сравнение.'!#REF!/2)-(('Исходник сравнение.'!#REF!/2-'Таблица вводных'!$F$5)*'Таблица вводных'!$G$5)</f>
        <v>#REF!</v>
      </c>
      <c r="F67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7" s="65" t="e">
        <f>('Исходник сравнение.'!#REF!/2)-(('Исходник сравнение.'!#REF!/2)*'Таблица вводных'!$G$7)</f>
        <v>#REF!</v>
      </c>
      <c r="H677" s="65" t="e">
        <f>'Исходник сравнение.'!#REF!/2-(('Исходник сравнение.'!#REF!/2)*'Таблица вводных'!$G$9)</f>
        <v>#REF!</v>
      </c>
      <c r="I677" s="13"/>
    </row>
    <row r="678" spans="1:9" ht="12.75" customHeight="1">
      <c r="A678" s="147"/>
      <c r="B678" s="5">
        <v>45411</v>
      </c>
      <c r="C678" s="63" t="e">
        <f>('Исходник сравнение.'!#REF!/2)-(('Исходник сравнение.'!#REF!/2)*'Таблица вводных'!$G$3)</f>
        <v>#REF!</v>
      </c>
      <c r="D678" s="63" t="e">
        <f>('Исходник сравнение.'!#REF!/2+'Таблица вводных'!$F$4)-('Исходник сравнение.'!#REF!/2*'Таблица вводных'!$G$4)</f>
        <v>#REF!</v>
      </c>
      <c r="E678" s="63" t="e">
        <f>('Исходник сравнение.'!#REF!/2)-(('Исходник сравнение.'!#REF!/2-'Таблица вводных'!$F$5)*'Таблица вводных'!$G$5)</f>
        <v>#REF!</v>
      </c>
      <c r="F67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8" s="63" t="e">
        <f>('Исходник сравнение.'!#REF!/2)-(('Исходник сравнение.'!#REF!/2)*'Таблица вводных'!$G$7)</f>
        <v>#REF!</v>
      </c>
      <c r="H678" s="63" t="e">
        <f>'Исходник сравнение.'!#REF!/2-(('Исходник сравнение.'!#REF!/2)*'Таблица вводных'!$G$9)</f>
        <v>#REF!</v>
      </c>
      <c r="I678" s="7"/>
    </row>
    <row r="679" spans="1:9" ht="12.75" customHeight="1">
      <c r="A679" s="148"/>
      <c r="B679" s="8">
        <v>45414</v>
      </c>
      <c r="C679" s="64" t="e">
        <f>('Исходник сравнение.'!#REF!/2)-(('Исходник сравнение.'!#REF!/2)*'Таблица вводных'!$G$3)</f>
        <v>#REF!</v>
      </c>
      <c r="D679" s="64" t="e">
        <f>('Исходник сравнение.'!#REF!/2+'Таблица вводных'!$F$4)-('Исходник сравнение.'!#REF!/2*'Таблица вводных'!$G$4)</f>
        <v>#REF!</v>
      </c>
      <c r="E679" s="64" t="e">
        <f>('Исходник сравнение.'!#REF!/2)-(('Исходник сравнение.'!#REF!/2-'Таблица вводных'!$F$5)*'Таблица вводных'!$G$5)</f>
        <v>#REF!</v>
      </c>
      <c r="F67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9" s="64" t="e">
        <f>('Исходник сравнение.'!#REF!/2)-(('Исходник сравнение.'!#REF!/2)*'Таблица вводных'!$G$7)</f>
        <v>#REF!</v>
      </c>
      <c r="H679" s="64" t="e">
        <f>'Исходник сравнение.'!#REF!/2-(('Исходник сравнение.'!#REF!/2)*'Таблица вводных'!$G$9)</f>
        <v>#REF!</v>
      </c>
      <c r="I679" s="10"/>
    </row>
    <row r="680" spans="1:9" ht="12.75" customHeight="1">
      <c r="A680" s="148"/>
      <c r="B680" s="11">
        <v>45418</v>
      </c>
      <c r="C680" s="64" t="e">
        <f>('Исходник сравнение.'!#REF!/2)-(('Исходник сравнение.'!#REF!/2)*'Таблица вводных'!$G$3)</f>
        <v>#REF!</v>
      </c>
      <c r="D680" s="64" t="e">
        <f>('Исходник сравнение.'!#REF!/2+'Таблица вводных'!$F$4)-('Исходник сравнение.'!#REF!/2*'Таблица вводных'!$G$4)</f>
        <v>#REF!</v>
      </c>
      <c r="E680" s="64" t="e">
        <f>('Исходник сравнение.'!#REF!/2)-(('Исходник сравнение.'!#REF!/2-'Таблица вводных'!$F$5)*'Таблица вводных'!$G$5)</f>
        <v>#REF!</v>
      </c>
      <c r="F68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0" s="64" t="e">
        <f>('Исходник сравнение.'!#REF!/2)-(('Исходник сравнение.'!#REF!/2)*'Таблица вводных'!$G$7)</f>
        <v>#REF!</v>
      </c>
      <c r="H680" s="64" t="e">
        <f>'Исходник сравнение.'!#REF!/2-(('Исходник сравнение.'!#REF!/2)*'Таблица вводных'!$G$9)</f>
        <v>#REF!</v>
      </c>
      <c r="I680" s="13"/>
    </row>
    <row r="681" spans="1:9" ht="12.75" customHeight="1">
      <c r="A681" s="148"/>
      <c r="B681" s="11">
        <v>45421</v>
      </c>
      <c r="C681" s="64" t="e">
        <f>('Исходник сравнение.'!#REF!/2)-(('Исходник сравнение.'!#REF!/2)*'Таблица вводных'!$G$3)</f>
        <v>#REF!</v>
      </c>
      <c r="D681" s="64" t="e">
        <f>('Исходник сравнение.'!#REF!/2+'Таблица вводных'!$F$4)-('Исходник сравнение.'!#REF!/2*'Таблица вводных'!$G$4)</f>
        <v>#REF!</v>
      </c>
      <c r="E681" s="64" t="e">
        <f>('Исходник сравнение.'!#REF!/2)-(('Исходник сравнение.'!#REF!/2-'Таблица вводных'!$F$5)*'Таблица вводных'!$G$5)</f>
        <v>#REF!</v>
      </c>
      <c r="F68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1" s="64" t="e">
        <f>('Исходник сравнение.'!#REF!/2)-(('Исходник сравнение.'!#REF!/2)*'Таблица вводных'!$G$7)</f>
        <v>#REF!</v>
      </c>
      <c r="H681" s="64" t="e">
        <f>'Исходник сравнение.'!#REF!/2-(('Исходник сравнение.'!#REF!/2)*'Таблица вводных'!$G$9)</f>
        <v>#REF!</v>
      </c>
      <c r="I681" s="13"/>
    </row>
    <row r="682" spans="1:9" ht="12.75" customHeight="1">
      <c r="A682" s="148"/>
      <c r="B682" s="11">
        <v>45425</v>
      </c>
      <c r="C682" s="64" t="e">
        <f>('Исходник сравнение.'!#REF!/2)-(('Исходник сравнение.'!#REF!/2)*'Таблица вводных'!$G$3)</f>
        <v>#REF!</v>
      </c>
      <c r="D682" s="64" t="e">
        <f>('Исходник сравнение.'!#REF!/2+'Таблица вводных'!$F$4)-('Исходник сравнение.'!#REF!/2*'Таблица вводных'!$G$4)</f>
        <v>#REF!</v>
      </c>
      <c r="E682" s="64" t="e">
        <f>('Исходник сравнение.'!#REF!/2)-(('Исходник сравнение.'!#REF!/2-'Таблица вводных'!$F$5)*'Таблица вводных'!$G$5)</f>
        <v>#REF!</v>
      </c>
      <c r="F68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2" s="64" t="e">
        <f>('Исходник сравнение.'!#REF!/2)-(('Исходник сравнение.'!#REF!/2)*'Таблица вводных'!$G$7)</f>
        <v>#REF!</v>
      </c>
      <c r="H682" s="64" t="e">
        <f>'Исходник сравнение.'!#REF!/2-(('Исходник сравнение.'!#REF!/2)*'Таблица вводных'!$G$9)</f>
        <v>#REF!</v>
      </c>
      <c r="I682" s="13"/>
    </row>
    <row r="683" spans="1:9" ht="12.75" customHeight="1">
      <c r="A683" s="148"/>
      <c r="B683" s="11">
        <v>45428</v>
      </c>
      <c r="C683" s="64" t="e">
        <f>('Исходник сравнение.'!#REF!/2)-(('Исходник сравнение.'!#REF!/2)*'Таблица вводных'!$G$3)</f>
        <v>#REF!</v>
      </c>
      <c r="D683" s="64" t="e">
        <f>('Исходник сравнение.'!#REF!/2+'Таблица вводных'!$F$4)-('Исходник сравнение.'!#REF!/2*'Таблица вводных'!$G$4)</f>
        <v>#REF!</v>
      </c>
      <c r="E683" s="64" t="e">
        <f>('Исходник сравнение.'!#REF!/2)-(('Исходник сравнение.'!#REF!/2-'Таблица вводных'!$F$5)*'Таблица вводных'!$G$5)</f>
        <v>#REF!</v>
      </c>
      <c r="F68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3" s="64" t="e">
        <f>('Исходник сравнение.'!#REF!/2)-(('Исходник сравнение.'!#REF!/2)*'Таблица вводных'!$G$7)</f>
        <v>#REF!</v>
      </c>
      <c r="H683" s="64" t="e">
        <f>'Исходник сравнение.'!#REF!/2-(('Исходник сравнение.'!#REF!/2)*'Таблица вводных'!$G$9)</f>
        <v>#REF!</v>
      </c>
      <c r="I683" s="13"/>
    </row>
    <row r="684" spans="1:9" ht="12.75" customHeight="1">
      <c r="A684" s="148"/>
      <c r="B684" s="11"/>
      <c r="C684" s="64" t="e">
        <f>('Исходник сравнение.'!#REF!/2)-(('Исходник сравнение.'!#REF!/2)*'Таблица вводных'!$G$3)</f>
        <v>#REF!</v>
      </c>
      <c r="D684" s="64" t="e">
        <f>('Исходник сравнение.'!#REF!/2+'Таблица вводных'!$F$4)-('Исходник сравнение.'!#REF!/2*'Таблица вводных'!$G$4)</f>
        <v>#REF!</v>
      </c>
      <c r="E684" s="64" t="e">
        <f>('Исходник сравнение.'!#REF!/2)-(('Исходник сравнение.'!#REF!/2-'Таблица вводных'!$F$5)*'Таблица вводных'!$G$5)</f>
        <v>#REF!</v>
      </c>
      <c r="F68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4" s="64" t="e">
        <f>('Исходник сравнение.'!#REF!/2)-(('Исходник сравнение.'!#REF!/2)*'Таблица вводных'!$G$7)</f>
        <v>#REF!</v>
      </c>
      <c r="H684" s="64" t="e">
        <f>'Исходник сравнение.'!#REF!/2-(('Исходник сравнение.'!#REF!/2)*'Таблица вводных'!$G$9)</f>
        <v>#REF!</v>
      </c>
      <c r="I684" s="13"/>
    </row>
    <row r="685" spans="1:9" ht="12.75" customHeight="1">
      <c r="A685" s="148"/>
      <c r="B685" s="11"/>
      <c r="C685" s="64" t="e">
        <f>('Исходник сравнение.'!#REF!/2)-(('Исходник сравнение.'!#REF!/2)*'Таблица вводных'!$G$3)</f>
        <v>#REF!</v>
      </c>
      <c r="D685" s="64" t="e">
        <f>('Исходник сравнение.'!#REF!/2+'Таблица вводных'!$F$4)-('Исходник сравнение.'!#REF!/2*'Таблица вводных'!$G$4)</f>
        <v>#REF!</v>
      </c>
      <c r="E685" s="64" t="e">
        <f>('Исходник сравнение.'!#REF!/2)-(('Исходник сравнение.'!#REF!/2-'Таблица вводных'!$F$5)*'Таблица вводных'!$G$5)</f>
        <v>#REF!</v>
      </c>
      <c r="F68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5" s="64" t="e">
        <f>('Исходник сравнение.'!#REF!/2)-(('Исходник сравнение.'!#REF!/2)*'Таблица вводных'!$G$7)</f>
        <v>#REF!</v>
      </c>
      <c r="H685" s="64" t="e">
        <f>'Исходник сравнение.'!#REF!/2-(('Исходник сравнение.'!#REF!/2)*'Таблица вводных'!$G$9)</f>
        <v>#REF!</v>
      </c>
      <c r="I685" s="13"/>
    </row>
    <row r="686" spans="1:9" ht="12.75" customHeight="1">
      <c r="A686" s="149"/>
      <c r="B686" s="17"/>
      <c r="C686" s="65" t="e">
        <f>('Исходник сравнение.'!#REF!/2)-(('Исходник сравнение.'!#REF!/2)*'Таблица вводных'!$G$3)</f>
        <v>#REF!</v>
      </c>
      <c r="D686" s="65" t="e">
        <f>('Исходник сравнение.'!#REF!/2+'Таблица вводных'!$F$4)-('Исходник сравнение.'!#REF!/2*'Таблица вводных'!$G$4)</f>
        <v>#REF!</v>
      </c>
      <c r="E686" s="65" t="e">
        <f>('Исходник сравнение.'!#REF!/2)-(('Исходник сравнение.'!#REF!/2-'Таблица вводных'!$F$5)*'Таблица вводных'!$G$5)</f>
        <v>#REF!</v>
      </c>
      <c r="F68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6" s="65" t="e">
        <f>('Исходник сравнение.'!#REF!/2)-(('Исходник сравнение.'!#REF!/2)*'Таблица вводных'!$G$7)</f>
        <v>#REF!</v>
      </c>
      <c r="H686" s="65" t="e">
        <f>'Исходник сравнение.'!#REF!/2-(('Исходник сравнение.'!#REF!/2)*'Таблица вводных'!$G$9)</f>
        <v>#REF!</v>
      </c>
      <c r="I686" s="13"/>
    </row>
    <row r="687" spans="1:9" ht="12.75" customHeight="1">
      <c r="A687" s="147"/>
      <c r="B687" s="5">
        <v>45411</v>
      </c>
      <c r="C687" s="63" t="e">
        <f>('Исходник сравнение.'!#REF!/2)-(('Исходник сравнение.'!#REF!/2)*'Таблица вводных'!$G$3)</f>
        <v>#REF!</v>
      </c>
      <c r="D687" s="63" t="e">
        <f>('Исходник сравнение.'!#REF!/2+'Таблица вводных'!$F$4)-('Исходник сравнение.'!#REF!/2*'Таблица вводных'!$G$4)</f>
        <v>#REF!</v>
      </c>
      <c r="E687" s="63" t="e">
        <f>('Исходник сравнение.'!#REF!/2)-(('Исходник сравнение.'!#REF!/2-'Таблица вводных'!$F$5)*'Таблица вводных'!$G$5)</f>
        <v>#REF!</v>
      </c>
      <c r="F68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7" s="63" t="e">
        <f>('Исходник сравнение.'!#REF!/2)-(('Исходник сравнение.'!#REF!/2)*'Таблица вводных'!$G$7)</f>
        <v>#REF!</v>
      </c>
      <c r="H687" s="63" t="e">
        <f>'Исходник сравнение.'!#REF!/2-(('Исходник сравнение.'!#REF!/2)*'Таблица вводных'!$G$9)</f>
        <v>#REF!</v>
      </c>
      <c r="I687" s="7"/>
    </row>
    <row r="688" spans="1:9" ht="12.75" customHeight="1">
      <c r="A688" s="148"/>
      <c r="B688" s="8">
        <v>45414</v>
      </c>
      <c r="C688" s="64" t="e">
        <f>('Исходник сравнение.'!#REF!/2)-(('Исходник сравнение.'!#REF!/2)*'Таблица вводных'!$G$3)</f>
        <v>#REF!</v>
      </c>
      <c r="D688" s="64" t="e">
        <f>('Исходник сравнение.'!#REF!/2+'Таблица вводных'!$F$4)-('Исходник сравнение.'!#REF!/2*'Таблица вводных'!$G$4)</f>
        <v>#REF!</v>
      </c>
      <c r="E688" s="64" t="e">
        <f>('Исходник сравнение.'!#REF!/2)-(('Исходник сравнение.'!#REF!/2-'Таблица вводных'!$F$5)*'Таблица вводных'!$G$5)</f>
        <v>#REF!</v>
      </c>
      <c r="F68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8" s="64" t="e">
        <f>('Исходник сравнение.'!#REF!/2)-(('Исходник сравнение.'!#REF!/2)*'Таблица вводных'!$G$7)</f>
        <v>#REF!</v>
      </c>
      <c r="H688" s="64" t="e">
        <f>'Исходник сравнение.'!#REF!/2-(('Исходник сравнение.'!#REF!/2)*'Таблица вводных'!$G$9)</f>
        <v>#REF!</v>
      </c>
      <c r="I688" s="10"/>
    </row>
    <row r="689" spans="1:9" ht="12.75" customHeight="1">
      <c r="A689" s="148"/>
      <c r="B689" s="11">
        <v>45418</v>
      </c>
      <c r="C689" s="64" t="e">
        <f>('Исходник сравнение.'!#REF!/2)-(('Исходник сравнение.'!#REF!/2)*'Таблица вводных'!$G$3)</f>
        <v>#REF!</v>
      </c>
      <c r="D689" s="64" t="e">
        <f>('Исходник сравнение.'!#REF!/2+'Таблица вводных'!$F$4)-('Исходник сравнение.'!#REF!/2*'Таблица вводных'!$G$4)</f>
        <v>#REF!</v>
      </c>
      <c r="E689" s="64" t="e">
        <f>('Исходник сравнение.'!#REF!/2)-(('Исходник сравнение.'!#REF!/2-'Таблица вводных'!$F$5)*'Таблица вводных'!$G$5)</f>
        <v>#REF!</v>
      </c>
      <c r="F6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9" s="64" t="e">
        <f>('Исходник сравнение.'!#REF!/2)-(('Исходник сравнение.'!#REF!/2)*'Таблица вводных'!$G$7)</f>
        <v>#REF!</v>
      </c>
      <c r="H689" s="64" t="e">
        <f>'Исходник сравнение.'!#REF!/2-(('Исходник сравнение.'!#REF!/2)*'Таблица вводных'!$G$9)</f>
        <v>#REF!</v>
      </c>
      <c r="I689" s="13"/>
    </row>
    <row r="690" spans="1:9" ht="12.75" customHeight="1">
      <c r="A690" s="148"/>
      <c r="B690" s="11">
        <v>45421</v>
      </c>
      <c r="C690" s="64" t="e">
        <f>('Исходник сравнение.'!#REF!/2)-(('Исходник сравнение.'!#REF!/2)*'Таблица вводных'!$G$3)</f>
        <v>#REF!</v>
      </c>
      <c r="D690" s="64" t="e">
        <f>('Исходник сравнение.'!#REF!/2+'Таблица вводных'!$F$4)-('Исходник сравнение.'!#REF!/2*'Таблица вводных'!$G$4)</f>
        <v>#REF!</v>
      </c>
      <c r="E690" s="64" t="e">
        <f>('Исходник сравнение.'!#REF!/2)-(('Исходник сравнение.'!#REF!/2-'Таблица вводных'!$F$5)*'Таблица вводных'!$G$5)</f>
        <v>#REF!</v>
      </c>
      <c r="F6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0" s="64" t="e">
        <f>('Исходник сравнение.'!#REF!/2)-(('Исходник сравнение.'!#REF!/2)*'Таблица вводных'!$G$7)</f>
        <v>#REF!</v>
      </c>
      <c r="H690" s="64" t="e">
        <f>'Исходник сравнение.'!#REF!/2-(('Исходник сравнение.'!#REF!/2)*'Таблица вводных'!$G$9)</f>
        <v>#REF!</v>
      </c>
      <c r="I690" s="13"/>
    </row>
    <row r="691" spans="1:9" ht="12.75" customHeight="1">
      <c r="A691" s="148"/>
      <c r="B691" s="11">
        <v>45425</v>
      </c>
      <c r="C691" s="64" t="e">
        <f>('Исходник сравнение.'!#REF!/2)-(('Исходник сравнение.'!#REF!/2)*'Таблица вводных'!$G$3)</f>
        <v>#REF!</v>
      </c>
      <c r="D691" s="64" t="e">
        <f>('Исходник сравнение.'!#REF!/2+'Таблица вводных'!$F$4)-('Исходник сравнение.'!#REF!/2*'Таблица вводных'!$G$4)</f>
        <v>#REF!</v>
      </c>
      <c r="E691" s="64" t="e">
        <f>('Исходник сравнение.'!#REF!/2)-(('Исходник сравнение.'!#REF!/2-'Таблица вводных'!$F$5)*'Таблица вводных'!$G$5)</f>
        <v>#REF!</v>
      </c>
      <c r="F6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1" s="64" t="e">
        <f>('Исходник сравнение.'!#REF!/2)-(('Исходник сравнение.'!#REF!/2)*'Таблица вводных'!$G$7)</f>
        <v>#REF!</v>
      </c>
      <c r="H691" s="64" t="e">
        <f>'Исходник сравнение.'!#REF!/2-(('Исходник сравнение.'!#REF!/2)*'Таблица вводных'!$G$9)</f>
        <v>#REF!</v>
      </c>
      <c r="I691" s="13"/>
    </row>
    <row r="692" spans="1:9" ht="12.75" customHeight="1">
      <c r="A692" s="148"/>
      <c r="B692" s="11">
        <v>45428</v>
      </c>
      <c r="C692" s="64" t="e">
        <f>('Исходник сравнение.'!#REF!/2)-(('Исходник сравнение.'!#REF!/2)*'Таблица вводных'!$G$3)</f>
        <v>#REF!</v>
      </c>
      <c r="D692" s="64" t="e">
        <f>('Исходник сравнение.'!#REF!/2+'Таблица вводных'!$F$4)-('Исходник сравнение.'!#REF!/2*'Таблица вводных'!$G$4)</f>
        <v>#REF!</v>
      </c>
      <c r="E692" s="64" t="e">
        <f>('Исходник сравнение.'!#REF!/2)-(('Исходник сравнение.'!#REF!/2-'Таблица вводных'!$F$5)*'Таблица вводных'!$G$5)</f>
        <v>#REF!</v>
      </c>
      <c r="F69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2" s="64" t="e">
        <f>('Исходник сравнение.'!#REF!/2)-(('Исходник сравнение.'!#REF!/2)*'Таблица вводных'!$G$7)</f>
        <v>#REF!</v>
      </c>
      <c r="H692" s="64" t="e">
        <f>'Исходник сравнение.'!#REF!/2-(('Исходник сравнение.'!#REF!/2)*'Таблица вводных'!$G$9)</f>
        <v>#REF!</v>
      </c>
      <c r="I692" s="13"/>
    </row>
    <row r="693" spans="1:9" ht="12.75" customHeight="1">
      <c r="A693" s="148"/>
      <c r="B693" s="11"/>
      <c r="C693" s="64" t="e">
        <f>('Исходник сравнение.'!#REF!/2)-(('Исходник сравнение.'!#REF!/2)*'Таблица вводных'!$G$3)</f>
        <v>#REF!</v>
      </c>
      <c r="D693" s="64" t="e">
        <f>('Исходник сравнение.'!#REF!/2+'Таблица вводных'!$F$4)-('Исходник сравнение.'!#REF!/2*'Таблица вводных'!$G$4)</f>
        <v>#REF!</v>
      </c>
      <c r="E693" s="64" t="e">
        <f>('Исходник сравнение.'!#REF!/2)-(('Исходник сравнение.'!#REF!/2-'Таблица вводных'!$F$5)*'Таблица вводных'!$G$5)</f>
        <v>#REF!</v>
      </c>
      <c r="F69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3" s="64" t="e">
        <f>('Исходник сравнение.'!#REF!/2)-(('Исходник сравнение.'!#REF!/2)*'Таблица вводных'!$G$7)</f>
        <v>#REF!</v>
      </c>
      <c r="H693" s="64" t="e">
        <f>'Исходник сравнение.'!#REF!/2-(('Исходник сравнение.'!#REF!/2)*'Таблица вводных'!$G$9)</f>
        <v>#REF!</v>
      </c>
      <c r="I693" s="13"/>
    </row>
    <row r="694" spans="1:9" ht="12.75" customHeight="1">
      <c r="A694" s="148"/>
      <c r="B694" s="11"/>
      <c r="C694" s="64" t="e">
        <f>('Исходник сравнение.'!#REF!/2)-(('Исходник сравнение.'!#REF!/2)*'Таблица вводных'!$G$3)</f>
        <v>#REF!</v>
      </c>
      <c r="D694" s="64" t="e">
        <f>('Исходник сравнение.'!#REF!/2+'Таблица вводных'!$F$4)-('Исходник сравнение.'!#REF!/2*'Таблица вводных'!$G$4)</f>
        <v>#REF!</v>
      </c>
      <c r="E694" s="64" t="e">
        <f>('Исходник сравнение.'!#REF!/2)-(('Исходник сравнение.'!#REF!/2-'Таблица вводных'!$F$5)*'Таблица вводных'!$G$5)</f>
        <v>#REF!</v>
      </c>
      <c r="F69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4" s="64" t="e">
        <f>('Исходник сравнение.'!#REF!/2)-(('Исходник сравнение.'!#REF!/2)*'Таблица вводных'!$G$7)</f>
        <v>#REF!</v>
      </c>
      <c r="H694" s="64" t="e">
        <f>'Исходник сравнение.'!#REF!/2-(('Исходник сравнение.'!#REF!/2)*'Таблица вводных'!$G$9)</f>
        <v>#REF!</v>
      </c>
      <c r="I694" s="13"/>
    </row>
    <row r="695" spans="1:9" ht="12.75" customHeight="1">
      <c r="A695" s="149"/>
      <c r="B695" s="17"/>
      <c r="C695" s="65" t="e">
        <f>('Исходник сравнение.'!#REF!/2)-(('Исходник сравнение.'!#REF!/2)*'Таблица вводных'!$G$3)</f>
        <v>#REF!</v>
      </c>
      <c r="D695" s="65" t="e">
        <f>('Исходник сравнение.'!#REF!/2+'Таблица вводных'!$F$4)-('Исходник сравнение.'!#REF!/2*'Таблица вводных'!$G$4)</f>
        <v>#REF!</v>
      </c>
      <c r="E695" s="65" t="e">
        <f>('Исходник сравнение.'!#REF!/2)-(('Исходник сравнение.'!#REF!/2-'Таблица вводных'!$F$5)*'Таблица вводных'!$G$5)</f>
        <v>#REF!</v>
      </c>
      <c r="F69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5" s="65" t="e">
        <f>('Исходник сравнение.'!#REF!/2)-(('Исходник сравнение.'!#REF!/2)*'Таблица вводных'!$G$7)</f>
        <v>#REF!</v>
      </c>
      <c r="H695" s="65" t="e">
        <f>'Исходник сравнение.'!#REF!/2-(('Исходник сравнение.'!#REF!/2)*'Таблица вводных'!$G$9)</f>
        <v>#REF!</v>
      </c>
      <c r="I695" s="13"/>
    </row>
    <row r="696" spans="1:9" ht="12.75" customHeight="1">
      <c r="A696" s="147"/>
      <c r="B696" s="5">
        <v>45411</v>
      </c>
      <c r="C696" s="63" t="e">
        <f>('Исходник сравнение.'!#REF!/2)-(('Исходник сравнение.'!#REF!/2)*'Таблица вводных'!$G$3)</f>
        <v>#REF!</v>
      </c>
      <c r="D696" s="63" t="e">
        <f>('Исходник сравнение.'!#REF!/2+'Таблица вводных'!$F$4)-('Исходник сравнение.'!#REF!/2*'Таблица вводных'!$G$4)</f>
        <v>#REF!</v>
      </c>
      <c r="E696" s="63" t="e">
        <f>('Исходник сравнение.'!#REF!/2)-(('Исходник сравнение.'!#REF!/2-'Таблица вводных'!$F$5)*'Таблица вводных'!$G$5)</f>
        <v>#REF!</v>
      </c>
      <c r="F69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6" s="63" t="e">
        <f>('Исходник сравнение.'!#REF!/2)-(('Исходник сравнение.'!#REF!/2)*'Таблица вводных'!$G$7)</f>
        <v>#REF!</v>
      </c>
      <c r="H696" s="63" t="e">
        <f>'Исходник сравнение.'!#REF!/2-(('Исходник сравнение.'!#REF!/2)*'Таблица вводных'!$G$9)</f>
        <v>#REF!</v>
      </c>
      <c r="I696" s="7"/>
    </row>
    <row r="697" spans="1:9" ht="12.75" customHeight="1">
      <c r="A697" s="148"/>
      <c r="B697" s="8">
        <v>45414</v>
      </c>
      <c r="C697" s="64" t="e">
        <f>('Исходник сравнение.'!#REF!/2)-(('Исходник сравнение.'!#REF!/2)*'Таблица вводных'!$G$3)</f>
        <v>#REF!</v>
      </c>
      <c r="D697" s="64" t="e">
        <f>('Исходник сравнение.'!#REF!/2+'Таблица вводных'!$F$4)-('Исходник сравнение.'!#REF!/2*'Таблица вводных'!$G$4)</f>
        <v>#REF!</v>
      </c>
      <c r="E697" s="64" t="e">
        <f>('Исходник сравнение.'!#REF!/2)-(('Исходник сравнение.'!#REF!/2-'Таблица вводных'!$F$5)*'Таблица вводных'!$G$5)</f>
        <v>#REF!</v>
      </c>
      <c r="F69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7" s="64" t="e">
        <f>('Исходник сравнение.'!#REF!/2)-(('Исходник сравнение.'!#REF!/2)*'Таблица вводных'!$G$7)</f>
        <v>#REF!</v>
      </c>
      <c r="H697" s="64" t="e">
        <f>'Исходник сравнение.'!#REF!/2-(('Исходник сравнение.'!#REF!/2)*'Таблица вводных'!$G$9)</f>
        <v>#REF!</v>
      </c>
      <c r="I697" s="10"/>
    </row>
    <row r="698" spans="1:9" ht="12.75" customHeight="1">
      <c r="A698" s="148"/>
      <c r="B698" s="11">
        <v>45418</v>
      </c>
      <c r="C698" s="64" t="e">
        <f>('Исходник сравнение.'!#REF!/2)-(('Исходник сравнение.'!#REF!/2)*'Таблица вводных'!$G$3)</f>
        <v>#REF!</v>
      </c>
      <c r="D698" s="64" t="e">
        <f>('Исходник сравнение.'!#REF!/2+'Таблица вводных'!$F$4)-('Исходник сравнение.'!#REF!/2*'Таблица вводных'!$G$4)</f>
        <v>#REF!</v>
      </c>
      <c r="E698" s="64" t="e">
        <f>('Исходник сравнение.'!#REF!/2)-(('Исходник сравнение.'!#REF!/2-'Таблица вводных'!$F$5)*'Таблица вводных'!$G$5)</f>
        <v>#REF!</v>
      </c>
      <c r="F6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8" s="64" t="e">
        <f>('Исходник сравнение.'!#REF!/2)-(('Исходник сравнение.'!#REF!/2)*'Таблица вводных'!$G$7)</f>
        <v>#REF!</v>
      </c>
      <c r="H698" s="64" t="e">
        <f>'Исходник сравнение.'!#REF!/2-(('Исходник сравнение.'!#REF!/2)*'Таблица вводных'!$G$9)</f>
        <v>#REF!</v>
      </c>
      <c r="I698" s="13"/>
    </row>
    <row r="699" spans="1:9" ht="12.75" customHeight="1">
      <c r="A699" s="148"/>
      <c r="B699" s="11">
        <v>45421</v>
      </c>
      <c r="C699" s="64" t="e">
        <f>('Исходник сравнение.'!#REF!/2)-(('Исходник сравнение.'!#REF!/2)*'Таблица вводных'!$G$3)</f>
        <v>#REF!</v>
      </c>
      <c r="D699" s="64" t="e">
        <f>('Исходник сравнение.'!#REF!/2+'Таблица вводных'!$F$4)-('Исходник сравнение.'!#REF!/2*'Таблица вводных'!$G$4)</f>
        <v>#REF!</v>
      </c>
      <c r="E699" s="64" t="e">
        <f>('Исходник сравнение.'!#REF!/2)-(('Исходник сравнение.'!#REF!/2-'Таблица вводных'!$F$5)*'Таблица вводных'!$G$5)</f>
        <v>#REF!</v>
      </c>
      <c r="F6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9" s="64" t="e">
        <f>('Исходник сравнение.'!#REF!/2)-(('Исходник сравнение.'!#REF!/2)*'Таблица вводных'!$G$7)</f>
        <v>#REF!</v>
      </c>
      <c r="H699" s="64" t="e">
        <f>'Исходник сравнение.'!#REF!/2-(('Исходник сравнение.'!#REF!/2)*'Таблица вводных'!$G$9)</f>
        <v>#REF!</v>
      </c>
      <c r="I699" s="13"/>
    </row>
    <row r="700" spans="1:9" ht="12.75" customHeight="1">
      <c r="A700" s="148"/>
      <c r="B700" s="11">
        <v>45425</v>
      </c>
      <c r="C700" s="64" t="e">
        <f>('Исходник сравнение.'!#REF!/2)-(('Исходник сравнение.'!#REF!/2)*'Таблица вводных'!$G$3)</f>
        <v>#REF!</v>
      </c>
      <c r="D700" s="64" t="e">
        <f>('Исходник сравнение.'!#REF!/2+'Таблица вводных'!$F$4)-('Исходник сравнение.'!#REF!/2*'Таблица вводных'!$G$4)</f>
        <v>#REF!</v>
      </c>
      <c r="E700" s="64" t="e">
        <f>('Исходник сравнение.'!#REF!/2)-(('Исходник сравнение.'!#REF!/2-'Таблица вводных'!$F$5)*'Таблица вводных'!$G$5)</f>
        <v>#REF!</v>
      </c>
      <c r="F7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0" s="64" t="e">
        <f>('Исходник сравнение.'!#REF!/2)-(('Исходник сравнение.'!#REF!/2)*'Таблица вводных'!$G$7)</f>
        <v>#REF!</v>
      </c>
      <c r="H700" s="64" t="e">
        <f>'Исходник сравнение.'!#REF!/2-(('Исходник сравнение.'!#REF!/2)*'Таблица вводных'!$G$9)</f>
        <v>#REF!</v>
      </c>
      <c r="I700" s="13"/>
    </row>
    <row r="701" spans="1:9" ht="12.75" customHeight="1">
      <c r="A701" s="148"/>
      <c r="B701" s="11">
        <v>45428</v>
      </c>
      <c r="C701" s="64" t="e">
        <f>('Исходник сравнение.'!#REF!/2)-(('Исходник сравнение.'!#REF!/2)*'Таблица вводных'!$G$3)</f>
        <v>#REF!</v>
      </c>
      <c r="D701" s="64" t="e">
        <f>('Исходник сравнение.'!#REF!/2+'Таблица вводных'!$F$4)-('Исходник сравнение.'!#REF!/2*'Таблица вводных'!$G$4)</f>
        <v>#REF!</v>
      </c>
      <c r="E701" s="64" t="e">
        <f>('Исходник сравнение.'!#REF!/2)-(('Исходник сравнение.'!#REF!/2-'Таблица вводных'!$F$5)*'Таблица вводных'!$G$5)</f>
        <v>#REF!</v>
      </c>
      <c r="F70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1" s="64" t="e">
        <f>('Исходник сравнение.'!#REF!/2)-(('Исходник сравнение.'!#REF!/2)*'Таблица вводных'!$G$7)</f>
        <v>#REF!</v>
      </c>
      <c r="H701" s="64" t="e">
        <f>'Исходник сравнение.'!#REF!/2-(('Исходник сравнение.'!#REF!/2)*'Таблица вводных'!$G$9)</f>
        <v>#REF!</v>
      </c>
      <c r="I701" s="13"/>
    </row>
    <row r="702" spans="1:9" ht="12.75" customHeight="1">
      <c r="A702" s="148"/>
      <c r="B702" s="11"/>
      <c r="C702" s="64" t="e">
        <f>('Исходник сравнение.'!#REF!/2)-(('Исходник сравнение.'!#REF!/2)*'Таблица вводных'!$G$3)</f>
        <v>#REF!</v>
      </c>
      <c r="D702" s="64" t="e">
        <f>('Исходник сравнение.'!#REF!/2+'Таблица вводных'!$F$4)-('Исходник сравнение.'!#REF!/2*'Таблица вводных'!$G$4)</f>
        <v>#REF!</v>
      </c>
      <c r="E702" s="64" t="e">
        <f>('Исходник сравнение.'!#REF!/2)-(('Исходник сравнение.'!#REF!/2-'Таблица вводных'!$F$5)*'Таблица вводных'!$G$5)</f>
        <v>#REF!</v>
      </c>
      <c r="F70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2" s="64" t="e">
        <f>('Исходник сравнение.'!#REF!/2)-(('Исходник сравнение.'!#REF!/2)*'Таблица вводных'!$G$7)</f>
        <v>#REF!</v>
      </c>
      <c r="H702" s="64" t="e">
        <f>'Исходник сравнение.'!#REF!/2-(('Исходник сравнение.'!#REF!/2)*'Таблица вводных'!$G$9)</f>
        <v>#REF!</v>
      </c>
      <c r="I702" s="13"/>
    </row>
    <row r="703" spans="1:9" ht="12.75" customHeight="1">
      <c r="A703" s="148"/>
      <c r="B703" s="11"/>
      <c r="C703" s="64" t="e">
        <f>('Исходник сравнение.'!#REF!/2)-(('Исходник сравнение.'!#REF!/2)*'Таблица вводных'!$G$3)</f>
        <v>#REF!</v>
      </c>
      <c r="D703" s="64" t="e">
        <f>('Исходник сравнение.'!#REF!/2+'Таблица вводных'!$F$4)-('Исходник сравнение.'!#REF!/2*'Таблица вводных'!$G$4)</f>
        <v>#REF!</v>
      </c>
      <c r="E703" s="64" t="e">
        <f>('Исходник сравнение.'!#REF!/2)-(('Исходник сравнение.'!#REF!/2-'Таблица вводных'!$F$5)*'Таблица вводных'!$G$5)</f>
        <v>#REF!</v>
      </c>
      <c r="F70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3" s="64" t="e">
        <f>('Исходник сравнение.'!#REF!/2)-(('Исходник сравнение.'!#REF!/2)*'Таблица вводных'!$G$7)</f>
        <v>#REF!</v>
      </c>
      <c r="H703" s="64" t="e">
        <f>'Исходник сравнение.'!#REF!/2-(('Исходник сравнение.'!#REF!/2)*'Таблица вводных'!$G$9)</f>
        <v>#REF!</v>
      </c>
      <c r="I703" s="13"/>
    </row>
    <row r="704" spans="1:9" ht="12.75" customHeight="1">
      <c r="A704" s="149"/>
      <c r="B704" s="17"/>
      <c r="C704" s="65" t="e">
        <f>('Исходник сравнение.'!#REF!/2)-(('Исходник сравнение.'!#REF!/2)*'Таблица вводных'!$G$3)</f>
        <v>#REF!</v>
      </c>
      <c r="D704" s="65" t="e">
        <f>('Исходник сравнение.'!#REF!/2+'Таблица вводных'!$F$4)-('Исходник сравнение.'!#REF!/2*'Таблица вводных'!$G$4)</f>
        <v>#REF!</v>
      </c>
      <c r="E704" s="65" t="e">
        <f>('Исходник сравнение.'!#REF!/2)-(('Исходник сравнение.'!#REF!/2-'Таблица вводных'!$F$5)*'Таблица вводных'!$G$5)</f>
        <v>#REF!</v>
      </c>
      <c r="F70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4" s="65" t="e">
        <f>('Исходник сравнение.'!#REF!/2)-(('Исходник сравнение.'!#REF!/2)*'Таблица вводных'!$G$7)</f>
        <v>#REF!</v>
      </c>
      <c r="H704" s="65" t="e">
        <f>'Исходник сравнение.'!#REF!/2-(('Исходник сравнение.'!#REF!/2)*'Таблица вводных'!$G$9)</f>
        <v>#REF!</v>
      </c>
      <c r="I704" s="13"/>
    </row>
    <row r="705" spans="1:9" ht="12.75" customHeight="1">
      <c r="A705" s="147"/>
      <c r="B705" s="5">
        <v>45411</v>
      </c>
      <c r="C705" s="63" t="e">
        <f>('Исходник сравнение.'!#REF!/2)-(('Исходник сравнение.'!#REF!/2)*'Таблица вводных'!$G$3)</f>
        <v>#REF!</v>
      </c>
      <c r="D705" s="63" t="e">
        <f>('Исходник сравнение.'!#REF!/2+'Таблица вводных'!$F$4)-('Исходник сравнение.'!#REF!/2*'Таблица вводных'!$G$4)</f>
        <v>#REF!</v>
      </c>
      <c r="E705" s="63" t="e">
        <f>('Исходник сравнение.'!#REF!/2)-(('Исходник сравнение.'!#REF!/2-'Таблица вводных'!$F$5)*'Таблица вводных'!$G$5)</f>
        <v>#REF!</v>
      </c>
      <c r="F70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5" s="63" t="e">
        <f>('Исходник сравнение.'!#REF!/2)-(('Исходник сравнение.'!#REF!/2)*'Таблица вводных'!$G$7)</f>
        <v>#REF!</v>
      </c>
      <c r="H705" s="63" t="e">
        <f>'Исходник сравнение.'!#REF!/2-(('Исходник сравнение.'!#REF!/2)*'Таблица вводных'!$G$9)</f>
        <v>#REF!</v>
      </c>
      <c r="I705" s="7"/>
    </row>
    <row r="706" spans="1:9" ht="12.75" customHeight="1">
      <c r="A706" s="148"/>
      <c r="B706" s="8">
        <v>45414</v>
      </c>
      <c r="C706" s="64" t="e">
        <f>('Исходник сравнение.'!#REF!/2)-(('Исходник сравнение.'!#REF!/2)*'Таблица вводных'!$G$3)</f>
        <v>#REF!</v>
      </c>
      <c r="D706" s="64" t="e">
        <f>('Исходник сравнение.'!#REF!/2+'Таблица вводных'!$F$4)-('Исходник сравнение.'!#REF!/2*'Таблица вводных'!$G$4)</f>
        <v>#REF!</v>
      </c>
      <c r="E706" s="64" t="e">
        <f>('Исходник сравнение.'!#REF!/2)-(('Исходник сравнение.'!#REF!/2-'Таблица вводных'!$F$5)*'Таблица вводных'!$G$5)</f>
        <v>#REF!</v>
      </c>
      <c r="F70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6" s="64" t="e">
        <f>('Исходник сравнение.'!#REF!/2)-(('Исходник сравнение.'!#REF!/2)*'Таблица вводных'!$G$7)</f>
        <v>#REF!</v>
      </c>
      <c r="H706" s="64" t="e">
        <f>'Исходник сравнение.'!#REF!/2-(('Исходник сравнение.'!#REF!/2)*'Таблица вводных'!$G$9)</f>
        <v>#REF!</v>
      </c>
      <c r="I706" s="10"/>
    </row>
    <row r="707" spans="1:9" ht="12.75" customHeight="1">
      <c r="A707" s="148"/>
      <c r="B707" s="11">
        <v>45418</v>
      </c>
      <c r="C707" s="64" t="e">
        <f>('Исходник сравнение.'!#REF!/2)-(('Исходник сравнение.'!#REF!/2)*'Таблица вводных'!$G$3)</f>
        <v>#REF!</v>
      </c>
      <c r="D707" s="64" t="e">
        <f>('Исходник сравнение.'!#REF!/2+'Таблица вводных'!$F$4)-('Исходник сравнение.'!#REF!/2*'Таблица вводных'!$G$4)</f>
        <v>#REF!</v>
      </c>
      <c r="E707" s="64" t="e">
        <f>('Исходник сравнение.'!#REF!/2)-(('Исходник сравнение.'!#REF!/2-'Таблица вводных'!$F$5)*'Таблица вводных'!$G$5)</f>
        <v>#REF!</v>
      </c>
      <c r="F7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7" s="64" t="e">
        <f>('Исходник сравнение.'!#REF!/2)-(('Исходник сравнение.'!#REF!/2)*'Таблица вводных'!$G$7)</f>
        <v>#REF!</v>
      </c>
      <c r="H707" s="64" t="e">
        <f>'Исходник сравнение.'!#REF!/2-(('Исходник сравнение.'!#REF!/2)*'Таблица вводных'!$G$9)</f>
        <v>#REF!</v>
      </c>
      <c r="I707" s="13"/>
    </row>
    <row r="708" spans="1:9" ht="12.75" customHeight="1">
      <c r="A708" s="148"/>
      <c r="B708" s="11">
        <v>45421</v>
      </c>
      <c r="C708" s="64" t="e">
        <f>('Исходник сравнение.'!#REF!/2)-(('Исходник сравнение.'!#REF!/2)*'Таблица вводных'!$G$3)</f>
        <v>#REF!</v>
      </c>
      <c r="D708" s="64" t="e">
        <f>('Исходник сравнение.'!#REF!/2+'Таблица вводных'!$F$4)-('Исходник сравнение.'!#REF!/2*'Таблица вводных'!$G$4)</f>
        <v>#REF!</v>
      </c>
      <c r="E708" s="64" t="e">
        <f>('Исходник сравнение.'!#REF!/2)-(('Исходник сравнение.'!#REF!/2-'Таблица вводных'!$F$5)*'Таблица вводных'!$G$5)</f>
        <v>#REF!</v>
      </c>
      <c r="F7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8" s="64" t="e">
        <f>('Исходник сравнение.'!#REF!/2)-(('Исходник сравнение.'!#REF!/2)*'Таблица вводных'!$G$7)</f>
        <v>#REF!</v>
      </c>
      <c r="H708" s="64" t="e">
        <f>'Исходник сравнение.'!#REF!/2-(('Исходник сравнение.'!#REF!/2)*'Таблица вводных'!$G$9)</f>
        <v>#REF!</v>
      </c>
      <c r="I708" s="13"/>
    </row>
    <row r="709" spans="1:9" ht="12.75" customHeight="1">
      <c r="A709" s="148"/>
      <c r="B709" s="11">
        <v>45425</v>
      </c>
      <c r="C709" s="64" t="e">
        <f>('Исходник сравнение.'!#REF!/2)-(('Исходник сравнение.'!#REF!/2)*'Таблица вводных'!$G$3)</f>
        <v>#REF!</v>
      </c>
      <c r="D709" s="64" t="e">
        <f>('Исходник сравнение.'!#REF!/2+'Таблица вводных'!$F$4)-('Исходник сравнение.'!#REF!/2*'Таблица вводных'!$G$4)</f>
        <v>#REF!</v>
      </c>
      <c r="E709" s="64" t="e">
        <f>('Исходник сравнение.'!#REF!/2)-(('Исходник сравнение.'!#REF!/2-'Таблица вводных'!$F$5)*'Таблица вводных'!$G$5)</f>
        <v>#REF!</v>
      </c>
      <c r="F7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9" s="64" t="e">
        <f>('Исходник сравнение.'!#REF!/2)-(('Исходник сравнение.'!#REF!/2)*'Таблица вводных'!$G$7)</f>
        <v>#REF!</v>
      </c>
      <c r="H709" s="64" t="e">
        <f>'Исходник сравнение.'!#REF!/2-(('Исходник сравнение.'!#REF!/2)*'Таблица вводных'!$G$9)</f>
        <v>#REF!</v>
      </c>
      <c r="I709" s="13"/>
    </row>
    <row r="710" spans="1:9" ht="12.75" customHeight="1">
      <c r="A710" s="148"/>
      <c r="B710" s="11">
        <v>45428</v>
      </c>
      <c r="C710" s="64" t="e">
        <f>('Исходник сравнение.'!#REF!/2)-(('Исходник сравнение.'!#REF!/2)*'Таблица вводных'!$G$3)</f>
        <v>#REF!</v>
      </c>
      <c r="D710" s="64" t="e">
        <f>('Исходник сравнение.'!#REF!/2+'Таблица вводных'!$F$4)-('Исходник сравнение.'!#REF!/2*'Таблица вводных'!$G$4)</f>
        <v>#REF!</v>
      </c>
      <c r="E710" s="64" t="e">
        <f>('Исходник сравнение.'!#REF!/2)-(('Исходник сравнение.'!#REF!/2-'Таблица вводных'!$F$5)*'Таблица вводных'!$G$5)</f>
        <v>#REF!</v>
      </c>
      <c r="F71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0" s="64" t="e">
        <f>('Исходник сравнение.'!#REF!/2)-(('Исходник сравнение.'!#REF!/2)*'Таблица вводных'!$G$7)</f>
        <v>#REF!</v>
      </c>
      <c r="H710" s="64" t="e">
        <f>'Исходник сравнение.'!#REF!/2-(('Исходник сравнение.'!#REF!/2)*'Таблица вводных'!$G$9)</f>
        <v>#REF!</v>
      </c>
      <c r="I710" s="13"/>
    </row>
    <row r="711" spans="1:9" ht="12.75" customHeight="1">
      <c r="A711" s="148"/>
      <c r="B711" s="11"/>
      <c r="C711" s="64" t="e">
        <f>('Исходник сравнение.'!#REF!/2)-(('Исходник сравнение.'!#REF!/2)*'Таблица вводных'!$G$3)</f>
        <v>#REF!</v>
      </c>
      <c r="D711" s="64" t="e">
        <f>('Исходник сравнение.'!#REF!/2+'Таблица вводных'!$F$4)-('Исходник сравнение.'!#REF!/2*'Таблица вводных'!$G$4)</f>
        <v>#REF!</v>
      </c>
      <c r="E711" s="64" t="e">
        <f>('Исходник сравнение.'!#REF!/2)-(('Исходник сравнение.'!#REF!/2-'Таблица вводных'!$F$5)*'Таблица вводных'!$G$5)</f>
        <v>#REF!</v>
      </c>
      <c r="F71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1" s="64" t="e">
        <f>('Исходник сравнение.'!#REF!/2)-(('Исходник сравнение.'!#REF!/2)*'Таблица вводных'!$G$7)</f>
        <v>#REF!</v>
      </c>
      <c r="H711" s="64" t="e">
        <f>'Исходник сравнение.'!#REF!/2-(('Исходник сравнение.'!#REF!/2)*'Таблица вводных'!$G$9)</f>
        <v>#REF!</v>
      </c>
      <c r="I711" s="13"/>
    </row>
    <row r="712" spans="1:9" ht="12.75" customHeight="1">
      <c r="A712" s="148"/>
      <c r="B712" s="11"/>
      <c r="C712" s="64" t="e">
        <f>('Исходник сравнение.'!#REF!/2)-(('Исходник сравнение.'!#REF!/2)*'Таблица вводных'!$G$3)</f>
        <v>#REF!</v>
      </c>
      <c r="D712" s="64" t="e">
        <f>('Исходник сравнение.'!#REF!/2+'Таблица вводных'!$F$4)-('Исходник сравнение.'!#REF!/2*'Таблица вводных'!$G$4)</f>
        <v>#REF!</v>
      </c>
      <c r="E712" s="64" t="e">
        <f>('Исходник сравнение.'!#REF!/2)-(('Исходник сравнение.'!#REF!/2-'Таблица вводных'!$F$5)*'Таблица вводных'!$G$5)</f>
        <v>#REF!</v>
      </c>
      <c r="F71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2" s="64" t="e">
        <f>('Исходник сравнение.'!#REF!/2)-(('Исходник сравнение.'!#REF!/2)*'Таблица вводных'!$G$7)</f>
        <v>#REF!</v>
      </c>
      <c r="H712" s="64" t="e">
        <f>'Исходник сравнение.'!#REF!/2-(('Исходник сравнение.'!#REF!/2)*'Таблица вводных'!$G$9)</f>
        <v>#REF!</v>
      </c>
      <c r="I712" s="13"/>
    </row>
    <row r="713" spans="1:9" ht="12.75" customHeight="1">
      <c r="A713" s="149"/>
      <c r="B713" s="17"/>
      <c r="C713" s="65" t="e">
        <f>('Исходник сравнение.'!#REF!/2)-(('Исходник сравнение.'!#REF!/2)*'Таблица вводных'!$G$3)</f>
        <v>#REF!</v>
      </c>
      <c r="D713" s="65" t="e">
        <f>('Исходник сравнение.'!#REF!/2+'Таблица вводных'!$F$4)-('Исходник сравнение.'!#REF!/2*'Таблица вводных'!$G$4)</f>
        <v>#REF!</v>
      </c>
      <c r="E713" s="65" t="e">
        <f>('Исходник сравнение.'!#REF!/2)-(('Исходник сравнение.'!#REF!/2-'Таблица вводных'!$F$5)*'Таблица вводных'!$G$5)</f>
        <v>#REF!</v>
      </c>
      <c r="F71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3" s="65" t="e">
        <f>('Исходник сравнение.'!#REF!/2)-(('Исходник сравнение.'!#REF!/2)*'Таблица вводных'!$G$7)</f>
        <v>#REF!</v>
      </c>
      <c r="H713" s="65" t="e">
        <f>'Исходник сравнение.'!#REF!/2-(('Исходник сравнение.'!#REF!/2)*'Таблица вводных'!$G$9)</f>
        <v>#REF!</v>
      </c>
      <c r="I713" s="13"/>
    </row>
    <row r="714" spans="1:9" ht="12.75" customHeight="1">
      <c r="A714" s="147"/>
      <c r="B714" s="5">
        <v>45411</v>
      </c>
      <c r="C714" s="63" t="e">
        <f>('Исходник сравнение.'!#REF!/2)-(('Исходник сравнение.'!#REF!/2)*'Таблица вводных'!$G$3)</f>
        <v>#REF!</v>
      </c>
      <c r="D714" s="63" t="e">
        <f>('Исходник сравнение.'!#REF!/2+'Таблица вводных'!$F$4)-('Исходник сравнение.'!#REF!/2*'Таблица вводных'!$G$4)</f>
        <v>#REF!</v>
      </c>
      <c r="E714" s="63" t="e">
        <f>('Исходник сравнение.'!#REF!/2)-(('Исходник сравнение.'!#REF!/2-'Таблица вводных'!$F$5)*'Таблица вводных'!$G$5)</f>
        <v>#REF!</v>
      </c>
      <c r="F71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4" s="63" t="e">
        <f>('Исходник сравнение.'!#REF!/2)-(('Исходник сравнение.'!#REF!/2)*'Таблица вводных'!$G$7)</f>
        <v>#REF!</v>
      </c>
      <c r="H714" s="63" t="e">
        <f>'Исходник сравнение.'!#REF!/2-(('Исходник сравнение.'!#REF!/2)*'Таблица вводных'!$G$9)</f>
        <v>#REF!</v>
      </c>
      <c r="I714" s="7"/>
    </row>
    <row r="715" spans="1:9" ht="12.75" customHeight="1">
      <c r="A715" s="148"/>
      <c r="B715" s="8">
        <v>45414</v>
      </c>
      <c r="C715" s="64" t="e">
        <f>('Исходник сравнение.'!#REF!/2)-(('Исходник сравнение.'!#REF!/2)*'Таблица вводных'!$G$3)</f>
        <v>#REF!</v>
      </c>
      <c r="D715" s="64" t="e">
        <f>('Исходник сравнение.'!#REF!/2+'Таблица вводных'!$F$4)-('Исходник сравнение.'!#REF!/2*'Таблица вводных'!$G$4)</f>
        <v>#REF!</v>
      </c>
      <c r="E715" s="64" t="e">
        <f>('Исходник сравнение.'!#REF!/2)-(('Исходник сравнение.'!#REF!/2-'Таблица вводных'!$F$5)*'Таблица вводных'!$G$5)</f>
        <v>#REF!</v>
      </c>
      <c r="F71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5" s="64" t="e">
        <f>('Исходник сравнение.'!#REF!/2)-(('Исходник сравнение.'!#REF!/2)*'Таблица вводных'!$G$7)</f>
        <v>#REF!</v>
      </c>
      <c r="H715" s="64" t="e">
        <f>'Исходник сравнение.'!#REF!/2-(('Исходник сравнение.'!#REF!/2)*'Таблица вводных'!$G$9)</f>
        <v>#REF!</v>
      </c>
      <c r="I715" s="10"/>
    </row>
    <row r="716" spans="1:9" ht="12.75" customHeight="1">
      <c r="A716" s="148"/>
      <c r="B716" s="11">
        <v>45418</v>
      </c>
      <c r="C716" s="64" t="e">
        <f>('Исходник сравнение.'!#REF!/2)-(('Исходник сравнение.'!#REF!/2)*'Таблица вводных'!$G$3)</f>
        <v>#REF!</v>
      </c>
      <c r="D716" s="64" t="e">
        <f>('Исходник сравнение.'!#REF!/2+'Таблица вводных'!$F$4)-('Исходник сравнение.'!#REF!/2*'Таблица вводных'!$G$4)</f>
        <v>#REF!</v>
      </c>
      <c r="E716" s="64" t="e">
        <f>('Исходник сравнение.'!#REF!/2)-(('Исходник сравнение.'!#REF!/2-'Таблица вводных'!$F$5)*'Таблица вводных'!$G$5)</f>
        <v>#REF!</v>
      </c>
      <c r="F7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6" s="64" t="e">
        <f>('Исходник сравнение.'!#REF!/2)-(('Исходник сравнение.'!#REF!/2)*'Таблица вводных'!$G$7)</f>
        <v>#REF!</v>
      </c>
      <c r="H716" s="64" t="e">
        <f>'Исходник сравнение.'!#REF!/2-(('Исходник сравнение.'!#REF!/2)*'Таблица вводных'!$G$9)</f>
        <v>#REF!</v>
      </c>
      <c r="I716" s="13"/>
    </row>
    <row r="717" spans="1:9" ht="12.75" customHeight="1">
      <c r="A717" s="148"/>
      <c r="B717" s="11">
        <v>45421</v>
      </c>
      <c r="C717" s="64" t="e">
        <f>('Исходник сравнение.'!#REF!/2)-(('Исходник сравнение.'!#REF!/2)*'Таблица вводных'!$G$3)</f>
        <v>#REF!</v>
      </c>
      <c r="D717" s="64" t="e">
        <f>('Исходник сравнение.'!#REF!/2+'Таблица вводных'!$F$4)-('Исходник сравнение.'!#REF!/2*'Таблица вводных'!$G$4)</f>
        <v>#REF!</v>
      </c>
      <c r="E717" s="64" t="e">
        <f>('Исходник сравнение.'!#REF!/2)-(('Исходник сравнение.'!#REF!/2-'Таблица вводных'!$F$5)*'Таблица вводных'!$G$5)</f>
        <v>#REF!</v>
      </c>
      <c r="F7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7" s="64" t="e">
        <f>('Исходник сравнение.'!#REF!/2)-(('Исходник сравнение.'!#REF!/2)*'Таблица вводных'!$G$7)</f>
        <v>#REF!</v>
      </c>
      <c r="H717" s="64" t="e">
        <f>'Исходник сравнение.'!#REF!/2-(('Исходник сравнение.'!#REF!/2)*'Таблица вводных'!$G$9)</f>
        <v>#REF!</v>
      </c>
      <c r="I717" s="13"/>
    </row>
    <row r="718" spans="1:9" ht="12.75" customHeight="1">
      <c r="A718" s="148"/>
      <c r="B718" s="11">
        <v>45425</v>
      </c>
      <c r="C718" s="64" t="e">
        <f>('Исходник сравнение.'!#REF!/2)-(('Исходник сравнение.'!#REF!/2)*'Таблица вводных'!$G$3)</f>
        <v>#REF!</v>
      </c>
      <c r="D718" s="64" t="e">
        <f>('Исходник сравнение.'!#REF!/2+'Таблица вводных'!$F$4)-('Исходник сравнение.'!#REF!/2*'Таблица вводных'!$G$4)</f>
        <v>#REF!</v>
      </c>
      <c r="E718" s="64" t="e">
        <f>('Исходник сравнение.'!#REF!/2)-(('Исходник сравнение.'!#REF!/2-'Таблица вводных'!$F$5)*'Таблица вводных'!$G$5)</f>
        <v>#REF!</v>
      </c>
      <c r="F7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8" s="64" t="e">
        <f>('Исходник сравнение.'!#REF!/2)-(('Исходник сравнение.'!#REF!/2)*'Таблица вводных'!$G$7)</f>
        <v>#REF!</v>
      </c>
      <c r="H718" s="64" t="e">
        <f>'Исходник сравнение.'!#REF!/2-(('Исходник сравнение.'!#REF!/2)*'Таблица вводных'!$G$9)</f>
        <v>#REF!</v>
      </c>
      <c r="I718" s="13"/>
    </row>
    <row r="719" spans="1:9" ht="12.75" customHeight="1">
      <c r="A719" s="148"/>
      <c r="B719" s="11">
        <v>45428</v>
      </c>
      <c r="C719" s="64" t="e">
        <f>('Исходник сравнение.'!#REF!/2)-(('Исходник сравнение.'!#REF!/2)*'Таблица вводных'!$G$3)</f>
        <v>#REF!</v>
      </c>
      <c r="D719" s="64" t="e">
        <f>('Исходник сравнение.'!#REF!/2+'Таблица вводных'!$F$4)-('Исходник сравнение.'!#REF!/2*'Таблица вводных'!$G$4)</f>
        <v>#REF!</v>
      </c>
      <c r="E719" s="64" t="e">
        <f>('Исходник сравнение.'!#REF!/2)-(('Исходник сравнение.'!#REF!/2-'Таблица вводных'!$F$5)*'Таблица вводных'!$G$5)</f>
        <v>#REF!</v>
      </c>
      <c r="F71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9" s="64" t="e">
        <f>('Исходник сравнение.'!#REF!/2)-(('Исходник сравнение.'!#REF!/2)*'Таблица вводных'!$G$7)</f>
        <v>#REF!</v>
      </c>
      <c r="H719" s="64" t="e">
        <f>'Исходник сравнение.'!#REF!/2-(('Исходник сравнение.'!#REF!/2)*'Таблица вводных'!$G$9)</f>
        <v>#REF!</v>
      </c>
      <c r="I719" s="13"/>
    </row>
    <row r="720" spans="1:9" ht="12.75" customHeight="1">
      <c r="A720" s="148"/>
      <c r="B720" s="11"/>
      <c r="C720" s="64" t="e">
        <f>('Исходник сравнение.'!#REF!/2)-(('Исходник сравнение.'!#REF!/2)*'Таблица вводных'!$G$3)</f>
        <v>#REF!</v>
      </c>
      <c r="D720" s="64" t="e">
        <f>('Исходник сравнение.'!#REF!/2+'Таблица вводных'!$F$4)-('Исходник сравнение.'!#REF!/2*'Таблица вводных'!$G$4)</f>
        <v>#REF!</v>
      </c>
      <c r="E720" s="64" t="e">
        <f>('Исходник сравнение.'!#REF!/2)-(('Исходник сравнение.'!#REF!/2-'Таблица вводных'!$F$5)*'Таблица вводных'!$G$5)</f>
        <v>#REF!</v>
      </c>
      <c r="F72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0" s="64" t="e">
        <f>('Исходник сравнение.'!#REF!/2)-(('Исходник сравнение.'!#REF!/2)*'Таблица вводных'!$G$7)</f>
        <v>#REF!</v>
      </c>
      <c r="H720" s="64" t="e">
        <f>'Исходник сравнение.'!#REF!/2-(('Исходник сравнение.'!#REF!/2)*'Таблица вводных'!$G$9)</f>
        <v>#REF!</v>
      </c>
      <c r="I720" s="13"/>
    </row>
    <row r="721" spans="1:9" ht="12.75" customHeight="1">
      <c r="A721" s="148"/>
      <c r="B721" s="11"/>
      <c r="C721" s="64" t="e">
        <f>('Исходник сравнение.'!#REF!/2)-(('Исходник сравнение.'!#REF!/2)*'Таблица вводных'!$G$3)</f>
        <v>#REF!</v>
      </c>
      <c r="D721" s="64" t="e">
        <f>('Исходник сравнение.'!#REF!/2+'Таблица вводных'!$F$4)-('Исходник сравнение.'!#REF!/2*'Таблица вводных'!$G$4)</f>
        <v>#REF!</v>
      </c>
      <c r="E721" s="64" t="e">
        <f>('Исходник сравнение.'!#REF!/2)-(('Исходник сравнение.'!#REF!/2-'Таблица вводных'!$F$5)*'Таблица вводных'!$G$5)</f>
        <v>#REF!</v>
      </c>
      <c r="F72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1" s="64" t="e">
        <f>('Исходник сравнение.'!#REF!/2)-(('Исходник сравнение.'!#REF!/2)*'Таблица вводных'!$G$7)</f>
        <v>#REF!</v>
      </c>
      <c r="H721" s="64" t="e">
        <f>'Исходник сравнение.'!#REF!/2-(('Исходник сравнение.'!#REF!/2)*'Таблица вводных'!$G$9)</f>
        <v>#REF!</v>
      </c>
      <c r="I721" s="13"/>
    </row>
    <row r="722" spans="1:9" ht="12.75" customHeight="1">
      <c r="A722" s="149"/>
      <c r="B722" s="17"/>
      <c r="C722" s="65" t="e">
        <f>('Исходник сравнение.'!#REF!/2)-(('Исходник сравнение.'!#REF!/2)*'Таблица вводных'!$G$3)</f>
        <v>#REF!</v>
      </c>
      <c r="D722" s="65" t="e">
        <f>('Исходник сравнение.'!#REF!/2+'Таблица вводных'!$F$4)-('Исходник сравнение.'!#REF!/2*'Таблица вводных'!$G$4)</f>
        <v>#REF!</v>
      </c>
      <c r="E722" s="65" t="e">
        <f>('Исходник сравнение.'!#REF!/2)-(('Исходник сравнение.'!#REF!/2-'Таблица вводных'!$F$5)*'Таблица вводных'!$G$5)</f>
        <v>#REF!</v>
      </c>
      <c r="F72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2" s="65" t="e">
        <f>('Исходник сравнение.'!#REF!/2)-(('Исходник сравнение.'!#REF!/2)*'Таблица вводных'!$G$7)</f>
        <v>#REF!</v>
      </c>
      <c r="H722" s="65" t="e">
        <f>'Исходник сравнение.'!#REF!/2-(('Исходник сравнение.'!#REF!/2)*'Таблица вводных'!$G$9)</f>
        <v>#REF!</v>
      </c>
      <c r="I722" s="13"/>
    </row>
    <row r="723" spans="1:9" ht="12.75" customHeight="1">
      <c r="A723" s="147"/>
      <c r="B723" s="5">
        <v>45411</v>
      </c>
      <c r="C723" s="63" t="e">
        <f>('Исходник сравнение.'!#REF!/2)-(('Исходник сравнение.'!#REF!/2)*'Таблица вводных'!$G$3)</f>
        <v>#REF!</v>
      </c>
      <c r="D723" s="63" t="e">
        <f>('Исходник сравнение.'!#REF!/2+'Таблица вводных'!$F$4)-('Исходник сравнение.'!#REF!/2*'Таблица вводных'!$G$4)</f>
        <v>#REF!</v>
      </c>
      <c r="E723" s="63" t="e">
        <f>('Исходник сравнение.'!#REF!/2)-(('Исходник сравнение.'!#REF!/2-'Таблица вводных'!$F$5)*'Таблица вводных'!$G$5)</f>
        <v>#REF!</v>
      </c>
      <c r="F72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3" s="63" t="e">
        <f>('Исходник сравнение.'!#REF!/2)-(('Исходник сравнение.'!#REF!/2)*'Таблица вводных'!$G$7)</f>
        <v>#REF!</v>
      </c>
      <c r="H723" s="63" t="e">
        <f>'Исходник сравнение.'!#REF!/2-(('Исходник сравнение.'!#REF!/2)*'Таблица вводных'!$G$9)</f>
        <v>#REF!</v>
      </c>
      <c r="I723" s="7"/>
    </row>
    <row r="724" spans="1:9" ht="12.75" customHeight="1">
      <c r="A724" s="148"/>
      <c r="B724" s="8">
        <v>45414</v>
      </c>
      <c r="C724" s="64" t="e">
        <f>('Исходник сравнение.'!#REF!/2)-(('Исходник сравнение.'!#REF!/2)*'Таблица вводных'!$G$3)</f>
        <v>#REF!</v>
      </c>
      <c r="D724" s="64" t="e">
        <f>('Исходник сравнение.'!#REF!/2+'Таблица вводных'!$F$4)-('Исходник сравнение.'!#REF!/2*'Таблица вводных'!$G$4)</f>
        <v>#REF!</v>
      </c>
      <c r="E724" s="64" t="e">
        <f>('Исходник сравнение.'!#REF!/2)-(('Исходник сравнение.'!#REF!/2-'Таблица вводных'!$F$5)*'Таблица вводных'!$G$5)</f>
        <v>#REF!</v>
      </c>
      <c r="F72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4" s="64" t="e">
        <f>('Исходник сравнение.'!#REF!/2)-(('Исходник сравнение.'!#REF!/2)*'Таблица вводных'!$G$7)</f>
        <v>#REF!</v>
      </c>
      <c r="H724" s="64" t="e">
        <f>'Исходник сравнение.'!#REF!/2-(('Исходник сравнение.'!#REF!/2)*'Таблица вводных'!$G$9)</f>
        <v>#REF!</v>
      </c>
      <c r="I724" s="10"/>
    </row>
    <row r="725" spans="1:9" ht="12.75" customHeight="1">
      <c r="A725" s="148"/>
      <c r="B725" s="11">
        <v>45418</v>
      </c>
      <c r="C725" s="64" t="e">
        <f>('Исходник сравнение.'!#REF!/2)-(('Исходник сравнение.'!#REF!/2)*'Таблица вводных'!$G$3)</f>
        <v>#REF!</v>
      </c>
      <c r="D725" s="64" t="e">
        <f>('Исходник сравнение.'!#REF!/2+'Таблица вводных'!$F$4)-('Исходник сравнение.'!#REF!/2*'Таблица вводных'!$G$4)</f>
        <v>#REF!</v>
      </c>
      <c r="E725" s="64" t="e">
        <f>('Исходник сравнение.'!#REF!/2)-(('Исходник сравнение.'!#REF!/2-'Таблица вводных'!$F$5)*'Таблица вводных'!$G$5)</f>
        <v>#REF!</v>
      </c>
      <c r="F7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5" s="64" t="e">
        <f>('Исходник сравнение.'!#REF!/2)-(('Исходник сравнение.'!#REF!/2)*'Таблица вводных'!$G$7)</f>
        <v>#REF!</v>
      </c>
      <c r="H725" s="64" t="e">
        <f>'Исходник сравнение.'!#REF!/2-(('Исходник сравнение.'!#REF!/2)*'Таблица вводных'!$G$9)</f>
        <v>#REF!</v>
      </c>
      <c r="I725" s="13"/>
    </row>
    <row r="726" spans="1:9" ht="12.75" customHeight="1">
      <c r="A726" s="148"/>
      <c r="B726" s="11">
        <v>45421</v>
      </c>
      <c r="C726" s="64" t="e">
        <f>('Исходник сравнение.'!#REF!/2)-(('Исходник сравнение.'!#REF!/2)*'Таблица вводных'!$G$3)</f>
        <v>#REF!</v>
      </c>
      <c r="D726" s="64" t="e">
        <f>('Исходник сравнение.'!#REF!/2+'Таблица вводных'!$F$4)-('Исходник сравнение.'!#REF!/2*'Таблица вводных'!$G$4)</f>
        <v>#REF!</v>
      </c>
      <c r="E726" s="64" t="e">
        <f>('Исходник сравнение.'!#REF!/2)-(('Исходник сравнение.'!#REF!/2-'Таблица вводных'!$F$5)*'Таблица вводных'!$G$5)</f>
        <v>#REF!</v>
      </c>
      <c r="F7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6" s="64" t="e">
        <f>('Исходник сравнение.'!#REF!/2)-(('Исходник сравнение.'!#REF!/2)*'Таблица вводных'!$G$7)</f>
        <v>#REF!</v>
      </c>
      <c r="H726" s="64" t="e">
        <f>'Исходник сравнение.'!#REF!/2-(('Исходник сравнение.'!#REF!/2)*'Таблица вводных'!$G$9)</f>
        <v>#REF!</v>
      </c>
      <c r="I726" s="13"/>
    </row>
    <row r="727" spans="1:9" ht="12.75" customHeight="1">
      <c r="A727" s="148"/>
      <c r="B727" s="11">
        <v>45425</v>
      </c>
      <c r="C727" s="64" t="e">
        <f>('Исходник сравнение.'!#REF!/2)-(('Исходник сравнение.'!#REF!/2)*'Таблица вводных'!$G$3)</f>
        <v>#REF!</v>
      </c>
      <c r="D727" s="64" t="e">
        <f>('Исходник сравнение.'!#REF!/2+'Таблица вводных'!$F$4)-('Исходник сравнение.'!#REF!/2*'Таблица вводных'!$G$4)</f>
        <v>#REF!</v>
      </c>
      <c r="E727" s="64" t="e">
        <f>('Исходник сравнение.'!#REF!/2)-(('Исходник сравнение.'!#REF!/2-'Таблица вводных'!$F$5)*'Таблица вводных'!$G$5)</f>
        <v>#REF!</v>
      </c>
      <c r="F7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7" s="64" t="e">
        <f>('Исходник сравнение.'!#REF!/2)-(('Исходник сравнение.'!#REF!/2)*'Таблица вводных'!$G$7)</f>
        <v>#REF!</v>
      </c>
      <c r="H727" s="64" t="e">
        <f>'Исходник сравнение.'!#REF!/2-(('Исходник сравнение.'!#REF!/2)*'Таблица вводных'!$G$9)</f>
        <v>#REF!</v>
      </c>
      <c r="I727" s="13"/>
    </row>
    <row r="728" spans="1:9" ht="12.75" customHeight="1">
      <c r="A728" s="148"/>
      <c r="B728" s="11">
        <v>45428</v>
      </c>
      <c r="C728" s="64" t="e">
        <f>('Исходник сравнение.'!#REF!/2)-(('Исходник сравнение.'!#REF!/2)*'Таблица вводных'!$G$3)</f>
        <v>#REF!</v>
      </c>
      <c r="D728" s="64" t="e">
        <f>('Исходник сравнение.'!#REF!/2+'Таблица вводных'!$F$4)-('Исходник сравнение.'!#REF!/2*'Таблица вводных'!$G$4)</f>
        <v>#REF!</v>
      </c>
      <c r="E728" s="64" t="e">
        <f>('Исходник сравнение.'!#REF!/2)-(('Исходник сравнение.'!#REF!/2-'Таблица вводных'!$F$5)*'Таблица вводных'!$G$5)</f>
        <v>#REF!</v>
      </c>
      <c r="F72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8" s="64" t="e">
        <f>('Исходник сравнение.'!#REF!/2)-(('Исходник сравнение.'!#REF!/2)*'Таблица вводных'!$G$7)</f>
        <v>#REF!</v>
      </c>
      <c r="H728" s="64" t="e">
        <f>'Исходник сравнение.'!#REF!/2-(('Исходник сравнение.'!#REF!/2)*'Таблица вводных'!$G$9)</f>
        <v>#REF!</v>
      </c>
      <c r="I728" s="13"/>
    </row>
    <row r="729" spans="1:9" ht="12.75" customHeight="1">
      <c r="A729" s="148"/>
      <c r="B729" s="11"/>
      <c r="C729" s="64" t="e">
        <f>('Исходник сравнение.'!#REF!/2)-(('Исходник сравнение.'!#REF!/2)*'Таблица вводных'!$G$3)</f>
        <v>#REF!</v>
      </c>
      <c r="D729" s="64" t="e">
        <f>('Исходник сравнение.'!#REF!/2+'Таблица вводных'!$F$4)-('Исходник сравнение.'!#REF!/2*'Таблица вводных'!$G$4)</f>
        <v>#REF!</v>
      </c>
      <c r="E729" s="64" t="e">
        <f>('Исходник сравнение.'!#REF!/2)-(('Исходник сравнение.'!#REF!/2-'Таблица вводных'!$F$5)*'Таблица вводных'!$G$5)</f>
        <v>#REF!</v>
      </c>
      <c r="F72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9" s="64" t="e">
        <f>('Исходник сравнение.'!#REF!/2)-(('Исходник сравнение.'!#REF!/2)*'Таблица вводных'!$G$7)</f>
        <v>#REF!</v>
      </c>
      <c r="H729" s="64" t="e">
        <f>'Исходник сравнение.'!#REF!/2-(('Исходник сравнение.'!#REF!/2)*'Таблица вводных'!$G$9)</f>
        <v>#REF!</v>
      </c>
      <c r="I729" s="13"/>
    </row>
    <row r="730" spans="1:9" ht="12.75" customHeight="1">
      <c r="A730" s="148"/>
      <c r="B730" s="11"/>
      <c r="C730" s="64" t="e">
        <f>('Исходник сравнение.'!#REF!/2)-(('Исходник сравнение.'!#REF!/2)*'Таблица вводных'!$G$3)</f>
        <v>#REF!</v>
      </c>
      <c r="D730" s="64" t="e">
        <f>('Исходник сравнение.'!#REF!/2+'Таблица вводных'!$F$4)-('Исходник сравнение.'!#REF!/2*'Таблица вводных'!$G$4)</f>
        <v>#REF!</v>
      </c>
      <c r="E730" s="64" t="e">
        <f>('Исходник сравнение.'!#REF!/2)-(('Исходник сравнение.'!#REF!/2-'Таблица вводных'!$F$5)*'Таблица вводных'!$G$5)</f>
        <v>#REF!</v>
      </c>
      <c r="F73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0" s="64" t="e">
        <f>('Исходник сравнение.'!#REF!/2)-(('Исходник сравнение.'!#REF!/2)*'Таблица вводных'!$G$7)</f>
        <v>#REF!</v>
      </c>
      <c r="H730" s="64" t="e">
        <f>'Исходник сравнение.'!#REF!/2-(('Исходник сравнение.'!#REF!/2)*'Таблица вводных'!$G$9)</f>
        <v>#REF!</v>
      </c>
      <c r="I730" s="13"/>
    </row>
    <row r="731" spans="1:9" ht="12.75" customHeight="1">
      <c r="A731" s="149"/>
      <c r="B731" s="17"/>
      <c r="C731" s="65" t="e">
        <f>('Исходник сравнение.'!#REF!/2)-(('Исходник сравнение.'!#REF!/2)*'Таблица вводных'!$G$3)</f>
        <v>#REF!</v>
      </c>
      <c r="D731" s="65" t="e">
        <f>('Исходник сравнение.'!#REF!/2+'Таблица вводных'!$F$4)-('Исходник сравнение.'!#REF!/2*'Таблица вводных'!$G$4)</f>
        <v>#REF!</v>
      </c>
      <c r="E731" s="65" t="e">
        <f>('Исходник сравнение.'!#REF!/2)-(('Исходник сравнение.'!#REF!/2-'Таблица вводных'!$F$5)*'Таблица вводных'!$G$5)</f>
        <v>#REF!</v>
      </c>
      <c r="F73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1" s="65" t="e">
        <f>('Исходник сравнение.'!#REF!/2)-(('Исходник сравнение.'!#REF!/2)*'Таблица вводных'!$G$7)</f>
        <v>#REF!</v>
      </c>
      <c r="H731" s="65" t="e">
        <f>'Исходник сравнение.'!#REF!/2-(('Исходник сравнение.'!#REF!/2)*'Таблица вводных'!$G$9)</f>
        <v>#REF!</v>
      </c>
      <c r="I731" s="13"/>
    </row>
    <row r="732" spans="1:9" ht="12.75" customHeight="1">
      <c r="A732" s="150"/>
      <c r="B732" s="5">
        <v>45411</v>
      </c>
      <c r="C732" s="63" t="e">
        <f>('Исходник сравнение.'!#REF!/2)-(('Исходник сравнение.'!#REF!/2)*'Таблица вводных'!$G$3)</f>
        <v>#REF!</v>
      </c>
      <c r="D732" s="63" t="e">
        <f>('Исходник сравнение.'!#REF!/2+'Таблица вводных'!$F$4)-('Исходник сравнение.'!#REF!/2*'Таблица вводных'!$G$4)</f>
        <v>#REF!</v>
      </c>
      <c r="E732" s="63" t="e">
        <f>('Исходник сравнение.'!#REF!/2)-(('Исходник сравнение.'!#REF!/2-'Таблица вводных'!$F$5)*'Таблица вводных'!$G$5)</f>
        <v>#REF!</v>
      </c>
      <c r="F73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2" s="63" t="e">
        <f>('Исходник сравнение.'!#REF!/2)-(('Исходник сравнение.'!#REF!/2)*'Таблица вводных'!$G$7)</f>
        <v>#REF!</v>
      </c>
      <c r="H732" s="63" t="e">
        <f>'Исходник сравнение.'!#REF!/2-(('Исходник сравнение.'!#REF!/2)*'Таблица вводных'!$G$9)</f>
        <v>#REF!</v>
      </c>
      <c r="I732" s="7"/>
    </row>
    <row r="733" spans="1:9" ht="12.75" customHeight="1">
      <c r="A733" s="148"/>
      <c r="B733" s="8">
        <v>45414</v>
      </c>
      <c r="C733" s="64" t="e">
        <f>('Исходник сравнение.'!#REF!/2)-(('Исходник сравнение.'!#REF!/2)*'Таблица вводных'!$G$3)</f>
        <v>#REF!</v>
      </c>
      <c r="D733" s="64" t="e">
        <f>('Исходник сравнение.'!#REF!/2+'Таблица вводных'!$F$4)-('Исходник сравнение.'!#REF!/2*'Таблица вводных'!$G$4)</f>
        <v>#REF!</v>
      </c>
      <c r="E733" s="64" t="e">
        <f>('Исходник сравнение.'!#REF!/2)-(('Исходник сравнение.'!#REF!/2-'Таблица вводных'!$F$5)*'Таблица вводных'!$G$5)</f>
        <v>#REF!</v>
      </c>
      <c r="F7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3" s="64" t="e">
        <f>('Исходник сравнение.'!#REF!/2)-(('Исходник сравнение.'!#REF!/2)*'Таблица вводных'!$G$7)</f>
        <v>#REF!</v>
      </c>
      <c r="H733" s="64" t="e">
        <f>'Исходник сравнение.'!#REF!/2-(('Исходник сравнение.'!#REF!/2)*'Таблица вводных'!$G$9)</f>
        <v>#REF!</v>
      </c>
      <c r="I733" s="10"/>
    </row>
    <row r="734" spans="1:9" ht="12.75" customHeight="1">
      <c r="A734" s="148"/>
      <c r="B734" s="11">
        <v>45418</v>
      </c>
      <c r="C734" s="64" t="e">
        <f>('Исходник сравнение.'!#REF!/2)-(('Исходник сравнение.'!#REF!/2)*'Таблица вводных'!$G$3)</f>
        <v>#REF!</v>
      </c>
      <c r="D734" s="64" t="e">
        <f>('Исходник сравнение.'!#REF!/2+'Таблица вводных'!$F$4)-('Исходник сравнение.'!#REF!/2*'Таблица вводных'!$G$4)</f>
        <v>#REF!</v>
      </c>
      <c r="E734" s="64" t="e">
        <f>('Исходник сравнение.'!#REF!/2)-(('Исходник сравнение.'!#REF!/2-'Таблица вводных'!$F$5)*'Таблица вводных'!$G$5)</f>
        <v>#REF!</v>
      </c>
      <c r="F7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4" s="64" t="e">
        <f>('Исходник сравнение.'!#REF!/2)-(('Исходник сравнение.'!#REF!/2)*'Таблица вводных'!$G$7)</f>
        <v>#REF!</v>
      </c>
      <c r="H734" s="64" t="e">
        <f>'Исходник сравнение.'!#REF!/2-(('Исходник сравнение.'!#REF!/2)*'Таблица вводных'!$G$9)</f>
        <v>#REF!</v>
      </c>
      <c r="I734" s="13"/>
    </row>
    <row r="735" spans="1:9" ht="12.75" customHeight="1">
      <c r="A735" s="148"/>
      <c r="B735" s="11">
        <v>45421</v>
      </c>
      <c r="C735" s="64" t="e">
        <f>('Исходник сравнение.'!#REF!/2)-(('Исходник сравнение.'!#REF!/2)*'Таблица вводных'!$G$3)</f>
        <v>#REF!</v>
      </c>
      <c r="D735" s="64" t="e">
        <f>('Исходник сравнение.'!#REF!/2+'Таблица вводных'!$F$4)-('Исходник сравнение.'!#REF!/2*'Таблица вводных'!$G$4)</f>
        <v>#REF!</v>
      </c>
      <c r="E735" s="64" t="e">
        <f>('Исходник сравнение.'!#REF!/2)-(('Исходник сравнение.'!#REF!/2-'Таблица вводных'!$F$5)*'Таблица вводных'!$G$5)</f>
        <v>#REF!</v>
      </c>
      <c r="F7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5" s="64" t="e">
        <f>('Исходник сравнение.'!#REF!/2)-(('Исходник сравнение.'!#REF!/2)*'Таблица вводных'!$G$7)</f>
        <v>#REF!</v>
      </c>
      <c r="H735" s="64" t="e">
        <f>'Исходник сравнение.'!#REF!/2-(('Исходник сравнение.'!#REF!/2)*'Таблица вводных'!$G$9)</f>
        <v>#REF!</v>
      </c>
      <c r="I735" s="13"/>
    </row>
    <row r="736" spans="1:9" ht="12.75" customHeight="1">
      <c r="A736" s="148"/>
      <c r="B736" s="11">
        <v>45425</v>
      </c>
      <c r="C736" s="64" t="e">
        <f>('Исходник сравнение.'!#REF!/2)-(('Исходник сравнение.'!#REF!/2)*'Таблица вводных'!$G$3)</f>
        <v>#REF!</v>
      </c>
      <c r="D736" s="64" t="e">
        <f>('Исходник сравнение.'!#REF!/2+'Таблица вводных'!$F$4)-('Исходник сравнение.'!#REF!/2*'Таблица вводных'!$G$4)</f>
        <v>#REF!</v>
      </c>
      <c r="E736" s="64" t="e">
        <f>('Исходник сравнение.'!#REF!/2)-(('Исходник сравнение.'!#REF!/2-'Таблица вводных'!$F$5)*'Таблица вводных'!$G$5)</f>
        <v>#REF!</v>
      </c>
      <c r="F7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6" s="64" t="e">
        <f>('Исходник сравнение.'!#REF!/2)-(('Исходник сравнение.'!#REF!/2)*'Таблица вводных'!$G$7)</f>
        <v>#REF!</v>
      </c>
      <c r="H736" s="64" t="e">
        <f>'Исходник сравнение.'!#REF!/2-(('Исходник сравнение.'!#REF!/2)*'Таблица вводных'!$G$9)</f>
        <v>#REF!</v>
      </c>
      <c r="I736" s="13"/>
    </row>
    <row r="737" spans="1:9" ht="12.75" customHeight="1">
      <c r="A737" s="148"/>
      <c r="B737" s="11">
        <v>45428</v>
      </c>
      <c r="C737" s="64" t="e">
        <f>('Исходник сравнение.'!#REF!/2)-(('Исходник сравнение.'!#REF!/2)*'Таблица вводных'!$G$3)</f>
        <v>#REF!</v>
      </c>
      <c r="D737" s="64" t="e">
        <f>('Исходник сравнение.'!#REF!/2+'Таблица вводных'!$F$4)-('Исходник сравнение.'!#REF!/2*'Таблица вводных'!$G$4)</f>
        <v>#REF!</v>
      </c>
      <c r="E737" s="64" t="e">
        <f>('Исходник сравнение.'!#REF!/2)-(('Исходник сравнение.'!#REF!/2-'Таблица вводных'!$F$5)*'Таблица вводных'!$G$5)</f>
        <v>#REF!</v>
      </c>
      <c r="F7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7" s="64" t="e">
        <f>('Исходник сравнение.'!#REF!/2)-(('Исходник сравнение.'!#REF!/2)*'Таблица вводных'!$G$7)</f>
        <v>#REF!</v>
      </c>
      <c r="H737" s="64" t="e">
        <f>'Исходник сравнение.'!#REF!/2-(('Исходник сравнение.'!#REF!/2)*'Таблица вводных'!$G$9)</f>
        <v>#REF!</v>
      </c>
      <c r="I737" s="13"/>
    </row>
    <row r="738" spans="1:9" ht="12.75" customHeight="1">
      <c r="A738" s="148"/>
      <c r="B738" s="11"/>
      <c r="C738" s="64" t="e">
        <f>('Исходник сравнение.'!#REF!/2)-(('Исходник сравнение.'!#REF!/2)*'Таблица вводных'!$G$3)</f>
        <v>#REF!</v>
      </c>
      <c r="D738" s="64" t="e">
        <f>('Исходник сравнение.'!#REF!/2+'Таблица вводных'!$F$4)-('Исходник сравнение.'!#REF!/2*'Таблица вводных'!$G$4)</f>
        <v>#REF!</v>
      </c>
      <c r="E738" s="64" t="e">
        <f>('Исходник сравнение.'!#REF!/2)-(('Исходник сравнение.'!#REF!/2-'Таблица вводных'!$F$5)*'Таблица вводных'!$G$5)</f>
        <v>#REF!</v>
      </c>
      <c r="F73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8" s="64" t="e">
        <f>('Исходник сравнение.'!#REF!/2)-(('Исходник сравнение.'!#REF!/2)*'Таблица вводных'!$G$7)</f>
        <v>#REF!</v>
      </c>
      <c r="H738" s="64" t="e">
        <f>'Исходник сравнение.'!#REF!/2-(('Исходник сравнение.'!#REF!/2)*'Таблица вводных'!$G$9)</f>
        <v>#REF!</v>
      </c>
      <c r="I738" s="13"/>
    </row>
    <row r="739" spans="1:9" ht="12.75" customHeight="1">
      <c r="A739" s="148"/>
      <c r="B739" s="11"/>
      <c r="C739" s="64" t="e">
        <f>('Исходник сравнение.'!#REF!/2)-(('Исходник сравнение.'!#REF!/2)*'Таблица вводных'!$G$3)</f>
        <v>#REF!</v>
      </c>
      <c r="D739" s="64" t="e">
        <f>('Исходник сравнение.'!#REF!/2+'Таблица вводных'!$F$4)-('Исходник сравнение.'!#REF!/2*'Таблица вводных'!$G$4)</f>
        <v>#REF!</v>
      </c>
      <c r="E739" s="64" t="e">
        <f>('Исходник сравнение.'!#REF!/2)-(('Исходник сравнение.'!#REF!/2-'Таблица вводных'!$F$5)*'Таблица вводных'!$G$5)</f>
        <v>#REF!</v>
      </c>
      <c r="F73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9" s="64" t="e">
        <f>('Исходник сравнение.'!#REF!/2)-(('Исходник сравнение.'!#REF!/2)*'Таблица вводных'!$G$7)</f>
        <v>#REF!</v>
      </c>
      <c r="H739" s="64" t="e">
        <f>'Исходник сравнение.'!#REF!/2-(('Исходник сравнение.'!#REF!/2)*'Таблица вводных'!$G$9)</f>
        <v>#REF!</v>
      </c>
      <c r="I739" s="13"/>
    </row>
    <row r="740" spans="1:9" ht="12.75" customHeight="1">
      <c r="A740" s="149"/>
      <c r="B740" s="17"/>
      <c r="C740" s="65" t="e">
        <f>('Исходник сравнение.'!#REF!/2)-(('Исходник сравнение.'!#REF!/2)*'Таблица вводных'!$G$3)</f>
        <v>#REF!</v>
      </c>
      <c r="D740" s="65" t="e">
        <f>('Исходник сравнение.'!#REF!/2+'Таблица вводных'!$F$4)-('Исходник сравнение.'!#REF!/2*'Таблица вводных'!$G$4)</f>
        <v>#REF!</v>
      </c>
      <c r="E740" s="65" t="e">
        <f>('Исходник сравнение.'!#REF!/2)-(('Исходник сравнение.'!#REF!/2-'Таблица вводных'!$F$5)*'Таблица вводных'!$G$5)</f>
        <v>#REF!</v>
      </c>
      <c r="F74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0" s="65" t="e">
        <f>('Исходник сравнение.'!#REF!/2)-(('Исходник сравнение.'!#REF!/2)*'Таблица вводных'!$G$7)</f>
        <v>#REF!</v>
      </c>
      <c r="H740" s="65" t="e">
        <f>'Исходник сравнение.'!#REF!/2-(('Исходник сравнение.'!#REF!/2)*'Таблица вводных'!$G$9)</f>
        <v>#REF!</v>
      </c>
      <c r="I740" s="13"/>
    </row>
    <row r="741" spans="1:9" ht="12.75" customHeight="1">
      <c r="A741" s="150"/>
      <c r="B741" s="5">
        <v>45411</v>
      </c>
      <c r="C741" s="63" t="e">
        <f>('Исходник сравнение.'!#REF!/2)-(('Исходник сравнение.'!#REF!/2)*'Таблица вводных'!$G$3)</f>
        <v>#REF!</v>
      </c>
      <c r="D741" s="63" t="e">
        <f>('Исходник сравнение.'!#REF!/2+'Таблица вводных'!$F$4)-('Исходник сравнение.'!#REF!/2*'Таблица вводных'!$G$4)</f>
        <v>#REF!</v>
      </c>
      <c r="E741" s="63" t="e">
        <f>('Исходник сравнение.'!#REF!/2)-(('Исходник сравнение.'!#REF!/2-'Таблица вводных'!$F$5)*'Таблица вводных'!$G$5)</f>
        <v>#REF!</v>
      </c>
      <c r="F74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1" s="63" t="e">
        <f>('Исходник сравнение.'!#REF!/2)-(('Исходник сравнение.'!#REF!/2)*'Таблица вводных'!$G$7)</f>
        <v>#REF!</v>
      </c>
      <c r="H741" s="63" t="e">
        <f>'Исходник сравнение.'!#REF!/2-(('Исходник сравнение.'!#REF!/2)*'Таблица вводных'!$G$9)</f>
        <v>#REF!</v>
      </c>
      <c r="I741" s="7"/>
    </row>
    <row r="742" spans="1:9" ht="12.75" customHeight="1">
      <c r="A742" s="148"/>
      <c r="B742" s="8">
        <v>45414</v>
      </c>
      <c r="C742" s="64" t="e">
        <f>('Исходник сравнение.'!#REF!/2)-(('Исходник сравнение.'!#REF!/2)*'Таблица вводных'!$G$3)</f>
        <v>#REF!</v>
      </c>
      <c r="D742" s="64" t="e">
        <f>('Исходник сравнение.'!#REF!/2+'Таблица вводных'!$F$4)-('Исходник сравнение.'!#REF!/2*'Таблица вводных'!$G$4)</f>
        <v>#REF!</v>
      </c>
      <c r="E742" s="64" t="e">
        <f>('Исходник сравнение.'!#REF!/2)-(('Исходник сравнение.'!#REF!/2-'Таблица вводных'!$F$5)*'Таблица вводных'!$G$5)</f>
        <v>#REF!</v>
      </c>
      <c r="F74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2" s="64" t="e">
        <f>('Исходник сравнение.'!#REF!/2)-(('Исходник сравнение.'!#REF!/2)*'Таблица вводных'!$G$7)</f>
        <v>#REF!</v>
      </c>
      <c r="H742" s="64" t="e">
        <f>'Исходник сравнение.'!#REF!/2-(('Исходник сравнение.'!#REF!/2)*'Таблица вводных'!$G$9)</f>
        <v>#REF!</v>
      </c>
      <c r="I742" s="10"/>
    </row>
    <row r="743" spans="1:9" ht="12.75" customHeight="1">
      <c r="A743" s="148"/>
      <c r="B743" s="11">
        <v>45418</v>
      </c>
      <c r="C743" s="64" t="e">
        <f>('Исходник сравнение.'!#REF!/2)-(('Исходник сравнение.'!#REF!/2)*'Таблица вводных'!$G$3)</f>
        <v>#REF!</v>
      </c>
      <c r="D743" s="64" t="e">
        <f>('Исходник сравнение.'!#REF!/2+'Таблица вводных'!$F$4)-('Исходник сравнение.'!#REF!/2*'Таблица вводных'!$G$4)</f>
        <v>#REF!</v>
      </c>
      <c r="E743" s="64" t="e">
        <f>('Исходник сравнение.'!#REF!/2)-(('Исходник сравнение.'!#REF!/2-'Таблица вводных'!$F$5)*'Таблица вводных'!$G$5)</f>
        <v>#REF!</v>
      </c>
      <c r="F7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3" s="64" t="e">
        <f>('Исходник сравнение.'!#REF!/2)-(('Исходник сравнение.'!#REF!/2)*'Таблица вводных'!$G$7)</f>
        <v>#REF!</v>
      </c>
      <c r="H743" s="64" t="e">
        <f>'Исходник сравнение.'!#REF!/2-(('Исходник сравнение.'!#REF!/2)*'Таблица вводных'!$G$9)</f>
        <v>#REF!</v>
      </c>
      <c r="I743" s="13"/>
    </row>
    <row r="744" spans="1:9" ht="12.75" customHeight="1">
      <c r="A744" s="148"/>
      <c r="B744" s="11">
        <v>45421</v>
      </c>
      <c r="C744" s="64" t="e">
        <f>('Исходник сравнение.'!#REF!/2)-(('Исходник сравнение.'!#REF!/2)*'Таблица вводных'!$G$3)</f>
        <v>#REF!</v>
      </c>
      <c r="D744" s="64" t="e">
        <f>('Исходник сравнение.'!#REF!/2+'Таблица вводных'!$F$4)-('Исходник сравнение.'!#REF!/2*'Таблица вводных'!$G$4)</f>
        <v>#REF!</v>
      </c>
      <c r="E744" s="64" t="e">
        <f>('Исходник сравнение.'!#REF!/2)-(('Исходник сравнение.'!#REF!/2-'Таблица вводных'!$F$5)*'Таблица вводных'!$G$5)</f>
        <v>#REF!</v>
      </c>
      <c r="F7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4" s="64" t="e">
        <f>('Исходник сравнение.'!#REF!/2)-(('Исходник сравнение.'!#REF!/2)*'Таблица вводных'!$G$7)</f>
        <v>#REF!</v>
      </c>
      <c r="H744" s="64" t="e">
        <f>'Исходник сравнение.'!#REF!/2-(('Исходник сравнение.'!#REF!/2)*'Таблица вводных'!$G$9)</f>
        <v>#REF!</v>
      </c>
      <c r="I744" s="13"/>
    </row>
    <row r="745" spans="1:9" ht="12.75" customHeight="1">
      <c r="A745" s="148"/>
      <c r="B745" s="11">
        <v>45425</v>
      </c>
      <c r="C745" s="64" t="e">
        <f>('Исходник сравнение.'!#REF!/2)-(('Исходник сравнение.'!#REF!/2)*'Таблица вводных'!$G$3)</f>
        <v>#REF!</v>
      </c>
      <c r="D745" s="64" t="e">
        <f>('Исходник сравнение.'!#REF!/2+'Таблица вводных'!$F$4)-('Исходник сравнение.'!#REF!/2*'Таблица вводных'!$G$4)</f>
        <v>#REF!</v>
      </c>
      <c r="E745" s="64" t="e">
        <f>('Исходник сравнение.'!#REF!/2)-(('Исходник сравнение.'!#REF!/2-'Таблица вводных'!$F$5)*'Таблица вводных'!$G$5)</f>
        <v>#REF!</v>
      </c>
      <c r="F7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5" s="64" t="e">
        <f>('Исходник сравнение.'!#REF!/2)-(('Исходник сравнение.'!#REF!/2)*'Таблица вводных'!$G$7)</f>
        <v>#REF!</v>
      </c>
      <c r="H745" s="64" t="e">
        <f>'Исходник сравнение.'!#REF!/2-(('Исходник сравнение.'!#REF!/2)*'Таблица вводных'!$G$9)</f>
        <v>#REF!</v>
      </c>
      <c r="I745" s="13"/>
    </row>
    <row r="746" spans="1:9" ht="12.75" customHeight="1">
      <c r="A746" s="148"/>
      <c r="B746" s="11">
        <v>45428</v>
      </c>
      <c r="C746" s="64" t="e">
        <f>('Исходник сравнение.'!#REF!/2)-(('Исходник сравнение.'!#REF!/2)*'Таблица вводных'!$G$3)</f>
        <v>#REF!</v>
      </c>
      <c r="D746" s="64" t="e">
        <f>('Исходник сравнение.'!#REF!/2+'Таблица вводных'!$F$4)-('Исходник сравнение.'!#REF!/2*'Таблица вводных'!$G$4)</f>
        <v>#REF!</v>
      </c>
      <c r="E746" s="64" t="e">
        <f>('Исходник сравнение.'!#REF!/2)-(('Исходник сравнение.'!#REF!/2-'Таблица вводных'!$F$5)*'Таблица вводных'!$G$5)</f>
        <v>#REF!</v>
      </c>
      <c r="F74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6" s="64" t="e">
        <f>('Исходник сравнение.'!#REF!/2)-(('Исходник сравнение.'!#REF!/2)*'Таблица вводных'!$G$7)</f>
        <v>#REF!</v>
      </c>
      <c r="H746" s="64" t="e">
        <f>'Исходник сравнение.'!#REF!/2-(('Исходник сравнение.'!#REF!/2)*'Таблица вводных'!$G$9)</f>
        <v>#REF!</v>
      </c>
      <c r="I746" s="13"/>
    </row>
    <row r="747" spans="1:9" ht="12.75" customHeight="1">
      <c r="A747" s="148"/>
      <c r="B747" s="11"/>
      <c r="C747" s="64" t="e">
        <f>('Исходник сравнение.'!#REF!/2)-(('Исходник сравнение.'!#REF!/2)*'Таблица вводных'!$G$3)</f>
        <v>#REF!</v>
      </c>
      <c r="D747" s="64" t="e">
        <f>('Исходник сравнение.'!#REF!/2+'Таблица вводных'!$F$4)-('Исходник сравнение.'!#REF!/2*'Таблица вводных'!$G$4)</f>
        <v>#REF!</v>
      </c>
      <c r="E747" s="64" t="e">
        <f>('Исходник сравнение.'!#REF!/2)-(('Исходник сравнение.'!#REF!/2-'Таблица вводных'!$F$5)*'Таблица вводных'!$G$5)</f>
        <v>#REF!</v>
      </c>
      <c r="F74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7" s="64" t="e">
        <f>('Исходник сравнение.'!#REF!/2)-(('Исходник сравнение.'!#REF!/2)*'Таблица вводных'!$G$7)</f>
        <v>#REF!</v>
      </c>
      <c r="H747" s="64" t="e">
        <f>'Исходник сравнение.'!#REF!/2-(('Исходник сравнение.'!#REF!/2)*'Таблица вводных'!$G$9)</f>
        <v>#REF!</v>
      </c>
      <c r="I747" s="13"/>
    </row>
    <row r="748" spans="1:9" ht="12.75" customHeight="1">
      <c r="A748" s="148"/>
      <c r="B748" s="11"/>
      <c r="C748" s="64" t="e">
        <f>('Исходник сравнение.'!#REF!/2)-(('Исходник сравнение.'!#REF!/2)*'Таблица вводных'!$G$3)</f>
        <v>#REF!</v>
      </c>
      <c r="D748" s="64" t="e">
        <f>('Исходник сравнение.'!#REF!/2+'Таблица вводных'!$F$4)-('Исходник сравнение.'!#REF!/2*'Таблица вводных'!$G$4)</f>
        <v>#REF!</v>
      </c>
      <c r="E748" s="64" t="e">
        <f>('Исходник сравнение.'!#REF!/2)-(('Исходник сравнение.'!#REF!/2-'Таблица вводных'!$F$5)*'Таблица вводных'!$G$5)</f>
        <v>#REF!</v>
      </c>
      <c r="F74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8" s="64" t="e">
        <f>('Исходник сравнение.'!#REF!/2)-(('Исходник сравнение.'!#REF!/2)*'Таблица вводных'!$G$7)</f>
        <v>#REF!</v>
      </c>
      <c r="H748" s="64" t="e">
        <f>'Исходник сравнение.'!#REF!/2-(('Исходник сравнение.'!#REF!/2)*'Таблица вводных'!$G$9)</f>
        <v>#REF!</v>
      </c>
      <c r="I748" s="13"/>
    </row>
    <row r="749" spans="1:9" ht="12.75" customHeight="1">
      <c r="A749" s="149"/>
      <c r="B749" s="17"/>
      <c r="C749" s="65" t="e">
        <f>('Исходник сравнение.'!#REF!/2)-(('Исходник сравнение.'!#REF!/2)*'Таблица вводных'!$G$3)</f>
        <v>#REF!</v>
      </c>
      <c r="D749" s="65" t="e">
        <f>('Исходник сравнение.'!#REF!/2+'Таблица вводных'!$F$4)-('Исходник сравнение.'!#REF!/2*'Таблица вводных'!$G$4)</f>
        <v>#REF!</v>
      </c>
      <c r="E749" s="65" t="e">
        <f>('Исходник сравнение.'!#REF!/2)-(('Исходник сравнение.'!#REF!/2-'Таблица вводных'!$F$5)*'Таблица вводных'!$G$5)</f>
        <v>#REF!</v>
      </c>
      <c r="F74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9" s="65" t="e">
        <f>('Исходник сравнение.'!#REF!/2)-(('Исходник сравнение.'!#REF!/2)*'Таблица вводных'!$G$7)</f>
        <v>#REF!</v>
      </c>
      <c r="H749" s="65" t="e">
        <f>'Исходник сравнение.'!#REF!/2-(('Исходник сравнение.'!#REF!/2)*'Таблица вводных'!$G$9)</f>
        <v>#REF!</v>
      </c>
      <c r="I749" s="13"/>
    </row>
    <row r="750" spans="1:9" ht="12.75" customHeight="1">
      <c r="A750" s="147"/>
      <c r="B750" s="5">
        <v>45411</v>
      </c>
      <c r="C750" s="63" t="e">
        <f>('Исходник сравнение.'!#REF!/2)-(('Исходник сравнение.'!#REF!/2)*'Таблица вводных'!$G$3)</f>
        <v>#REF!</v>
      </c>
      <c r="D750" s="63" t="e">
        <f>('Исходник сравнение.'!#REF!/2+'Таблица вводных'!$F$4)-('Исходник сравнение.'!#REF!/2*'Таблица вводных'!$G$4)</f>
        <v>#REF!</v>
      </c>
      <c r="E750" s="63" t="e">
        <f>('Исходник сравнение.'!#REF!/2)-(('Исходник сравнение.'!#REF!/2-'Таблица вводных'!$F$5)*'Таблица вводных'!$G$5)</f>
        <v>#REF!</v>
      </c>
      <c r="F75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0" s="63" t="e">
        <f>('Исходник сравнение.'!#REF!/2)-(('Исходник сравнение.'!#REF!/2)*'Таблица вводных'!$G$7)</f>
        <v>#REF!</v>
      </c>
      <c r="H750" s="63" t="e">
        <f>'Исходник сравнение.'!#REF!/2-(('Исходник сравнение.'!#REF!/2)*'Таблица вводных'!$G$9)</f>
        <v>#REF!</v>
      </c>
      <c r="I750" s="7"/>
    </row>
    <row r="751" spans="1:9" ht="12.75" customHeight="1">
      <c r="A751" s="148"/>
      <c r="B751" s="8">
        <v>45414</v>
      </c>
      <c r="C751" s="64" t="e">
        <f>('Исходник сравнение.'!#REF!/2)-(('Исходник сравнение.'!#REF!/2)*'Таблица вводных'!$G$3)</f>
        <v>#REF!</v>
      </c>
      <c r="D751" s="64" t="e">
        <f>('Исходник сравнение.'!#REF!/2+'Таблица вводных'!$F$4)-('Исходник сравнение.'!#REF!/2*'Таблица вводных'!$G$4)</f>
        <v>#REF!</v>
      </c>
      <c r="E751" s="64" t="e">
        <f>('Исходник сравнение.'!#REF!/2)-(('Исходник сравнение.'!#REF!/2-'Таблица вводных'!$F$5)*'Таблица вводных'!$G$5)</f>
        <v>#REF!</v>
      </c>
      <c r="F75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1" s="64" t="e">
        <f>('Исходник сравнение.'!#REF!/2)-(('Исходник сравнение.'!#REF!/2)*'Таблица вводных'!$G$7)</f>
        <v>#REF!</v>
      </c>
      <c r="H751" s="64" t="e">
        <f>'Исходник сравнение.'!#REF!/2-(('Исходник сравнение.'!#REF!/2)*'Таблица вводных'!$G$9)</f>
        <v>#REF!</v>
      </c>
      <c r="I751" s="10"/>
    </row>
    <row r="752" spans="1:9" ht="12.75" customHeight="1">
      <c r="A752" s="148"/>
      <c r="B752" s="11">
        <v>45418</v>
      </c>
      <c r="C752" s="64" t="e">
        <f>('Исходник сравнение.'!#REF!/2)-(('Исходник сравнение.'!#REF!/2)*'Таблица вводных'!$G$3)</f>
        <v>#REF!</v>
      </c>
      <c r="D752" s="64" t="e">
        <f>('Исходник сравнение.'!#REF!/2+'Таблица вводных'!$F$4)-('Исходник сравнение.'!#REF!/2*'Таблица вводных'!$G$4)</f>
        <v>#REF!</v>
      </c>
      <c r="E752" s="64" t="e">
        <f>('Исходник сравнение.'!#REF!/2)-(('Исходник сравнение.'!#REF!/2-'Таблица вводных'!$F$5)*'Таблица вводных'!$G$5)</f>
        <v>#REF!</v>
      </c>
      <c r="F7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2" s="64" t="e">
        <f>('Исходник сравнение.'!#REF!/2)-(('Исходник сравнение.'!#REF!/2)*'Таблица вводных'!$G$7)</f>
        <v>#REF!</v>
      </c>
      <c r="H752" s="64" t="e">
        <f>'Исходник сравнение.'!#REF!/2-(('Исходник сравнение.'!#REF!/2)*'Таблица вводных'!$G$9)</f>
        <v>#REF!</v>
      </c>
      <c r="I752" s="13"/>
    </row>
    <row r="753" spans="1:9" ht="12.75" customHeight="1">
      <c r="A753" s="148"/>
      <c r="B753" s="11">
        <v>45421</v>
      </c>
      <c r="C753" s="64" t="e">
        <f>('Исходник сравнение.'!#REF!/2)-(('Исходник сравнение.'!#REF!/2)*'Таблица вводных'!$G$3)</f>
        <v>#REF!</v>
      </c>
      <c r="D753" s="64" t="e">
        <f>('Исходник сравнение.'!#REF!/2+'Таблица вводных'!$F$4)-('Исходник сравнение.'!#REF!/2*'Таблица вводных'!$G$4)</f>
        <v>#REF!</v>
      </c>
      <c r="E753" s="64" t="e">
        <f>('Исходник сравнение.'!#REF!/2)-(('Исходник сравнение.'!#REF!/2-'Таблица вводных'!$F$5)*'Таблица вводных'!$G$5)</f>
        <v>#REF!</v>
      </c>
      <c r="F7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3" s="64" t="e">
        <f>('Исходник сравнение.'!#REF!/2)-(('Исходник сравнение.'!#REF!/2)*'Таблица вводных'!$G$7)</f>
        <v>#REF!</v>
      </c>
      <c r="H753" s="64" t="e">
        <f>'Исходник сравнение.'!#REF!/2-(('Исходник сравнение.'!#REF!/2)*'Таблица вводных'!$G$9)</f>
        <v>#REF!</v>
      </c>
      <c r="I753" s="13"/>
    </row>
    <row r="754" spans="1:9" ht="12.75" customHeight="1">
      <c r="A754" s="148"/>
      <c r="B754" s="11">
        <v>45425</v>
      </c>
      <c r="C754" s="64" t="e">
        <f>('Исходник сравнение.'!#REF!/2)-(('Исходник сравнение.'!#REF!/2)*'Таблица вводных'!$G$3)</f>
        <v>#REF!</v>
      </c>
      <c r="D754" s="64" t="e">
        <f>('Исходник сравнение.'!#REF!/2+'Таблица вводных'!$F$4)-('Исходник сравнение.'!#REF!/2*'Таблица вводных'!$G$4)</f>
        <v>#REF!</v>
      </c>
      <c r="E754" s="64" t="e">
        <f>('Исходник сравнение.'!#REF!/2)-(('Исходник сравнение.'!#REF!/2-'Таблица вводных'!$F$5)*'Таблица вводных'!$G$5)</f>
        <v>#REF!</v>
      </c>
      <c r="F7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4" s="64" t="e">
        <f>('Исходник сравнение.'!#REF!/2)-(('Исходник сравнение.'!#REF!/2)*'Таблица вводных'!$G$7)</f>
        <v>#REF!</v>
      </c>
      <c r="H754" s="64" t="e">
        <f>'Исходник сравнение.'!#REF!/2-(('Исходник сравнение.'!#REF!/2)*'Таблица вводных'!$G$9)</f>
        <v>#REF!</v>
      </c>
      <c r="I754" s="13"/>
    </row>
    <row r="755" spans="1:9" ht="12.75" customHeight="1">
      <c r="A755" s="148"/>
      <c r="B755" s="11">
        <v>45428</v>
      </c>
      <c r="C755" s="64" t="e">
        <f>('Исходник сравнение.'!#REF!/2)-(('Исходник сравнение.'!#REF!/2)*'Таблица вводных'!$G$3)</f>
        <v>#REF!</v>
      </c>
      <c r="D755" s="64" t="e">
        <f>('Исходник сравнение.'!#REF!/2+'Таблица вводных'!$F$4)-('Исходник сравнение.'!#REF!/2*'Таблица вводных'!$G$4)</f>
        <v>#REF!</v>
      </c>
      <c r="E755" s="64" t="e">
        <f>('Исходник сравнение.'!#REF!/2)-(('Исходник сравнение.'!#REF!/2-'Таблица вводных'!$F$5)*'Таблица вводных'!$G$5)</f>
        <v>#REF!</v>
      </c>
      <c r="F75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5" s="64" t="e">
        <f>('Исходник сравнение.'!#REF!/2)-(('Исходник сравнение.'!#REF!/2)*'Таблица вводных'!$G$7)</f>
        <v>#REF!</v>
      </c>
      <c r="H755" s="64" t="e">
        <f>'Исходник сравнение.'!#REF!/2-(('Исходник сравнение.'!#REF!/2)*'Таблица вводных'!$G$9)</f>
        <v>#REF!</v>
      </c>
      <c r="I755" s="13"/>
    </row>
    <row r="756" spans="1:9" ht="12.75" customHeight="1">
      <c r="A756" s="148"/>
      <c r="B756" s="11"/>
      <c r="C756" s="64" t="e">
        <f>('Исходник сравнение.'!#REF!/2)-(('Исходник сравнение.'!#REF!/2)*'Таблица вводных'!$G$3)</f>
        <v>#REF!</v>
      </c>
      <c r="D756" s="64" t="e">
        <f>('Исходник сравнение.'!#REF!/2+'Таблица вводных'!$F$4)-('Исходник сравнение.'!#REF!/2*'Таблица вводных'!$G$4)</f>
        <v>#REF!</v>
      </c>
      <c r="E756" s="64" t="e">
        <f>('Исходник сравнение.'!#REF!/2)-(('Исходник сравнение.'!#REF!/2-'Таблица вводных'!$F$5)*'Таблица вводных'!$G$5)</f>
        <v>#REF!</v>
      </c>
      <c r="F75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6" s="64" t="e">
        <f>('Исходник сравнение.'!#REF!/2)-(('Исходник сравнение.'!#REF!/2)*'Таблица вводных'!$G$7)</f>
        <v>#REF!</v>
      </c>
      <c r="H756" s="64" t="e">
        <f>'Исходник сравнение.'!#REF!/2-(('Исходник сравнение.'!#REF!/2)*'Таблица вводных'!$G$9)</f>
        <v>#REF!</v>
      </c>
      <c r="I756" s="13"/>
    </row>
    <row r="757" spans="1:9" ht="12.75" customHeight="1">
      <c r="A757" s="148"/>
      <c r="B757" s="11"/>
      <c r="C757" s="64" t="e">
        <f>('Исходник сравнение.'!#REF!/2)-(('Исходник сравнение.'!#REF!/2)*'Таблица вводных'!$G$3)</f>
        <v>#REF!</v>
      </c>
      <c r="D757" s="64" t="e">
        <f>('Исходник сравнение.'!#REF!/2+'Таблица вводных'!$F$4)-('Исходник сравнение.'!#REF!/2*'Таблица вводных'!$G$4)</f>
        <v>#REF!</v>
      </c>
      <c r="E757" s="64" t="e">
        <f>('Исходник сравнение.'!#REF!/2)-(('Исходник сравнение.'!#REF!/2-'Таблица вводных'!$F$5)*'Таблица вводных'!$G$5)</f>
        <v>#REF!</v>
      </c>
      <c r="F75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7" s="64" t="e">
        <f>('Исходник сравнение.'!#REF!/2)-(('Исходник сравнение.'!#REF!/2)*'Таблица вводных'!$G$7)</f>
        <v>#REF!</v>
      </c>
      <c r="H757" s="64" t="e">
        <f>'Исходник сравнение.'!#REF!/2-(('Исходник сравнение.'!#REF!/2)*'Таблица вводных'!$G$9)</f>
        <v>#REF!</v>
      </c>
      <c r="I757" s="13"/>
    </row>
    <row r="758" spans="1:9" ht="12.75" customHeight="1">
      <c r="A758" s="149"/>
      <c r="B758" s="17"/>
      <c r="C758" s="65" t="e">
        <f>('Исходник сравнение.'!#REF!/2)-(('Исходник сравнение.'!#REF!/2)*'Таблица вводных'!$G$3)</f>
        <v>#REF!</v>
      </c>
      <c r="D758" s="65" t="e">
        <f>('Исходник сравнение.'!#REF!/2+'Таблица вводных'!$F$4)-('Исходник сравнение.'!#REF!/2*'Таблица вводных'!$G$4)</f>
        <v>#REF!</v>
      </c>
      <c r="E758" s="65" t="e">
        <f>('Исходник сравнение.'!#REF!/2)-(('Исходник сравнение.'!#REF!/2-'Таблица вводных'!$F$5)*'Таблица вводных'!$G$5)</f>
        <v>#REF!</v>
      </c>
      <c r="F75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8" s="65" t="e">
        <f>('Исходник сравнение.'!#REF!/2)-(('Исходник сравнение.'!#REF!/2)*'Таблица вводных'!$G$7)</f>
        <v>#REF!</v>
      </c>
      <c r="H758" s="65" t="e">
        <f>'Исходник сравнение.'!#REF!/2-(('Исходник сравнение.'!#REF!/2)*'Таблица вводных'!$G$9)</f>
        <v>#REF!</v>
      </c>
      <c r="I758" s="13"/>
    </row>
    <row r="759" spans="1:9" ht="12.75" customHeight="1">
      <c r="A759" s="150"/>
      <c r="B759" s="5">
        <v>45411</v>
      </c>
      <c r="C759" s="63" t="e">
        <f>('Исходник сравнение.'!#REF!/2)-(('Исходник сравнение.'!#REF!/2)*'Таблица вводных'!$G$3)</f>
        <v>#REF!</v>
      </c>
      <c r="D759" s="63" t="e">
        <f>('Исходник сравнение.'!#REF!/2+'Таблица вводных'!$F$4)-('Исходник сравнение.'!#REF!/2*'Таблица вводных'!$G$4)</f>
        <v>#REF!</v>
      </c>
      <c r="E759" s="63" t="e">
        <f>('Исходник сравнение.'!#REF!/2)-(('Исходник сравнение.'!#REF!/2-'Таблица вводных'!$F$5)*'Таблица вводных'!$G$5)</f>
        <v>#REF!</v>
      </c>
      <c r="F75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9" s="63" t="e">
        <f>('Исходник сравнение.'!#REF!/2)-(('Исходник сравнение.'!#REF!/2)*'Таблица вводных'!$G$7)</f>
        <v>#REF!</v>
      </c>
      <c r="H759" s="63" t="e">
        <f>'Исходник сравнение.'!#REF!/2-(('Исходник сравнение.'!#REF!/2)*'Таблица вводных'!$G$9)</f>
        <v>#REF!</v>
      </c>
      <c r="I759" s="7"/>
    </row>
    <row r="760" spans="1:9" ht="12.75" customHeight="1">
      <c r="A760" s="148"/>
      <c r="B760" s="8">
        <v>45414</v>
      </c>
      <c r="C760" s="64" t="e">
        <f>('Исходник сравнение.'!#REF!/2)-(('Исходник сравнение.'!#REF!/2)*'Таблица вводных'!$G$3)</f>
        <v>#REF!</v>
      </c>
      <c r="D760" s="64" t="e">
        <f>('Исходник сравнение.'!#REF!/2+'Таблица вводных'!$F$4)-('Исходник сравнение.'!#REF!/2*'Таблица вводных'!$G$4)</f>
        <v>#REF!</v>
      </c>
      <c r="E760" s="64" t="e">
        <f>('Исходник сравнение.'!#REF!/2)-(('Исходник сравнение.'!#REF!/2-'Таблица вводных'!$F$5)*'Таблица вводных'!$G$5)</f>
        <v>#REF!</v>
      </c>
      <c r="F76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0" s="64" t="e">
        <f>('Исходник сравнение.'!#REF!/2)-(('Исходник сравнение.'!#REF!/2)*'Таблица вводных'!$G$7)</f>
        <v>#REF!</v>
      </c>
      <c r="H760" s="64" t="e">
        <f>'Исходник сравнение.'!#REF!/2-(('Исходник сравнение.'!#REF!/2)*'Таблица вводных'!$G$9)</f>
        <v>#REF!</v>
      </c>
      <c r="I760" s="10"/>
    </row>
    <row r="761" spans="1:9" ht="12.75" customHeight="1">
      <c r="A761" s="148"/>
      <c r="B761" s="11">
        <v>45418</v>
      </c>
      <c r="C761" s="64" t="e">
        <f>('Исходник сравнение.'!#REF!/2)-(('Исходник сравнение.'!#REF!/2)*'Таблица вводных'!$G$3)</f>
        <v>#REF!</v>
      </c>
      <c r="D761" s="64" t="e">
        <f>('Исходник сравнение.'!#REF!/2+'Таблица вводных'!$F$4)-('Исходник сравнение.'!#REF!/2*'Таблица вводных'!$G$4)</f>
        <v>#REF!</v>
      </c>
      <c r="E761" s="64" t="e">
        <f>('Исходник сравнение.'!#REF!/2)-(('Исходник сравнение.'!#REF!/2-'Таблица вводных'!$F$5)*'Таблица вводных'!$G$5)</f>
        <v>#REF!</v>
      </c>
      <c r="F7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1" s="64" t="e">
        <f>('Исходник сравнение.'!#REF!/2)-(('Исходник сравнение.'!#REF!/2)*'Таблица вводных'!$G$7)</f>
        <v>#REF!</v>
      </c>
      <c r="H761" s="64" t="e">
        <f>'Исходник сравнение.'!#REF!/2-(('Исходник сравнение.'!#REF!/2)*'Таблица вводных'!$G$9)</f>
        <v>#REF!</v>
      </c>
      <c r="I761" s="13"/>
    </row>
    <row r="762" spans="1:9" ht="12.75" customHeight="1">
      <c r="A762" s="148"/>
      <c r="B762" s="11">
        <v>45421</v>
      </c>
      <c r="C762" s="64" t="e">
        <f>('Исходник сравнение.'!#REF!/2)-(('Исходник сравнение.'!#REF!/2)*'Таблица вводных'!$G$3)</f>
        <v>#REF!</v>
      </c>
      <c r="D762" s="64" t="e">
        <f>('Исходник сравнение.'!#REF!/2+'Таблица вводных'!$F$4)-('Исходник сравнение.'!#REF!/2*'Таблица вводных'!$G$4)</f>
        <v>#REF!</v>
      </c>
      <c r="E762" s="64" t="e">
        <f>('Исходник сравнение.'!#REF!/2)-(('Исходник сравнение.'!#REF!/2-'Таблица вводных'!$F$5)*'Таблица вводных'!$G$5)</f>
        <v>#REF!</v>
      </c>
      <c r="F7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2" s="64" t="e">
        <f>('Исходник сравнение.'!#REF!/2)-(('Исходник сравнение.'!#REF!/2)*'Таблица вводных'!$G$7)</f>
        <v>#REF!</v>
      </c>
      <c r="H762" s="64" t="e">
        <f>'Исходник сравнение.'!#REF!/2-(('Исходник сравнение.'!#REF!/2)*'Таблица вводных'!$G$9)</f>
        <v>#REF!</v>
      </c>
      <c r="I762" s="13"/>
    </row>
    <row r="763" spans="1:9" ht="12.75" customHeight="1">
      <c r="A763" s="148"/>
      <c r="B763" s="11">
        <v>45425</v>
      </c>
      <c r="C763" s="64" t="e">
        <f>('Исходник сравнение.'!#REF!/2)-(('Исходник сравнение.'!#REF!/2)*'Таблица вводных'!$G$3)</f>
        <v>#REF!</v>
      </c>
      <c r="D763" s="64" t="e">
        <f>('Исходник сравнение.'!#REF!/2+'Таблица вводных'!$F$4)-('Исходник сравнение.'!#REF!/2*'Таблица вводных'!$G$4)</f>
        <v>#REF!</v>
      </c>
      <c r="E763" s="64" t="e">
        <f>('Исходник сравнение.'!#REF!/2)-(('Исходник сравнение.'!#REF!/2-'Таблица вводных'!$F$5)*'Таблица вводных'!$G$5)</f>
        <v>#REF!</v>
      </c>
      <c r="F7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3" s="64" t="e">
        <f>('Исходник сравнение.'!#REF!/2)-(('Исходник сравнение.'!#REF!/2)*'Таблица вводных'!$G$7)</f>
        <v>#REF!</v>
      </c>
      <c r="H763" s="64" t="e">
        <f>'Исходник сравнение.'!#REF!/2-(('Исходник сравнение.'!#REF!/2)*'Таблица вводных'!$G$9)</f>
        <v>#REF!</v>
      </c>
      <c r="I763" s="13"/>
    </row>
    <row r="764" spans="1:9" ht="12.75" customHeight="1">
      <c r="A764" s="148"/>
      <c r="B764" s="11">
        <v>45428</v>
      </c>
      <c r="C764" s="64" t="e">
        <f>('Исходник сравнение.'!#REF!/2)-(('Исходник сравнение.'!#REF!/2)*'Таблица вводных'!$G$3)</f>
        <v>#REF!</v>
      </c>
      <c r="D764" s="64" t="e">
        <f>('Исходник сравнение.'!#REF!/2+'Таблица вводных'!$F$4)-('Исходник сравнение.'!#REF!/2*'Таблица вводных'!$G$4)</f>
        <v>#REF!</v>
      </c>
      <c r="E764" s="64" t="e">
        <f>('Исходник сравнение.'!#REF!/2)-(('Исходник сравнение.'!#REF!/2-'Таблица вводных'!$F$5)*'Таблица вводных'!$G$5)</f>
        <v>#REF!</v>
      </c>
      <c r="F76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4" s="64" t="e">
        <f>('Исходник сравнение.'!#REF!/2)-(('Исходник сравнение.'!#REF!/2)*'Таблица вводных'!$G$7)</f>
        <v>#REF!</v>
      </c>
      <c r="H764" s="64" t="e">
        <f>'Исходник сравнение.'!#REF!/2-(('Исходник сравнение.'!#REF!/2)*'Таблица вводных'!$G$9)</f>
        <v>#REF!</v>
      </c>
      <c r="I764" s="13"/>
    </row>
    <row r="765" spans="1:9" ht="12.75" customHeight="1">
      <c r="A765" s="148"/>
      <c r="B765" s="11"/>
      <c r="C765" s="64" t="e">
        <f>('Исходник сравнение.'!#REF!/2)-(('Исходник сравнение.'!#REF!/2)*'Таблица вводных'!$G$3)</f>
        <v>#REF!</v>
      </c>
      <c r="D765" s="64" t="e">
        <f>('Исходник сравнение.'!#REF!/2+'Таблица вводных'!$F$4)-('Исходник сравнение.'!#REF!/2*'Таблица вводных'!$G$4)</f>
        <v>#REF!</v>
      </c>
      <c r="E765" s="64" t="e">
        <f>('Исходник сравнение.'!#REF!/2)-(('Исходник сравнение.'!#REF!/2-'Таблица вводных'!$F$5)*'Таблица вводных'!$G$5)</f>
        <v>#REF!</v>
      </c>
      <c r="F76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5" s="64" t="e">
        <f>('Исходник сравнение.'!#REF!/2)-(('Исходник сравнение.'!#REF!/2)*'Таблица вводных'!$G$7)</f>
        <v>#REF!</v>
      </c>
      <c r="H765" s="64" t="e">
        <f>'Исходник сравнение.'!#REF!/2-(('Исходник сравнение.'!#REF!/2)*'Таблица вводных'!$G$9)</f>
        <v>#REF!</v>
      </c>
      <c r="I765" s="13"/>
    </row>
    <row r="766" spans="1:9" ht="12.75" customHeight="1">
      <c r="A766" s="148"/>
      <c r="B766" s="11"/>
      <c r="C766" s="64" t="e">
        <f>('Исходник сравнение.'!#REF!/2)-(('Исходник сравнение.'!#REF!/2)*'Таблица вводных'!$G$3)</f>
        <v>#REF!</v>
      </c>
      <c r="D766" s="64" t="e">
        <f>('Исходник сравнение.'!#REF!/2+'Таблица вводных'!$F$4)-('Исходник сравнение.'!#REF!/2*'Таблица вводных'!$G$4)</f>
        <v>#REF!</v>
      </c>
      <c r="E766" s="64" t="e">
        <f>('Исходник сравнение.'!#REF!/2)-(('Исходник сравнение.'!#REF!/2-'Таблица вводных'!$F$5)*'Таблица вводных'!$G$5)</f>
        <v>#REF!</v>
      </c>
      <c r="F76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6" s="64" t="e">
        <f>('Исходник сравнение.'!#REF!/2)-(('Исходник сравнение.'!#REF!/2)*'Таблица вводных'!$G$7)</f>
        <v>#REF!</v>
      </c>
      <c r="H766" s="64" t="e">
        <f>'Исходник сравнение.'!#REF!/2-(('Исходник сравнение.'!#REF!/2)*'Таблица вводных'!$G$9)</f>
        <v>#REF!</v>
      </c>
      <c r="I766" s="13"/>
    </row>
    <row r="767" spans="1:9" ht="12.75" customHeight="1">
      <c r="A767" s="149"/>
      <c r="B767" s="17"/>
      <c r="C767" s="65" t="e">
        <f>('Исходник сравнение.'!#REF!/2)-(('Исходник сравнение.'!#REF!/2)*'Таблица вводных'!$G$3)</f>
        <v>#REF!</v>
      </c>
      <c r="D767" s="65" t="e">
        <f>('Исходник сравнение.'!#REF!/2+'Таблица вводных'!$F$4)-('Исходник сравнение.'!#REF!/2*'Таблица вводных'!$G$4)</f>
        <v>#REF!</v>
      </c>
      <c r="E767" s="65" t="e">
        <f>('Исходник сравнение.'!#REF!/2)-(('Исходник сравнение.'!#REF!/2-'Таблица вводных'!$F$5)*'Таблица вводных'!$G$5)</f>
        <v>#REF!</v>
      </c>
      <c r="F76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7" s="65" t="e">
        <f>('Исходник сравнение.'!#REF!/2)-(('Исходник сравнение.'!#REF!/2)*'Таблица вводных'!$G$7)</f>
        <v>#REF!</v>
      </c>
      <c r="H767" s="65" t="e">
        <f>'Исходник сравнение.'!#REF!/2-(('Исходник сравнение.'!#REF!/2)*'Таблица вводных'!$G$9)</f>
        <v>#REF!</v>
      </c>
      <c r="I767" s="13"/>
    </row>
    <row r="768" spans="1:9" ht="12.75" customHeight="1">
      <c r="A768" s="147"/>
      <c r="B768" s="5">
        <v>45411</v>
      </c>
      <c r="C768" s="63" t="e">
        <f>('Исходник сравнение.'!#REF!/2)-(('Исходник сравнение.'!#REF!/2)*'Таблица вводных'!$G$3)</f>
        <v>#REF!</v>
      </c>
      <c r="D768" s="63" t="e">
        <f>('Исходник сравнение.'!#REF!/2+'Таблица вводных'!$F$4)-('Исходник сравнение.'!#REF!/2*'Таблица вводных'!$G$4)</f>
        <v>#REF!</v>
      </c>
      <c r="E768" s="63" t="e">
        <f>('Исходник сравнение.'!#REF!/2)-(('Исходник сравнение.'!#REF!/2-'Таблица вводных'!$F$5)*'Таблица вводных'!$G$5)</f>
        <v>#REF!</v>
      </c>
      <c r="F76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8" s="63" t="e">
        <f>('Исходник сравнение.'!#REF!/2)-(('Исходник сравнение.'!#REF!/2)*'Таблица вводных'!$G$7)</f>
        <v>#REF!</v>
      </c>
      <c r="H768" s="63" t="e">
        <f>'Исходник сравнение.'!#REF!/2-(('Исходник сравнение.'!#REF!/2)*'Таблица вводных'!$G$9)</f>
        <v>#REF!</v>
      </c>
      <c r="I768" s="7"/>
    </row>
    <row r="769" spans="1:9" ht="12.75" customHeight="1">
      <c r="A769" s="148"/>
      <c r="B769" s="8">
        <v>45414</v>
      </c>
      <c r="C769" s="64" t="e">
        <f>('Исходник сравнение.'!#REF!/2)-(('Исходник сравнение.'!#REF!/2)*'Таблица вводных'!$G$3)</f>
        <v>#REF!</v>
      </c>
      <c r="D769" s="64" t="e">
        <f>('Исходник сравнение.'!#REF!/2+'Таблица вводных'!$F$4)-('Исходник сравнение.'!#REF!/2*'Таблица вводных'!$G$4)</f>
        <v>#REF!</v>
      </c>
      <c r="E769" s="64" t="e">
        <f>('Исходник сравнение.'!#REF!/2)-(('Исходник сравнение.'!#REF!/2-'Таблица вводных'!$F$5)*'Таблица вводных'!$G$5)</f>
        <v>#REF!</v>
      </c>
      <c r="F76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9" s="64" t="e">
        <f>('Исходник сравнение.'!#REF!/2)-(('Исходник сравнение.'!#REF!/2)*'Таблица вводных'!$G$7)</f>
        <v>#REF!</v>
      </c>
      <c r="H769" s="64" t="e">
        <f>'Исходник сравнение.'!#REF!/2-(('Исходник сравнение.'!#REF!/2)*'Таблица вводных'!$G$9)</f>
        <v>#REF!</v>
      </c>
      <c r="I769" s="10"/>
    </row>
    <row r="770" spans="1:9" ht="12.75" customHeight="1">
      <c r="A770" s="148"/>
      <c r="B770" s="11">
        <v>45418</v>
      </c>
      <c r="C770" s="64" t="e">
        <f>('Исходник сравнение.'!#REF!/2)-(('Исходник сравнение.'!#REF!/2)*'Таблица вводных'!$G$3)</f>
        <v>#REF!</v>
      </c>
      <c r="D770" s="64" t="e">
        <f>('Исходник сравнение.'!#REF!/2+'Таблица вводных'!$F$4)-('Исходник сравнение.'!#REF!/2*'Таблица вводных'!$G$4)</f>
        <v>#REF!</v>
      </c>
      <c r="E770" s="64" t="e">
        <f>('Исходник сравнение.'!#REF!/2)-(('Исходник сравнение.'!#REF!/2-'Таблица вводных'!$F$5)*'Таблица вводных'!$G$5)</f>
        <v>#REF!</v>
      </c>
      <c r="F77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0" s="64" t="e">
        <f>('Исходник сравнение.'!#REF!/2)-(('Исходник сравнение.'!#REF!/2)*'Таблица вводных'!$G$7)</f>
        <v>#REF!</v>
      </c>
      <c r="H770" s="64" t="e">
        <f>'Исходник сравнение.'!#REF!/2-(('Исходник сравнение.'!#REF!/2)*'Таблица вводных'!$G$9)</f>
        <v>#REF!</v>
      </c>
      <c r="I770" s="13"/>
    </row>
    <row r="771" spans="1:9" ht="12.75" customHeight="1">
      <c r="A771" s="148"/>
      <c r="B771" s="11">
        <v>45421</v>
      </c>
      <c r="C771" s="64" t="e">
        <f>('Исходник сравнение.'!#REF!/2)-(('Исходник сравнение.'!#REF!/2)*'Таблица вводных'!$G$3)</f>
        <v>#REF!</v>
      </c>
      <c r="D771" s="64" t="e">
        <f>('Исходник сравнение.'!#REF!/2+'Таблица вводных'!$F$4)-('Исходник сравнение.'!#REF!/2*'Таблица вводных'!$G$4)</f>
        <v>#REF!</v>
      </c>
      <c r="E771" s="64" t="e">
        <f>('Исходник сравнение.'!#REF!/2)-(('Исходник сравнение.'!#REF!/2-'Таблица вводных'!$F$5)*'Таблица вводных'!$G$5)</f>
        <v>#REF!</v>
      </c>
      <c r="F77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1" s="64" t="e">
        <f>('Исходник сравнение.'!#REF!/2)-(('Исходник сравнение.'!#REF!/2)*'Таблица вводных'!$G$7)</f>
        <v>#REF!</v>
      </c>
      <c r="H771" s="64" t="e">
        <f>'Исходник сравнение.'!#REF!/2-(('Исходник сравнение.'!#REF!/2)*'Таблица вводных'!$G$9)</f>
        <v>#REF!</v>
      </c>
      <c r="I771" s="13"/>
    </row>
    <row r="772" spans="1:9" ht="12.75" customHeight="1">
      <c r="A772" s="148"/>
      <c r="B772" s="11">
        <v>45425</v>
      </c>
      <c r="C772" s="64" t="e">
        <f>('Исходник сравнение.'!#REF!/2)-(('Исходник сравнение.'!#REF!/2)*'Таблица вводных'!$G$3)</f>
        <v>#REF!</v>
      </c>
      <c r="D772" s="64" t="e">
        <f>('Исходник сравнение.'!#REF!/2+'Таблица вводных'!$F$4)-('Исходник сравнение.'!#REF!/2*'Таблица вводных'!$G$4)</f>
        <v>#REF!</v>
      </c>
      <c r="E772" s="64" t="e">
        <f>('Исходник сравнение.'!#REF!/2)-(('Исходник сравнение.'!#REF!/2-'Таблица вводных'!$F$5)*'Таблица вводных'!$G$5)</f>
        <v>#REF!</v>
      </c>
      <c r="F77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2" s="64" t="e">
        <f>('Исходник сравнение.'!#REF!/2)-(('Исходник сравнение.'!#REF!/2)*'Таблица вводных'!$G$7)</f>
        <v>#REF!</v>
      </c>
      <c r="H772" s="64" t="e">
        <f>'Исходник сравнение.'!#REF!/2-(('Исходник сравнение.'!#REF!/2)*'Таблица вводных'!$G$9)</f>
        <v>#REF!</v>
      </c>
      <c r="I772" s="13"/>
    </row>
    <row r="773" spans="1:9" ht="12.75" customHeight="1">
      <c r="A773" s="148"/>
      <c r="B773" s="11">
        <v>45428</v>
      </c>
      <c r="C773" s="64" t="e">
        <f>('Исходник сравнение.'!#REF!/2)-(('Исходник сравнение.'!#REF!/2)*'Таблица вводных'!$G$3)</f>
        <v>#REF!</v>
      </c>
      <c r="D773" s="64" t="e">
        <f>('Исходник сравнение.'!#REF!/2+'Таблица вводных'!$F$4)-('Исходник сравнение.'!#REF!/2*'Таблица вводных'!$G$4)</f>
        <v>#REF!</v>
      </c>
      <c r="E773" s="64" t="e">
        <f>('Исходник сравнение.'!#REF!/2)-(('Исходник сравнение.'!#REF!/2-'Таблица вводных'!$F$5)*'Таблица вводных'!$G$5)</f>
        <v>#REF!</v>
      </c>
      <c r="F77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3" s="64" t="e">
        <f>('Исходник сравнение.'!#REF!/2)-(('Исходник сравнение.'!#REF!/2)*'Таблица вводных'!$G$7)</f>
        <v>#REF!</v>
      </c>
      <c r="H773" s="64" t="e">
        <f>'Исходник сравнение.'!#REF!/2-(('Исходник сравнение.'!#REF!/2)*'Таблица вводных'!$G$9)</f>
        <v>#REF!</v>
      </c>
      <c r="I773" s="13"/>
    </row>
    <row r="774" spans="1:9" ht="12.75" customHeight="1">
      <c r="A774" s="148"/>
      <c r="B774" s="11"/>
      <c r="C774" s="64" t="e">
        <f>('Исходник сравнение.'!#REF!/2)-(('Исходник сравнение.'!#REF!/2)*'Таблица вводных'!$G$3)</f>
        <v>#REF!</v>
      </c>
      <c r="D774" s="64" t="e">
        <f>('Исходник сравнение.'!#REF!/2+'Таблица вводных'!$F$4)-('Исходник сравнение.'!#REF!/2*'Таблица вводных'!$G$4)</f>
        <v>#REF!</v>
      </c>
      <c r="E774" s="64" t="e">
        <f>('Исходник сравнение.'!#REF!/2)-(('Исходник сравнение.'!#REF!/2-'Таблица вводных'!$F$5)*'Таблица вводных'!$G$5)</f>
        <v>#REF!</v>
      </c>
      <c r="F77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4" s="64" t="e">
        <f>('Исходник сравнение.'!#REF!/2)-(('Исходник сравнение.'!#REF!/2)*'Таблица вводных'!$G$7)</f>
        <v>#REF!</v>
      </c>
      <c r="H774" s="64" t="e">
        <f>'Исходник сравнение.'!#REF!/2-(('Исходник сравнение.'!#REF!/2)*'Таблица вводных'!$G$9)</f>
        <v>#REF!</v>
      </c>
      <c r="I774" s="13"/>
    </row>
    <row r="775" spans="1:9" ht="12.75" customHeight="1">
      <c r="A775" s="148"/>
      <c r="B775" s="11"/>
      <c r="C775" s="64" t="e">
        <f>('Исходник сравнение.'!#REF!/2)-(('Исходник сравнение.'!#REF!/2)*'Таблица вводных'!$G$3)</f>
        <v>#REF!</v>
      </c>
      <c r="D775" s="64" t="e">
        <f>('Исходник сравнение.'!#REF!/2+'Таблица вводных'!$F$4)-('Исходник сравнение.'!#REF!/2*'Таблица вводных'!$G$4)</f>
        <v>#REF!</v>
      </c>
      <c r="E775" s="64" t="e">
        <f>('Исходник сравнение.'!#REF!/2)-(('Исходник сравнение.'!#REF!/2-'Таблица вводных'!$F$5)*'Таблица вводных'!$G$5)</f>
        <v>#REF!</v>
      </c>
      <c r="F77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5" s="64" t="e">
        <f>('Исходник сравнение.'!#REF!/2)-(('Исходник сравнение.'!#REF!/2)*'Таблица вводных'!$G$7)</f>
        <v>#REF!</v>
      </c>
      <c r="H775" s="64" t="e">
        <f>'Исходник сравнение.'!#REF!/2-(('Исходник сравнение.'!#REF!/2)*'Таблица вводных'!$G$9)</f>
        <v>#REF!</v>
      </c>
      <c r="I775" s="13"/>
    </row>
    <row r="776" spans="1:9" ht="12.75" customHeight="1">
      <c r="A776" s="149"/>
      <c r="B776" s="17"/>
      <c r="C776" s="65" t="e">
        <f>('Исходник сравнение.'!#REF!/2)-(('Исходник сравнение.'!#REF!/2)*'Таблица вводных'!$G$3)</f>
        <v>#REF!</v>
      </c>
      <c r="D776" s="65" t="e">
        <f>('Исходник сравнение.'!#REF!/2+'Таблица вводных'!$F$4)-('Исходник сравнение.'!#REF!/2*'Таблица вводных'!$G$4)</f>
        <v>#REF!</v>
      </c>
      <c r="E776" s="65" t="e">
        <f>('Исходник сравнение.'!#REF!/2)-(('Исходник сравнение.'!#REF!/2-'Таблица вводных'!$F$5)*'Таблица вводных'!$G$5)</f>
        <v>#REF!</v>
      </c>
      <c r="F77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6" s="65" t="e">
        <f>('Исходник сравнение.'!#REF!/2)-(('Исходник сравнение.'!#REF!/2)*'Таблица вводных'!$G$7)</f>
        <v>#REF!</v>
      </c>
      <c r="H776" s="65" t="e">
        <f>'Исходник сравнение.'!#REF!/2-(('Исходник сравнение.'!#REF!/2)*'Таблица вводных'!$G$9)</f>
        <v>#REF!</v>
      </c>
      <c r="I776" s="13"/>
    </row>
    <row r="777" spans="1:9" ht="12.75" customHeight="1">
      <c r="A777" s="147"/>
      <c r="B777" s="5">
        <v>45411</v>
      </c>
      <c r="C777" s="63" t="e">
        <f>('Исходник сравнение.'!#REF!/2)-(('Исходник сравнение.'!#REF!/2)*'Таблица вводных'!$G$3)</f>
        <v>#REF!</v>
      </c>
      <c r="D777" s="63" t="e">
        <f>('Исходник сравнение.'!#REF!/2+'Таблица вводных'!$F$4)-('Исходник сравнение.'!#REF!/2*'Таблица вводных'!$G$4)</f>
        <v>#REF!</v>
      </c>
      <c r="E777" s="63" t="e">
        <f>('Исходник сравнение.'!#REF!/2)-(('Исходник сравнение.'!#REF!/2-'Таблица вводных'!$F$5)*'Таблица вводных'!$G$5)</f>
        <v>#REF!</v>
      </c>
      <c r="F77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7" s="63" t="e">
        <f>('Исходник сравнение.'!#REF!/2)-(('Исходник сравнение.'!#REF!/2)*'Таблица вводных'!$G$7)</f>
        <v>#REF!</v>
      </c>
      <c r="H777" s="63" t="e">
        <f>'Исходник сравнение.'!#REF!/2-(('Исходник сравнение.'!#REF!/2)*'Таблица вводных'!$G$9)</f>
        <v>#REF!</v>
      </c>
      <c r="I777" s="7"/>
    </row>
    <row r="778" spans="1:9" ht="12.75" customHeight="1">
      <c r="A778" s="148"/>
      <c r="B778" s="8">
        <v>45414</v>
      </c>
      <c r="C778" s="64" t="e">
        <f>('Исходник сравнение.'!#REF!/2)-(('Исходник сравнение.'!#REF!/2)*'Таблица вводных'!$G$3)</f>
        <v>#REF!</v>
      </c>
      <c r="D778" s="64" t="e">
        <f>('Исходник сравнение.'!#REF!/2+'Таблица вводных'!$F$4)-('Исходник сравнение.'!#REF!/2*'Таблица вводных'!$G$4)</f>
        <v>#REF!</v>
      </c>
      <c r="E778" s="64" t="e">
        <f>('Исходник сравнение.'!#REF!/2)-(('Исходник сравнение.'!#REF!/2-'Таблица вводных'!$F$5)*'Таблица вводных'!$G$5)</f>
        <v>#REF!</v>
      </c>
      <c r="F77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8" s="64" t="e">
        <f>('Исходник сравнение.'!#REF!/2)-(('Исходник сравнение.'!#REF!/2)*'Таблица вводных'!$G$7)</f>
        <v>#REF!</v>
      </c>
      <c r="H778" s="64" t="e">
        <f>'Исходник сравнение.'!#REF!/2-(('Исходник сравнение.'!#REF!/2)*'Таблица вводных'!$G$9)</f>
        <v>#REF!</v>
      </c>
      <c r="I778" s="10"/>
    </row>
    <row r="779" spans="1:9" ht="12.75" customHeight="1">
      <c r="A779" s="148"/>
      <c r="B779" s="11">
        <v>45418</v>
      </c>
      <c r="C779" s="64" t="e">
        <f>('Исходник сравнение.'!#REF!/2)-(('Исходник сравнение.'!#REF!/2)*'Таблица вводных'!$G$3)</f>
        <v>#REF!</v>
      </c>
      <c r="D779" s="64" t="e">
        <f>('Исходник сравнение.'!#REF!/2+'Таблица вводных'!$F$4)-('Исходник сравнение.'!#REF!/2*'Таблица вводных'!$G$4)</f>
        <v>#REF!</v>
      </c>
      <c r="E779" s="64" t="e">
        <f>('Исходник сравнение.'!#REF!/2)-(('Исходник сравнение.'!#REF!/2-'Таблица вводных'!$F$5)*'Таблица вводных'!$G$5)</f>
        <v>#REF!</v>
      </c>
      <c r="F77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9" s="64" t="e">
        <f>('Исходник сравнение.'!#REF!/2)-(('Исходник сравнение.'!#REF!/2)*'Таблица вводных'!$G$7)</f>
        <v>#REF!</v>
      </c>
      <c r="H779" s="64" t="e">
        <f>'Исходник сравнение.'!#REF!/2-(('Исходник сравнение.'!#REF!/2)*'Таблица вводных'!$G$9)</f>
        <v>#REF!</v>
      </c>
      <c r="I779" s="13"/>
    </row>
    <row r="780" spans="1:9" ht="12.75" customHeight="1">
      <c r="A780" s="148"/>
      <c r="B780" s="11">
        <v>45421</v>
      </c>
      <c r="C780" s="64" t="e">
        <f>('Исходник сравнение.'!#REF!/2)-(('Исходник сравнение.'!#REF!/2)*'Таблица вводных'!$G$3)</f>
        <v>#REF!</v>
      </c>
      <c r="D780" s="64" t="e">
        <f>('Исходник сравнение.'!#REF!/2+'Таблица вводных'!$F$4)-('Исходник сравнение.'!#REF!/2*'Таблица вводных'!$G$4)</f>
        <v>#REF!</v>
      </c>
      <c r="E780" s="64" t="e">
        <f>('Исходник сравнение.'!#REF!/2)-(('Исходник сравнение.'!#REF!/2-'Таблица вводных'!$F$5)*'Таблица вводных'!$G$5)</f>
        <v>#REF!</v>
      </c>
      <c r="F78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0" s="64" t="e">
        <f>('Исходник сравнение.'!#REF!/2)-(('Исходник сравнение.'!#REF!/2)*'Таблица вводных'!$G$7)</f>
        <v>#REF!</v>
      </c>
      <c r="H780" s="64" t="e">
        <f>'Исходник сравнение.'!#REF!/2-(('Исходник сравнение.'!#REF!/2)*'Таблица вводных'!$G$9)</f>
        <v>#REF!</v>
      </c>
      <c r="I780" s="13"/>
    </row>
    <row r="781" spans="1:9" ht="12.75" customHeight="1">
      <c r="A781" s="148"/>
      <c r="B781" s="11">
        <v>45425</v>
      </c>
      <c r="C781" s="64" t="e">
        <f>('Исходник сравнение.'!#REF!/2)-(('Исходник сравнение.'!#REF!/2)*'Таблица вводных'!$G$3)</f>
        <v>#REF!</v>
      </c>
      <c r="D781" s="64" t="e">
        <f>('Исходник сравнение.'!#REF!/2+'Таблица вводных'!$F$4)-('Исходник сравнение.'!#REF!/2*'Таблица вводных'!$G$4)</f>
        <v>#REF!</v>
      </c>
      <c r="E781" s="64" t="e">
        <f>('Исходник сравнение.'!#REF!/2)-(('Исходник сравнение.'!#REF!/2-'Таблица вводных'!$F$5)*'Таблица вводных'!$G$5)</f>
        <v>#REF!</v>
      </c>
      <c r="F78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1" s="64" t="e">
        <f>('Исходник сравнение.'!#REF!/2)-(('Исходник сравнение.'!#REF!/2)*'Таблица вводных'!$G$7)</f>
        <v>#REF!</v>
      </c>
      <c r="H781" s="64" t="e">
        <f>'Исходник сравнение.'!#REF!/2-(('Исходник сравнение.'!#REF!/2)*'Таблица вводных'!$G$9)</f>
        <v>#REF!</v>
      </c>
      <c r="I781" s="13"/>
    </row>
    <row r="782" spans="1:9" ht="12.75" customHeight="1">
      <c r="A782" s="148"/>
      <c r="B782" s="11">
        <v>45428</v>
      </c>
      <c r="C782" s="64" t="e">
        <f>('Исходник сравнение.'!#REF!/2)-(('Исходник сравнение.'!#REF!/2)*'Таблица вводных'!$G$3)</f>
        <v>#REF!</v>
      </c>
      <c r="D782" s="64" t="e">
        <f>('Исходник сравнение.'!#REF!/2+'Таблица вводных'!$F$4)-('Исходник сравнение.'!#REF!/2*'Таблица вводных'!$G$4)</f>
        <v>#REF!</v>
      </c>
      <c r="E782" s="64" t="e">
        <f>('Исходник сравнение.'!#REF!/2)-(('Исходник сравнение.'!#REF!/2-'Таблица вводных'!$F$5)*'Таблица вводных'!$G$5)</f>
        <v>#REF!</v>
      </c>
      <c r="F78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2" s="64" t="e">
        <f>('Исходник сравнение.'!#REF!/2)-(('Исходник сравнение.'!#REF!/2)*'Таблица вводных'!$G$7)</f>
        <v>#REF!</v>
      </c>
      <c r="H782" s="64" t="e">
        <f>'Исходник сравнение.'!#REF!/2-(('Исходник сравнение.'!#REF!/2)*'Таблица вводных'!$G$9)</f>
        <v>#REF!</v>
      </c>
      <c r="I782" s="13"/>
    </row>
    <row r="783" spans="1:9" ht="12.75" customHeight="1">
      <c r="A783" s="148"/>
      <c r="B783" s="11"/>
      <c r="C783" s="64" t="e">
        <f>('Исходник сравнение.'!#REF!/2)-(('Исходник сравнение.'!#REF!/2)*'Таблица вводных'!$G$3)</f>
        <v>#REF!</v>
      </c>
      <c r="D783" s="64" t="e">
        <f>('Исходник сравнение.'!#REF!/2+'Таблица вводных'!$F$4)-('Исходник сравнение.'!#REF!/2*'Таблица вводных'!$G$4)</f>
        <v>#REF!</v>
      </c>
      <c r="E783" s="64" t="e">
        <f>('Исходник сравнение.'!#REF!/2)-(('Исходник сравнение.'!#REF!/2-'Таблица вводных'!$F$5)*'Таблица вводных'!$G$5)</f>
        <v>#REF!</v>
      </c>
      <c r="F78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3" s="64" t="e">
        <f>('Исходник сравнение.'!#REF!/2)-(('Исходник сравнение.'!#REF!/2)*'Таблица вводных'!$G$7)</f>
        <v>#REF!</v>
      </c>
      <c r="H783" s="64" t="e">
        <f>'Исходник сравнение.'!#REF!/2-(('Исходник сравнение.'!#REF!/2)*'Таблица вводных'!$G$9)</f>
        <v>#REF!</v>
      </c>
      <c r="I783" s="13"/>
    </row>
    <row r="784" spans="1:9" ht="12.75" customHeight="1">
      <c r="A784" s="148"/>
      <c r="B784" s="11"/>
      <c r="C784" s="64" t="e">
        <f>('Исходник сравнение.'!#REF!/2)-(('Исходник сравнение.'!#REF!/2)*'Таблица вводных'!$G$3)</f>
        <v>#REF!</v>
      </c>
      <c r="D784" s="64" t="e">
        <f>('Исходник сравнение.'!#REF!/2+'Таблица вводных'!$F$4)-('Исходник сравнение.'!#REF!/2*'Таблица вводных'!$G$4)</f>
        <v>#REF!</v>
      </c>
      <c r="E784" s="64" t="e">
        <f>('Исходник сравнение.'!#REF!/2)-(('Исходник сравнение.'!#REF!/2-'Таблица вводных'!$F$5)*'Таблица вводных'!$G$5)</f>
        <v>#REF!</v>
      </c>
      <c r="F78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4" s="64" t="e">
        <f>('Исходник сравнение.'!#REF!/2)-(('Исходник сравнение.'!#REF!/2)*'Таблица вводных'!$G$7)</f>
        <v>#REF!</v>
      </c>
      <c r="H784" s="64" t="e">
        <f>'Исходник сравнение.'!#REF!/2-(('Исходник сравнение.'!#REF!/2)*'Таблица вводных'!$G$9)</f>
        <v>#REF!</v>
      </c>
      <c r="I784" s="13"/>
    </row>
    <row r="785" spans="1:9" ht="12.75" customHeight="1">
      <c r="A785" s="149"/>
      <c r="B785" s="17"/>
      <c r="C785" s="65" t="e">
        <f>('Исходник сравнение.'!#REF!/2)-(('Исходник сравнение.'!#REF!/2)*'Таблица вводных'!$G$3)</f>
        <v>#REF!</v>
      </c>
      <c r="D785" s="65" t="e">
        <f>('Исходник сравнение.'!#REF!/2+'Таблица вводных'!$F$4)-('Исходник сравнение.'!#REF!/2*'Таблица вводных'!$G$4)</f>
        <v>#REF!</v>
      </c>
      <c r="E785" s="65" t="e">
        <f>('Исходник сравнение.'!#REF!/2)-(('Исходник сравнение.'!#REF!/2-'Таблица вводных'!$F$5)*'Таблица вводных'!$G$5)</f>
        <v>#REF!</v>
      </c>
      <c r="F78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5" s="65" t="e">
        <f>('Исходник сравнение.'!#REF!/2)-(('Исходник сравнение.'!#REF!/2)*'Таблица вводных'!$G$7)</f>
        <v>#REF!</v>
      </c>
      <c r="H785" s="65" t="e">
        <f>'Исходник сравнение.'!#REF!/2-(('Исходник сравнение.'!#REF!/2)*'Таблица вводных'!$G$9)</f>
        <v>#REF!</v>
      </c>
      <c r="I785" s="13"/>
    </row>
    <row r="786" spans="1:9" ht="12.75" customHeight="1">
      <c r="A786" s="147"/>
      <c r="B786" s="5">
        <v>45411</v>
      </c>
      <c r="C786" s="63" t="e">
        <f>('Исходник сравнение.'!#REF!/2)-(('Исходник сравнение.'!#REF!/2)*'Таблица вводных'!$G$3)</f>
        <v>#REF!</v>
      </c>
      <c r="D786" s="63" t="e">
        <f>('Исходник сравнение.'!#REF!/2+'Таблица вводных'!$F$4)-('Исходник сравнение.'!#REF!/2*'Таблица вводных'!$G$4)</f>
        <v>#REF!</v>
      </c>
      <c r="E786" s="63" t="e">
        <f>('Исходник сравнение.'!#REF!/2)-(('Исходник сравнение.'!#REF!/2-'Таблица вводных'!$F$5)*'Таблица вводных'!$G$5)</f>
        <v>#REF!</v>
      </c>
      <c r="F78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6" s="63" t="e">
        <f>('Исходник сравнение.'!#REF!/2)-(('Исходник сравнение.'!#REF!/2)*'Таблица вводных'!$G$7)</f>
        <v>#REF!</v>
      </c>
      <c r="H786" s="63" t="e">
        <f>'Исходник сравнение.'!#REF!/2-(('Исходник сравнение.'!#REF!/2)*'Таблица вводных'!$G$9)</f>
        <v>#REF!</v>
      </c>
      <c r="I786" s="7"/>
    </row>
    <row r="787" spans="1:9" ht="12.75" customHeight="1">
      <c r="A787" s="148"/>
      <c r="B787" s="8">
        <v>45414</v>
      </c>
      <c r="C787" s="64" t="e">
        <f>('Исходник сравнение.'!#REF!/2)-(('Исходник сравнение.'!#REF!/2)*'Таблица вводных'!$G$3)</f>
        <v>#REF!</v>
      </c>
      <c r="D787" s="64" t="e">
        <f>('Исходник сравнение.'!#REF!/2+'Таблица вводных'!$F$4)-('Исходник сравнение.'!#REF!/2*'Таблица вводных'!$G$4)</f>
        <v>#REF!</v>
      </c>
      <c r="E787" s="64" t="e">
        <f>('Исходник сравнение.'!#REF!/2)-(('Исходник сравнение.'!#REF!/2-'Таблица вводных'!$F$5)*'Таблица вводных'!$G$5)</f>
        <v>#REF!</v>
      </c>
      <c r="F78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7" s="64" t="e">
        <f>('Исходник сравнение.'!#REF!/2)-(('Исходник сравнение.'!#REF!/2)*'Таблица вводных'!$G$7)</f>
        <v>#REF!</v>
      </c>
      <c r="H787" s="64" t="e">
        <f>'Исходник сравнение.'!#REF!/2-(('Исходник сравнение.'!#REF!/2)*'Таблица вводных'!$G$9)</f>
        <v>#REF!</v>
      </c>
      <c r="I787" s="10"/>
    </row>
    <row r="788" spans="1:9" ht="12.75" customHeight="1">
      <c r="A788" s="148"/>
      <c r="B788" s="11">
        <v>45418</v>
      </c>
      <c r="C788" s="64" t="e">
        <f>('Исходник сравнение.'!#REF!/2)-(('Исходник сравнение.'!#REF!/2)*'Таблица вводных'!$G$3)</f>
        <v>#REF!</v>
      </c>
      <c r="D788" s="64" t="e">
        <f>('Исходник сравнение.'!#REF!/2+'Таблица вводных'!$F$4)-('Исходник сравнение.'!#REF!/2*'Таблица вводных'!$G$4)</f>
        <v>#REF!</v>
      </c>
      <c r="E788" s="64" t="e">
        <f>('Исходник сравнение.'!#REF!/2)-(('Исходник сравнение.'!#REF!/2-'Таблица вводных'!$F$5)*'Таблица вводных'!$G$5)</f>
        <v>#REF!</v>
      </c>
      <c r="F78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8" s="64" t="e">
        <f>('Исходник сравнение.'!#REF!/2)-(('Исходник сравнение.'!#REF!/2)*'Таблица вводных'!$G$7)</f>
        <v>#REF!</v>
      </c>
      <c r="H788" s="64" t="e">
        <f>'Исходник сравнение.'!#REF!/2-(('Исходник сравнение.'!#REF!/2)*'Таблица вводных'!$G$9)</f>
        <v>#REF!</v>
      </c>
      <c r="I788" s="13"/>
    </row>
    <row r="789" spans="1:9" ht="12.75" customHeight="1">
      <c r="A789" s="148"/>
      <c r="B789" s="11">
        <v>45421</v>
      </c>
      <c r="C789" s="64" t="e">
        <f>('Исходник сравнение.'!#REF!/2)-(('Исходник сравнение.'!#REF!/2)*'Таблица вводных'!$G$3)</f>
        <v>#REF!</v>
      </c>
      <c r="D789" s="64" t="e">
        <f>('Исходник сравнение.'!#REF!/2+'Таблица вводных'!$F$4)-('Исходник сравнение.'!#REF!/2*'Таблица вводных'!$G$4)</f>
        <v>#REF!</v>
      </c>
      <c r="E789" s="64" t="e">
        <f>('Исходник сравнение.'!#REF!/2)-(('Исходник сравнение.'!#REF!/2-'Таблица вводных'!$F$5)*'Таблица вводных'!$G$5)</f>
        <v>#REF!</v>
      </c>
      <c r="F7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9" s="64" t="e">
        <f>('Исходник сравнение.'!#REF!/2)-(('Исходник сравнение.'!#REF!/2)*'Таблица вводных'!$G$7)</f>
        <v>#REF!</v>
      </c>
      <c r="H789" s="64" t="e">
        <f>'Исходник сравнение.'!#REF!/2-(('Исходник сравнение.'!#REF!/2)*'Таблица вводных'!$G$9)</f>
        <v>#REF!</v>
      </c>
      <c r="I789" s="13"/>
    </row>
    <row r="790" spans="1:9" ht="12.75" customHeight="1">
      <c r="A790" s="148"/>
      <c r="B790" s="11">
        <v>45425</v>
      </c>
      <c r="C790" s="64" t="e">
        <f>('Исходник сравнение.'!#REF!/2)-(('Исходник сравнение.'!#REF!/2)*'Таблица вводных'!$G$3)</f>
        <v>#REF!</v>
      </c>
      <c r="D790" s="64" t="e">
        <f>('Исходник сравнение.'!#REF!/2+'Таблица вводных'!$F$4)-('Исходник сравнение.'!#REF!/2*'Таблица вводных'!$G$4)</f>
        <v>#REF!</v>
      </c>
      <c r="E790" s="64" t="e">
        <f>('Исходник сравнение.'!#REF!/2)-(('Исходник сравнение.'!#REF!/2-'Таблица вводных'!$F$5)*'Таблица вводных'!$G$5)</f>
        <v>#REF!</v>
      </c>
      <c r="F7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0" s="64" t="e">
        <f>('Исходник сравнение.'!#REF!/2)-(('Исходник сравнение.'!#REF!/2)*'Таблица вводных'!$G$7)</f>
        <v>#REF!</v>
      </c>
      <c r="H790" s="64" t="e">
        <f>'Исходник сравнение.'!#REF!/2-(('Исходник сравнение.'!#REF!/2)*'Таблица вводных'!$G$9)</f>
        <v>#REF!</v>
      </c>
      <c r="I790" s="13"/>
    </row>
    <row r="791" spans="1:9" ht="12.75" customHeight="1">
      <c r="A791" s="148"/>
      <c r="B791" s="11">
        <v>45428</v>
      </c>
      <c r="C791" s="64" t="e">
        <f>('Исходник сравнение.'!#REF!/2)-(('Исходник сравнение.'!#REF!/2)*'Таблица вводных'!$G$3)</f>
        <v>#REF!</v>
      </c>
      <c r="D791" s="64" t="e">
        <f>('Исходник сравнение.'!#REF!/2+'Таблица вводных'!$F$4)-('Исходник сравнение.'!#REF!/2*'Таблица вводных'!$G$4)</f>
        <v>#REF!</v>
      </c>
      <c r="E791" s="64" t="e">
        <f>('Исходник сравнение.'!#REF!/2)-(('Исходник сравнение.'!#REF!/2-'Таблица вводных'!$F$5)*'Таблица вводных'!$G$5)</f>
        <v>#REF!</v>
      </c>
      <c r="F7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1" s="64" t="e">
        <f>('Исходник сравнение.'!#REF!/2)-(('Исходник сравнение.'!#REF!/2)*'Таблица вводных'!$G$7)</f>
        <v>#REF!</v>
      </c>
      <c r="H791" s="64" t="e">
        <f>'Исходник сравнение.'!#REF!/2-(('Исходник сравнение.'!#REF!/2)*'Таблица вводных'!$G$9)</f>
        <v>#REF!</v>
      </c>
      <c r="I791" s="13"/>
    </row>
    <row r="792" spans="1:9" ht="12.75" customHeight="1">
      <c r="A792" s="148"/>
      <c r="B792" s="11"/>
      <c r="C792" s="64" t="e">
        <f>('Исходник сравнение.'!#REF!/2)-(('Исходник сравнение.'!#REF!/2)*'Таблица вводных'!$G$3)</f>
        <v>#REF!</v>
      </c>
      <c r="D792" s="64" t="e">
        <f>('Исходник сравнение.'!#REF!/2+'Таблица вводных'!$F$4)-('Исходник сравнение.'!#REF!/2*'Таблица вводных'!$G$4)</f>
        <v>#REF!</v>
      </c>
      <c r="E792" s="64" t="e">
        <f>('Исходник сравнение.'!#REF!/2)-(('Исходник сравнение.'!#REF!/2-'Таблица вводных'!$F$5)*'Таблица вводных'!$G$5)</f>
        <v>#REF!</v>
      </c>
      <c r="F79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2" s="64" t="e">
        <f>('Исходник сравнение.'!#REF!/2)-(('Исходник сравнение.'!#REF!/2)*'Таблица вводных'!$G$7)</f>
        <v>#REF!</v>
      </c>
      <c r="H792" s="64" t="e">
        <f>'Исходник сравнение.'!#REF!/2-(('Исходник сравнение.'!#REF!/2)*'Таблица вводных'!$G$9)</f>
        <v>#REF!</v>
      </c>
      <c r="I792" s="13"/>
    </row>
    <row r="793" spans="1:9" ht="12.75" customHeight="1">
      <c r="A793" s="148"/>
      <c r="B793" s="11"/>
      <c r="C793" s="64" t="e">
        <f>('Исходник сравнение.'!#REF!/2)-(('Исходник сравнение.'!#REF!/2)*'Таблица вводных'!$G$3)</f>
        <v>#REF!</v>
      </c>
      <c r="D793" s="64" t="e">
        <f>('Исходник сравнение.'!#REF!/2+'Таблица вводных'!$F$4)-('Исходник сравнение.'!#REF!/2*'Таблица вводных'!$G$4)</f>
        <v>#REF!</v>
      </c>
      <c r="E793" s="64" t="e">
        <f>('Исходник сравнение.'!#REF!/2)-(('Исходник сравнение.'!#REF!/2-'Таблица вводных'!$F$5)*'Таблица вводных'!$G$5)</f>
        <v>#REF!</v>
      </c>
      <c r="F79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3" s="64" t="e">
        <f>('Исходник сравнение.'!#REF!/2)-(('Исходник сравнение.'!#REF!/2)*'Таблица вводных'!$G$7)</f>
        <v>#REF!</v>
      </c>
      <c r="H793" s="64" t="e">
        <f>'Исходник сравнение.'!#REF!/2-(('Исходник сравнение.'!#REF!/2)*'Таблица вводных'!$G$9)</f>
        <v>#REF!</v>
      </c>
      <c r="I793" s="13"/>
    </row>
    <row r="794" spans="1:9" ht="12.75" customHeight="1">
      <c r="A794" s="149"/>
      <c r="B794" s="17"/>
      <c r="C794" s="65" t="e">
        <f>('Исходник сравнение.'!#REF!/2)-(('Исходник сравнение.'!#REF!/2)*'Таблица вводных'!$G$3)</f>
        <v>#REF!</v>
      </c>
      <c r="D794" s="65" t="e">
        <f>('Исходник сравнение.'!#REF!/2+'Таблица вводных'!$F$4)-('Исходник сравнение.'!#REF!/2*'Таблица вводных'!$G$4)</f>
        <v>#REF!</v>
      </c>
      <c r="E794" s="65" t="e">
        <f>('Исходник сравнение.'!#REF!/2)-(('Исходник сравнение.'!#REF!/2-'Таблица вводных'!$F$5)*'Таблица вводных'!$G$5)</f>
        <v>#REF!</v>
      </c>
      <c r="F79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4" s="65" t="e">
        <f>('Исходник сравнение.'!#REF!/2)-(('Исходник сравнение.'!#REF!/2)*'Таблица вводных'!$G$7)</f>
        <v>#REF!</v>
      </c>
      <c r="H794" s="65" t="e">
        <f>'Исходник сравнение.'!#REF!/2-(('Исходник сравнение.'!#REF!/2)*'Таблица вводных'!$G$9)</f>
        <v>#REF!</v>
      </c>
      <c r="I794" s="13"/>
    </row>
    <row r="795" spans="1:9" ht="12.75" customHeight="1">
      <c r="A795" s="147"/>
      <c r="B795" s="5">
        <v>45411</v>
      </c>
      <c r="C795" s="63" t="e">
        <f>('Исходник сравнение.'!#REF!/2)-(('Исходник сравнение.'!#REF!/2)*'Таблица вводных'!$G$3)</f>
        <v>#REF!</v>
      </c>
      <c r="D795" s="63" t="e">
        <f>('Исходник сравнение.'!#REF!/2+'Таблица вводных'!$F$4)-('Исходник сравнение.'!#REF!/2*'Таблица вводных'!$G$4)</f>
        <v>#REF!</v>
      </c>
      <c r="E795" s="63" t="e">
        <f>('Исходник сравнение.'!#REF!/2)-(('Исходник сравнение.'!#REF!/2-'Таблица вводных'!$F$5)*'Таблица вводных'!$G$5)</f>
        <v>#REF!</v>
      </c>
      <c r="F79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5" s="63" t="e">
        <f>('Исходник сравнение.'!#REF!/2)-(('Исходник сравнение.'!#REF!/2)*'Таблица вводных'!$G$7)</f>
        <v>#REF!</v>
      </c>
      <c r="H795" s="63" t="e">
        <f>'Исходник сравнение.'!#REF!/2-(('Исходник сравнение.'!#REF!/2)*'Таблица вводных'!$G$9)</f>
        <v>#REF!</v>
      </c>
      <c r="I795" s="7"/>
    </row>
    <row r="796" spans="1:9" ht="12.75" customHeight="1">
      <c r="A796" s="148"/>
      <c r="B796" s="8">
        <v>45414</v>
      </c>
      <c r="C796" s="64" t="e">
        <f>('Исходник сравнение.'!#REF!/2)-(('Исходник сравнение.'!#REF!/2)*'Таблица вводных'!$G$3)</f>
        <v>#REF!</v>
      </c>
      <c r="D796" s="64" t="e">
        <f>('Исходник сравнение.'!#REF!/2+'Таблица вводных'!$F$4)-('Исходник сравнение.'!#REF!/2*'Таблица вводных'!$G$4)</f>
        <v>#REF!</v>
      </c>
      <c r="E796" s="64" t="e">
        <f>('Исходник сравнение.'!#REF!/2)-(('Исходник сравнение.'!#REF!/2-'Таблица вводных'!$F$5)*'Таблица вводных'!$G$5)</f>
        <v>#REF!</v>
      </c>
      <c r="F79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6" s="64" t="e">
        <f>('Исходник сравнение.'!#REF!/2)-(('Исходник сравнение.'!#REF!/2)*'Таблица вводных'!$G$7)</f>
        <v>#REF!</v>
      </c>
      <c r="H796" s="64" t="e">
        <f>'Исходник сравнение.'!#REF!/2-(('Исходник сравнение.'!#REF!/2)*'Таблица вводных'!$G$9)</f>
        <v>#REF!</v>
      </c>
      <c r="I796" s="10"/>
    </row>
    <row r="797" spans="1:9" ht="12.75" customHeight="1">
      <c r="A797" s="148"/>
      <c r="B797" s="11">
        <v>45418</v>
      </c>
      <c r="C797" s="64" t="e">
        <f>('Исходник сравнение.'!#REF!/2)-(('Исходник сравнение.'!#REF!/2)*'Таблица вводных'!$G$3)</f>
        <v>#REF!</v>
      </c>
      <c r="D797" s="64" t="e">
        <f>('Исходник сравнение.'!#REF!/2+'Таблица вводных'!$F$4)-('Исходник сравнение.'!#REF!/2*'Таблица вводных'!$G$4)</f>
        <v>#REF!</v>
      </c>
      <c r="E797" s="64" t="e">
        <f>('Исходник сравнение.'!#REF!/2)-(('Исходник сравнение.'!#REF!/2-'Таблица вводных'!$F$5)*'Таблица вводных'!$G$5)</f>
        <v>#REF!</v>
      </c>
      <c r="F79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7" s="64" t="e">
        <f>('Исходник сравнение.'!#REF!/2)-(('Исходник сравнение.'!#REF!/2)*'Таблица вводных'!$G$7)</f>
        <v>#REF!</v>
      </c>
      <c r="H797" s="64" t="e">
        <f>'Исходник сравнение.'!#REF!/2-(('Исходник сравнение.'!#REF!/2)*'Таблица вводных'!$G$9)</f>
        <v>#REF!</v>
      </c>
      <c r="I797" s="13"/>
    </row>
    <row r="798" spans="1:9" ht="12.75" customHeight="1">
      <c r="A798" s="148"/>
      <c r="B798" s="11">
        <v>45421</v>
      </c>
      <c r="C798" s="64" t="e">
        <f>('Исходник сравнение.'!#REF!/2)-(('Исходник сравнение.'!#REF!/2)*'Таблица вводных'!$G$3)</f>
        <v>#REF!</v>
      </c>
      <c r="D798" s="64" t="e">
        <f>('Исходник сравнение.'!#REF!/2+'Таблица вводных'!$F$4)-('Исходник сравнение.'!#REF!/2*'Таблица вводных'!$G$4)</f>
        <v>#REF!</v>
      </c>
      <c r="E798" s="64" t="e">
        <f>('Исходник сравнение.'!#REF!/2)-(('Исходник сравнение.'!#REF!/2-'Таблица вводных'!$F$5)*'Таблица вводных'!$G$5)</f>
        <v>#REF!</v>
      </c>
      <c r="F7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8" s="64" t="e">
        <f>('Исходник сравнение.'!#REF!/2)-(('Исходник сравнение.'!#REF!/2)*'Таблица вводных'!$G$7)</f>
        <v>#REF!</v>
      </c>
      <c r="H798" s="64" t="e">
        <f>'Исходник сравнение.'!#REF!/2-(('Исходник сравнение.'!#REF!/2)*'Таблица вводных'!$G$9)</f>
        <v>#REF!</v>
      </c>
      <c r="I798" s="13"/>
    </row>
    <row r="799" spans="1:9" ht="12.75" customHeight="1">
      <c r="A799" s="148"/>
      <c r="B799" s="11">
        <v>45425</v>
      </c>
      <c r="C799" s="64" t="e">
        <f>('Исходник сравнение.'!#REF!/2)-(('Исходник сравнение.'!#REF!/2)*'Таблица вводных'!$G$3)</f>
        <v>#REF!</v>
      </c>
      <c r="D799" s="64" t="e">
        <f>('Исходник сравнение.'!#REF!/2+'Таблица вводных'!$F$4)-('Исходник сравнение.'!#REF!/2*'Таблица вводных'!$G$4)</f>
        <v>#REF!</v>
      </c>
      <c r="E799" s="64" t="e">
        <f>('Исходник сравнение.'!#REF!/2)-(('Исходник сравнение.'!#REF!/2-'Таблица вводных'!$F$5)*'Таблица вводных'!$G$5)</f>
        <v>#REF!</v>
      </c>
      <c r="F7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9" s="64" t="e">
        <f>('Исходник сравнение.'!#REF!/2)-(('Исходник сравнение.'!#REF!/2)*'Таблица вводных'!$G$7)</f>
        <v>#REF!</v>
      </c>
      <c r="H799" s="64" t="e">
        <f>'Исходник сравнение.'!#REF!/2-(('Исходник сравнение.'!#REF!/2)*'Таблица вводных'!$G$9)</f>
        <v>#REF!</v>
      </c>
      <c r="I799" s="13"/>
    </row>
    <row r="800" spans="1:9" ht="12.75" customHeight="1">
      <c r="A800" s="148"/>
      <c r="B800" s="11">
        <v>45428</v>
      </c>
      <c r="C800" s="64" t="e">
        <f>('Исходник сравнение.'!#REF!/2)-(('Исходник сравнение.'!#REF!/2)*'Таблица вводных'!$G$3)</f>
        <v>#REF!</v>
      </c>
      <c r="D800" s="64" t="e">
        <f>('Исходник сравнение.'!#REF!/2+'Таблица вводных'!$F$4)-('Исходник сравнение.'!#REF!/2*'Таблица вводных'!$G$4)</f>
        <v>#REF!</v>
      </c>
      <c r="E800" s="64" t="e">
        <f>('Исходник сравнение.'!#REF!/2)-(('Исходник сравнение.'!#REF!/2-'Таблица вводных'!$F$5)*'Таблица вводных'!$G$5)</f>
        <v>#REF!</v>
      </c>
      <c r="F8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0" s="64" t="e">
        <f>('Исходник сравнение.'!#REF!/2)-(('Исходник сравнение.'!#REF!/2)*'Таблица вводных'!$G$7)</f>
        <v>#REF!</v>
      </c>
      <c r="H800" s="64" t="e">
        <f>'Исходник сравнение.'!#REF!/2-(('Исходник сравнение.'!#REF!/2)*'Таблица вводных'!$G$9)</f>
        <v>#REF!</v>
      </c>
      <c r="I800" s="13"/>
    </row>
    <row r="801" spans="1:9" ht="12.75" customHeight="1">
      <c r="A801" s="148"/>
      <c r="B801" s="11"/>
      <c r="C801" s="64" t="e">
        <f>('Исходник сравнение.'!#REF!/2)-(('Исходник сравнение.'!#REF!/2)*'Таблица вводных'!$G$3)</f>
        <v>#REF!</v>
      </c>
      <c r="D801" s="64" t="e">
        <f>('Исходник сравнение.'!#REF!/2+'Таблица вводных'!$F$4)-('Исходник сравнение.'!#REF!/2*'Таблица вводных'!$G$4)</f>
        <v>#REF!</v>
      </c>
      <c r="E801" s="64" t="e">
        <f>('Исходник сравнение.'!#REF!/2)-(('Исходник сравнение.'!#REF!/2-'Таблица вводных'!$F$5)*'Таблица вводных'!$G$5)</f>
        <v>#REF!</v>
      </c>
      <c r="F80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1" s="64" t="e">
        <f>('Исходник сравнение.'!#REF!/2)-(('Исходник сравнение.'!#REF!/2)*'Таблица вводных'!$G$7)</f>
        <v>#REF!</v>
      </c>
      <c r="H801" s="64" t="e">
        <f>'Исходник сравнение.'!#REF!/2-(('Исходник сравнение.'!#REF!/2)*'Таблица вводных'!$G$9)</f>
        <v>#REF!</v>
      </c>
      <c r="I801" s="13"/>
    </row>
    <row r="802" spans="1:9" ht="12.75" customHeight="1">
      <c r="A802" s="148"/>
      <c r="B802" s="11"/>
      <c r="C802" s="64" t="e">
        <f>('Исходник сравнение.'!#REF!/2)-(('Исходник сравнение.'!#REF!/2)*'Таблица вводных'!$G$3)</f>
        <v>#REF!</v>
      </c>
      <c r="D802" s="64" t="e">
        <f>('Исходник сравнение.'!#REF!/2+'Таблица вводных'!$F$4)-('Исходник сравнение.'!#REF!/2*'Таблица вводных'!$G$4)</f>
        <v>#REF!</v>
      </c>
      <c r="E802" s="64" t="e">
        <f>('Исходник сравнение.'!#REF!/2)-(('Исходник сравнение.'!#REF!/2-'Таблица вводных'!$F$5)*'Таблица вводных'!$G$5)</f>
        <v>#REF!</v>
      </c>
      <c r="F80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2" s="64" t="e">
        <f>('Исходник сравнение.'!#REF!/2)-(('Исходник сравнение.'!#REF!/2)*'Таблица вводных'!$G$7)</f>
        <v>#REF!</v>
      </c>
      <c r="H802" s="64" t="e">
        <f>'Исходник сравнение.'!#REF!/2-(('Исходник сравнение.'!#REF!/2)*'Таблица вводных'!$G$9)</f>
        <v>#REF!</v>
      </c>
      <c r="I802" s="13"/>
    </row>
    <row r="803" spans="1:9" ht="12.75" customHeight="1">
      <c r="A803" s="149"/>
      <c r="B803" s="17"/>
      <c r="C803" s="65" t="e">
        <f>('Исходник сравнение.'!#REF!/2)-(('Исходник сравнение.'!#REF!/2)*'Таблица вводных'!$G$3)</f>
        <v>#REF!</v>
      </c>
      <c r="D803" s="65" t="e">
        <f>('Исходник сравнение.'!#REF!/2+'Таблица вводных'!$F$4)-('Исходник сравнение.'!#REF!/2*'Таблица вводных'!$G$4)</f>
        <v>#REF!</v>
      </c>
      <c r="E803" s="65" t="e">
        <f>('Исходник сравнение.'!#REF!/2)-(('Исходник сравнение.'!#REF!/2-'Таблица вводных'!$F$5)*'Таблица вводных'!$G$5)</f>
        <v>#REF!</v>
      </c>
      <c r="F80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3" s="65" t="e">
        <f>('Исходник сравнение.'!#REF!/2)-(('Исходник сравнение.'!#REF!/2)*'Таблица вводных'!$G$7)</f>
        <v>#REF!</v>
      </c>
      <c r="H803" s="65" t="e">
        <f>'Исходник сравнение.'!#REF!/2-(('Исходник сравнение.'!#REF!/2)*'Таблица вводных'!$G$9)</f>
        <v>#REF!</v>
      </c>
      <c r="I803" s="13"/>
    </row>
    <row r="804" spans="1:9" ht="12.75" customHeight="1">
      <c r="A804" s="147"/>
      <c r="B804" s="5">
        <v>45411</v>
      </c>
      <c r="C804" s="63" t="e">
        <f>('Исходник сравнение.'!#REF!/2)-(('Исходник сравнение.'!#REF!/2)*'Таблица вводных'!$G$3)</f>
        <v>#REF!</v>
      </c>
      <c r="D804" s="63" t="e">
        <f>('Исходник сравнение.'!#REF!/2+'Таблица вводных'!$F$4)-('Исходник сравнение.'!#REF!/2*'Таблица вводных'!$G$4)</f>
        <v>#REF!</v>
      </c>
      <c r="E804" s="63" t="e">
        <f>('Исходник сравнение.'!#REF!/2)-(('Исходник сравнение.'!#REF!/2-'Таблица вводных'!$F$5)*'Таблица вводных'!$G$5)</f>
        <v>#REF!</v>
      </c>
      <c r="F80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4" s="63" t="e">
        <f>('Исходник сравнение.'!#REF!/2)-(('Исходник сравнение.'!#REF!/2)*'Таблица вводных'!$G$7)</f>
        <v>#REF!</v>
      </c>
      <c r="H804" s="63" t="e">
        <f>'Исходник сравнение.'!#REF!/2-(('Исходник сравнение.'!#REF!/2)*'Таблица вводных'!$G$9)</f>
        <v>#REF!</v>
      </c>
      <c r="I804" s="7"/>
    </row>
    <row r="805" spans="1:9" ht="12.75" customHeight="1">
      <c r="A805" s="148"/>
      <c r="B805" s="8">
        <v>45414</v>
      </c>
      <c r="C805" s="64" t="e">
        <f>('Исходник сравнение.'!#REF!/2)-(('Исходник сравнение.'!#REF!/2)*'Таблица вводных'!$G$3)</f>
        <v>#REF!</v>
      </c>
      <c r="D805" s="64" t="e">
        <f>('Исходник сравнение.'!#REF!/2+'Таблица вводных'!$F$4)-('Исходник сравнение.'!#REF!/2*'Таблица вводных'!$G$4)</f>
        <v>#REF!</v>
      </c>
      <c r="E805" s="64" t="e">
        <f>('Исходник сравнение.'!#REF!/2)-(('Исходник сравнение.'!#REF!/2-'Таблица вводных'!$F$5)*'Таблица вводных'!$G$5)</f>
        <v>#REF!</v>
      </c>
      <c r="F80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5" s="64" t="e">
        <f>('Исходник сравнение.'!#REF!/2)-(('Исходник сравнение.'!#REF!/2)*'Таблица вводных'!$G$7)</f>
        <v>#REF!</v>
      </c>
      <c r="H805" s="64" t="e">
        <f>'Исходник сравнение.'!#REF!/2-(('Исходник сравнение.'!#REF!/2)*'Таблица вводных'!$G$9)</f>
        <v>#REF!</v>
      </c>
      <c r="I805" s="10"/>
    </row>
    <row r="806" spans="1:9" ht="12.75" customHeight="1">
      <c r="A806" s="148"/>
      <c r="B806" s="11">
        <v>45418</v>
      </c>
      <c r="C806" s="64" t="e">
        <f>('Исходник сравнение.'!#REF!/2)-(('Исходник сравнение.'!#REF!/2)*'Таблица вводных'!$G$3)</f>
        <v>#REF!</v>
      </c>
      <c r="D806" s="64" t="e">
        <f>('Исходник сравнение.'!#REF!/2+'Таблица вводных'!$F$4)-('Исходник сравнение.'!#REF!/2*'Таблица вводных'!$G$4)</f>
        <v>#REF!</v>
      </c>
      <c r="E806" s="64" t="e">
        <f>('Исходник сравнение.'!#REF!/2)-(('Исходник сравнение.'!#REF!/2-'Таблица вводных'!$F$5)*'Таблица вводных'!$G$5)</f>
        <v>#REF!</v>
      </c>
      <c r="F80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6" s="64" t="e">
        <f>('Исходник сравнение.'!#REF!/2)-(('Исходник сравнение.'!#REF!/2)*'Таблица вводных'!$G$7)</f>
        <v>#REF!</v>
      </c>
      <c r="H806" s="64" t="e">
        <f>'Исходник сравнение.'!#REF!/2-(('Исходник сравнение.'!#REF!/2)*'Таблица вводных'!$G$9)</f>
        <v>#REF!</v>
      </c>
      <c r="I806" s="13"/>
    </row>
    <row r="807" spans="1:9" ht="12.75" customHeight="1">
      <c r="A807" s="148"/>
      <c r="B807" s="11">
        <v>45421</v>
      </c>
      <c r="C807" s="64" t="e">
        <f>('Исходник сравнение.'!#REF!/2)-(('Исходник сравнение.'!#REF!/2)*'Таблица вводных'!$G$3)</f>
        <v>#REF!</v>
      </c>
      <c r="D807" s="64" t="e">
        <f>('Исходник сравнение.'!#REF!/2+'Таблица вводных'!$F$4)-('Исходник сравнение.'!#REF!/2*'Таблица вводных'!$G$4)</f>
        <v>#REF!</v>
      </c>
      <c r="E807" s="64" t="e">
        <f>('Исходник сравнение.'!#REF!/2)-(('Исходник сравнение.'!#REF!/2-'Таблица вводных'!$F$5)*'Таблица вводных'!$G$5)</f>
        <v>#REF!</v>
      </c>
      <c r="F8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7" s="64" t="e">
        <f>('Исходник сравнение.'!#REF!/2)-(('Исходник сравнение.'!#REF!/2)*'Таблица вводных'!$G$7)</f>
        <v>#REF!</v>
      </c>
      <c r="H807" s="64" t="e">
        <f>'Исходник сравнение.'!#REF!/2-(('Исходник сравнение.'!#REF!/2)*'Таблица вводных'!$G$9)</f>
        <v>#REF!</v>
      </c>
      <c r="I807" s="13"/>
    </row>
    <row r="808" spans="1:9" ht="12.75" customHeight="1">
      <c r="A808" s="148"/>
      <c r="B808" s="11">
        <v>45425</v>
      </c>
      <c r="C808" s="64" t="e">
        <f>('Исходник сравнение.'!#REF!/2)-(('Исходник сравнение.'!#REF!/2)*'Таблица вводных'!$G$3)</f>
        <v>#REF!</v>
      </c>
      <c r="D808" s="64" t="e">
        <f>('Исходник сравнение.'!#REF!/2+'Таблица вводных'!$F$4)-('Исходник сравнение.'!#REF!/2*'Таблица вводных'!$G$4)</f>
        <v>#REF!</v>
      </c>
      <c r="E808" s="64" t="e">
        <f>('Исходник сравнение.'!#REF!/2)-(('Исходник сравнение.'!#REF!/2-'Таблица вводных'!$F$5)*'Таблица вводных'!$G$5)</f>
        <v>#REF!</v>
      </c>
      <c r="F8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8" s="64" t="e">
        <f>('Исходник сравнение.'!#REF!/2)-(('Исходник сравнение.'!#REF!/2)*'Таблица вводных'!$G$7)</f>
        <v>#REF!</v>
      </c>
      <c r="H808" s="64" t="e">
        <f>'Исходник сравнение.'!#REF!/2-(('Исходник сравнение.'!#REF!/2)*'Таблица вводных'!$G$9)</f>
        <v>#REF!</v>
      </c>
      <c r="I808" s="13"/>
    </row>
    <row r="809" spans="1:9" ht="12.75" customHeight="1">
      <c r="A809" s="148"/>
      <c r="B809" s="11">
        <v>45428</v>
      </c>
      <c r="C809" s="64" t="e">
        <f>('Исходник сравнение.'!#REF!/2)-(('Исходник сравнение.'!#REF!/2)*'Таблица вводных'!$G$3)</f>
        <v>#REF!</v>
      </c>
      <c r="D809" s="64" t="e">
        <f>('Исходник сравнение.'!#REF!/2+'Таблица вводных'!$F$4)-('Исходник сравнение.'!#REF!/2*'Таблица вводных'!$G$4)</f>
        <v>#REF!</v>
      </c>
      <c r="E809" s="64" t="e">
        <f>('Исходник сравнение.'!#REF!/2)-(('Исходник сравнение.'!#REF!/2-'Таблица вводных'!$F$5)*'Таблица вводных'!$G$5)</f>
        <v>#REF!</v>
      </c>
      <c r="F8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9" s="64" t="e">
        <f>('Исходник сравнение.'!#REF!/2)-(('Исходник сравнение.'!#REF!/2)*'Таблица вводных'!$G$7)</f>
        <v>#REF!</v>
      </c>
      <c r="H809" s="64" t="e">
        <f>'Исходник сравнение.'!#REF!/2-(('Исходник сравнение.'!#REF!/2)*'Таблица вводных'!$G$9)</f>
        <v>#REF!</v>
      </c>
      <c r="I809" s="13"/>
    </row>
    <row r="810" spans="1:9" ht="12.75" customHeight="1">
      <c r="A810" s="148"/>
      <c r="B810" s="11"/>
      <c r="C810" s="64" t="e">
        <f>('Исходник сравнение.'!#REF!/2)-(('Исходник сравнение.'!#REF!/2)*'Таблица вводных'!$G$3)</f>
        <v>#REF!</v>
      </c>
      <c r="D810" s="64" t="e">
        <f>('Исходник сравнение.'!#REF!/2+'Таблица вводных'!$F$4)-('Исходник сравнение.'!#REF!/2*'Таблица вводных'!$G$4)</f>
        <v>#REF!</v>
      </c>
      <c r="E810" s="64" t="e">
        <f>('Исходник сравнение.'!#REF!/2)-(('Исходник сравнение.'!#REF!/2-'Таблица вводных'!$F$5)*'Таблица вводных'!$G$5)</f>
        <v>#REF!</v>
      </c>
      <c r="F81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0" s="64" t="e">
        <f>('Исходник сравнение.'!#REF!/2)-(('Исходник сравнение.'!#REF!/2)*'Таблица вводных'!$G$7)</f>
        <v>#REF!</v>
      </c>
      <c r="H810" s="64" t="e">
        <f>'Исходник сравнение.'!#REF!/2-(('Исходник сравнение.'!#REF!/2)*'Таблица вводных'!$G$9)</f>
        <v>#REF!</v>
      </c>
      <c r="I810" s="13"/>
    </row>
    <row r="811" spans="1:9" ht="12.75" customHeight="1">
      <c r="A811" s="148"/>
      <c r="B811" s="11"/>
      <c r="C811" s="64" t="e">
        <f>('Исходник сравнение.'!#REF!/2)-(('Исходник сравнение.'!#REF!/2)*'Таблица вводных'!$G$3)</f>
        <v>#REF!</v>
      </c>
      <c r="D811" s="64" t="e">
        <f>('Исходник сравнение.'!#REF!/2+'Таблица вводных'!$F$4)-('Исходник сравнение.'!#REF!/2*'Таблица вводных'!$G$4)</f>
        <v>#REF!</v>
      </c>
      <c r="E811" s="64" t="e">
        <f>('Исходник сравнение.'!#REF!/2)-(('Исходник сравнение.'!#REF!/2-'Таблица вводных'!$F$5)*'Таблица вводных'!$G$5)</f>
        <v>#REF!</v>
      </c>
      <c r="F81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1" s="64" t="e">
        <f>('Исходник сравнение.'!#REF!/2)-(('Исходник сравнение.'!#REF!/2)*'Таблица вводных'!$G$7)</f>
        <v>#REF!</v>
      </c>
      <c r="H811" s="64" t="e">
        <f>'Исходник сравнение.'!#REF!/2-(('Исходник сравнение.'!#REF!/2)*'Таблица вводных'!$G$9)</f>
        <v>#REF!</v>
      </c>
      <c r="I811" s="13"/>
    </row>
    <row r="812" spans="1:9" ht="12.75" customHeight="1">
      <c r="A812" s="149"/>
      <c r="B812" s="17"/>
      <c r="C812" s="65" t="e">
        <f>('Исходник сравнение.'!#REF!/2)-(('Исходник сравнение.'!#REF!/2)*'Таблица вводных'!$G$3)</f>
        <v>#REF!</v>
      </c>
      <c r="D812" s="65" t="e">
        <f>('Исходник сравнение.'!#REF!/2+'Таблица вводных'!$F$4)-('Исходник сравнение.'!#REF!/2*'Таблица вводных'!$G$4)</f>
        <v>#REF!</v>
      </c>
      <c r="E812" s="65" t="e">
        <f>('Исходник сравнение.'!#REF!/2)-(('Исходник сравнение.'!#REF!/2-'Таблица вводных'!$F$5)*'Таблица вводных'!$G$5)</f>
        <v>#REF!</v>
      </c>
      <c r="F81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2" s="65" t="e">
        <f>('Исходник сравнение.'!#REF!/2)-(('Исходник сравнение.'!#REF!/2)*'Таблица вводных'!$G$7)</f>
        <v>#REF!</v>
      </c>
      <c r="H812" s="65" t="e">
        <f>'Исходник сравнение.'!#REF!/2-(('Исходник сравнение.'!#REF!/2)*'Таблица вводных'!$G$9)</f>
        <v>#REF!</v>
      </c>
      <c r="I812" s="13"/>
    </row>
    <row r="813" spans="1:9" ht="12.75" customHeight="1">
      <c r="A813" s="150"/>
      <c r="B813" s="5">
        <v>45411</v>
      </c>
      <c r="C813" s="63" t="e">
        <f>('Исходник сравнение.'!#REF!/2)-(('Исходник сравнение.'!#REF!/2)*'Таблица вводных'!$G$3)</f>
        <v>#REF!</v>
      </c>
      <c r="D813" s="63" t="e">
        <f>('Исходник сравнение.'!#REF!/2+'Таблица вводных'!$F$4)-('Исходник сравнение.'!#REF!/2*'Таблица вводных'!$G$4)</f>
        <v>#REF!</v>
      </c>
      <c r="E813" s="63" t="e">
        <f>('Исходник сравнение.'!#REF!/2)-(('Исходник сравнение.'!#REF!/2-'Таблица вводных'!$F$5)*'Таблица вводных'!$G$5)</f>
        <v>#REF!</v>
      </c>
      <c r="F81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3" s="63" t="e">
        <f>('Исходник сравнение.'!#REF!/2)-(('Исходник сравнение.'!#REF!/2)*'Таблица вводных'!$G$7)</f>
        <v>#REF!</v>
      </c>
      <c r="H813" s="63" t="e">
        <f>'Исходник сравнение.'!#REF!/2-(('Исходник сравнение.'!#REF!/2)*'Таблица вводных'!$G$9)</f>
        <v>#REF!</v>
      </c>
      <c r="I813" s="7"/>
    </row>
    <row r="814" spans="1:9" ht="12.75" customHeight="1">
      <c r="A814" s="148"/>
      <c r="B814" s="8">
        <v>45414</v>
      </c>
      <c r="C814" s="64" t="e">
        <f>('Исходник сравнение.'!#REF!/2)-(('Исходник сравнение.'!#REF!/2)*'Таблица вводных'!$G$3)</f>
        <v>#REF!</v>
      </c>
      <c r="D814" s="64" t="e">
        <f>('Исходник сравнение.'!#REF!/2+'Таблица вводных'!$F$4)-('Исходник сравнение.'!#REF!/2*'Таблица вводных'!$G$4)</f>
        <v>#REF!</v>
      </c>
      <c r="E814" s="64" t="e">
        <f>('Исходник сравнение.'!#REF!/2)-(('Исходник сравнение.'!#REF!/2-'Таблица вводных'!$F$5)*'Таблица вводных'!$G$5)</f>
        <v>#REF!</v>
      </c>
      <c r="F81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4" s="64" t="e">
        <f>('Исходник сравнение.'!#REF!/2)-(('Исходник сравнение.'!#REF!/2)*'Таблица вводных'!$G$7)</f>
        <v>#REF!</v>
      </c>
      <c r="H814" s="64" t="e">
        <f>'Исходник сравнение.'!#REF!/2-(('Исходник сравнение.'!#REF!/2)*'Таблица вводных'!$G$9)</f>
        <v>#REF!</v>
      </c>
      <c r="I814" s="10"/>
    </row>
    <row r="815" spans="1:9" ht="12.75" customHeight="1">
      <c r="A815" s="148"/>
      <c r="B815" s="11">
        <v>45418</v>
      </c>
      <c r="C815" s="64" t="e">
        <f>('Исходник сравнение.'!#REF!/2)-(('Исходник сравнение.'!#REF!/2)*'Таблица вводных'!$G$3)</f>
        <v>#REF!</v>
      </c>
      <c r="D815" s="64" t="e">
        <f>('Исходник сравнение.'!#REF!/2+'Таблица вводных'!$F$4)-('Исходник сравнение.'!#REF!/2*'Таблица вводных'!$G$4)</f>
        <v>#REF!</v>
      </c>
      <c r="E815" s="64" t="e">
        <f>('Исходник сравнение.'!#REF!/2)-(('Исходник сравнение.'!#REF!/2-'Таблица вводных'!$F$5)*'Таблица вводных'!$G$5)</f>
        <v>#REF!</v>
      </c>
      <c r="F81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5" s="64" t="e">
        <f>('Исходник сравнение.'!#REF!/2)-(('Исходник сравнение.'!#REF!/2)*'Таблица вводных'!$G$7)</f>
        <v>#REF!</v>
      </c>
      <c r="H815" s="64" t="e">
        <f>'Исходник сравнение.'!#REF!/2-(('Исходник сравнение.'!#REF!/2)*'Таблица вводных'!$G$9)</f>
        <v>#REF!</v>
      </c>
      <c r="I815" s="13"/>
    </row>
    <row r="816" spans="1:9" ht="12.75" customHeight="1">
      <c r="A816" s="148"/>
      <c r="B816" s="11">
        <v>45421</v>
      </c>
      <c r="C816" s="64" t="e">
        <f>('Исходник сравнение.'!#REF!/2)-(('Исходник сравнение.'!#REF!/2)*'Таблица вводных'!$G$3)</f>
        <v>#REF!</v>
      </c>
      <c r="D816" s="64" t="e">
        <f>('Исходник сравнение.'!#REF!/2+'Таблица вводных'!$F$4)-('Исходник сравнение.'!#REF!/2*'Таблица вводных'!$G$4)</f>
        <v>#REF!</v>
      </c>
      <c r="E816" s="64" t="e">
        <f>('Исходник сравнение.'!#REF!/2)-(('Исходник сравнение.'!#REF!/2-'Таблица вводных'!$F$5)*'Таблица вводных'!$G$5)</f>
        <v>#REF!</v>
      </c>
      <c r="F8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6" s="64" t="e">
        <f>('Исходник сравнение.'!#REF!/2)-(('Исходник сравнение.'!#REF!/2)*'Таблица вводных'!$G$7)</f>
        <v>#REF!</v>
      </c>
      <c r="H816" s="64" t="e">
        <f>'Исходник сравнение.'!#REF!/2-(('Исходник сравнение.'!#REF!/2)*'Таблица вводных'!$G$9)</f>
        <v>#REF!</v>
      </c>
      <c r="I816" s="13"/>
    </row>
    <row r="817" spans="1:9" ht="12.75" customHeight="1">
      <c r="A817" s="148"/>
      <c r="B817" s="11">
        <v>45425</v>
      </c>
      <c r="C817" s="64" t="e">
        <f>('Исходник сравнение.'!#REF!/2)-(('Исходник сравнение.'!#REF!/2)*'Таблица вводных'!$G$3)</f>
        <v>#REF!</v>
      </c>
      <c r="D817" s="64" t="e">
        <f>('Исходник сравнение.'!#REF!/2+'Таблица вводных'!$F$4)-('Исходник сравнение.'!#REF!/2*'Таблица вводных'!$G$4)</f>
        <v>#REF!</v>
      </c>
      <c r="E817" s="64" t="e">
        <f>('Исходник сравнение.'!#REF!/2)-(('Исходник сравнение.'!#REF!/2-'Таблица вводных'!$F$5)*'Таблица вводных'!$G$5)</f>
        <v>#REF!</v>
      </c>
      <c r="F8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7" s="64" t="e">
        <f>('Исходник сравнение.'!#REF!/2)-(('Исходник сравнение.'!#REF!/2)*'Таблица вводных'!$G$7)</f>
        <v>#REF!</v>
      </c>
      <c r="H817" s="64" t="e">
        <f>'Исходник сравнение.'!#REF!/2-(('Исходник сравнение.'!#REF!/2)*'Таблица вводных'!$G$9)</f>
        <v>#REF!</v>
      </c>
      <c r="I817" s="13"/>
    </row>
    <row r="818" spans="1:9" ht="12.75" customHeight="1">
      <c r="A818" s="148"/>
      <c r="B818" s="11">
        <v>45428</v>
      </c>
      <c r="C818" s="64" t="e">
        <f>('Исходник сравнение.'!#REF!/2)-(('Исходник сравнение.'!#REF!/2)*'Таблица вводных'!$G$3)</f>
        <v>#REF!</v>
      </c>
      <c r="D818" s="64" t="e">
        <f>('Исходник сравнение.'!#REF!/2+'Таблица вводных'!$F$4)-('Исходник сравнение.'!#REF!/2*'Таблица вводных'!$G$4)</f>
        <v>#REF!</v>
      </c>
      <c r="E818" s="64" t="e">
        <f>('Исходник сравнение.'!#REF!/2)-(('Исходник сравнение.'!#REF!/2-'Таблица вводных'!$F$5)*'Таблица вводных'!$G$5)</f>
        <v>#REF!</v>
      </c>
      <c r="F8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8" s="64" t="e">
        <f>('Исходник сравнение.'!#REF!/2)-(('Исходник сравнение.'!#REF!/2)*'Таблица вводных'!$G$7)</f>
        <v>#REF!</v>
      </c>
      <c r="H818" s="64" t="e">
        <f>'Исходник сравнение.'!#REF!/2-(('Исходник сравнение.'!#REF!/2)*'Таблица вводных'!$G$9)</f>
        <v>#REF!</v>
      </c>
      <c r="I818" s="13"/>
    </row>
    <row r="819" spans="1:9" ht="12.75" customHeight="1">
      <c r="A819" s="148"/>
      <c r="B819" s="11"/>
      <c r="C819" s="64" t="e">
        <f>('Исходник сравнение.'!#REF!/2)-(('Исходник сравнение.'!#REF!/2)*'Таблица вводных'!$G$3)</f>
        <v>#REF!</v>
      </c>
      <c r="D819" s="64" t="e">
        <f>('Исходник сравнение.'!#REF!/2+'Таблица вводных'!$F$4)-('Исходник сравнение.'!#REF!/2*'Таблица вводных'!$G$4)</f>
        <v>#REF!</v>
      </c>
      <c r="E819" s="64" t="e">
        <f>('Исходник сравнение.'!#REF!/2)-(('Исходник сравнение.'!#REF!/2-'Таблица вводных'!$F$5)*'Таблица вводных'!$G$5)</f>
        <v>#REF!</v>
      </c>
      <c r="F81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9" s="64" t="e">
        <f>('Исходник сравнение.'!#REF!/2)-(('Исходник сравнение.'!#REF!/2)*'Таблица вводных'!$G$7)</f>
        <v>#REF!</v>
      </c>
      <c r="H819" s="64" t="e">
        <f>'Исходник сравнение.'!#REF!/2-(('Исходник сравнение.'!#REF!/2)*'Таблица вводных'!$G$9)</f>
        <v>#REF!</v>
      </c>
      <c r="I819" s="13"/>
    </row>
    <row r="820" spans="1:9" ht="12.75" customHeight="1">
      <c r="A820" s="148"/>
      <c r="B820" s="11"/>
      <c r="C820" s="64" t="e">
        <f>('Исходник сравнение.'!#REF!/2)-(('Исходник сравнение.'!#REF!/2)*'Таблица вводных'!$G$3)</f>
        <v>#REF!</v>
      </c>
      <c r="D820" s="64" t="e">
        <f>('Исходник сравнение.'!#REF!/2+'Таблица вводных'!$F$4)-('Исходник сравнение.'!#REF!/2*'Таблица вводных'!$G$4)</f>
        <v>#REF!</v>
      </c>
      <c r="E820" s="64" t="e">
        <f>('Исходник сравнение.'!#REF!/2)-(('Исходник сравнение.'!#REF!/2-'Таблица вводных'!$F$5)*'Таблица вводных'!$G$5)</f>
        <v>#REF!</v>
      </c>
      <c r="F82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0" s="64" t="e">
        <f>('Исходник сравнение.'!#REF!/2)-(('Исходник сравнение.'!#REF!/2)*'Таблица вводных'!$G$7)</f>
        <v>#REF!</v>
      </c>
      <c r="H820" s="64" t="e">
        <f>'Исходник сравнение.'!#REF!/2-(('Исходник сравнение.'!#REF!/2)*'Таблица вводных'!$G$9)</f>
        <v>#REF!</v>
      </c>
      <c r="I820" s="13"/>
    </row>
    <row r="821" spans="1:9" ht="12.75" customHeight="1">
      <c r="A821" s="149"/>
      <c r="B821" s="17"/>
      <c r="C821" s="65" t="e">
        <f>('Исходник сравнение.'!#REF!/2)-(('Исходник сравнение.'!#REF!/2)*'Таблица вводных'!$G$3)</f>
        <v>#REF!</v>
      </c>
      <c r="D821" s="65" t="e">
        <f>('Исходник сравнение.'!#REF!/2+'Таблица вводных'!$F$4)-('Исходник сравнение.'!#REF!/2*'Таблица вводных'!$G$4)</f>
        <v>#REF!</v>
      </c>
      <c r="E821" s="65" t="e">
        <f>('Исходник сравнение.'!#REF!/2)-(('Исходник сравнение.'!#REF!/2-'Таблица вводных'!$F$5)*'Таблица вводных'!$G$5)</f>
        <v>#REF!</v>
      </c>
      <c r="F82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1" s="65" t="e">
        <f>('Исходник сравнение.'!#REF!/2)-(('Исходник сравнение.'!#REF!/2)*'Таблица вводных'!$G$7)</f>
        <v>#REF!</v>
      </c>
      <c r="H821" s="65" t="e">
        <f>'Исходник сравнение.'!#REF!/2-(('Исходник сравнение.'!#REF!/2)*'Таблица вводных'!$G$9)</f>
        <v>#REF!</v>
      </c>
      <c r="I821" s="13"/>
    </row>
    <row r="822" spans="1:9" ht="12.75" customHeight="1">
      <c r="A822" s="147"/>
      <c r="B822" s="5">
        <v>45411</v>
      </c>
      <c r="C822" s="63" t="e">
        <f>('Исходник сравнение.'!#REF!/2)-(('Исходник сравнение.'!#REF!/2)*'Таблица вводных'!$G$3)</f>
        <v>#REF!</v>
      </c>
      <c r="D822" s="63" t="e">
        <f>('Исходник сравнение.'!#REF!/2+'Таблица вводных'!$F$4)-('Исходник сравнение.'!#REF!/2*'Таблица вводных'!$G$4)</f>
        <v>#REF!</v>
      </c>
      <c r="E822" s="63" t="e">
        <f>('Исходник сравнение.'!#REF!/2)-(('Исходник сравнение.'!#REF!/2-'Таблица вводных'!$F$5)*'Таблица вводных'!$G$5)</f>
        <v>#REF!</v>
      </c>
      <c r="F82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2" s="63" t="e">
        <f>('Исходник сравнение.'!#REF!/2)-(('Исходник сравнение.'!#REF!/2)*'Таблица вводных'!$G$7)</f>
        <v>#REF!</v>
      </c>
      <c r="H822" s="63" t="e">
        <f>'Исходник сравнение.'!#REF!/2-(('Исходник сравнение.'!#REF!/2)*'Таблица вводных'!$G$9)</f>
        <v>#REF!</v>
      </c>
      <c r="I822" s="7"/>
    </row>
    <row r="823" spans="1:9" ht="12.75" customHeight="1">
      <c r="A823" s="148"/>
      <c r="B823" s="8">
        <v>45414</v>
      </c>
      <c r="C823" s="64" t="e">
        <f>('Исходник сравнение.'!#REF!/2)-(('Исходник сравнение.'!#REF!/2)*'Таблица вводных'!$G$3)</f>
        <v>#REF!</v>
      </c>
      <c r="D823" s="64" t="e">
        <f>('Исходник сравнение.'!#REF!/2+'Таблица вводных'!$F$4)-('Исходник сравнение.'!#REF!/2*'Таблица вводных'!$G$4)</f>
        <v>#REF!</v>
      </c>
      <c r="E823" s="64" t="e">
        <f>('Исходник сравнение.'!#REF!/2)-(('Исходник сравнение.'!#REF!/2-'Таблица вводных'!$F$5)*'Таблица вводных'!$G$5)</f>
        <v>#REF!</v>
      </c>
      <c r="F82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3" s="64" t="e">
        <f>('Исходник сравнение.'!#REF!/2)-(('Исходник сравнение.'!#REF!/2)*'Таблица вводных'!$G$7)</f>
        <v>#REF!</v>
      </c>
      <c r="H823" s="64" t="e">
        <f>'Исходник сравнение.'!#REF!/2-(('Исходник сравнение.'!#REF!/2)*'Таблица вводных'!$G$9)</f>
        <v>#REF!</v>
      </c>
      <c r="I823" s="10"/>
    </row>
    <row r="824" spans="1:9" ht="12.75" customHeight="1">
      <c r="A824" s="148"/>
      <c r="B824" s="11">
        <v>45418</v>
      </c>
      <c r="C824" s="64" t="e">
        <f>('Исходник сравнение.'!#REF!/2)-(('Исходник сравнение.'!#REF!/2)*'Таблица вводных'!$G$3)</f>
        <v>#REF!</v>
      </c>
      <c r="D824" s="64" t="e">
        <f>('Исходник сравнение.'!#REF!/2+'Таблица вводных'!$F$4)-('Исходник сравнение.'!#REF!/2*'Таблица вводных'!$G$4)</f>
        <v>#REF!</v>
      </c>
      <c r="E824" s="64" t="e">
        <f>('Исходник сравнение.'!#REF!/2)-(('Исходник сравнение.'!#REF!/2-'Таблица вводных'!$F$5)*'Таблица вводных'!$G$5)</f>
        <v>#REF!</v>
      </c>
      <c r="F82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4" s="64" t="e">
        <f>('Исходник сравнение.'!#REF!/2)-(('Исходник сравнение.'!#REF!/2)*'Таблица вводных'!$G$7)</f>
        <v>#REF!</v>
      </c>
      <c r="H824" s="64" t="e">
        <f>'Исходник сравнение.'!#REF!/2-(('Исходник сравнение.'!#REF!/2)*'Таблица вводных'!$G$9)</f>
        <v>#REF!</v>
      </c>
      <c r="I824" s="13"/>
    </row>
    <row r="825" spans="1:9" ht="12.75" customHeight="1">
      <c r="A825" s="148"/>
      <c r="B825" s="11">
        <v>45421</v>
      </c>
      <c r="C825" s="64" t="e">
        <f>('Исходник сравнение.'!#REF!/2)-(('Исходник сравнение.'!#REF!/2)*'Таблица вводных'!$G$3)</f>
        <v>#REF!</v>
      </c>
      <c r="D825" s="64" t="e">
        <f>('Исходник сравнение.'!#REF!/2+'Таблица вводных'!$F$4)-('Исходник сравнение.'!#REF!/2*'Таблица вводных'!$G$4)</f>
        <v>#REF!</v>
      </c>
      <c r="E825" s="64" t="e">
        <f>('Исходник сравнение.'!#REF!/2)-(('Исходник сравнение.'!#REF!/2-'Таблица вводных'!$F$5)*'Таблица вводных'!$G$5)</f>
        <v>#REF!</v>
      </c>
      <c r="F8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5" s="64" t="e">
        <f>('Исходник сравнение.'!#REF!/2)-(('Исходник сравнение.'!#REF!/2)*'Таблица вводных'!$G$7)</f>
        <v>#REF!</v>
      </c>
      <c r="H825" s="64" t="e">
        <f>'Исходник сравнение.'!#REF!/2-(('Исходник сравнение.'!#REF!/2)*'Таблица вводных'!$G$9)</f>
        <v>#REF!</v>
      </c>
      <c r="I825" s="13"/>
    </row>
    <row r="826" spans="1:9" ht="12.75" customHeight="1">
      <c r="A826" s="148"/>
      <c r="B826" s="11">
        <v>45425</v>
      </c>
      <c r="C826" s="64" t="e">
        <f>('Исходник сравнение.'!#REF!/2)-(('Исходник сравнение.'!#REF!/2)*'Таблица вводных'!$G$3)</f>
        <v>#REF!</v>
      </c>
      <c r="D826" s="64" t="e">
        <f>('Исходник сравнение.'!#REF!/2+'Таблица вводных'!$F$4)-('Исходник сравнение.'!#REF!/2*'Таблица вводных'!$G$4)</f>
        <v>#REF!</v>
      </c>
      <c r="E826" s="64" t="e">
        <f>('Исходник сравнение.'!#REF!/2)-(('Исходник сравнение.'!#REF!/2-'Таблица вводных'!$F$5)*'Таблица вводных'!$G$5)</f>
        <v>#REF!</v>
      </c>
      <c r="F8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6" s="64" t="e">
        <f>('Исходник сравнение.'!#REF!/2)-(('Исходник сравнение.'!#REF!/2)*'Таблица вводных'!$G$7)</f>
        <v>#REF!</v>
      </c>
      <c r="H826" s="64" t="e">
        <f>'Исходник сравнение.'!#REF!/2-(('Исходник сравнение.'!#REF!/2)*'Таблица вводных'!$G$9)</f>
        <v>#REF!</v>
      </c>
      <c r="I826" s="13"/>
    </row>
    <row r="827" spans="1:9" ht="12.75" customHeight="1">
      <c r="A827" s="148"/>
      <c r="B827" s="11">
        <v>45428</v>
      </c>
      <c r="C827" s="64" t="e">
        <f>('Исходник сравнение.'!#REF!/2)-(('Исходник сравнение.'!#REF!/2)*'Таблица вводных'!$G$3)</f>
        <v>#REF!</v>
      </c>
      <c r="D827" s="64" t="e">
        <f>('Исходник сравнение.'!#REF!/2+'Таблица вводных'!$F$4)-('Исходник сравнение.'!#REF!/2*'Таблица вводных'!$G$4)</f>
        <v>#REF!</v>
      </c>
      <c r="E827" s="64" t="e">
        <f>('Исходник сравнение.'!#REF!/2)-(('Исходник сравнение.'!#REF!/2-'Таблица вводных'!$F$5)*'Таблица вводных'!$G$5)</f>
        <v>#REF!</v>
      </c>
      <c r="F8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7" s="64" t="e">
        <f>('Исходник сравнение.'!#REF!/2)-(('Исходник сравнение.'!#REF!/2)*'Таблица вводных'!$G$7)</f>
        <v>#REF!</v>
      </c>
      <c r="H827" s="64" t="e">
        <f>'Исходник сравнение.'!#REF!/2-(('Исходник сравнение.'!#REF!/2)*'Таблица вводных'!$G$9)</f>
        <v>#REF!</v>
      </c>
      <c r="I827" s="13"/>
    </row>
    <row r="828" spans="1:9" ht="12.75" customHeight="1">
      <c r="A828" s="148"/>
      <c r="B828" s="11"/>
      <c r="C828" s="64" t="e">
        <f>('Исходник сравнение.'!#REF!/2)-(('Исходник сравнение.'!#REF!/2)*'Таблица вводных'!$G$3)</f>
        <v>#REF!</v>
      </c>
      <c r="D828" s="64" t="e">
        <f>('Исходник сравнение.'!#REF!/2+'Таблица вводных'!$F$4)-('Исходник сравнение.'!#REF!/2*'Таблица вводных'!$G$4)</f>
        <v>#REF!</v>
      </c>
      <c r="E828" s="64" t="e">
        <f>('Исходник сравнение.'!#REF!/2)-(('Исходник сравнение.'!#REF!/2-'Таблица вводных'!$F$5)*'Таблица вводных'!$G$5)</f>
        <v>#REF!</v>
      </c>
      <c r="F82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8" s="64" t="e">
        <f>('Исходник сравнение.'!#REF!/2)-(('Исходник сравнение.'!#REF!/2)*'Таблица вводных'!$G$7)</f>
        <v>#REF!</v>
      </c>
      <c r="H828" s="64" t="e">
        <f>'Исходник сравнение.'!#REF!/2-(('Исходник сравнение.'!#REF!/2)*'Таблица вводных'!$G$9)</f>
        <v>#REF!</v>
      </c>
      <c r="I828" s="13"/>
    </row>
    <row r="829" spans="1:9" ht="12.75" customHeight="1">
      <c r="A829" s="148"/>
      <c r="B829" s="11"/>
      <c r="C829" s="64" t="e">
        <f>('Исходник сравнение.'!#REF!/2)-(('Исходник сравнение.'!#REF!/2)*'Таблица вводных'!$G$3)</f>
        <v>#REF!</v>
      </c>
      <c r="D829" s="64" t="e">
        <f>('Исходник сравнение.'!#REF!/2+'Таблица вводных'!$F$4)-('Исходник сравнение.'!#REF!/2*'Таблица вводных'!$G$4)</f>
        <v>#REF!</v>
      </c>
      <c r="E829" s="64" t="e">
        <f>('Исходник сравнение.'!#REF!/2)-(('Исходник сравнение.'!#REF!/2-'Таблица вводных'!$F$5)*'Таблица вводных'!$G$5)</f>
        <v>#REF!</v>
      </c>
      <c r="F82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9" s="64" t="e">
        <f>('Исходник сравнение.'!#REF!/2)-(('Исходник сравнение.'!#REF!/2)*'Таблица вводных'!$G$7)</f>
        <v>#REF!</v>
      </c>
      <c r="H829" s="64" t="e">
        <f>'Исходник сравнение.'!#REF!/2-(('Исходник сравнение.'!#REF!/2)*'Таблица вводных'!$G$9)</f>
        <v>#REF!</v>
      </c>
      <c r="I829" s="13"/>
    </row>
    <row r="830" spans="1:9" ht="12.75" customHeight="1">
      <c r="A830" s="149"/>
      <c r="B830" s="17"/>
      <c r="C830" s="65" t="e">
        <f>('Исходник сравнение.'!#REF!/2)-(('Исходник сравнение.'!#REF!/2)*'Таблица вводных'!$G$3)</f>
        <v>#REF!</v>
      </c>
      <c r="D830" s="65" t="e">
        <f>('Исходник сравнение.'!#REF!/2+'Таблица вводных'!$F$4)-('Исходник сравнение.'!#REF!/2*'Таблица вводных'!$G$4)</f>
        <v>#REF!</v>
      </c>
      <c r="E830" s="65" t="e">
        <f>('Исходник сравнение.'!#REF!/2)-(('Исходник сравнение.'!#REF!/2-'Таблица вводных'!$F$5)*'Таблица вводных'!$G$5)</f>
        <v>#REF!</v>
      </c>
      <c r="F83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0" s="65" t="e">
        <f>('Исходник сравнение.'!#REF!/2)-(('Исходник сравнение.'!#REF!/2)*'Таблица вводных'!$G$7)</f>
        <v>#REF!</v>
      </c>
      <c r="H830" s="65" t="e">
        <f>'Исходник сравнение.'!#REF!/2-(('Исходник сравнение.'!#REF!/2)*'Таблица вводных'!$G$9)</f>
        <v>#REF!</v>
      </c>
      <c r="I830" s="13"/>
    </row>
    <row r="831" spans="1:9" ht="12.75" customHeight="1">
      <c r="A831" s="150"/>
      <c r="B831" s="5">
        <v>45411</v>
      </c>
      <c r="C831" s="63" t="e">
        <f>('Исходник сравнение.'!#REF!/2)-(('Исходник сравнение.'!#REF!/2)*'Таблица вводных'!$G$3)</f>
        <v>#REF!</v>
      </c>
      <c r="D831" s="63" t="e">
        <f>('Исходник сравнение.'!#REF!/2+'Таблица вводных'!$F$4)-('Исходник сравнение.'!#REF!/2*'Таблица вводных'!$G$4)</f>
        <v>#REF!</v>
      </c>
      <c r="E831" s="63" t="e">
        <f>('Исходник сравнение.'!#REF!/2)-(('Исходник сравнение.'!#REF!/2-'Таблица вводных'!$F$5)*'Таблица вводных'!$G$5)</f>
        <v>#REF!</v>
      </c>
      <c r="F83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1" s="63" t="e">
        <f>('Исходник сравнение.'!#REF!/2)-(('Исходник сравнение.'!#REF!/2)*'Таблица вводных'!$G$7)</f>
        <v>#REF!</v>
      </c>
      <c r="H831" s="63" t="e">
        <f>'Исходник сравнение.'!#REF!/2-(('Исходник сравнение.'!#REF!/2)*'Таблица вводных'!$G$9)</f>
        <v>#REF!</v>
      </c>
      <c r="I831" s="7"/>
    </row>
    <row r="832" spans="1:9" ht="12.75" customHeight="1">
      <c r="A832" s="148"/>
      <c r="B832" s="8">
        <v>45414</v>
      </c>
      <c r="C832" s="64" t="e">
        <f>('Исходник сравнение.'!#REF!/2)-(('Исходник сравнение.'!#REF!/2)*'Таблица вводных'!$G$3)</f>
        <v>#REF!</v>
      </c>
      <c r="D832" s="64" t="e">
        <f>('Исходник сравнение.'!#REF!/2+'Таблица вводных'!$F$4)-('Исходник сравнение.'!#REF!/2*'Таблица вводных'!$G$4)</f>
        <v>#REF!</v>
      </c>
      <c r="E832" s="64" t="e">
        <f>('Исходник сравнение.'!#REF!/2)-(('Исходник сравнение.'!#REF!/2-'Таблица вводных'!$F$5)*'Таблица вводных'!$G$5)</f>
        <v>#REF!</v>
      </c>
      <c r="F83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2" s="64" t="e">
        <f>('Исходник сравнение.'!#REF!/2)-(('Исходник сравнение.'!#REF!/2)*'Таблица вводных'!$G$7)</f>
        <v>#REF!</v>
      </c>
      <c r="H832" s="64" t="e">
        <f>'Исходник сравнение.'!#REF!/2-(('Исходник сравнение.'!#REF!/2)*'Таблица вводных'!$G$9)</f>
        <v>#REF!</v>
      </c>
      <c r="I832" s="10"/>
    </row>
    <row r="833" spans="1:9" ht="12.75" customHeight="1">
      <c r="A833" s="148"/>
      <c r="B833" s="11">
        <v>45418</v>
      </c>
      <c r="C833" s="64" t="e">
        <f>('Исходник сравнение.'!#REF!/2)-(('Исходник сравнение.'!#REF!/2)*'Таблица вводных'!$G$3)</f>
        <v>#REF!</v>
      </c>
      <c r="D833" s="64" t="e">
        <f>('Исходник сравнение.'!#REF!/2+'Таблица вводных'!$F$4)-('Исходник сравнение.'!#REF!/2*'Таблица вводных'!$G$4)</f>
        <v>#REF!</v>
      </c>
      <c r="E833" s="64" t="e">
        <f>('Исходник сравнение.'!#REF!/2)-(('Исходник сравнение.'!#REF!/2-'Таблица вводных'!$F$5)*'Таблица вводных'!$G$5)</f>
        <v>#REF!</v>
      </c>
      <c r="F8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3" s="64" t="e">
        <f>('Исходник сравнение.'!#REF!/2)-(('Исходник сравнение.'!#REF!/2)*'Таблица вводных'!$G$7)</f>
        <v>#REF!</v>
      </c>
      <c r="H833" s="64" t="e">
        <f>'Исходник сравнение.'!#REF!/2-(('Исходник сравнение.'!#REF!/2)*'Таблица вводных'!$G$9)</f>
        <v>#REF!</v>
      </c>
      <c r="I833" s="13"/>
    </row>
    <row r="834" spans="1:9" ht="12.75" customHeight="1">
      <c r="A834" s="148"/>
      <c r="B834" s="11">
        <v>45421</v>
      </c>
      <c r="C834" s="64" t="e">
        <f>('Исходник сравнение.'!#REF!/2)-(('Исходник сравнение.'!#REF!/2)*'Таблица вводных'!$G$3)</f>
        <v>#REF!</v>
      </c>
      <c r="D834" s="64" t="e">
        <f>('Исходник сравнение.'!#REF!/2+'Таблица вводных'!$F$4)-('Исходник сравнение.'!#REF!/2*'Таблица вводных'!$G$4)</f>
        <v>#REF!</v>
      </c>
      <c r="E834" s="64" t="e">
        <f>('Исходник сравнение.'!#REF!/2)-(('Исходник сравнение.'!#REF!/2-'Таблица вводных'!$F$5)*'Таблица вводных'!$G$5)</f>
        <v>#REF!</v>
      </c>
      <c r="F8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4" s="64" t="e">
        <f>('Исходник сравнение.'!#REF!/2)-(('Исходник сравнение.'!#REF!/2)*'Таблица вводных'!$G$7)</f>
        <v>#REF!</v>
      </c>
      <c r="H834" s="64" t="e">
        <f>'Исходник сравнение.'!#REF!/2-(('Исходник сравнение.'!#REF!/2)*'Таблица вводных'!$G$9)</f>
        <v>#REF!</v>
      </c>
      <c r="I834" s="13"/>
    </row>
    <row r="835" spans="1:9" ht="12.75" customHeight="1">
      <c r="A835" s="148"/>
      <c r="B835" s="11">
        <v>45425</v>
      </c>
      <c r="C835" s="64" t="e">
        <f>('Исходник сравнение.'!#REF!/2)-(('Исходник сравнение.'!#REF!/2)*'Таблица вводных'!$G$3)</f>
        <v>#REF!</v>
      </c>
      <c r="D835" s="64" t="e">
        <f>('Исходник сравнение.'!#REF!/2+'Таблица вводных'!$F$4)-('Исходник сравнение.'!#REF!/2*'Таблица вводных'!$G$4)</f>
        <v>#REF!</v>
      </c>
      <c r="E835" s="64" t="e">
        <f>('Исходник сравнение.'!#REF!/2)-(('Исходник сравнение.'!#REF!/2-'Таблица вводных'!$F$5)*'Таблица вводных'!$G$5)</f>
        <v>#REF!</v>
      </c>
      <c r="F8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5" s="64" t="e">
        <f>('Исходник сравнение.'!#REF!/2)-(('Исходник сравнение.'!#REF!/2)*'Таблица вводных'!$G$7)</f>
        <v>#REF!</v>
      </c>
      <c r="H835" s="64" t="e">
        <f>'Исходник сравнение.'!#REF!/2-(('Исходник сравнение.'!#REF!/2)*'Таблица вводных'!$G$9)</f>
        <v>#REF!</v>
      </c>
      <c r="I835" s="13"/>
    </row>
    <row r="836" spans="1:9" ht="12.75" customHeight="1">
      <c r="A836" s="148"/>
      <c r="B836" s="11">
        <v>45428</v>
      </c>
      <c r="C836" s="64" t="e">
        <f>('Исходник сравнение.'!#REF!/2)-(('Исходник сравнение.'!#REF!/2)*'Таблица вводных'!$G$3)</f>
        <v>#REF!</v>
      </c>
      <c r="D836" s="64" t="e">
        <f>('Исходник сравнение.'!#REF!/2+'Таблица вводных'!$F$4)-('Исходник сравнение.'!#REF!/2*'Таблица вводных'!$G$4)</f>
        <v>#REF!</v>
      </c>
      <c r="E836" s="64" t="e">
        <f>('Исходник сравнение.'!#REF!/2)-(('Исходник сравнение.'!#REF!/2-'Таблица вводных'!$F$5)*'Таблица вводных'!$G$5)</f>
        <v>#REF!</v>
      </c>
      <c r="F8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6" s="64" t="e">
        <f>('Исходник сравнение.'!#REF!/2)-(('Исходник сравнение.'!#REF!/2)*'Таблица вводных'!$G$7)</f>
        <v>#REF!</v>
      </c>
      <c r="H836" s="64" t="e">
        <f>'Исходник сравнение.'!#REF!/2-(('Исходник сравнение.'!#REF!/2)*'Таблица вводных'!$G$9)</f>
        <v>#REF!</v>
      </c>
      <c r="I836" s="13"/>
    </row>
    <row r="837" spans="1:9" ht="12.75" customHeight="1">
      <c r="A837" s="148"/>
      <c r="B837" s="11"/>
      <c r="C837" s="64" t="e">
        <f>('Исходник сравнение.'!#REF!/2)-(('Исходник сравнение.'!#REF!/2)*'Таблица вводных'!$G$3)</f>
        <v>#REF!</v>
      </c>
      <c r="D837" s="64" t="e">
        <f>('Исходник сравнение.'!#REF!/2+'Таблица вводных'!$F$4)-('Исходник сравнение.'!#REF!/2*'Таблица вводных'!$G$4)</f>
        <v>#REF!</v>
      </c>
      <c r="E837" s="64" t="e">
        <f>('Исходник сравнение.'!#REF!/2)-(('Исходник сравнение.'!#REF!/2-'Таблица вводных'!$F$5)*'Таблица вводных'!$G$5)</f>
        <v>#REF!</v>
      </c>
      <c r="F8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7" s="64" t="e">
        <f>('Исходник сравнение.'!#REF!/2)-(('Исходник сравнение.'!#REF!/2)*'Таблица вводных'!$G$7)</f>
        <v>#REF!</v>
      </c>
      <c r="H837" s="64" t="e">
        <f>'Исходник сравнение.'!#REF!/2-(('Исходник сравнение.'!#REF!/2)*'Таблица вводных'!$G$9)</f>
        <v>#REF!</v>
      </c>
      <c r="I837" s="13"/>
    </row>
    <row r="838" spans="1:9" ht="12.75" customHeight="1">
      <c r="A838" s="148"/>
      <c r="B838" s="11"/>
      <c r="C838" s="64" t="e">
        <f>('Исходник сравнение.'!#REF!/2)-(('Исходник сравнение.'!#REF!/2)*'Таблица вводных'!$G$3)</f>
        <v>#REF!</v>
      </c>
      <c r="D838" s="64" t="e">
        <f>('Исходник сравнение.'!#REF!/2+'Таблица вводных'!$F$4)-('Исходник сравнение.'!#REF!/2*'Таблица вводных'!$G$4)</f>
        <v>#REF!</v>
      </c>
      <c r="E838" s="64" t="e">
        <f>('Исходник сравнение.'!#REF!/2)-(('Исходник сравнение.'!#REF!/2-'Таблица вводных'!$F$5)*'Таблица вводных'!$G$5)</f>
        <v>#REF!</v>
      </c>
      <c r="F83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8" s="64" t="e">
        <f>('Исходник сравнение.'!#REF!/2)-(('Исходник сравнение.'!#REF!/2)*'Таблица вводных'!$G$7)</f>
        <v>#REF!</v>
      </c>
      <c r="H838" s="64" t="e">
        <f>'Исходник сравнение.'!#REF!/2-(('Исходник сравнение.'!#REF!/2)*'Таблица вводных'!$G$9)</f>
        <v>#REF!</v>
      </c>
      <c r="I838" s="13"/>
    </row>
    <row r="839" spans="1:9" ht="12.75" customHeight="1">
      <c r="A839" s="149"/>
      <c r="B839" s="17"/>
      <c r="C839" s="65" t="e">
        <f>('Исходник сравнение.'!#REF!/2)-(('Исходник сравнение.'!#REF!/2)*'Таблица вводных'!$G$3)</f>
        <v>#REF!</v>
      </c>
      <c r="D839" s="65" t="e">
        <f>('Исходник сравнение.'!#REF!/2+'Таблица вводных'!$F$4)-('Исходник сравнение.'!#REF!/2*'Таблица вводных'!$G$4)</f>
        <v>#REF!</v>
      </c>
      <c r="E839" s="65" t="e">
        <f>('Исходник сравнение.'!#REF!/2)-(('Исходник сравнение.'!#REF!/2-'Таблица вводных'!$F$5)*'Таблица вводных'!$G$5)</f>
        <v>#REF!</v>
      </c>
      <c r="F83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9" s="65" t="e">
        <f>('Исходник сравнение.'!#REF!/2)-(('Исходник сравнение.'!#REF!/2)*'Таблица вводных'!$G$7)</f>
        <v>#REF!</v>
      </c>
      <c r="H839" s="65" t="e">
        <f>'Исходник сравнение.'!#REF!/2-(('Исходник сравнение.'!#REF!/2)*'Таблица вводных'!$G$9)</f>
        <v>#REF!</v>
      </c>
      <c r="I839" s="13"/>
    </row>
    <row r="840" spans="1:9" ht="12.75" customHeight="1">
      <c r="A840" s="147"/>
      <c r="B840" s="5">
        <v>45411</v>
      </c>
      <c r="C840" s="63" t="e">
        <f>('Исходник сравнение.'!#REF!/2)-(('Исходник сравнение.'!#REF!/2)*'Таблица вводных'!$G$3)</f>
        <v>#REF!</v>
      </c>
      <c r="D840" s="63" t="e">
        <f>('Исходник сравнение.'!#REF!/2+'Таблица вводных'!$F$4)-('Исходник сравнение.'!#REF!/2*'Таблица вводных'!$G$4)</f>
        <v>#REF!</v>
      </c>
      <c r="E840" s="63" t="e">
        <f>('Исходник сравнение.'!#REF!/2)-(('Исходник сравнение.'!#REF!/2-'Таблица вводных'!$F$5)*'Таблица вводных'!$G$5)</f>
        <v>#REF!</v>
      </c>
      <c r="F84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0" s="63" t="e">
        <f>('Исходник сравнение.'!#REF!/2)-(('Исходник сравнение.'!#REF!/2)*'Таблица вводных'!$G$7)</f>
        <v>#REF!</v>
      </c>
      <c r="H840" s="63" t="e">
        <f>'Исходник сравнение.'!#REF!/2-(('Исходник сравнение.'!#REF!/2)*'Таблица вводных'!$G$9)</f>
        <v>#REF!</v>
      </c>
      <c r="I840" s="7"/>
    </row>
    <row r="841" spans="1:9" ht="12.75" customHeight="1">
      <c r="A841" s="148"/>
      <c r="B841" s="8">
        <v>45414</v>
      </c>
      <c r="C841" s="64" t="e">
        <f>('Исходник сравнение.'!#REF!/2)-(('Исходник сравнение.'!#REF!/2)*'Таблица вводных'!$G$3)</f>
        <v>#REF!</v>
      </c>
      <c r="D841" s="64" t="e">
        <f>('Исходник сравнение.'!#REF!/2+'Таблица вводных'!$F$4)-('Исходник сравнение.'!#REF!/2*'Таблица вводных'!$G$4)</f>
        <v>#REF!</v>
      </c>
      <c r="E841" s="64" t="e">
        <f>('Исходник сравнение.'!#REF!/2)-(('Исходник сравнение.'!#REF!/2-'Таблица вводных'!$F$5)*'Таблица вводных'!$G$5)</f>
        <v>#REF!</v>
      </c>
      <c r="F84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1" s="64" t="e">
        <f>('Исходник сравнение.'!#REF!/2)-(('Исходник сравнение.'!#REF!/2)*'Таблица вводных'!$G$7)</f>
        <v>#REF!</v>
      </c>
      <c r="H841" s="64" t="e">
        <f>'Исходник сравнение.'!#REF!/2-(('Исходник сравнение.'!#REF!/2)*'Таблица вводных'!$G$9)</f>
        <v>#REF!</v>
      </c>
      <c r="I841" s="10"/>
    </row>
    <row r="842" spans="1:9" ht="12.75" customHeight="1">
      <c r="A842" s="148"/>
      <c r="B842" s="11">
        <v>45418</v>
      </c>
      <c r="C842" s="64" t="e">
        <f>('Исходник сравнение.'!#REF!/2)-(('Исходник сравнение.'!#REF!/2)*'Таблица вводных'!$G$3)</f>
        <v>#REF!</v>
      </c>
      <c r="D842" s="64" t="e">
        <f>('Исходник сравнение.'!#REF!/2+'Таблица вводных'!$F$4)-('Исходник сравнение.'!#REF!/2*'Таблица вводных'!$G$4)</f>
        <v>#REF!</v>
      </c>
      <c r="E842" s="64" t="e">
        <f>('Исходник сравнение.'!#REF!/2)-(('Исходник сравнение.'!#REF!/2-'Таблица вводных'!$F$5)*'Таблица вводных'!$G$5)</f>
        <v>#REF!</v>
      </c>
      <c r="F84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2" s="64" t="e">
        <f>('Исходник сравнение.'!#REF!/2)-(('Исходник сравнение.'!#REF!/2)*'Таблица вводных'!$G$7)</f>
        <v>#REF!</v>
      </c>
      <c r="H842" s="64" t="e">
        <f>'Исходник сравнение.'!#REF!/2-(('Исходник сравнение.'!#REF!/2)*'Таблица вводных'!$G$9)</f>
        <v>#REF!</v>
      </c>
      <c r="I842" s="13"/>
    </row>
    <row r="843" spans="1:9" ht="12.75" customHeight="1">
      <c r="A843" s="148"/>
      <c r="B843" s="11">
        <v>45421</v>
      </c>
      <c r="C843" s="64" t="e">
        <f>('Исходник сравнение.'!#REF!/2)-(('Исходник сравнение.'!#REF!/2)*'Таблица вводных'!$G$3)</f>
        <v>#REF!</v>
      </c>
      <c r="D843" s="64" t="e">
        <f>('Исходник сравнение.'!#REF!/2+'Таблица вводных'!$F$4)-('Исходник сравнение.'!#REF!/2*'Таблица вводных'!$G$4)</f>
        <v>#REF!</v>
      </c>
      <c r="E843" s="64" t="e">
        <f>('Исходник сравнение.'!#REF!/2)-(('Исходник сравнение.'!#REF!/2-'Таблица вводных'!$F$5)*'Таблица вводных'!$G$5)</f>
        <v>#REF!</v>
      </c>
      <c r="F8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3" s="64" t="e">
        <f>('Исходник сравнение.'!#REF!/2)-(('Исходник сравнение.'!#REF!/2)*'Таблица вводных'!$G$7)</f>
        <v>#REF!</v>
      </c>
      <c r="H843" s="64" t="e">
        <f>'Исходник сравнение.'!#REF!/2-(('Исходник сравнение.'!#REF!/2)*'Таблица вводных'!$G$9)</f>
        <v>#REF!</v>
      </c>
      <c r="I843" s="13"/>
    </row>
    <row r="844" spans="1:9" ht="12.75" customHeight="1">
      <c r="A844" s="148"/>
      <c r="B844" s="11">
        <v>45425</v>
      </c>
      <c r="C844" s="64" t="e">
        <f>('Исходник сравнение.'!#REF!/2)-(('Исходник сравнение.'!#REF!/2)*'Таблица вводных'!$G$3)</f>
        <v>#REF!</v>
      </c>
      <c r="D844" s="64" t="e">
        <f>('Исходник сравнение.'!#REF!/2+'Таблица вводных'!$F$4)-('Исходник сравнение.'!#REF!/2*'Таблица вводных'!$G$4)</f>
        <v>#REF!</v>
      </c>
      <c r="E844" s="64" t="e">
        <f>('Исходник сравнение.'!#REF!/2)-(('Исходник сравнение.'!#REF!/2-'Таблица вводных'!$F$5)*'Таблица вводных'!$G$5)</f>
        <v>#REF!</v>
      </c>
      <c r="F8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4" s="64" t="e">
        <f>('Исходник сравнение.'!#REF!/2)-(('Исходник сравнение.'!#REF!/2)*'Таблица вводных'!$G$7)</f>
        <v>#REF!</v>
      </c>
      <c r="H844" s="64" t="e">
        <f>'Исходник сравнение.'!#REF!/2-(('Исходник сравнение.'!#REF!/2)*'Таблица вводных'!$G$9)</f>
        <v>#REF!</v>
      </c>
      <c r="I844" s="13"/>
    </row>
    <row r="845" spans="1:9" ht="12.75" customHeight="1">
      <c r="A845" s="148"/>
      <c r="B845" s="11">
        <v>45428</v>
      </c>
      <c r="C845" s="64" t="e">
        <f>('Исходник сравнение.'!#REF!/2)-(('Исходник сравнение.'!#REF!/2)*'Таблица вводных'!$G$3)</f>
        <v>#REF!</v>
      </c>
      <c r="D845" s="64" t="e">
        <f>('Исходник сравнение.'!#REF!/2+'Таблица вводных'!$F$4)-('Исходник сравнение.'!#REF!/2*'Таблица вводных'!$G$4)</f>
        <v>#REF!</v>
      </c>
      <c r="E845" s="64" t="e">
        <f>('Исходник сравнение.'!#REF!/2)-(('Исходник сравнение.'!#REF!/2-'Таблица вводных'!$F$5)*'Таблица вводных'!$G$5)</f>
        <v>#REF!</v>
      </c>
      <c r="F8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5" s="64" t="e">
        <f>('Исходник сравнение.'!#REF!/2)-(('Исходник сравнение.'!#REF!/2)*'Таблица вводных'!$G$7)</f>
        <v>#REF!</v>
      </c>
      <c r="H845" s="64" t="e">
        <f>'Исходник сравнение.'!#REF!/2-(('Исходник сравнение.'!#REF!/2)*'Таблица вводных'!$G$9)</f>
        <v>#REF!</v>
      </c>
      <c r="I845" s="13"/>
    </row>
    <row r="846" spans="1:9" ht="12.75" customHeight="1">
      <c r="A846" s="148"/>
      <c r="B846" s="11"/>
      <c r="C846" s="64" t="e">
        <f>('Исходник сравнение.'!#REF!/2)-(('Исходник сравнение.'!#REF!/2)*'Таблица вводных'!$G$3)</f>
        <v>#REF!</v>
      </c>
      <c r="D846" s="64" t="e">
        <f>('Исходник сравнение.'!#REF!/2+'Таблица вводных'!$F$4)-('Исходник сравнение.'!#REF!/2*'Таблица вводных'!$G$4)</f>
        <v>#REF!</v>
      </c>
      <c r="E846" s="64" t="e">
        <f>('Исходник сравнение.'!#REF!/2)-(('Исходник сравнение.'!#REF!/2-'Таблица вводных'!$F$5)*'Таблица вводных'!$G$5)</f>
        <v>#REF!</v>
      </c>
      <c r="F84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6" s="64" t="e">
        <f>('Исходник сравнение.'!#REF!/2)-(('Исходник сравнение.'!#REF!/2)*'Таблица вводных'!$G$7)</f>
        <v>#REF!</v>
      </c>
      <c r="H846" s="64" t="e">
        <f>'Исходник сравнение.'!#REF!/2-(('Исходник сравнение.'!#REF!/2)*'Таблица вводных'!$G$9)</f>
        <v>#REF!</v>
      </c>
      <c r="I846" s="13"/>
    </row>
    <row r="847" spans="1:9" ht="12.75" customHeight="1">
      <c r="A847" s="148"/>
      <c r="B847" s="11"/>
      <c r="C847" s="64" t="e">
        <f>('Исходник сравнение.'!#REF!/2)-(('Исходник сравнение.'!#REF!/2)*'Таблица вводных'!$G$3)</f>
        <v>#REF!</v>
      </c>
      <c r="D847" s="64" t="e">
        <f>('Исходник сравнение.'!#REF!/2+'Таблица вводных'!$F$4)-('Исходник сравнение.'!#REF!/2*'Таблица вводных'!$G$4)</f>
        <v>#REF!</v>
      </c>
      <c r="E847" s="64" t="e">
        <f>('Исходник сравнение.'!#REF!/2)-(('Исходник сравнение.'!#REF!/2-'Таблица вводных'!$F$5)*'Таблица вводных'!$G$5)</f>
        <v>#REF!</v>
      </c>
      <c r="F84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7" s="64" t="e">
        <f>('Исходник сравнение.'!#REF!/2)-(('Исходник сравнение.'!#REF!/2)*'Таблица вводных'!$G$7)</f>
        <v>#REF!</v>
      </c>
      <c r="H847" s="64" t="e">
        <f>'Исходник сравнение.'!#REF!/2-(('Исходник сравнение.'!#REF!/2)*'Таблица вводных'!$G$9)</f>
        <v>#REF!</v>
      </c>
      <c r="I847" s="13"/>
    </row>
    <row r="848" spans="1:9" ht="12.75" customHeight="1">
      <c r="A848" s="149"/>
      <c r="B848" s="17"/>
      <c r="C848" s="65" t="e">
        <f>('Исходник сравнение.'!#REF!/2)-(('Исходник сравнение.'!#REF!/2)*'Таблица вводных'!$G$3)</f>
        <v>#REF!</v>
      </c>
      <c r="D848" s="65" t="e">
        <f>('Исходник сравнение.'!#REF!/2+'Таблица вводных'!$F$4)-('Исходник сравнение.'!#REF!/2*'Таблица вводных'!$G$4)</f>
        <v>#REF!</v>
      </c>
      <c r="E848" s="65" t="e">
        <f>('Исходник сравнение.'!#REF!/2)-(('Исходник сравнение.'!#REF!/2-'Таблица вводных'!$F$5)*'Таблица вводных'!$G$5)</f>
        <v>#REF!</v>
      </c>
      <c r="F84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8" s="65" t="e">
        <f>('Исходник сравнение.'!#REF!/2)-(('Исходник сравнение.'!#REF!/2)*'Таблица вводных'!$G$7)</f>
        <v>#REF!</v>
      </c>
      <c r="H848" s="65" t="e">
        <f>'Исходник сравнение.'!#REF!/2-(('Исходник сравнение.'!#REF!/2)*'Таблица вводных'!$G$9)</f>
        <v>#REF!</v>
      </c>
      <c r="I848" s="13"/>
    </row>
    <row r="849" spans="1:9" ht="12.75" customHeight="1">
      <c r="A849" s="147"/>
      <c r="B849" s="5">
        <v>45411</v>
      </c>
      <c r="C849" s="63" t="e">
        <f>('Исходник сравнение.'!#REF!/2)-(('Исходник сравнение.'!#REF!/2)*'Таблица вводных'!$G$3)</f>
        <v>#REF!</v>
      </c>
      <c r="D849" s="63" t="e">
        <f>('Исходник сравнение.'!#REF!/2+'Таблица вводных'!$F$4)-('Исходник сравнение.'!#REF!/2*'Таблица вводных'!$G$4)</f>
        <v>#REF!</v>
      </c>
      <c r="E849" s="63" t="e">
        <f>('Исходник сравнение.'!#REF!/2)-(('Исходник сравнение.'!#REF!/2-'Таблица вводных'!$F$5)*'Таблица вводных'!$G$5)</f>
        <v>#REF!</v>
      </c>
      <c r="F84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9" s="63" t="e">
        <f>('Исходник сравнение.'!#REF!/2)-(('Исходник сравнение.'!#REF!/2)*'Таблица вводных'!$G$7)</f>
        <v>#REF!</v>
      </c>
      <c r="H849" s="63" t="e">
        <f>'Исходник сравнение.'!#REF!/2-(('Исходник сравнение.'!#REF!/2)*'Таблица вводных'!$G$9)</f>
        <v>#REF!</v>
      </c>
      <c r="I849" s="7"/>
    </row>
    <row r="850" spans="1:9" ht="12.75" customHeight="1">
      <c r="A850" s="148"/>
      <c r="B850" s="8">
        <v>45414</v>
      </c>
      <c r="C850" s="64" t="e">
        <f>('Исходник сравнение.'!#REF!/2)-(('Исходник сравнение.'!#REF!/2)*'Таблица вводных'!$G$3)</f>
        <v>#REF!</v>
      </c>
      <c r="D850" s="64" t="e">
        <f>('Исходник сравнение.'!#REF!/2+'Таблица вводных'!$F$4)-('Исходник сравнение.'!#REF!/2*'Таблица вводных'!$G$4)</f>
        <v>#REF!</v>
      </c>
      <c r="E850" s="64" t="e">
        <f>('Исходник сравнение.'!#REF!/2)-(('Исходник сравнение.'!#REF!/2-'Таблица вводных'!$F$5)*'Таблица вводных'!$G$5)</f>
        <v>#REF!</v>
      </c>
      <c r="F85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0" s="64" t="e">
        <f>('Исходник сравнение.'!#REF!/2)-(('Исходник сравнение.'!#REF!/2)*'Таблица вводных'!$G$7)</f>
        <v>#REF!</v>
      </c>
      <c r="H850" s="64" t="e">
        <f>'Исходник сравнение.'!#REF!/2-(('Исходник сравнение.'!#REF!/2)*'Таблица вводных'!$G$9)</f>
        <v>#REF!</v>
      </c>
      <c r="I850" s="10"/>
    </row>
    <row r="851" spans="1:9" ht="12.75" customHeight="1">
      <c r="A851" s="148"/>
      <c r="B851" s="11">
        <v>45418</v>
      </c>
      <c r="C851" s="64" t="e">
        <f>('Исходник сравнение.'!#REF!/2)-(('Исходник сравнение.'!#REF!/2)*'Таблица вводных'!$G$3)</f>
        <v>#REF!</v>
      </c>
      <c r="D851" s="64" t="e">
        <f>('Исходник сравнение.'!#REF!/2+'Таблица вводных'!$F$4)-('Исходник сравнение.'!#REF!/2*'Таблица вводных'!$G$4)</f>
        <v>#REF!</v>
      </c>
      <c r="E851" s="64" t="e">
        <f>('Исходник сравнение.'!#REF!/2)-(('Исходник сравнение.'!#REF!/2-'Таблица вводных'!$F$5)*'Таблица вводных'!$G$5)</f>
        <v>#REF!</v>
      </c>
      <c r="F85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1" s="64" t="e">
        <f>('Исходник сравнение.'!#REF!/2)-(('Исходник сравнение.'!#REF!/2)*'Таблица вводных'!$G$7)</f>
        <v>#REF!</v>
      </c>
      <c r="H851" s="64" t="e">
        <f>'Исходник сравнение.'!#REF!/2-(('Исходник сравнение.'!#REF!/2)*'Таблица вводных'!$G$9)</f>
        <v>#REF!</v>
      </c>
      <c r="I851" s="13"/>
    </row>
    <row r="852" spans="1:9" ht="12.75" customHeight="1">
      <c r="A852" s="148"/>
      <c r="B852" s="11">
        <v>45421</v>
      </c>
      <c r="C852" s="64" t="e">
        <f>('Исходник сравнение.'!#REF!/2)-(('Исходник сравнение.'!#REF!/2)*'Таблица вводных'!$G$3)</f>
        <v>#REF!</v>
      </c>
      <c r="D852" s="64" t="e">
        <f>('Исходник сравнение.'!#REF!/2+'Таблица вводных'!$F$4)-('Исходник сравнение.'!#REF!/2*'Таблица вводных'!$G$4)</f>
        <v>#REF!</v>
      </c>
      <c r="E852" s="64" t="e">
        <f>('Исходник сравнение.'!#REF!/2)-(('Исходник сравнение.'!#REF!/2-'Таблица вводных'!$F$5)*'Таблица вводных'!$G$5)</f>
        <v>#REF!</v>
      </c>
      <c r="F8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2" s="64" t="e">
        <f>('Исходник сравнение.'!#REF!/2)-(('Исходник сравнение.'!#REF!/2)*'Таблица вводных'!$G$7)</f>
        <v>#REF!</v>
      </c>
      <c r="H852" s="64" t="e">
        <f>'Исходник сравнение.'!#REF!/2-(('Исходник сравнение.'!#REF!/2)*'Таблица вводных'!$G$9)</f>
        <v>#REF!</v>
      </c>
      <c r="I852" s="13"/>
    </row>
    <row r="853" spans="1:9" ht="12.75" customHeight="1">
      <c r="A853" s="148"/>
      <c r="B853" s="11">
        <v>45425</v>
      </c>
      <c r="C853" s="64" t="e">
        <f>('Исходник сравнение.'!#REF!/2)-(('Исходник сравнение.'!#REF!/2)*'Таблица вводных'!$G$3)</f>
        <v>#REF!</v>
      </c>
      <c r="D853" s="64" t="e">
        <f>('Исходник сравнение.'!#REF!/2+'Таблица вводных'!$F$4)-('Исходник сравнение.'!#REF!/2*'Таблица вводных'!$G$4)</f>
        <v>#REF!</v>
      </c>
      <c r="E853" s="64" t="e">
        <f>('Исходник сравнение.'!#REF!/2)-(('Исходник сравнение.'!#REF!/2-'Таблица вводных'!$F$5)*'Таблица вводных'!$G$5)</f>
        <v>#REF!</v>
      </c>
      <c r="F8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3" s="64" t="e">
        <f>('Исходник сравнение.'!#REF!/2)-(('Исходник сравнение.'!#REF!/2)*'Таблица вводных'!$G$7)</f>
        <v>#REF!</v>
      </c>
      <c r="H853" s="64" t="e">
        <f>'Исходник сравнение.'!#REF!/2-(('Исходник сравнение.'!#REF!/2)*'Таблица вводных'!$G$9)</f>
        <v>#REF!</v>
      </c>
      <c r="I853" s="13"/>
    </row>
    <row r="854" spans="1:9" ht="12.75" customHeight="1">
      <c r="A854" s="148"/>
      <c r="B854" s="11">
        <v>45428</v>
      </c>
      <c r="C854" s="64" t="e">
        <f>('Исходник сравнение.'!#REF!/2)-(('Исходник сравнение.'!#REF!/2)*'Таблица вводных'!$G$3)</f>
        <v>#REF!</v>
      </c>
      <c r="D854" s="64" t="e">
        <f>('Исходник сравнение.'!#REF!/2+'Таблица вводных'!$F$4)-('Исходник сравнение.'!#REF!/2*'Таблица вводных'!$G$4)</f>
        <v>#REF!</v>
      </c>
      <c r="E854" s="64" t="e">
        <f>('Исходник сравнение.'!#REF!/2)-(('Исходник сравнение.'!#REF!/2-'Таблица вводных'!$F$5)*'Таблица вводных'!$G$5)</f>
        <v>#REF!</v>
      </c>
      <c r="F8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4" s="64" t="e">
        <f>('Исходник сравнение.'!#REF!/2)-(('Исходник сравнение.'!#REF!/2)*'Таблица вводных'!$G$7)</f>
        <v>#REF!</v>
      </c>
      <c r="H854" s="64" t="e">
        <f>'Исходник сравнение.'!#REF!/2-(('Исходник сравнение.'!#REF!/2)*'Таблица вводных'!$G$9)</f>
        <v>#REF!</v>
      </c>
      <c r="I854" s="13"/>
    </row>
    <row r="855" spans="1:9" ht="12.75" customHeight="1">
      <c r="A855" s="148"/>
      <c r="B855" s="11"/>
      <c r="C855" s="64" t="e">
        <f>('Исходник сравнение.'!#REF!/2)-(('Исходник сравнение.'!#REF!/2)*'Таблица вводных'!$G$3)</f>
        <v>#REF!</v>
      </c>
      <c r="D855" s="64" t="e">
        <f>('Исходник сравнение.'!#REF!/2+'Таблица вводных'!$F$4)-('Исходник сравнение.'!#REF!/2*'Таблица вводных'!$G$4)</f>
        <v>#REF!</v>
      </c>
      <c r="E855" s="64" t="e">
        <f>('Исходник сравнение.'!#REF!/2)-(('Исходник сравнение.'!#REF!/2-'Таблица вводных'!$F$5)*'Таблица вводных'!$G$5)</f>
        <v>#REF!</v>
      </c>
      <c r="F85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5" s="64" t="e">
        <f>('Исходник сравнение.'!#REF!/2)-(('Исходник сравнение.'!#REF!/2)*'Таблица вводных'!$G$7)</f>
        <v>#REF!</v>
      </c>
      <c r="H855" s="64" t="e">
        <f>'Исходник сравнение.'!#REF!/2-(('Исходник сравнение.'!#REF!/2)*'Таблица вводных'!$G$9)</f>
        <v>#REF!</v>
      </c>
      <c r="I855" s="13"/>
    </row>
    <row r="856" spans="1:9" ht="12.75" customHeight="1">
      <c r="A856" s="148"/>
      <c r="B856" s="11"/>
      <c r="C856" s="64" t="e">
        <f>('Исходник сравнение.'!#REF!/2)-(('Исходник сравнение.'!#REF!/2)*'Таблица вводных'!$G$3)</f>
        <v>#REF!</v>
      </c>
      <c r="D856" s="64" t="e">
        <f>('Исходник сравнение.'!#REF!/2+'Таблица вводных'!$F$4)-('Исходник сравнение.'!#REF!/2*'Таблица вводных'!$G$4)</f>
        <v>#REF!</v>
      </c>
      <c r="E856" s="64" t="e">
        <f>('Исходник сравнение.'!#REF!/2)-(('Исходник сравнение.'!#REF!/2-'Таблица вводных'!$F$5)*'Таблица вводных'!$G$5)</f>
        <v>#REF!</v>
      </c>
      <c r="F85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6" s="64" t="e">
        <f>('Исходник сравнение.'!#REF!/2)-(('Исходник сравнение.'!#REF!/2)*'Таблица вводных'!$G$7)</f>
        <v>#REF!</v>
      </c>
      <c r="H856" s="64" t="e">
        <f>'Исходник сравнение.'!#REF!/2-(('Исходник сравнение.'!#REF!/2)*'Таблица вводных'!$G$9)</f>
        <v>#REF!</v>
      </c>
      <c r="I856" s="13"/>
    </row>
    <row r="857" spans="1:9" ht="12.75" customHeight="1">
      <c r="A857" s="149"/>
      <c r="B857" s="17"/>
      <c r="C857" s="65" t="e">
        <f>('Исходник сравнение.'!#REF!/2)-(('Исходник сравнение.'!#REF!/2)*'Таблица вводных'!$G$3)</f>
        <v>#REF!</v>
      </c>
      <c r="D857" s="65" t="e">
        <f>('Исходник сравнение.'!#REF!/2+'Таблица вводных'!$F$4)-('Исходник сравнение.'!#REF!/2*'Таблица вводных'!$G$4)</f>
        <v>#REF!</v>
      </c>
      <c r="E857" s="65" t="e">
        <f>('Исходник сравнение.'!#REF!/2)-(('Исходник сравнение.'!#REF!/2-'Таблица вводных'!$F$5)*'Таблица вводных'!$G$5)</f>
        <v>#REF!</v>
      </c>
      <c r="F85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7" s="65" t="e">
        <f>('Исходник сравнение.'!#REF!/2)-(('Исходник сравнение.'!#REF!/2)*'Таблица вводных'!$G$7)</f>
        <v>#REF!</v>
      </c>
      <c r="H857" s="65" t="e">
        <f>'Исходник сравнение.'!#REF!/2-(('Исходник сравнение.'!#REF!/2)*'Таблица вводных'!$G$9)</f>
        <v>#REF!</v>
      </c>
      <c r="I857" s="13"/>
    </row>
    <row r="858" spans="1:9" ht="12.75" customHeight="1">
      <c r="A858" s="147"/>
      <c r="B858" s="5">
        <v>45411</v>
      </c>
      <c r="C858" s="63" t="e">
        <f>('Исходник сравнение.'!#REF!/2)-(('Исходник сравнение.'!#REF!/2)*'Таблица вводных'!$G$3)</f>
        <v>#REF!</v>
      </c>
      <c r="D858" s="63" t="e">
        <f>('Исходник сравнение.'!#REF!/2+'Таблица вводных'!$F$4)-('Исходник сравнение.'!#REF!/2*'Таблица вводных'!$G$4)</f>
        <v>#REF!</v>
      </c>
      <c r="E858" s="63" t="e">
        <f>('Исходник сравнение.'!#REF!/2)-(('Исходник сравнение.'!#REF!/2-'Таблица вводных'!$F$5)*'Таблица вводных'!$G$5)</f>
        <v>#REF!</v>
      </c>
      <c r="F85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8" s="63" t="e">
        <f>('Исходник сравнение.'!#REF!/2)-(('Исходник сравнение.'!#REF!/2)*'Таблица вводных'!$G$7)</f>
        <v>#REF!</v>
      </c>
      <c r="H858" s="63" t="e">
        <f>'Исходник сравнение.'!#REF!/2-(('Исходник сравнение.'!#REF!/2)*'Таблица вводных'!$G$9)</f>
        <v>#REF!</v>
      </c>
      <c r="I858" s="7"/>
    </row>
    <row r="859" spans="1:9" ht="12.75" customHeight="1">
      <c r="A859" s="148"/>
      <c r="B859" s="8">
        <v>45414</v>
      </c>
      <c r="C859" s="64" t="e">
        <f>('Исходник сравнение.'!#REF!/2)-(('Исходник сравнение.'!#REF!/2)*'Таблица вводных'!$G$3)</f>
        <v>#REF!</v>
      </c>
      <c r="D859" s="64" t="e">
        <f>('Исходник сравнение.'!#REF!/2+'Таблица вводных'!$F$4)-('Исходник сравнение.'!#REF!/2*'Таблица вводных'!$G$4)</f>
        <v>#REF!</v>
      </c>
      <c r="E859" s="64" t="e">
        <f>('Исходник сравнение.'!#REF!/2)-(('Исходник сравнение.'!#REF!/2-'Таблица вводных'!$F$5)*'Таблица вводных'!$G$5)</f>
        <v>#REF!</v>
      </c>
      <c r="F85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9" s="64" t="e">
        <f>('Исходник сравнение.'!#REF!/2)-(('Исходник сравнение.'!#REF!/2)*'Таблица вводных'!$G$7)</f>
        <v>#REF!</v>
      </c>
      <c r="H859" s="64" t="e">
        <f>'Исходник сравнение.'!#REF!/2-(('Исходник сравнение.'!#REF!/2)*'Таблица вводных'!$G$9)</f>
        <v>#REF!</v>
      </c>
      <c r="I859" s="10"/>
    </row>
    <row r="860" spans="1:9" ht="12.75" customHeight="1">
      <c r="A860" s="148"/>
      <c r="B860" s="11">
        <v>45418</v>
      </c>
      <c r="C860" s="64" t="e">
        <f>('Исходник сравнение.'!#REF!/2)-(('Исходник сравнение.'!#REF!/2)*'Таблица вводных'!$G$3)</f>
        <v>#REF!</v>
      </c>
      <c r="D860" s="64" t="e">
        <f>('Исходник сравнение.'!#REF!/2+'Таблица вводных'!$F$4)-('Исходник сравнение.'!#REF!/2*'Таблица вводных'!$G$4)</f>
        <v>#REF!</v>
      </c>
      <c r="E860" s="64" t="e">
        <f>('Исходник сравнение.'!#REF!/2)-(('Исходник сравнение.'!#REF!/2-'Таблица вводных'!$F$5)*'Таблица вводных'!$G$5)</f>
        <v>#REF!</v>
      </c>
      <c r="F86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0" s="64" t="e">
        <f>('Исходник сравнение.'!#REF!/2)-(('Исходник сравнение.'!#REF!/2)*'Таблица вводных'!$G$7)</f>
        <v>#REF!</v>
      </c>
      <c r="H860" s="64" t="e">
        <f>'Исходник сравнение.'!#REF!/2-(('Исходник сравнение.'!#REF!/2)*'Таблица вводных'!$G$9)</f>
        <v>#REF!</v>
      </c>
      <c r="I860" s="13"/>
    </row>
    <row r="861" spans="1:9" ht="12.75" customHeight="1">
      <c r="A861" s="148"/>
      <c r="B861" s="11">
        <v>45421</v>
      </c>
      <c r="C861" s="64" t="e">
        <f>('Исходник сравнение.'!#REF!/2)-(('Исходник сравнение.'!#REF!/2)*'Таблица вводных'!$G$3)</f>
        <v>#REF!</v>
      </c>
      <c r="D861" s="64" t="e">
        <f>('Исходник сравнение.'!#REF!/2+'Таблица вводных'!$F$4)-('Исходник сравнение.'!#REF!/2*'Таблица вводных'!$G$4)</f>
        <v>#REF!</v>
      </c>
      <c r="E861" s="64" t="e">
        <f>('Исходник сравнение.'!#REF!/2)-(('Исходник сравнение.'!#REF!/2-'Таблица вводных'!$F$5)*'Таблица вводных'!$G$5)</f>
        <v>#REF!</v>
      </c>
      <c r="F8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1" s="64" t="e">
        <f>('Исходник сравнение.'!#REF!/2)-(('Исходник сравнение.'!#REF!/2)*'Таблица вводных'!$G$7)</f>
        <v>#REF!</v>
      </c>
      <c r="H861" s="64" t="e">
        <f>'Исходник сравнение.'!#REF!/2-(('Исходник сравнение.'!#REF!/2)*'Таблица вводных'!$G$9)</f>
        <v>#REF!</v>
      </c>
      <c r="I861" s="13"/>
    </row>
    <row r="862" spans="1:9" ht="12.75" customHeight="1">
      <c r="A862" s="148"/>
      <c r="B862" s="11">
        <v>45425</v>
      </c>
      <c r="C862" s="64" t="e">
        <f>('Исходник сравнение.'!#REF!/2)-(('Исходник сравнение.'!#REF!/2)*'Таблица вводных'!$G$3)</f>
        <v>#REF!</v>
      </c>
      <c r="D862" s="64" t="e">
        <f>('Исходник сравнение.'!#REF!/2+'Таблица вводных'!$F$4)-('Исходник сравнение.'!#REF!/2*'Таблица вводных'!$G$4)</f>
        <v>#REF!</v>
      </c>
      <c r="E862" s="64" t="e">
        <f>('Исходник сравнение.'!#REF!/2)-(('Исходник сравнение.'!#REF!/2-'Таблица вводных'!$F$5)*'Таблица вводных'!$G$5)</f>
        <v>#REF!</v>
      </c>
      <c r="F8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2" s="64" t="e">
        <f>('Исходник сравнение.'!#REF!/2)-(('Исходник сравнение.'!#REF!/2)*'Таблица вводных'!$G$7)</f>
        <v>#REF!</v>
      </c>
      <c r="H862" s="64" t="e">
        <f>'Исходник сравнение.'!#REF!/2-(('Исходник сравнение.'!#REF!/2)*'Таблица вводных'!$G$9)</f>
        <v>#REF!</v>
      </c>
      <c r="I862" s="13"/>
    </row>
    <row r="863" spans="1:9" ht="12.75" customHeight="1">
      <c r="A863" s="148"/>
      <c r="B863" s="11">
        <v>45428</v>
      </c>
      <c r="C863" s="64" t="e">
        <f>('Исходник сравнение.'!#REF!/2)-(('Исходник сравнение.'!#REF!/2)*'Таблица вводных'!$G$3)</f>
        <v>#REF!</v>
      </c>
      <c r="D863" s="64" t="e">
        <f>('Исходник сравнение.'!#REF!/2+'Таблица вводных'!$F$4)-('Исходник сравнение.'!#REF!/2*'Таблица вводных'!$G$4)</f>
        <v>#REF!</v>
      </c>
      <c r="E863" s="64" t="e">
        <f>('Исходник сравнение.'!#REF!/2)-(('Исходник сравнение.'!#REF!/2-'Таблица вводных'!$F$5)*'Таблица вводных'!$G$5)</f>
        <v>#REF!</v>
      </c>
      <c r="F8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3" s="64" t="e">
        <f>('Исходник сравнение.'!#REF!/2)-(('Исходник сравнение.'!#REF!/2)*'Таблица вводных'!$G$7)</f>
        <v>#REF!</v>
      </c>
      <c r="H863" s="64" t="e">
        <f>'Исходник сравнение.'!#REF!/2-(('Исходник сравнение.'!#REF!/2)*'Таблица вводных'!$G$9)</f>
        <v>#REF!</v>
      </c>
      <c r="I863" s="13"/>
    </row>
    <row r="864" spans="1:9" ht="12.75" customHeight="1">
      <c r="A864" s="148"/>
      <c r="B864" s="11"/>
      <c r="C864" s="64" t="e">
        <f>('Исходник сравнение.'!#REF!/2)-(('Исходник сравнение.'!#REF!/2)*'Таблица вводных'!$G$3)</f>
        <v>#REF!</v>
      </c>
      <c r="D864" s="64" t="e">
        <f>('Исходник сравнение.'!#REF!/2+'Таблица вводных'!$F$4)-('Исходник сравнение.'!#REF!/2*'Таблица вводных'!$G$4)</f>
        <v>#REF!</v>
      </c>
      <c r="E864" s="64" t="e">
        <f>('Исходник сравнение.'!#REF!/2)-(('Исходник сравнение.'!#REF!/2-'Таблица вводных'!$F$5)*'Таблица вводных'!$G$5)</f>
        <v>#REF!</v>
      </c>
      <c r="F86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4" s="64" t="e">
        <f>('Исходник сравнение.'!#REF!/2)-(('Исходник сравнение.'!#REF!/2)*'Таблица вводных'!$G$7)</f>
        <v>#REF!</v>
      </c>
      <c r="H864" s="64" t="e">
        <f>'Исходник сравнение.'!#REF!/2-(('Исходник сравнение.'!#REF!/2)*'Таблица вводных'!$G$9)</f>
        <v>#REF!</v>
      </c>
      <c r="I864" s="13"/>
    </row>
    <row r="865" spans="1:9" ht="12.75" customHeight="1">
      <c r="A865" s="148"/>
      <c r="B865" s="11"/>
      <c r="C865" s="64" t="e">
        <f>('Исходник сравнение.'!#REF!/2)-(('Исходник сравнение.'!#REF!/2)*'Таблица вводных'!$G$3)</f>
        <v>#REF!</v>
      </c>
      <c r="D865" s="64" t="e">
        <f>('Исходник сравнение.'!#REF!/2+'Таблица вводных'!$F$4)-('Исходник сравнение.'!#REF!/2*'Таблица вводных'!$G$4)</f>
        <v>#REF!</v>
      </c>
      <c r="E865" s="64" t="e">
        <f>('Исходник сравнение.'!#REF!/2)-(('Исходник сравнение.'!#REF!/2-'Таблица вводных'!$F$5)*'Таблица вводных'!$G$5)</f>
        <v>#REF!</v>
      </c>
      <c r="F86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5" s="64" t="e">
        <f>('Исходник сравнение.'!#REF!/2)-(('Исходник сравнение.'!#REF!/2)*'Таблица вводных'!$G$7)</f>
        <v>#REF!</v>
      </c>
      <c r="H865" s="64" t="e">
        <f>'Исходник сравнение.'!#REF!/2-(('Исходник сравнение.'!#REF!/2)*'Таблица вводных'!$G$9)</f>
        <v>#REF!</v>
      </c>
      <c r="I865" s="13"/>
    </row>
    <row r="866" spans="1:9" ht="12.75" customHeight="1">
      <c r="A866" s="149"/>
      <c r="B866" s="17"/>
      <c r="C866" s="65" t="e">
        <f>('Исходник сравнение.'!#REF!/2)-(('Исходник сравнение.'!#REF!/2)*'Таблица вводных'!$G$3)</f>
        <v>#REF!</v>
      </c>
      <c r="D866" s="65" t="e">
        <f>('Исходник сравнение.'!#REF!/2+'Таблица вводных'!$F$4)-('Исходник сравнение.'!#REF!/2*'Таблица вводных'!$G$4)</f>
        <v>#REF!</v>
      </c>
      <c r="E866" s="65" t="e">
        <f>('Исходник сравнение.'!#REF!/2)-(('Исходник сравнение.'!#REF!/2-'Таблица вводных'!$F$5)*'Таблица вводных'!$G$5)</f>
        <v>#REF!</v>
      </c>
      <c r="F86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6" s="65" t="e">
        <f>('Исходник сравнение.'!#REF!/2)-(('Исходник сравнение.'!#REF!/2)*'Таблица вводных'!$G$7)</f>
        <v>#REF!</v>
      </c>
      <c r="H866" s="65" t="e">
        <f>'Исходник сравнение.'!#REF!/2-(('Исходник сравнение.'!#REF!/2)*'Таблица вводных'!$G$9)</f>
        <v>#REF!</v>
      </c>
      <c r="I866" s="13"/>
    </row>
    <row r="867" spans="1:9" ht="12.75" customHeight="1">
      <c r="A867" s="147"/>
      <c r="B867" s="5">
        <v>45411</v>
      </c>
      <c r="C867" s="63" t="e">
        <f>('Исходник сравнение.'!#REF!/2)-(('Исходник сравнение.'!#REF!/2)*'Таблица вводных'!$G$3)</f>
        <v>#REF!</v>
      </c>
      <c r="D867" s="63" t="e">
        <f>('Исходник сравнение.'!#REF!/2+'Таблица вводных'!$F$4)-('Исходник сравнение.'!#REF!/2*'Таблица вводных'!$G$4)</f>
        <v>#REF!</v>
      </c>
      <c r="E867" s="63" t="e">
        <f>('Исходник сравнение.'!#REF!/2)-(('Исходник сравнение.'!#REF!/2-'Таблица вводных'!$F$5)*'Таблица вводных'!$G$5)</f>
        <v>#REF!</v>
      </c>
      <c r="F86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7" s="63" t="e">
        <f>('Исходник сравнение.'!#REF!/2)-(('Исходник сравнение.'!#REF!/2)*'Таблица вводных'!$G$7)</f>
        <v>#REF!</v>
      </c>
      <c r="H867" s="63" t="e">
        <f>'Исходник сравнение.'!#REF!/2-(('Исходник сравнение.'!#REF!/2)*'Таблица вводных'!$G$9)</f>
        <v>#REF!</v>
      </c>
      <c r="I867" s="7"/>
    </row>
    <row r="868" spans="1:9" ht="12.75" customHeight="1">
      <c r="A868" s="148"/>
      <c r="B868" s="8">
        <v>45414</v>
      </c>
      <c r="C868" s="64" t="e">
        <f>('Исходник сравнение.'!#REF!/2)-(('Исходник сравнение.'!#REF!/2)*'Таблица вводных'!$G$3)</f>
        <v>#REF!</v>
      </c>
      <c r="D868" s="64" t="e">
        <f>('Исходник сравнение.'!#REF!/2+'Таблица вводных'!$F$4)-('Исходник сравнение.'!#REF!/2*'Таблица вводных'!$G$4)</f>
        <v>#REF!</v>
      </c>
      <c r="E868" s="64" t="e">
        <f>('Исходник сравнение.'!#REF!/2)-(('Исходник сравнение.'!#REF!/2-'Таблица вводных'!$F$5)*'Таблица вводных'!$G$5)</f>
        <v>#REF!</v>
      </c>
      <c r="F86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8" s="64" t="e">
        <f>('Исходник сравнение.'!#REF!/2)-(('Исходник сравнение.'!#REF!/2)*'Таблица вводных'!$G$7)</f>
        <v>#REF!</v>
      </c>
      <c r="H868" s="64" t="e">
        <f>'Исходник сравнение.'!#REF!/2-(('Исходник сравнение.'!#REF!/2)*'Таблица вводных'!$G$9)</f>
        <v>#REF!</v>
      </c>
      <c r="I868" s="10"/>
    </row>
    <row r="869" spans="1:9" ht="12.75" customHeight="1">
      <c r="A869" s="148"/>
      <c r="B869" s="11">
        <v>45418</v>
      </c>
      <c r="C869" s="64" t="e">
        <f>('Исходник сравнение.'!#REF!/2)-(('Исходник сравнение.'!#REF!/2)*'Таблица вводных'!$G$3)</f>
        <v>#REF!</v>
      </c>
      <c r="D869" s="64" t="e">
        <f>('Исходник сравнение.'!#REF!/2+'Таблица вводных'!$F$4)-('Исходник сравнение.'!#REF!/2*'Таблица вводных'!$G$4)</f>
        <v>#REF!</v>
      </c>
      <c r="E869" s="64" t="e">
        <f>('Исходник сравнение.'!#REF!/2)-(('Исходник сравнение.'!#REF!/2-'Таблица вводных'!$F$5)*'Таблица вводных'!$G$5)</f>
        <v>#REF!</v>
      </c>
      <c r="F86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9" s="64" t="e">
        <f>('Исходник сравнение.'!#REF!/2)-(('Исходник сравнение.'!#REF!/2)*'Таблица вводных'!$G$7)</f>
        <v>#REF!</v>
      </c>
      <c r="H869" s="64" t="e">
        <f>'Исходник сравнение.'!#REF!/2-(('Исходник сравнение.'!#REF!/2)*'Таблица вводных'!$G$9)</f>
        <v>#REF!</v>
      </c>
      <c r="I869" s="13"/>
    </row>
    <row r="870" spans="1:9" ht="12.75" customHeight="1">
      <c r="A870" s="148"/>
      <c r="B870" s="11">
        <v>45421</v>
      </c>
      <c r="C870" s="64" t="e">
        <f>('Исходник сравнение.'!#REF!/2)-(('Исходник сравнение.'!#REF!/2)*'Таблица вводных'!$G$3)</f>
        <v>#REF!</v>
      </c>
      <c r="D870" s="64" t="e">
        <f>('Исходник сравнение.'!#REF!/2+'Таблица вводных'!$F$4)-('Исходник сравнение.'!#REF!/2*'Таблица вводных'!$G$4)</f>
        <v>#REF!</v>
      </c>
      <c r="E870" s="64" t="e">
        <f>('Исходник сравнение.'!#REF!/2)-(('Исходник сравнение.'!#REF!/2-'Таблица вводных'!$F$5)*'Таблица вводных'!$G$5)</f>
        <v>#REF!</v>
      </c>
      <c r="F87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0" s="64" t="e">
        <f>('Исходник сравнение.'!#REF!/2)-(('Исходник сравнение.'!#REF!/2)*'Таблица вводных'!$G$7)</f>
        <v>#REF!</v>
      </c>
      <c r="H870" s="64" t="e">
        <f>'Исходник сравнение.'!#REF!/2-(('Исходник сравнение.'!#REF!/2)*'Таблица вводных'!$G$9)</f>
        <v>#REF!</v>
      </c>
      <c r="I870" s="13"/>
    </row>
    <row r="871" spans="1:9" ht="12.75" customHeight="1">
      <c r="A871" s="148"/>
      <c r="B871" s="11">
        <v>45425</v>
      </c>
      <c r="C871" s="64" t="e">
        <f>('Исходник сравнение.'!#REF!/2)-(('Исходник сравнение.'!#REF!/2)*'Таблица вводных'!$G$3)</f>
        <v>#REF!</v>
      </c>
      <c r="D871" s="64" t="e">
        <f>('Исходник сравнение.'!#REF!/2+'Таблица вводных'!$F$4)-('Исходник сравнение.'!#REF!/2*'Таблица вводных'!$G$4)</f>
        <v>#REF!</v>
      </c>
      <c r="E871" s="64" t="e">
        <f>('Исходник сравнение.'!#REF!/2)-(('Исходник сравнение.'!#REF!/2-'Таблица вводных'!$F$5)*'Таблица вводных'!$G$5)</f>
        <v>#REF!</v>
      </c>
      <c r="F87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1" s="64" t="e">
        <f>('Исходник сравнение.'!#REF!/2)-(('Исходник сравнение.'!#REF!/2)*'Таблица вводных'!$G$7)</f>
        <v>#REF!</v>
      </c>
      <c r="H871" s="64" t="e">
        <f>'Исходник сравнение.'!#REF!/2-(('Исходник сравнение.'!#REF!/2)*'Таблица вводных'!$G$9)</f>
        <v>#REF!</v>
      </c>
      <c r="I871" s="13"/>
    </row>
    <row r="872" spans="1:9" ht="12.75" customHeight="1">
      <c r="A872" s="148"/>
      <c r="B872" s="11">
        <v>45428</v>
      </c>
      <c r="C872" s="64" t="e">
        <f>('Исходник сравнение.'!#REF!/2)-(('Исходник сравнение.'!#REF!/2)*'Таблица вводных'!$G$3)</f>
        <v>#REF!</v>
      </c>
      <c r="D872" s="64" t="e">
        <f>('Исходник сравнение.'!#REF!/2+'Таблица вводных'!$F$4)-('Исходник сравнение.'!#REF!/2*'Таблица вводных'!$G$4)</f>
        <v>#REF!</v>
      </c>
      <c r="E872" s="64" t="e">
        <f>('Исходник сравнение.'!#REF!/2)-(('Исходник сравнение.'!#REF!/2-'Таблица вводных'!$F$5)*'Таблица вводных'!$G$5)</f>
        <v>#REF!</v>
      </c>
      <c r="F87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2" s="64" t="e">
        <f>('Исходник сравнение.'!#REF!/2)-(('Исходник сравнение.'!#REF!/2)*'Таблица вводных'!$G$7)</f>
        <v>#REF!</v>
      </c>
      <c r="H872" s="64" t="e">
        <f>'Исходник сравнение.'!#REF!/2-(('Исходник сравнение.'!#REF!/2)*'Таблица вводных'!$G$9)</f>
        <v>#REF!</v>
      </c>
      <c r="I872" s="13"/>
    </row>
    <row r="873" spans="1:9" ht="12.75" customHeight="1">
      <c r="A873" s="148"/>
      <c r="B873" s="11"/>
      <c r="C873" s="64" t="e">
        <f>('Исходник сравнение.'!#REF!/2)-(('Исходник сравнение.'!#REF!/2)*'Таблица вводных'!$G$3)</f>
        <v>#REF!</v>
      </c>
      <c r="D873" s="64" t="e">
        <f>('Исходник сравнение.'!#REF!/2+'Таблица вводных'!$F$4)-('Исходник сравнение.'!#REF!/2*'Таблица вводных'!$G$4)</f>
        <v>#REF!</v>
      </c>
      <c r="E873" s="64" t="e">
        <f>('Исходник сравнение.'!#REF!/2)-(('Исходник сравнение.'!#REF!/2-'Таблица вводных'!$F$5)*'Таблица вводных'!$G$5)</f>
        <v>#REF!</v>
      </c>
      <c r="F87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3" s="64" t="e">
        <f>('Исходник сравнение.'!#REF!/2)-(('Исходник сравнение.'!#REF!/2)*'Таблица вводных'!$G$7)</f>
        <v>#REF!</v>
      </c>
      <c r="H873" s="64" t="e">
        <f>'Исходник сравнение.'!#REF!/2-(('Исходник сравнение.'!#REF!/2)*'Таблица вводных'!$G$9)</f>
        <v>#REF!</v>
      </c>
      <c r="I873" s="13"/>
    </row>
    <row r="874" spans="1:9" ht="12.75" customHeight="1">
      <c r="A874" s="148"/>
      <c r="B874" s="11"/>
      <c r="C874" s="64" t="e">
        <f>('Исходник сравнение.'!#REF!/2)-(('Исходник сравнение.'!#REF!/2)*'Таблица вводных'!$G$3)</f>
        <v>#REF!</v>
      </c>
      <c r="D874" s="64" t="e">
        <f>('Исходник сравнение.'!#REF!/2+'Таблица вводных'!$F$4)-('Исходник сравнение.'!#REF!/2*'Таблица вводных'!$G$4)</f>
        <v>#REF!</v>
      </c>
      <c r="E874" s="64" t="e">
        <f>('Исходник сравнение.'!#REF!/2)-(('Исходник сравнение.'!#REF!/2-'Таблица вводных'!$F$5)*'Таблица вводных'!$G$5)</f>
        <v>#REF!</v>
      </c>
      <c r="F87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4" s="64" t="e">
        <f>('Исходник сравнение.'!#REF!/2)-(('Исходник сравнение.'!#REF!/2)*'Таблица вводных'!$G$7)</f>
        <v>#REF!</v>
      </c>
      <c r="H874" s="64" t="e">
        <f>'Исходник сравнение.'!#REF!/2-(('Исходник сравнение.'!#REF!/2)*'Таблица вводных'!$G$9)</f>
        <v>#REF!</v>
      </c>
      <c r="I874" s="13"/>
    </row>
    <row r="875" spans="1:9" ht="12.75" customHeight="1">
      <c r="A875" s="149"/>
      <c r="B875" s="17"/>
      <c r="C875" s="65" t="e">
        <f>('Исходник сравнение.'!#REF!/2)-(('Исходник сравнение.'!#REF!/2)*'Таблица вводных'!$G$3)</f>
        <v>#REF!</v>
      </c>
      <c r="D875" s="65" t="e">
        <f>('Исходник сравнение.'!#REF!/2+'Таблица вводных'!$F$4)-('Исходник сравнение.'!#REF!/2*'Таблица вводных'!$G$4)</f>
        <v>#REF!</v>
      </c>
      <c r="E875" s="65" t="e">
        <f>('Исходник сравнение.'!#REF!/2)-(('Исходник сравнение.'!#REF!/2-'Таблица вводных'!$F$5)*'Таблица вводных'!$G$5)</f>
        <v>#REF!</v>
      </c>
      <c r="F87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5" s="65" t="e">
        <f>('Исходник сравнение.'!#REF!/2)-(('Исходник сравнение.'!#REF!/2)*'Таблица вводных'!$G$7)</f>
        <v>#REF!</v>
      </c>
      <c r="H875" s="65" t="e">
        <f>'Исходник сравнение.'!#REF!/2-(('Исходник сравнение.'!#REF!/2)*'Таблица вводных'!$G$9)</f>
        <v>#REF!</v>
      </c>
      <c r="I875" s="13"/>
    </row>
    <row r="876" spans="1:9" ht="12.75" customHeight="1">
      <c r="A876" s="147"/>
      <c r="B876" s="5">
        <v>45411</v>
      </c>
      <c r="C876" s="63" t="e">
        <f>('Исходник сравнение.'!#REF!/2)-(('Исходник сравнение.'!#REF!/2)*'Таблица вводных'!$G$3)</f>
        <v>#REF!</v>
      </c>
      <c r="D876" s="63" t="e">
        <f>('Исходник сравнение.'!#REF!/2+'Таблица вводных'!$F$4)-('Исходник сравнение.'!#REF!/2*'Таблица вводных'!$G$4)</f>
        <v>#REF!</v>
      </c>
      <c r="E876" s="63" t="e">
        <f>('Исходник сравнение.'!#REF!/2)-(('Исходник сравнение.'!#REF!/2-'Таблица вводных'!$F$5)*'Таблица вводных'!$G$5)</f>
        <v>#REF!</v>
      </c>
      <c r="F87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6" s="63" t="e">
        <f>('Исходник сравнение.'!#REF!/2)-(('Исходник сравнение.'!#REF!/2)*'Таблица вводных'!$G$7)</f>
        <v>#REF!</v>
      </c>
      <c r="H876" s="63" t="e">
        <f>'Исходник сравнение.'!#REF!/2-(('Исходник сравнение.'!#REF!/2)*'Таблица вводных'!$G$9)</f>
        <v>#REF!</v>
      </c>
      <c r="I876" s="7"/>
    </row>
    <row r="877" spans="1:9" ht="12.75" customHeight="1">
      <c r="A877" s="148"/>
      <c r="B877" s="8">
        <v>45414</v>
      </c>
      <c r="C877" s="64" t="e">
        <f>('Исходник сравнение.'!#REF!/2)-(('Исходник сравнение.'!#REF!/2)*'Таблица вводных'!$G$3)</f>
        <v>#REF!</v>
      </c>
      <c r="D877" s="64" t="e">
        <f>('Исходник сравнение.'!#REF!/2+'Таблица вводных'!$F$4)-('Исходник сравнение.'!#REF!/2*'Таблица вводных'!$G$4)</f>
        <v>#REF!</v>
      </c>
      <c r="E877" s="64" t="e">
        <f>('Исходник сравнение.'!#REF!/2)-(('Исходник сравнение.'!#REF!/2-'Таблица вводных'!$F$5)*'Таблица вводных'!$G$5)</f>
        <v>#REF!</v>
      </c>
      <c r="F87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7" s="64" t="e">
        <f>('Исходник сравнение.'!#REF!/2)-(('Исходник сравнение.'!#REF!/2)*'Таблица вводных'!$G$7)</f>
        <v>#REF!</v>
      </c>
      <c r="H877" s="64" t="e">
        <f>'Исходник сравнение.'!#REF!/2-(('Исходник сравнение.'!#REF!/2)*'Таблица вводных'!$G$9)</f>
        <v>#REF!</v>
      </c>
      <c r="I877" s="10"/>
    </row>
    <row r="878" spans="1:9" ht="12.75" customHeight="1">
      <c r="A878" s="148"/>
      <c r="B878" s="11">
        <v>45418</v>
      </c>
      <c r="C878" s="64" t="e">
        <f>('Исходник сравнение.'!#REF!/2)-(('Исходник сравнение.'!#REF!/2)*'Таблица вводных'!$G$3)</f>
        <v>#REF!</v>
      </c>
      <c r="D878" s="64" t="e">
        <f>('Исходник сравнение.'!#REF!/2+'Таблица вводных'!$F$4)-('Исходник сравнение.'!#REF!/2*'Таблица вводных'!$G$4)</f>
        <v>#REF!</v>
      </c>
      <c r="E878" s="64" t="e">
        <f>('Исходник сравнение.'!#REF!/2)-(('Исходник сравнение.'!#REF!/2-'Таблица вводных'!$F$5)*'Таблица вводных'!$G$5)</f>
        <v>#REF!</v>
      </c>
      <c r="F87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8" s="64" t="e">
        <f>('Исходник сравнение.'!#REF!/2)-(('Исходник сравнение.'!#REF!/2)*'Таблица вводных'!$G$7)</f>
        <v>#REF!</v>
      </c>
      <c r="H878" s="64" t="e">
        <f>'Исходник сравнение.'!#REF!/2-(('Исходник сравнение.'!#REF!/2)*'Таблица вводных'!$G$9)</f>
        <v>#REF!</v>
      </c>
      <c r="I878" s="13"/>
    </row>
    <row r="879" spans="1:9" ht="12.75" customHeight="1">
      <c r="A879" s="148"/>
      <c r="B879" s="11">
        <v>45421</v>
      </c>
      <c r="C879" s="64" t="e">
        <f>('Исходник сравнение.'!#REF!/2)-(('Исходник сравнение.'!#REF!/2)*'Таблица вводных'!$G$3)</f>
        <v>#REF!</v>
      </c>
      <c r="D879" s="64" t="e">
        <f>('Исходник сравнение.'!#REF!/2+'Таблица вводных'!$F$4)-('Исходник сравнение.'!#REF!/2*'Таблица вводных'!$G$4)</f>
        <v>#REF!</v>
      </c>
      <c r="E879" s="64" t="e">
        <f>('Исходник сравнение.'!#REF!/2)-(('Исходник сравнение.'!#REF!/2-'Таблица вводных'!$F$5)*'Таблица вводных'!$G$5)</f>
        <v>#REF!</v>
      </c>
      <c r="F87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9" s="64" t="e">
        <f>('Исходник сравнение.'!#REF!/2)-(('Исходник сравнение.'!#REF!/2)*'Таблица вводных'!$G$7)</f>
        <v>#REF!</v>
      </c>
      <c r="H879" s="64" t="e">
        <f>'Исходник сравнение.'!#REF!/2-(('Исходник сравнение.'!#REF!/2)*'Таблица вводных'!$G$9)</f>
        <v>#REF!</v>
      </c>
      <c r="I879" s="13"/>
    </row>
    <row r="880" spans="1:9" ht="12.75" customHeight="1">
      <c r="A880" s="148"/>
      <c r="B880" s="11">
        <v>45425</v>
      </c>
      <c r="C880" s="64" t="e">
        <f>('Исходник сравнение.'!#REF!/2)-(('Исходник сравнение.'!#REF!/2)*'Таблица вводных'!$G$3)</f>
        <v>#REF!</v>
      </c>
      <c r="D880" s="64" t="e">
        <f>('Исходник сравнение.'!#REF!/2+'Таблица вводных'!$F$4)-('Исходник сравнение.'!#REF!/2*'Таблица вводных'!$G$4)</f>
        <v>#REF!</v>
      </c>
      <c r="E880" s="64" t="e">
        <f>('Исходник сравнение.'!#REF!/2)-(('Исходник сравнение.'!#REF!/2-'Таблица вводных'!$F$5)*'Таблица вводных'!$G$5)</f>
        <v>#REF!</v>
      </c>
      <c r="F88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0" s="64" t="e">
        <f>('Исходник сравнение.'!#REF!/2)-(('Исходник сравнение.'!#REF!/2)*'Таблица вводных'!$G$7)</f>
        <v>#REF!</v>
      </c>
      <c r="H880" s="64" t="e">
        <f>'Исходник сравнение.'!#REF!/2-(('Исходник сравнение.'!#REF!/2)*'Таблица вводных'!$G$9)</f>
        <v>#REF!</v>
      </c>
      <c r="I880" s="13"/>
    </row>
    <row r="881" spans="1:9" ht="12.75" customHeight="1">
      <c r="A881" s="148"/>
      <c r="B881" s="11">
        <v>45428</v>
      </c>
      <c r="C881" s="64" t="e">
        <f>('Исходник сравнение.'!#REF!/2)-(('Исходник сравнение.'!#REF!/2)*'Таблица вводных'!$G$3)</f>
        <v>#REF!</v>
      </c>
      <c r="D881" s="64" t="e">
        <f>('Исходник сравнение.'!#REF!/2+'Таблица вводных'!$F$4)-('Исходник сравнение.'!#REF!/2*'Таблица вводных'!$G$4)</f>
        <v>#REF!</v>
      </c>
      <c r="E881" s="64" t="e">
        <f>('Исходник сравнение.'!#REF!/2)-(('Исходник сравнение.'!#REF!/2-'Таблица вводных'!$F$5)*'Таблица вводных'!$G$5)</f>
        <v>#REF!</v>
      </c>
      <c r="F88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1" s="64" t="e">
        <f>('Исходник сравнение.'!#REF!/2)-(('Исходник сравнение.'!#REF!/2)*'Таблица вводных'!$G$7)</f>
        <v>#REF!</v>
      </c>
      <c r="H881" s="64" t="e">
        <f>'Исходник сравнение.'!#REF!/2-(('Исходник сравнение.'!#REF!/2)*'Таблица вводных'!$G$9)</f>
        <v>#REF!</v>
      </c>
      <c r="I881" s="13"/>
    </row>
    <row r="882" spans="1:9" ht="12.75" customHeight="1">
      <c r="A882" s="148"/>
      <c r="B882" s="11"/>
      <c r="C882" s="64" t="e">
        <f>('Исходник сравнение.'!#REF!/2)-(('Исходник сравнение.'!#REF!/2)*'Таблица вводных'!$G$3)</f>
        <v>#REF!</v>
      </c>
      <c r="D882" s="64" t="e">
        <f>('Исходник сравнение.'!#REF!/2+'Таблица вводных'!$F$4)-('Исходник сравнение.'!#REF!/2*'Таблица вводных'!$G$4)</f>
        <v>#REF!</v>
      </c>
      <c r="E882" s="64" t="e">
        <f>('Исходник сравнение.'!#REF!/2)-(('Исходник сравнение.'!#REF!/2-'Таблица вводных'!$F$5)*'Таблица вводных'!$G$5)</f>
        <v>#REF!</v>
      </c>
      <c r="F88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2" s="64" t="e">
        <f>('Исходник сравнение.'!#REF!/2)-(('Исходник сравнение.'!#REF!/2)*'Таблица вводных'!$G$7)</f>
        <v>#REF!</v>
      </c>
      <c r="H882" s="64" t="e">
        <f>'Исходник сравнение.'!#REF!/2-(('Исходник сравнение.'!#REF!/2)*'Таблица вводных'!$G$9)</f>
        <v>#REF!</v>
      </c>
      <c r="I882" s="13"/>
    </row>
    <row r="883" spans="1:9" ht="12.75" customHeight="1">
      <c r="A883" s="148"/>
      <c r="B883" s="11"/>
      <c r="C883" s="64" t="e">
        <f>('Исходник сравнение.'!#REF!/2)-(('Исходник сравнение.'!#REF!/2)*'Таблица вводных'!$G$3)</f>
        <v>#REF!</v>
      </c>
      <c r="D883" s="64" t="e">
        <f>('Исходник сравнение.'!#REF!/2+'Таблица вводных'!$F$4)-('Исходник сравнение.'!#REF!/2*'Таблица вводных'!$G$4)</f>
        <v>#REF!</v>
      </c>
      <c r="E883" s="64" t="e">
        <f>('Исходник сравнение.'!#REF!/2)-(('Исходник сравнение.'!#REF!/2-'Таблица вводных'!$F$5)*'Таблица вводных'!$G$5)</f>
        <v>#REF!</v>
      </c>
      <c r="F88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3" s="64" t="e">
        <f>('Исходник сравнение.'!#REF!/2)-(('Исходник сравнение.'!#REF!/2)*'Таблица вводных'!$G$7)</f>
        <v>#REF!</v>
      </c>
      <c r="H883" s="64" t="e">
        <f>'Исходник сравнение.'!#REF!/2-(('Исходник сравнение.'!#REF!/2)*'Таблица вводных'!$G$9)</f>
        <v>#REF!</v>
      </c>
      <c r="I883" s="13"/>
    </row>
    <row r="884" spans="1:9" ht="12.75" customHeight="1">
      <c r="A884" s="149"/>
      <c r="B884" s="17"/>
      <c r="C884" s="65" t="e">
        <f>('Исходник сравнение.'!#REF!/2)-(('Исходник сравнение.'!#REF!/2)*'Таблица вводных'!$G$3)</f>
        <v>#REF!</v>
      </c>
      <c r="D884" s="65" t="e">
        <f>('Исходник сравнение.'!#REF!/2+'Таблица вводных'!$F$4)-('Исходник сравнение.'!#REF!/2*'Таблица вводных'!$G$4)</f>
        <v>#REF!</v>
      </c>
      <c r="E884" s="65" t="e">
        <f>('Исходник сравнение.'!#REF!/2)-(('Исходник сравнение.'!#REF!/2-'Таблица вводных'!$F$5)*'Таблица вводных'!$G$5)</f>
        <v>#REF!</v>
      </c>
      <c r="F88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4" s="65" t="e">
        <f>('Исходник сравнение.'!#REF!/2)-(('Исходник сравнение.'!#REF!/2)*'Таблица вводных'!$G$7)</f>
        <v>#REF!</v>
      </c>
      <c r="H884" s="65" t="e">
        <f>'Исходник сравнение.'!#REF!/2-(('Исходник сравнение.'!#REF!/2)*'Таблица вводных'!$G$9)</f>
        <v>#REF!</v>
      </c>
      <c r="I884" s="13"/>
    </row>
    <row r="885" spans="1:9" ht="12.75" customHeight="1">
      <c r="A885" s="147"/>
      <c r="B885" s="5">
        <v>45411</v>
      </c>
      <c r="C885" s="63" t="e">
        <f>('Исходник сравнение.'!#REF!/2)-(('Исходник сравнение.'!#REF!/2)*'Таблица вводных'!$G$3)</f>
        <v>#REF!</v>
      </c>
      <c r="D885" s="63" t="e">
        <f>('Исходник сравнение.'!#REF!/2+'Таблица вводных'!$F$4)-('Исходник сравнение.'!#REF!/2*'Таблица вводных'!$G$4)</f>
        <v>#REF!</v>
      </c>
      <c r="E885" s="63" t="e">
        <f>('Исходник сравнение.'!#REF!/2)-(('Исходник сравнение.'!#REF!/2-'Таблица вводных'!$F$5)*'Таблица вводных'!$G$5)</f>
        <v>#REF!</v>
      </c>
      <c r="F88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5" s="63" t="e">
        <f>('Исходник сравнение.'!#REF!/2)-(('Исходник сравнение.'!#REF!/2)*'Таблица вводных'!$G$7)</f>
        <v>#REF!</v>
      </c>
      <c r="H885" s="63" t="e">
        <f>'Исходник сравнение.'!#REF!/2-(('Исходник сравнение.'!#REF!/2)*'Таблица вводных'!$G$9)</f>
        <v>#REF!</v>
      </c>
      <c r="I885" s="7"/>
    </row>
    <row r="886" spans="1:9" ht="12.75" customHeight="1">
      <c r="A886" s="148"/>
      <c r="B886" s="8">
        <v>45414</v>
      </c>
      <c r="C886" s="64" t="e">
        <f>('Исходник сравнение.'!#REF!/2)-(('Исходник сравнение.'!#REF!/2)*'Таблица вводных'!$G$3)</f>
        <v>#REF!</v>
      </c>
      <c r="D886" s="64" t="e">
        <f>('Исходник сравнение.'!#REF!/2+'Таблица вводных'!$F$4)-('Исходник сравнение.'!#REF!/2*'Таблица вводных'!$G$4)</f>
        <v>#REF!</v>
      </c>
      <c r="E886" s="64" t="e">
        <f>('Исходник сравнение.'!#REF!/2)-(('Исходник сравнение.'!#REF!/2-'Таблица вводных'!$F$5)*'Таблица вводных'!$G$5)</f>
        <v>#REF!</v>
      </c>
      <c r="F88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6" s="64" t="e">
        <f>('Исходник сравнение.'!#REF!/2)-(('Исходник сравнение.'!#REF!/2)*'Таблица вводных'!$G$7)</f>
        <v>#REF!</v>
      </c>
      <c r="H886" s="64" t="e">
        <f>'Исходник сравнение.'!#REF!/2-(('Исходник сравнение.'!#REF!/2)*'Таблица вводных'!$G$9)</f>
        <v>#REF!</v>
      </c>
      <c r="I886" s="10"/>
    </row>
    <row r="887" spans="1:9" ht="12.75" customHeight="1">
      <c r="A887" s="148"/>
      <c r="B887" s="11">
        <v>45418</v>
      </c>
      <c r="C887" s="64" t="e">
        <f>('Исходник сравнение.'!#REF!/2)-(('Исходник сравнение.'!#REF!/2)*'Таблица вводных'!$G$3)</f>
        <v>#REF!</v>
      </c>
      <c r="D887" s="64" t="e">
        <f>('Исходник сравнение.'!#REF!/2+'Таблица вводных'!$F$4)-('Исходник сравнение.'!#REF!/2*'Таблица вводных'!$G$4)</f>
        <v>#REF!</v>
      </c>
      <c r="E887" s="64" t="e">
        <f>('Исходник сравнение.'!#REF!/2)-(('Исходник сравнение.'!#REF!/2-'Таблица вводных'!$F$5)*'Таблица вводных'!$G$5)</f>
        <v>#REF!</v>
      </c>
      <c r="F88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7" s="64" t="e">
        <f>('Исходник сравнение.'!#REF!/2)-(('Исходник сравнение.'!#REF!/2)*'Таблица вводных'!$G$7)</f>
        <v>#REF!</v>
      </c>
      <c r="H887" s="64" t="e">
        <f>'Исходник сравнение.'!#REF!/2-(('Исходник сравнение.'!#REF!/2)*'Таблица вводных'!$G$9)</f>
        <v>#REF!</v>
      </c>
      <c r="I887" s="13"/>
    </row>
    <row r="888" spans="1:9" ht="12.75" customHeight="1">
      <c r="A888" s="148"/>
      <c r="B888" s="11">
        <v>45421</v>
      </c>
      <c r="C888" s="64" t="e">
        <f>('Исходник сравнение.'!#REF!/2)-(('Исходник сравнение.'!#REF!/2)*'Таблица вводных'!$G$3)</f>
        <v>#REF!</v>
      </c>
      <c r="D888" s="64" t="e">
        <f>('Исходник сравнение.'!#REF!/2+'Таблица вводных'!$F$4)-('Исходник сравнение.'!#REF!/2*'Таблица вводных'!$G$4)</f>
        <v>#REF!</v>
      </c>
      <c r="E888" s="64" t="e">
        <f>('Исходник сравнение.'!#REF!/2)-(('Исходник сравнение.'!#REF!/2-'Таблица вводных'!$F$5)*'Таблица вводных'!$G$5)</f>
        <v>#REF!</v>
      </c>
      <c r="F88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8" s="64" t="e">
        <f>('Исходник сравнение.'!#REF!/2)-(('Исходник сравнение.'!#REF!/2)*'Таблица вводных'!$G$7)</f>
        <v>#REF!</v>
      </c>
      <c r="H888" s="64" t="e">
        <f>'Исходник сравнение.'!#REF!/2-(('Исходник сравнение.'!#REF!/2)*'Таблица вводных'!$G$9)</f>
        <v>#REF!</v>
      </c>
      <c r="I888" s="13"/>
    </row>
    <row r="889" spans="1:9" ht="12.75" customHeight="1">
      <c r="A889" s="148"/>
      <c r="B889" s="11">
        <v>45425</v>
      </c>
      <c r="C889" s="64" t="e">
        <f>('Исходник сравнение.'!#REF!/2)-(('Исходник сравнение.'!#REF!/2)*'Таблица вводных'!$G$3)</f>
        <v>#REF!</v>
      </c>
      <c r="D889" s="64" t="e">
        <f>('Исходник сравнение.'!#REF!/2+'Таблица вводных'!$F$4)-('Исходник сравнение.'!#REF!/2*'Таблица вводных'!$G$4)</f>
        <v>#REF!</v>
      </c>
      <c r="E889" s="64" t="e">
        <f>('Исходник сравнение.'!#REF!/2)-(('Исходник сравнение.'!#REF!/2-'Таблица вводных'!$F$5)*'Таблица вводных'!$G$5)</f>
        <v>#REF!</v>
      </c>
      <c r="F8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9" s="64" t="e">
        <f>('Исходник сравнение.'!#REF!/2)-(('Исходник сравнение.'!#REF!/2)*'Таблица вводных'!$G$7)</f>
        <v>#REF!</v>
      </c>
      <c r="H889" s="64" t="e">
        <f>'Исходник сравнение.'!#REF!/2-(('Исходник сравнение.'!#REF!/2)*'Таблица вводных'!$G$9)</f>
        <v>#REF!</v>
      </c>
      <c r="I889" s="13"/>
    </row>
    <row r="890" spans="1:9" ht="12.75" customHeight="1">
      <c r="A890" s="148"/>
      <c r="B890" s="11">
        <v>45428</v>
      </c>
      <c r="C890" s="64" t="e">
        <f>('Исходник сравнение.'!#REF!/2)-(('Исходник сравнение.'!#REF!/2)*'Таблица вводных'!$G$3)</f>
        <v>#REF!</v>
      </c>
      <c r="D890" s="64" t="e">
        <f>('Исходник сравнение.'!#REF!/2+'Таблица вводных'!$F$4)-('Исходник сравнение.'!#REF!/2*'Таблица вводных'!$G$4)</f>
        <v>#REF!</v>
      </c>
      <c r="E890" s="64" t="e">
        <f>('Исходник сравнение.'!#REF!/2)-(('Исходник сравнение.'!#REF!/2-'Таблица вводных'!$F$5)*'Таблица вводных'!$G$5)</f>
        <v>#REF!</v>
      </c>
      <c r="F8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0" s="64" t="e">
        <f>('Исходник сравнение.'!#REF!/2)-(('Исходник сравнение.'!#REF!/2)*'Таблица вводных'!$G$7)</f>
        <v>#REF!</v>
      </c>
      <c r="H890" s="64" t="e">
        <f>'Исходник сравнение.'!#REF!/2-(('Исходник сравнение.'!#REF!/2)*'Таблица вводных'!$G$9)</f>
        <v>#REF!</v>
      </c>
      <c r="I890" s="13"/>
    </row>
    <row r="891" spans="1:9" ht="12.75" customHeight="1">
      <c r="A891" s="148"/>
      <c r="B891" s="11"/>
      <c r="C891" s="64" t="e">
        <f>('Исходник сравнение.'!#REF!/2)-(('Исходник сравнение.'!#REF!/2)*'Таблица вводных'!$G$3)</f>
        <v>#REF!</v>
      </c>
      <c r="D891" s="64" t="e">
        <f>('Исходник сравнение.'!#REF!/2+'Таблица вводных'!$F$4)-('Исходник сравнение.'!#REF!/2*'Таблица вводных'!$G$4)</f>
        <v>#REF!</v>
      </c>
      <c r="E891" s="64" t="e">
        <f>('Исходник сравнение.'!#REF!/2)-(('Исходник сравнение.'!#REF!/2-'Таблица вводных'!$F$5)*'Таблица вводных'!$G$5)</f>
        <v>#REF!</v>
      </c>
      <c r="F8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1" s="64" t="e">
        <f>('Исходник сравнение.'!#REF!/2)-(('Исходник сравнение.'!#REF!/2)*'Таблица вводных'!$G$7)</f>
        <v>#REF!</v>
      </c>
      <c r="H891" s="64" t="e">
        <f>'Исходник сравнение.'!#REF!/2-(('Исходник сравнение.'!#REF!/2)*'Таблица вводных'!$G$9)</f>
        <v>#REF!</v>
      </c>
      <c r="I891" s="13"/>
    </row>
    <row r="892" spans="1:9" ht="12.75" customHeight="1">
      <c r="A892" s="148"/>
      <c r="B892" s="11"/>
      <c r="C892" s="64" t="e">
        <f>('Исходник сравнение.'!#REF!/2)-(('Исходник сравнение.'!#REF!/2)*'Таблица вводных'!$G$3)</f>
        <v>#REF!</v>
      </c>
      <c r="D892" s="64" t="e">
        <f>('Исходник сравнение.'!#REF!/2+'Таблица вводных'!$F$4)-('Исходник сравнение.'!#REF!/2*'Таблица вводных'!$G$4)</f>
        <v>#REF!</v>
      </c>
      <c r="E892" s="64" t="e">
        <f>('Исходник сравнение.'!#REF!/2)-(('Исходник сравнение.'!#REF!/2-'Таблица вводных'!$F$5)*'Таблица вводных'!$G$5)</f>
        <v>#REF!</v>
      </c>
      <c r="F89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2" s="64" t="e">
        <f>('Исходник сравнение.'!#REF!/2)-(('Исходник сравнение.'!#REF!/2)*'Таблица вводных'!$G$7)</f>
        <v>#REF!</v>
      </c>
      <c r="H892" s="64" t="e">
        <f>'Исходник сравнение.'!#REF!/2-(('Исходник сравнение.'!#REF!/2)*'Таблица вводных'!$G$9)</f>
        <v>#REF!</v>
      </c>
      <c r="I892" s="13"/>
    </row>
    <row r="893" spans="1:9" ht="12.75" customHeight="1">
      <c r="A893" s="149"/>
      <c r="B893" s="17"/>
      <c r="C893" s="65" t="e">
        <f>('Исходник сравнение.'!#REF!/2)-(('Исходник сравнение.'!#REF!/2)*'Таблица вводных'!$G$3)</f>
        <v>#REF!</v>
      </c>
      <c r="D893" s="65" t="e">
        <f>('Исходник сравнение.'!#REF!/2+'Таблица вводных'!$F$4)-('Исходник сравнение.'!#REF!/2*'Таблица вводных'!$G$4)</f>
        <v>#REF!</v>
      </c>
      <c r="E893" s="65" t="e">
        <f>('Исходник сравнение.'!#REF!/2)-(('Исходник сравнение.'!#REF!/2-'Таблица вводных'!$F$5)*'Таблица вводных'!$G$5)</f>
        <v>#REF!</v>
      </c>
      <c r="F89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3" s="65" t="e">
        <f>('Исходник сравнение.'!#REF!/2)-(('Исходник сравнение.'!#REF!/2)*'Таблица вводных'!$G$7)</f>
        <v>#REF!</v>
      </c>
      <c r="H893" s="65" t="e">
        <f>'Исходник сравнение.'!#REF!/2-(('Исходник сравнение.'!#REF!/2)*'Таблица вводных'!$G$9)</f>
        <v>#REF!</v>
      </c>
      <c r="I893" s="13"/>
    </row>
    <row r="894" spans="1:9" ht="12.75" customHeight="1">
      <c r="A894" s="147"/>
      <c r="B894" s="5">
        <v>45411</v>
      </c>
      <c r="C894" s="63" t="e">
        <f>('Исходник сравнение.'!#REF!/2)-(('Исходник сравнение.'!#REF!/2)*'Таблица вводных'!$G$3)</f>
        <v>#REF!</v>
      </c>
      <c r="D894" s="63" t="e">
        <f>('Исходник сравнение.'!#REF!/2+'Таблица вводных'!$F$4)-('Исходник сравнение.'!#REF!/2*'Таблица вводных'!$G$4)</f>
        <v>#REF!</v>
      </c>
      <c r="E894" s="63" t="e">
        <f>('Исходник сравнение.'!#REF!/2)-(('Исходник сравнение.'!#REF!/2-'Таблица вводных'!$F$5)*'Таблица вводных'!$G$5)</f>
        <v>#REF!</v>
      </c>
      <c r="F89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4" s="63" t="e">
        <f>('Исходник сравнение.'!#REF!/2)-(('Исходник сравнение.'!#REF!/2)*'Таблица вводных'!$G$7)</f>
        <v>#REF!</v>
      </c>
      <c r="H894" s="63" t="e">
        <f>'Исходник сравнение.'!#REF!/2-(('Исходник сравнение.'!#REF!/2)*'Таблица вводных'!$G$9)</f>
        <v>#REF!</v>
      </c>
      <c r="I894" s="7"/>
    </row>
    <row r="895" spans="1:9" ht="12.75" customHeight="1">
      <c r="A895" s="148"/>
      <c r="B895" s="8">
        <v>45414</v>
      </c>
      <c r="C895" s="64" t="e">
        <f>('Исходник сравнение.'!#REF!/2)-(('Исходник сравнение.'!#REF!/2)*'Таблица вводных'!$G$3)</f>
        <v>#REF!</v>
      </c>
      <c r="D895" s="64" t="e">
        <f>('Исходник сравнение.'!#REF!/2+'Таблица вводных'!$F$4)-('Исходник сравнение.'!#REF!/2*'Таблица вводных'!$G$4)</f>
        <v>#REF!</v>
      </c>
      <c r="E895" s="64" t="e">
        <f>('Исходник сравнение.'!#REF!/2)-(('Исходник сравнение.'!#REF!/2-'Таблица вводных'!$F$5)*'Таблица вводных'!$G$5)</f>
        <v>#REF!</v>
      </c>
      <c r="F89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5" s="64" t="e">
        <f>('Исходник сравнение.'!#REF!/2)-(('Исходник сравнение.'!#REF!/2)*'Таблица вводных'!$G$7)</f>
        <v>#REF!</v>
      </c>
      <c r="H895" s="64" t="e">
        <f>'Исходник сравнение.'!#REF!/2-(('Исходник сравнение.'!#REF!/2)*'Таблица вводных'!$G$9)</f>
        <v>#REF!</v>
      </c>
      <c r="I895" s="10"/>
    </row>
    <row r="896" spans="1:9" ht="12.75" customHeight="1">
      <c r="A896" s="148"/>
      <c r="B896" s="11">
        <v>45418</v>
      </c>
      <c r="C896" s="64" t="e">
        <f>('Исходник сравнение.'!#REF!/2)-(('Исходник сравнение.'!#REF!/2)*'Таблица вводных'!$G$3)</f>
        <v>#REF!</v>
      </c>
      <c r="D896" s="64" t="e">
        <f>('Исходник сравнение.'!#REF!/2+'Таблица вводных'!$F$4)-('Исходник сравнение.'!#REF!/2*'Таблица вводных'!$G$4)</f>
        <v>#REF!</v>
      </c>
      <c r="E896" s="64" t="e">
        <f>('Исходник сравнение.'!#REF!/2)-(('Исходник сравнение.'!#REF!/2-'Таблица вводных'!$F$5)*'Таблица вводных'!$G$5)</f>
        <v>#REF!</v>
      </c>
      <c r="F89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6" s="64" t="e">
        <f>('Исходник сравнение.'!#REF!/2)-(('Исходник сравнение.'!#REF!/2)*'Таблица вводных'!$G$7)</f>
        <v>#REF!</v>
      </c>
      <c r="H896" s="64" t="e">
        <f>'Исходник сравнение.'!#REF!/2-(('Исходник сравнение.'!#REF!/2)*'Таблица вводных'!$G$9)</f>
        <v>#REF!</v>
      </c>
      <c r="I896" s="13"/>
    </row>
    <row r="897" spans="1:9" ht="12.75" customHeight="1">
      <c r="A897" s="148"/>
      <c r="B897" s="11">
        <v>45421</v>
      </c>
      <c r="C897" s="64" t="e">
        <f>('Исходник сравнение.'!#REF!/2)-(('Исходник сравнение.'!#REF!/2)*'Таблица вводных'!$G$3)</f>
        <v>#REF!</v>
      </c>
      <c r="D897" s="64" t="e">
        <f>('Исходник сравнение.'!#REF!/2+'Таблица вводных'!$F$4)-('Исходник сравнение.'!#REF!/2*'Таблица вводных'!$G$4)</f>
        <v>#REF!</v>
      </c>
      <c r="E897" s="64" t="e">
        <f>('Исходник сравнение.'!#REF!/2)-(('Исходник сравнение.'!#REF!/2-'Таблица вводных'!$F$5)*'Таблица вводных'!$G$5)</f>
        <v>#REF!</v>
      </c>
      <c r="F89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7" s="64" t="e">
        <f>('Исходник сравнение.'!#REF!/2)-(('Исходник сравнение.'!#REF!/2)*'Таблица вводных'!$G$7)</f>
        <v>#REF!</v>
      </c>
      <c r="H897" s="64" t="e">
        <f>'Исходник сравнение.'!#REF!/2-(('Исходник сравнение.'!#REF!/2)*'Таблица вводных'!$G$9)</f>
        <v>#REF!</v>
      </c>
      <c r="I897" s="13"/>
    </row>
    <row r="898" spans="1:9" ht="12.75" customHeight="1">
      <c r="A898" s="148"/>
      <c r="B898" s="11">
        <v>45425</v>
      </c>
      <c r="C898" s="64" t="e">
        <f>('Исходник сравнение.'!#REF!/2)-(('Исходник сравнение.'!#REF!/2)*'Таблица вводных'!$G$3)</f>
        <v>#REF!</v>
      </c>
      <c r="D898" s="64" t="e">
        <f>('Исходник сравнение.'!#REF!/2+'Таблица вводных'!$F$4)-('Исходник сравнение.'!#REF!/2*'Таблица вводных'!$G$4)</f>
        <v>#REF!</v>
      </c>
      <c r="E898" s="64" t="e">
        <f>('Исходник сравнение.'!#REF!/2)-(('Исходник сравнение.'!#REF!/2-'Таблица вводных'!$F$5)*'Таблица вводных'!$G$5)</f>
        <v>#REF!</v>
      </c>
      <c r="F8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8" s="64" t="e">
        <f>('Исходник сравнение.'!#REF!/2)-(('Исходник сравнение.'!#REF!/2)*'Таблица вводных'!$G$7)</f>
        <v>#REF!</v>
      </c>
      <c r="H898" s="64" t="e">
        <f>'Исходник сравнение.'!#REF!/2-(('Исходник сравнение.'!#REF!/2)*'Таблица вводных'!$G$9)</f>
        <v>#REF!</v>
      </c>
      <c r="I898" s="13"/>
    </row>
    <row r="899" spans="1:9" ht="12.75" customHeight="1">
      <c r="A899" s="148"/>
      <c r="B899" s="11">
        <v>45428</v>
      </c>
      <c r="C899" s="64" t="e">
        <f>('Исходник сравнение.'!#REF!/2)-(('Исходник сравнение.'!#REF!/2)*'Таблица вводных'!$G$3)</f>
        <v>#REF!</v>
      </c>
      <c r="D899" s="64" t="e">
        <f>('Исходник сравнение.'!#REF!/2+'Таблица вводных'!$F$4)-('Исходник сравнение.'!#REF!/2*'Таблица вводных'!$G$4)</f>
        <v>#REF!</v>
      </c>
      <c r="E899" s="64" t="e">
        <f>('Исходник сравнение.'!#REF!/2)-(('Исходник сравнение.'!#REF!/2-'Таблица вводных'!$F$5)*'Таблица вводных'!$G$5)</f>
        <v>#REF!</v>
      </c>
      <c r="F8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9" s="64" t="e">
        <f>('Исходник сравнение.'!#REF!/2)-(('Исходник сравнение.'!#REF!/2)*'Таблица вводных'!$G$7)</f>
        <v>#REF!</v>
      </c>
      <c r="H899" s="64" t="e">
        <f>'Исходник сравнение.'!#REF!/2-(('Исходник сравнение.'!#REF!/2)*'Таблица вводных'!$G$9)</f>
        <v>#REF!</v>
      </c>
      <c r="I899" s="13"/>
    </row>
    <row r="900" spans="1:9" ht="12.75" customHeight="1">
      <c r="A900" s="148"/>
      <c r="B900" s="11"/>
      <c r="C900" s="64" t="e">
        <f>('Исходник сравнение.'!#REF!/2)-(('Исходник сравнение.'!#REF!/2)*'Таблица вводных'!$G$3)</f>
        <v>#REF!</v>
      </c>
      <c r="D900" s="64" t="e">
        <f>('Исходник сравнение.'!#REF!/2+'Таблица вводных'!$F$4)-('Исходник сравнение.'!#REF!/2*'Таблица вводных'!$G$4)</f>
        <v>#REF!</v>
      </c>
      <c r="E900" s="64" t="e">
        <f>('Исходник сравнение.'!#REF!/2)-(('Исходник сравнение.'!#REF!/2-'Таблица вводных'!$F$5)*'Таблица вводных'!$G$5)</f>
        <v>#REF!</v>
      </c>
      <c r="F9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0" s="64" t="e">
        <f>('Исходник сравнение.'!#REF!/2)-(('Исходник сравнение.'!#REF!/2)*'Таблица вводных'!$G$7)</f>
        <v>#REF!</v>
      </c>
      <c r="H900" s="64" t="e">
        <f>'Исходник сравнение.'!#REF!/2-(('Исходник сравнение.'!#REF!/2)*'Таблица вводных'!$G$9)</f>
        <v>#REF!</v>
      </c>
      <c r="I900" s="13"/>
    </row>
    <row r="901" spans="1:9" ht="12.75" customHeight="1">
      <c r="A901" s="148"/>
      <c r="B901" s="11"/>
      <c r="C901" s="64" t="e">
        <f>('Исходник сравнение.'!#REF!/2)-(('Исходник сравнение.'!#REF!/2)*'Таблица вводных'!$G$3)</f>
        <v>#REF!</v>
      </c>
      <c r="D901" s="64" t="e">
        <f>('Исходник сравнение.'!#REF!/2+'Таблица вводных'!$F$4)-('Исходник сравнение.'!#REF!/2*'Таблица вводных'!$G$4)</f>
        <v>#REF!</v>
      </c>
      <c r="E901" s="64" t="e">
        <f>('Исходник сравнение.'!#REF!/2)-(('Исходник сравнение.'!#REF!/2-'Таблица вводных'!$F$5)*'Таблица вводных'!$G$5)</f>
        <v>#REF!</v>
      </c>
      <c r="F90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1" s="64" t="e">
        <f>('Исходник сравнение.'!#REF!/2)-(('Исходник сравнение.'!#REF!/2)*'Таблица вводных'!$G$7)</f>
        <v>#REF!</v>
      </c>
      <c r="H901" s="64" t="e">
        <f>'Исходник сравнение.'!#REF!/2-(('Исходник сравнение.'!#REF!/2)*'Таблица вводных'!$G$9)</f>
        <v>#REF!</v>
      </c>
      <c r="I901" s="13"/>
    </row>
    <row r="902" spans="1:9" ht="12.75" customHeight="1">
      <c r="A902" s="149"/>
      <c r="B902" s="17"/>
      <c r="C902" s="65" t="e">
        <f>('Исходник сравнение.'!#REF!/2)-(('Исходник сравнение.'!#REF!/2)*'Таблица вводных'!$G$3)</f>
        <v>#REF!</v>
      </c>
      <c r="D902" s="65" t="e">
        <f>('Исходник сравнение.'!#REF!/2+'Таблица вводных'!$F$4)-('Исходник сравнение.'!#REF!/2*'Таблица вводных'!$G$4)</f>
        <v>#REF!</v>
      </c>
      <c r="E902" s="65" t="e">
        <f>('Исходник сравнение.'!#REF!/2)-(('Исходник сравнение.'!#REF!/2-'Таблица вводных'!$F$5)*'Таблица вводных'!$G$5)</f>
        <v>#REF!</v>
      </c>
      <c r="F90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2" s="65" t="e">
        <f>('Исходник сравнение.'!#REF!/2)-(('Исходник сравнение.'!#REF!/2)*'Таблица вводных'!$G$7)</f>
        <v>#REF!</v>
      </c>
      <c r="H902" s="65" t="e">
        <f>'Исходник сравнение.'!#REF!/2-(('Исходник сравнение.'!#REF!/2)*'Таблица вводных'!$G$9)</f>
        <v>#REF!</v>
      </c>
      <c r="I902" s="13"/>
    </row>
    <row r="903" spans="1:9" ht="12.75" customHeight="1">
      <c r="A903" s="147"/>
      <c r="B903" s="5">
        <v>45411</v>
      </c>
      <c r="C903" s="63" t="e">
        <f>('Исходник сравнение.'!#REF!/2)-(('Исходник сравнение.'!#REF!/2)*'Таблица вводных'!$G$3)</f>
        <v>#REF!</v>
      </c>
      <c r="D903" s="63" t="e">
        <f>('Исходник сравнение.'!#REF!/2+'Таблица вводных'!$F$4)-('Исходник сравнение.'!#REF!/2*'Таблица вводных'!$G$4)</f>
        <v>#REF!</v>
      </c>
      <c r="E903" s="63" t="e">
        <f>('Исходник сравнение.'!#REF!/2)-(('Исходник сравнение.'!#REF!/2-'Таблица вводных'!$F$5)*'Таблица вводных'!$G$5)</f>
        <v>#REF!</v>
      </c>
      <c r="F90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3" s="63" t="e">
        <f>('Исходник сравнение.'!#REF!/2)-(('Исходник сравнение.'!#REF!/2)*'Таблица вводных'!$G$7)</f>
        <v>#REF!</v>
      </c>
      <c r="H903" s="63" t="e">
        <f>'Исходник сравнение.'!#REF!/2-(('Исходник сравнение.'!#REF!/2)*'Таблица вводных'!$G$9)</f>
        <v>#REF!</v>
      </c>
      <c r="I903" s="7"/>
    </row>
    <row r="904" spans="1:9" ht="12.75" customHeight="1">
      <c r="A904" s="148"/>
      <c r="B904" s="8">
        <v>45414</v>
      </c>
      <c r="C904" s="64" t="e">
        <f>('Исходник сравнение.'!#REF!/2)-(('Исходник сравнение.'!#REF!/2)*'Таблица вводных'!$G$3)</f>
        <v>#REF!</v>
      </c>
      <c r="D904" s="64" t="e">
        <f>('Исходник сравнение.'!#REF!/2+'Таблица вводных'!$F$4)-('Исходник сравнение.'!#REF!/2*'Таблица вводных'!$G$4)</f>
        <v>#REF!</v>
      </c>
      <c r="E904" s="64" t="e">
        <f>('Исходник сравнение.'!#REF!/2)-(('Исходник сравнение.'!#REF!/2-'Таблица вводных'!$F$5)*'Таблица вводных'!$G$5)</f>
        <v>#REF!</v>
      </c>
      <c r="F90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4" s="64" t="e">
        <f>('Исходник сравнение.'!#REF!/2)-(('Исходник сравнение.'!#REF!/2)*'Таблица вводных'!$G$7)</f>
        <v>#REF!</v>
      </c>
      <c r="H904" s="64" t="e">
        <f>'Исходник сравнение.'!#REF!/2-(('Исходник сравнение.'!#REF!/2)*'Таблица вводных'!$G$9)</f>
        <v>#REF!</v>
      </c>
      <c r="I904" s="10"/>
    </row>
    <row r="905" spans="1:9" ht="12.75" customHeight="1">
      <c r="A905" s="148"/>
      <c r="B905" s="11">
        <v>45418</v>
      </c>
      <c r="C905" s="64" t="e">
        <f>('Исходник сравнение.'!#REF!/2)-(('Исходник сравнение.'!#REF!/2)*'Таблица вводных'!$G$3)</f>
        <v>#REF!</v>
      </c>
      <c r="D905" s="64" t="e">
        <f>('Исходник сравнение.'!#REF!/2+'Таблица вводных'!$F$4)-('Исходник сравнение.'!#REF!/2*'Таблица вводных'!$G$4)</f>
        <v>#REF!</v>
      </c>
      <c r="E905" s="64" t="e">
        <f>('Исходник сравнение.'!#REF!/2)-(('Исходник сравнение.'!#REF!/2-'Таблица вводных'!$F$5)*'Таблица вводных'!$G$5)</f>
        <v>#REF!</v>
      </c>
      <c r="F90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5" s="64" t="e">
        <f>('Исходник сравнение.'!#REF!/2)-(('Исходник сравнение.'!#REF!/2)*'Таблица вводных'!$G$7)</f>
        <v>#REF!</v>
      </c>
      <c r="H905" s="64" t="e">
        <f>'Исходник сравнение.'!#REF!/2-(('Исходник сравнение.'!#REF!/2)*'Таблица вводных'!$G$9)</f>
        <v>#REF!</v>
      </c>
      <c r="I905" s="13"/>
    </row>
    <row r="906" spans="1:9" ht="12.75" customHeight="1">
      <c r="A906" s="148"/>
      <c r="B906" s="11">
        <v>45421</v>
      </c>
      <c r="C906" s="64" t="e">
        <f>('Исходник сравнение.'!#REF!/2)-(('Исходник сравнение.'!#REF!/2)*'Таблица вводных'!$G$3)</f>
        <v>#REF!</v>
      </c>
      <c r="D906" s="64" t="e">
        <f>('Исходник сравнение.'!#REF!/2+'Таблица вводных'!$F$4)-('Исходник сравнение.'!#REF!/2*'Таблица вводных'!$G$4)</f>
        <v>#REF!</v>
      </c>
      <c r="E906" s="64" t="e">
        <f>('Исходник сравнение.'!#REF!/2)-(('Исходник сравнение.'!#REF!/2-'Таблица вводных'!$F$5)*'Таблица вводных'!$G$5)</f>
        <v>#REF!</v>
      </c>
      <c r="F90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6" s="64" t="e">
        <f>('Исходник сравнение.'!#REF!/2)-(('Исходник сравнение.'!#REF!/2)*'Таблица вводных'!$G$7)</f>
        <v>#REF!</v>
      </c>
      <c r="H906" s="64" t="e">
        <f>'Исходник сравнение.'!#REF!/2-(('Исходник сравнение.'!#REF!/2)*'Таблица вводных'!$G$9)</f>
        <v>#REF!</v>
      </c>
      <c r="I906" s="13"/>
    </row>
    <row r="907" spans="1:9" ht="12.75" customHeight="1">
      <c r="A907" s="148"/>
      <c r="B907" s="11">
        <v>45425</v>
      </c>
      <c r="C907" s="64" t="e">
        <f>('Исходник сравнение.'!#REF!/2)-(('Исходник сравнение.'!#REF!/2)*'Таблица вводных'!$G$3)</f>
        <v>#REF!</v>
      </c>
      <c r="D907" s="64" t="e">
        <f>('Исходник сравнение.'!#REF!/2+'Таблица вводных'!$F$4)-('Исходник сравнение.'!#REF!/2*'Таблица вводных'!$G$4)</f>
        <v>#REF!</v>
      </c>
      <c r="E907" s="64" t="e">
        <f>('Исходник сравнение.'!#REF!/2)-(('Исходник сравнение.'!#REF!/2-'Таблица вводных'!$F$5)*'Таблица вводных'!$G$5)</f>
        <v>#REF!</v>
      </c>
      <c r="F9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7" s="64" t="e">
        <f>('Исходник сравнение.'!#REF!/2)-(('Исходник сравнение.'!#REF!/2)*'Таблица вводных'!$G$7)</f>
        <v>#REF!</v>
      </c>
      <c r="H907" s="64" t="e">
        <f>'Исходник сравнение.'!#REF!/2-(('Исходник сравнение.'!#REF!/2)*'Таблица вводных'!$G$9)</f>
        <v>#REF!</v>
      </c>
      <c r="I907" s="13"/>
    </row>
    <row r="908" spans="1:9" ht="12.75" customHeight="1">
      <c r="A908" s="148"/>
      <c r="B908" s="11">
        <v>45428</v>
      </c>
      <c r="C908" s="64" t="e">
        <f>('Исходник сравнение.'!#REF!/2)-(('Исходник сравнение.'!#REF!/2)*'Таблица вводных'!$G$3)</f>
        <v>#REF!</v>
      </c>
      <c r="D908" s="64" t="e">
        <f>('Исходник сравнение.'!#REF!/2+'Таблица вводных'!$F$4)-('Исходник сравнение.'!#REF!/2*'Таблица вводных'!$G$4)</f>
        <v>#REF!</v>
      </c>
      <c r="E908" s="64" t="e">
        <f>('Исходник сравнение.'!#REF!/2)-(('Исходник сравнение.'!#REF!/2-'Таблица вводных'!$F$5)*'Таблица вводных'!$G$5)</f>
        <v>#REF!</v>
      </c>
      <c r="F9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8" s="64" t="e">
        <f>('Исходник сравнение.'!#REF!/2)-(('Исходник сравнение.'!#REF!/2)*'Таблица вводных'!$G$7)</f>
        <v>#REF!</v>
      </c>
      <c r="H908" s="64" t="e">
        <f>'Исходник сравнение.'!#REF!/2-(('Исходник сравнение.'!#REF!/2)*'Таблица вводных'!$G$9)</f>
        <v>#REF!</v>
      </c>
      <c r="I908" s="13"/>
    </row>
    <row r="909" spans="1:9" ht="12.75" customHeight="1">
      <c r="A909" s="148"/>
      <c r="B909" s="11"/>
      <c r="C909" s="64" t="e">
        <f>('Исходник сравнение.'!#REF!/2)-(('Исходник сравнение.'!#REF!/2)*'Таблица вводных'!$G$3)</f>
        <v>#REF!</v>
      </c>
      <c r="D909" s="64" t="e">
        <f>('Исходник сравнение.'!#REF!/2+'Таблица вводных'!$F$4)-('Исходник сравнение.'!#REF!/2*'Таблица вводных'!$G$4)</f>
        <v>#REF!</v>
      </c>
      <c r="E909" s="64" t="e">
        <f>('Исходник сравнение.'!#REF!/2)-(('Исходник сравнение.'!#REF!/2-'Таблица вводных'!$F$5)*'Таблица вводных'!$G$5)</f>
        <v>#REF!</v>
      </c>
      <c r="F9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9" s="64" t="e">
        <f>('Исходник сравнение.'!#REF!/2)-(('Исходник сравнение.'!#REF!/2)*'Таблица вводных'!$G$7)</f>
        <v>#REF!</v>
      </c>
      <c r="H909" s="64" t="e">
        <f>'Исходник сравнение.'!#REF!/2-(('Исходник сравнение.'!#REF!/2)*'Таблица вводных'!$G$9)</f>
        <v>#REF!</v>
      </c>
      <c r="I909" s="13"/>
    </row>
    <row r="910" spans="1:9" ht="12.75" customHeight="1">
      <c r="A910" s="148"/>
      <c r="B910" s="11"/>
      <c r="C910" s="64" t="e">
        <f>('Исходник сравнение.'!#REF!/2)-(('Исходник сравнение.'!#REF!/2)*'Таблица вводных'!$G$3)</f>
        <v>#REF!</v>
      </c>
      <c r="D910" s="64" t="e">
        <f>('Исходник сравнение.'!#REF!/2+'Таблица вводных'!$F$4)-('Исходник сравнение.'!#REF!/2*'Таблица вводных'!$G$4)</f>
        <v>#REF!</v>
      </c>
      <c r="E910" s="64" t="e">
        <f>('Исходник сравнение.'!#REF!/2)-(('Исходник сравнение.'!#REF!/2-'Таблица вводных'!$F$5)*'Таблица вводных'!$G$5)</f>
        <v>#REF!</v>
      </c>
      <c r="F91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0" s="64" t="e">
        <f>('Исходник сравнение.'!#REF!/2)-(('Исходник сравнение.'!#REF!/2)*'Таблица вводных'!$G$7)</f>
        <v>#REF!</v>
      </c>
      <c r="H910" s="64" t="e">
        <f>'Исходник сравнение.'!#REF!/2-(('Исходник сравнение.'!#REF!/2)*'Таблица вводных'!$G$9)</f>
        <v>#REF!</v>
      </c>
      <c r="I910" s="13"/>
    </row>
    <row r="911" spans="1:9" ht="12.75" customHeight="1">
      <c r="A911" s="149"/>
      <c r="B911" s="17"/>
      <c r="C911" s="65" t="e">
        <f>('Исходник сравнение.'!#REF!/2)-(('Исходник сравнение.'!#REF!/2)*'Таблица вводных'!$G$3)</f>
        <v>#REF!</v>
      </c>
      <c r="D911" s="65" t="e">
        <f>('Исходник сравнение.'!#REF!/2+'Таблица вводных'!$F$4)-('Исходник сравнение.'!#REF!/2*'Таблица вводных'!$G$4)</f>
        <v>#REF!</v>
      </c>
      <c r="E911" s="65" t="e">
        <f>('Исходник сравнение.'!#REF!/2)-(('Исходник сравнение.'!#REF!/2-'Таблица вводных'!$F$5)*'Таблица вводных'!$G$5)</f>
        <v>#REF!</v>
      </c>
      <c r="F91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1" s="65" t="e">
        <f>('Исходник сравнение.'!#REF!/2)-(('Исходник сравнение.'!#REF!/2)*'Таблица вводных'!$G$7)</f>
        <v>#REF!</v>
      </c>
      <c r="H911" s="65" t="e">
        <f>'Исходник сравнение.'!#REF!/2-(('Исходник сравнение.'!#REF!/2)*'Таблица вводных'!$G$9)</f>
        <v>#REF!</v>
      </c>
      <c r="I911" s="13"/>
    </row>
    <row r="912" spans="1:9" ht="12.75" customHeight="1">
      <c r="A912" s="147"/>
      <c r="B912" s="5">
        <v>45411</v>
      </c>
      <c r="C912" s="63" t="e">
        <f>('Исходник сравнение.'!#REF!/2)-(('Исходник сравнение.'!#REF!/2)*'Таблица вводных'!$G$3)</f>
        <v>#REF!</v>
      </c>
      <c r="D912" s="63" t="e">
        <f>('Исходник сравнение.'!#REF!/2+'Таблица вводных'!$F$4)-('Исходник сравнение.'!#REF!/2*'Таблица вводных'!$G$4)</f>
        <v>#REF!</v>
      </c>
      <c r="E912" s="63" t="e">
        <f>('Исходник сравнение.'!#REF!/2)-(('Исходник сравнение.'!#REF!/2-'Таблица вводных'!$F$5)*'Таблица вводных'!$G$5)</f>
        <v>#REF!</v>
      </c>
      <c r="F91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2" s="63" t="e">
        <f>('Исходник сравнение.'!#REF!/2)-(('Исходник сравнение.'!#REF!/2)*'Таблица вводных'!$G$7)</f>
        <v>#REF!</v>
      </c>
      <c r="H912" s="63" t="e">
        <f>'Исходник сравнение.'!#REF!/2-(('Исходник сравнение.'!#REF!/2)*'Таблица вводных'!$G$9)</f>
        <v>#REF!</v>
      </c>
      <c r="I912" s="7"/>
    </row>
    <row r="913" spans="1:9" ht="12.75" customHeight="1">
      <c r="A913" s="148"/>
      <c r="B913" s="8">
        <v>45414</v>
      </c>
      <c r="C913" s="64" t="e">
        <f>('Исходник сравнение.'!#REF!/2)-(('Исходник сравнение.'!#REF!/2)*'Таблица вводных'!$G$3)</f>
        <v>#REF!</v>
      </c>
      <c r="D913" s="64" t="e">
        <f>('Исходник сравнение.'!#REF!/2+'Таблица вводных'!$F$4)-('Исходник сравнение.'!#REF!/2*'Таблица вводных'!$G$4)</f>
        <v>#REF!</v>
      </c>
      <c r="E913" s="64" t="e">
        <f>('Исходник сравнение.'!#REF!/2)-(('Исходник сравнение.'!#REF!/2-'Таблица вводных'!$F$5)*'Таблица вводных'!$G$5)</f>
        <v>#REF!</v>
      </c>
      <c r="F91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3" s="64" t="e">
        <f>('Исходник сравнение.'!#REF!/2)-(('Исходник сравнение.'!#REF!/2)*'Таблица вводных'!$G$7)</f>
        <v>#REF!</v>
      </c>
      <c r="H913" s="64" t="e">
        <f>'Исходник сравнение.'!#REF!/2-(('Исходник сравнение.'!#REF!/2)*'Таблица вводных'!$G$9)</f>
        <v>#REF!</v>
      </c>
      <c r="I913" s="10"/>
    </row>
    <row r="914" spans="1:9" ht="12.75" customHeight="1">
      <c r="A914" s="148"/>
      <c r="B914" s="11">
        <v>45418</v>
      </c>
      <c r="C914" s="64" t="e">
        <f>('Исходник сравнение.'!#REF!/2)-(('Исходник сравнение.'!#REF!/2)*'Таблица вводных'!$G$3)</f>
        <v>#REF!</v>
      </c>
      <c r="D914" s="64" t="e">
        <f>('Исходник сравнение.'!#REF!/2+'Таблица вводных'!$F$4)-('Исходник сравнение.'!#REF!/2*'Таблица вводных'!$G$4)</f>
        <v>#REF!</v>
      </c>
      <c r="E914" s="64" t="e">
        <f>('Исходник сравнение.'!#REF!/2)-(('Исходник сравнение.'!#REF!/2-'Таблица вводных'!$F$5)*'Таблица вводных'!$G$5)</f>
        <v>#REF!</v>
      </c>
      <c r="F91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4" s="64" t="e">
        <f>('Исходник сравнение.'!#REF!/2)-(('Исходник сравнение.'!#REF!/2)*'Таблица вводных'!$G$7)</f>
        <v>#REF!</v>
      </c>
      <c r="H914" s="64" t="e">
        <f>'Исходник сравнение.'!#REF!/2-(('Исходник сравнение.'!#REF!/2)*'Таблица вводных'!$G$9)</f>
        <v>#REF!</v>
      </c>
      <c r="I914" s="13"/>
    </row>
    <row r="915" spans="1:9" ht="12.75" customHeight="1">
      <c r="A915" s="148"/>
      <c r="B915" s="11">
        <v>45421</v>
      </c>
      <c r="C915" s="64" t="e">
        <f>('Исходник сравнение.'!#REF!/2)-(('Исходник сравнение.'!#REF!/2)*'Таблица вводных'!$G$3)</f>
        <v>#REF!</v>
      </c>
      <c r="D915" s="64" t="e">
        <f>('Исходник сравнение.'!#REF!/2+'Таблица вводных'!$F$4)-('Исходник сравнение.'!#REF!/2*'Таблица вводных'!$G$4)</f>
        <v>#REF!</v>
      </c>
      <c r="E915" s="64" t="e">
        <f>('Исходник сравнение.'!#REF!/2)-(('Исходник сравнение.'!#REF!/2-'Таблица вводных'!$F$5)*'Таблица вводных'!$G$5)</f>
        <v>#REF!</v>
      </c>
      <c r="F91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5" s="64" t="e">
        <f>('Исходник сравнение.'!#REF!/2)-(('Исходник сравнение.'!#REF!/2)*'Таблица вводных'!$G$7)</f>
        <v>#REF!</v>
      </c>
      <c r="H915" s="64" t="e">
        <f>'Исходник сравнение.'!#REF!/2-(('Исходник сравнение.'!#REF!/2)*'Таблица вводных'!$G$9)</f>
        <v>#REF!</v>
      </c>
      <c r="I915" s="13"/>
    </row>
    <row r="916" spans="1:9" ht="12.75" customHeight="1">
      <c r="A916" s="148"/>
      <c r="B916" s="11">
        <v>45425</v>
      </c>
      <c r="C916" s="64" t="e">
        <f>('Исходник сравнение.'!#REF!/2)-(('Исходник сравнение.'!#REF!/2)*'Таблица вводных'!$G$3)</f>
        <v>#REF!</v>
      </c>
      <c r="D916" s="64" t="e">
        <f>('Исходник сравнение.'!#REF!/2+'Таблица вводных'!$F$4)-('Исходник сравнение.'!#REF!/2*'Таблица вводных'!$G$4)</f>
        <v>#REF!</v>
      </c>
      <c r="E916" s="64" t="e">
        <f>('Исходник сравнение.'!#REF!/2)-(('Исходник сравнение.'!#REF!/2-'Таблица вводных'!$F$5)*'Таблица вводных'!$G$5)</f>
        <v>#REF!</v>
      </c>
      <c r="F9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6" s="64" t="e">
        <f>('Исходник сравнение.'!#REF!/2)-(('Исходник сравнение.'!#REF!/2)*'Таблица вводных'!$G$7)</f>
        <v>#REF!</v>
      </c>
      <c r="H916" s="64" t="e">
        <f>'Исходник сравнение.'!#REF!/2-(('Исходник сравнение.'!#REF!/2)*'Таблица вводных'!$G$9)</f>
        <v>#REF!</v>
      </c>
      <c r="I916" s="13"/>
    </row>
    <row r="917" spans="1:9" ht="12.75" customHeight="1">
      <c r="A917" s="148"/>
      <c r="B917" s="11">
        <v>45428</v>
      </c>
      <c r="C917" s="64" t="e">
        <f>('Исходник сравнение.'!#REF!/2)-(('Исходник сравнение.'!#REF!/2)*'Таблица вводных'!$G$3)</f>
        <v>#REF!</v>
      </c>
      <c r="D917" s="64" t="e">
        <f>('Исходник сравнение.'!#REF!/2+'Таблица вводных'!$F$4)-('Исходник сравнение.'!#REF!/2*'Таблица вводных'!$G$4)</f>
        <v>#REF!</v>
      </c>
      <c r="E917" s="64" t="e">
        <f>('Исходник сравнение.'!#REF!/2)-(('Исходник сравнение.'!#REF!/2-'Таблица вводных'!$F$5)*'Таблица вводных'!$G$5)</f>
        <v>#REF!</v>
      </c>
      <c r="F9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7" s="64" t="e">
        <f>('Исходник сравнение.'!#REF!/2)-(('Исходник сравнение.'!#REF!/2)*'Таблица вводных'!$G$7)</f>
        <v>#REF!</v>
      </c>
      <c r="H917" s="64" t="e">
        <f>'Исходник сравнение.'!#REF!/2-(('Исходник сравнение.'!#REF!/2)*'Таблица вводных'!$G$9)</f>
        <v>#REF!</v>
      </c>
      <c r="I917" s="13"/>
    </row>
    <row r="918" spans="1:9" ht="12.75" customHeight="1">
      <c r="A918" s="148"/>
      <c r="B918" s="11"/>
      <c r="C918" s="64" t="e">
        <f>('Исходник сравнение.'!#REF!/2)-(('Исходник сравнение.'!#REF!/2)*'Таблица вводных'!$G$3)</f>
        <v>#REF!</v>
      </c>
      <c r="D918" s="64" t="e">
        <f>('Исходник сравнение.'!#REF!/2+'Таблица вводных'!$F$4)-('Исходник сравнение.'!#REF!/2*'Таблица вводных'!$G$4)</f>
        <v>#REF!</v>
      </c>
      <c r="E918" s="64" t="e">
        <f>('Исходник сравнение.'!#REF!/2)-(('Исходник сравнение.'!#REF!/2-'Таблица вводных'!$F$5)*'Таблица вводных'!$G$5)</f>
        <v>#REF!</v>
      </c>
      <c r="F9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8" s="64" t="e">
        <f>('Исходник сравнение.'!#REF!/2)-(('Исходник сравнение.'!#REF!/2)*'Таблица вводных'!$G$7)</f>
        <v>#REF!</v>
      </c>
      <c r="H918" s="64" t="e">
        <f>'Исходник сравнение.'!#REF!/2-(('Исходник сравнение.'!#REF!/2)*'Таблица вводных'!$G$9)</f>
        <v>#REF!</v>
      </c>
      <c r="I918" s="13"/>
    </row>
    <row r="919" spans="1:9" ht="12.75" customHeight="1">
      <c r="A919" s="148"/>
      <c r="B919" s="11"/>
      <c r="C919" s="64" t="e">
        <f>('Исходник сравнение.'!#REF!/2)-(('Исходник сравнение.'!#REF!/2)*'Таблица вводных'!$G$3)</f>
        <v>#REF!</v>
      </c>
      <c r="D919" s="64" t="e">
        <f>('Исходник сравнение.'!#REF!/2+'Таблица вводных'!$F$4)-('Исходник сравнение.'!#REF!/2*'Таблица вводных'!$G$4)</f>
        <v>#REF!</v>
      </c>
      <c r="E919" s="64" t="e">
        <f>('Исходник сравнение.'!#REF!/2)-(('Исходник сравнение.'!#REF!/2-'Таблица вводных'!$F$5)*'Таблица вводных'!$G$5)</f>
        <v>#REF!</v>
      </c>
      <c r="F91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9" s="64" t="e">
        <f>('Исходник сравнение.'!#REF!/2)-(('Исходник сравнение.'!#REF!/2)*'Таблица вводных'!$G$7)</f>
        <v>#REF!</v>
      </c>
      <c r="H919" s="64" t="e">
        <f>'Исходник сравнение.'!#REF!/2-(('Исходник сравнение.'!#REF!/2)*'Таблица вводных'!$G$9)</f>
        <v>#REF!</v>
      </c>
      <c r="I919" s="13"/>
    </row>
    <row r="920" spans="1:9" ht="12.75" customHeight="1">
      <c r="A920" s="149"/>
      <c r="B920" s="17"/>
      <c r="C920" s="65" t="e">
        <f>('Исходник сравнение.'!#REF!/2)-(('Исходник сравнение.'!#REF!/2)*'Таблица вводных'!$G$3)</f>
        <v>#REF!</v>
      </c>
      <c r="D920" s="65" t="e">
        <f>('Исходник сравнение.'!#REF!/2+'Таблица вводных'!$F$4)-('Исходник сравнение.'!#REF!/2*'Таблица вводных'!$G$4)</f>
        <v>#REF!</v>
      </c>
      <c r="E920" s="65" t="e">
        <f>('Исходник сравнение.'!#REF!/2)-(('Исходник сравнение.'!#REF!/2-'Таблица вводных'!$F$5)*'Таблица вводных'!$G$5)</f>
        <v>#REF!</v>
      </c>
      <c r="F92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0" s="65" t="e">
        <f>('Исходник сравнение.'!#REF!/2)-(('Исходник сравнение.'!#REF!/2)*'Таблица вводных'!$G$7)</f>
        <v>#REF!</v>
      </c>
      <c r="H920" s="65" t="e">
        <f>'Исходник сравнение.'!#REF!/2-(('Исходник сравнение.'!#REF!/2)*'Таблица вводных'!$G$9)</f>
        <v>#REF!</v>
      </c>
      <c r="I920" s="13"/>
    </row>
    <row r="921" spans="1:9" ht="12.75" customHeight="1">
      <c r="A921" s="147"/>
      <c r="B921" s="5">
        <v>45411</v>
      </c>
      <c r="C921" s="63" t="e">
        <f>('Исходник сравнение.'!#REF!/2)-(('Исходник сравнение.'!#REF!/2)*'Таблица вводных'!$G$3)</f>
        <v>#REF!</v>
      </c>
      <c r="D921" s="63" t="e">
        <f>('Исходник сравнение.'!#REF!/2+'Таблица вводных'!$F$4)-('Исходник сравнение.'!#REF!/2*'Таблица вводных'!$G$4)</f>
        <v>#REF!</v>
      </c>
      <c r="E921" s="63" t="e">
        <f>('Исходник сравнение.'!#REF!/2)-(('Исходник сравнение.'!#REF!/2-'Таблица вводных'!$F$5)*'Таблица вводных'!$G$5)</f>
        <v>#REF!</v>
      </c>
      <c r="F92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1" s="63" t="e">
        <f>('Исходник сравнение.'!#REF!/2)-(('Исходник сравнение.'!#REF!/2)*'Таблица вводных'!$G$7)</f>
        <v>#REF!</v>
      </c>
      <c r="H921" s="63" t="e">
        <f>'Исходник сравнение.'!#REF!/2-(('Исходник сравнение.'!#REF!/2)*'Таблица вводных'!$G$9)</f>
        <v>#REF!</v>
      </c>
      <c r="I921" s="7"/>
    </row>
    <row r="922" spans="1:9" ht="12.75" customHeight="1">
      <c r="A922" s="148"/>
      <c r="B922" s="8">
        <v>45414</v>
      </c>
      <c r="C922" s="64" t="e">
        <f>('Исходник сравнение.'!#REF!/2)-(('Исходник сравнение.'!#REF!/2)*'Таблица вводных'!$G$3)</f>
        <v>#REF!</v>
      </c>
      <c r="D922" s="64" t="e">
        <f>('Исходник сравнение.'!#REF!/2+'Таблица вводных'!$F$4)-('Исходник сравнение.'!#REF!/2*'Таблица вводных'!$G$4)</f>
        <v>#REF!</v>
      </c>
      <c r="E922" s="64" t="e">
        <f>('Исходник сравнение.'!#REF!/2)-(('Исходник сравнение.'!#REF!/2-'Таблица вводных'!$F$5)*'Таблица вводных'!$G$5)</f>
        <v>#REF!</v>
      </c>
      <c r="F92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2" s="64" t="e">
        <f>('Исходник сравнение.'!#REF!/2)-(('Исходник сравнение.'!#REF!/2)*'Таблица вводных'!$G$7)</f>
        <v>#REF!</v>
      </c>
      <c r="H922" s="64" t="e">
        <f>'Исходник сравнение.'!#REF!/2-(('Исходник сравнение.'!#REF!/2)*'Таблица вводных'!$G$9)</f>
        <v>#REF!</v>
      </c>
      <c r="I922" s="10"/>
    </row>
    <row r="923" spans="1:9" ht="12.75" customHeight="1">
      <c r="A923" s="148"/>
      <c r="B923" s="11">
        <v>45418</v>
      </c>
      <c r="C923" s="64" t="e">
        <f>('Исходник сравнение.'!#REF!/2)-(('Исходник сравнение.'!#REF!/2)*'Таблица вводных'!$G$3)</f>
        <v>#REF!</v>
      </c>
      <c r="D923" s="64" t="e">
        <f>('Исходник сравнение.'!#REF!/2+'Таблица вводных'!$F$4)-('Исходник сравнение.'!#REF!/2*'Таблица вводных'!$G$4)</f>
        <v>#REF!</v>
      </c>
      <c r="E923" s="64" t="e">
        <f>('Исходник сравнение.'!#REF!/2)-(('Исходник сравнение.'!#REF!/2-'Таблица вводных'!$F$5)*'Таблица вводных'!$G$5)</f>
        <v>#REF!</v>
      </c>
      <c r="F92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3" s="64" t="e">
        <f>('Исходник сравнение.'!#REF!/2)-(('Исходник сравнение.'!#REF!/2)*'Таблица вводных'!$G$7)</f>
        <v>#REF!</v>
      </c>
      <c r="H923" s="64" t="e">
        <f>'Исходник сравнение.'!#REF!/2-(('Исходник сравнение.'!#REF!/2)*'Таблица вводных'!$G$9)</f>
        <v>#REF!</v>
      </c>
      <c r="I923" s="13"/>
    </row>
    <row r="924" spans="1:9" ht="12.75" customHeight="1">
      <c r="A924" s="148"/>
      <c r="B924" s="11">
        <v>45421</v>
      </c>
      <c r="C924" s="64" t="e">
        <f>('Исходник сравнение.'!#REF!/2)-(('Исходник сравнение.'!#REF!/2)*'Таблица вводных'!$G$3)</f>
        <v>#REF!</v>
      </c>
      <c r="D924" s="64" t="e">
        <f>('Исходник сравнение.'!#REF!/2+'Таблица вводных'!$F$4)-('Исходник сравнение.'!#REF!/2*'Таблица вводных'!$G$4)</f>
        <v>#REF!</v>
      </c>
      <c r="E924" s="64" t="e">
        <f>('Исходник сравнение.'!#REF!/2)-(('Исходник сравнение.'!#REF!/2-'Таблица вводных'!$F$5)*'Таблица вводных'!$G$5)</f>
        <v>#REF!</v>
      </c>
      <c r="F92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4" s="64" t="e">
        <f>('Исходник сравнение.'!#REF!/2)-(('Исходник сравнение.'!#REF!/2)*'Таблица вводных'!$G$7)</f>
        <v>#REF!</v>
      </c>
      <c r="H924" s="64" t="e">
        <f>'Исходник сравнение.'!#REF!/2-(('Исходник сравнение.'!#REF!/2)*'Таблица вводных'!$G$9)</f>
        <v>#REF!</v>
      </c>
      <c r="I924" s="13"/>
    </row>
    <row r="925" spans="1:9" ht="12.75" customHeight="1">
      <c r="A925" s="148"/>
      <c r="B925" s="11">
        <v>45425</v>
      </c>
      <c r="C925" s="64" t="e">
        <f>('Исходник сравнение.'!#REF!/2)-(('Исходник сравнение.'!#REF!/2)*'Таблица вводных'!$G$3)</f>
        <v>#REF!</v>
      </c>
      <c r="D925" s="64" t="e">
        <f>('Исходник сравнение.'!#REF!/2+'Таблица вводных'!$F$4)-('Исходник сравнение.'!#REF!/2*'Таблица вводных'!$G$4)</f>
        <v>#REF!</v>
      </c>
      <c r="E925" s="64" t="e">
        <f>('Исходник сравнение.'!#REF!/2)-(('Исходник сравнение.'!#REF!/2-'Таблица вводных'!$F$5)*'Таблица вводных'!$G$5)</f>
        <v>#REF!</v>
      </c>
      <c r="F9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5" s="64" t="e">
        <f>('Исходник сравнение.'!#REF!/2)-(('Исходник сравнение.'!#REF!/2)*'Таблица вводных'!$G$7)</f>
        <v>#REF!</v>
      </c>
      <c r="H925" s="64" t="e">
        <f>'Исходник сравнение.'!#REF!/2-(('Исходник сравнение.'!#REF!/2)*'Таблица вводных'!$G$9)</f>
        <v>#REF!</v>
      </c>
      <c r="I925" s="13"/>
    </row>
    <row r="926" spans="1:9" ht="12.75" customHeight="1">
      <c r="A926" s="148"/>
      <c r="B926" s="11">
        <v>45428</v>
      </c>
      <c r="C926" s="64" t="e">
        <f>('Исходник сравнение.'!#REF!/2)-(('Исходник сравнение.'!#REF!/2)*'Таблица вводных'!$G$3)</f>
        <v>#REF!</v>
      </c>
      <c r="D926" s="64" t="e">
        <f>('Исходник сравнение.'!#REF!/2+'Таблица вводных'!$F$4)-('Исходник сравнение.'!#REF!/2*'Таблица вводных'!$G$4)</f>
        <v>#REF!</v>
      </c>
      <c r="E926" s="64" t="e">
        <f>('Исходник сравнение.'!#REF!/2)-(('Исходник сравнение.'!#REF!/2-'Таблица вводных'!$F$5)*'Таблица вводных'!$G$5)</f>
        <v>#REF!</v>
      </c>
      <c r="F9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6" s="64" t="e">
        <f>('Исходник сравнение.'!#REF!/2)-(('Исходник сравнение.'!#REF!/2)*'Таблица вводных'!$G$7)</f>
        <v>#REF!</v>
      </c>
      <c r="H926" s="64" t="e">
        <f>'Исходник сравнение.'!#REF!/2-(('Исходник сравнение.'!#REF!/2)*'Таблица вводных'!$G$9)</f>
        <v>#REF!</v>
      </c>
      <c r="I926" s="13"/>
    </row>
    <row r="927" spans="1:9" ht="12.75" customHeight="1">
      <c r="A927" s="148"/>
      <c r="B927" s="11"/>
      <c r="C927" s="64" t="e">
        <f>('Исходник сравнение.'!#REF!/2)-(('Исходник сравнение.'!#REF!/2)*'Таблица вводных'!$G$3)</f>
        <v>#REF!</v>
      </c>
      <c r="D927" s="64" t="e">
        <f>('Исходник сравнение.'!#REF!/2+'Таблица вводных'!$F$4)-('Исходник сравнение.'!#REF!/2*'Таблица вводных'!$G$4)</f>
        <v>#REF!</v>
      </c>
      <c r="E927" s="64" t="e">
        <f>('Исходник сравнение.'!#REF!/2)-(('Исходник сравнение.'!#REF!/2-'Таблица вводных'!$F$5)*'Таблица вводных'!$G$5)</f>
        <v>#REF!</v>
      </c>
      <c r="F9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7" s="64" t="e">
        <f>('Исходник сравнение.'!#REF!/2)-(('Исходник сравнение.'!#REF!/2)*'Таблица вводных'!$G$7)</f>
        <v>#REF!</v>
      </c>
      <c r="H927" s="64" t="e">
        <f>'Исходник сравнение.'!#REF!/2-(('Исходник сравнение.'!#REF!/2)*'Таблица вводных'!$G$9)</f>
        <v>#REF!</v>
      </c>
      <c r="I927" s="13"/>
    </row>
    <row r="928" spans="1:9" ht="12.75" customHeight="1">
      <c r="A928" s="148"/>
      <c r="B928" s="11"/>
      <c r="C928" s="64" t="e">
        <f>('Исходник сравнение.'!#REF!/2)-(('Исходник сравнение.'!#REF!/2)*'Таблица вводных'!$G$3)</f>
        <v>#REF!</v>
      </c>
      <c r="D928" s="64" t="e">
        <f>('Исходник сравнение.'!#REF!/2+'Таблица вводных'!$F$4)-('Исходник сравнение.'!#REF!/2*'Таблица вводных'!$G$4)</f>
        <v>#REF!</v>
      </c>
      <c r="E928" s="64" t="e">
        <f>('Исходник сравнение.'!#REF!/2)-(('Исходник сравнение.'!#REF!/2-'Таблица вводных'!$F$5)*'Таблица вводных'!$G$5)</f>
        <v>#REF!</v>
      </c>
      <c r="F92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8" s="64" t="e">
        <f>('Исходник сравнение.'!#REF!/2)-(('Исходник сравнение.'!#REF!/2)*'Таблица вводных'!$G$7)</f>
        <v>#REF!</v>
      </c>
      <c r="H928" s="64" t="e">
        <f>'Исходник сравнение.'!#REF!/2-(('Исходник сравнение.'!#REF!/2)*'Таблица вводных'!$G$9)</f>
        <v>#REF!</v>
      </c>
      <c r="I928" s="13"/>
    </row>
    <row r="929" spans="1:9" ht="12.75" customHeight="1">
      <c r="A929" s="149"/>
      <c r="B929" s="17"/>
      <c r="C929" s="65" t="e">
        <f>('Исходник сравнение.'!#REF!/2)-(('Исходник сравнение.'!#REF!/2)*'Таблица вводных'!$G$3)</f>
        <v>#REF!</v>
      </c>
      <c r="D929" s="65" t="e">
        <f>('Исходник сравнение.'!#REF!/2+'Таблица вводных'!$F$4)-('Исходник сравнение.'!#REF!/2*'Таблица вводных'!$G$4)</f>
        <v>#REF!</v>
      </c>
      <c r="E929" s="65" t="e">
        <f>('Исходник сравнение.'!#REF!/2)-(('Исходник сравнение.'!#REF!/2-'Таблица вводных'!$F$5)*'Таблица вводных'!$G$5)</f>
        <v>#REF!</v>
      </c>
      <c r="F92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9" s="65" t="e">
        <f>('Исходник сравнение.'!#REF!/2)-(('Исходник сравнение.'!#REF!/2)*'Таблица вводных'!$G$7)</f>
        <v>#REF!</v>
      </c>
      <c r="H929" s="65" t="e">
        <f>'Исходник сравнение.'!#REF!/2-(('Исходник сравнение.'!#REF!/2)*'Таблица вводных'!$G$9)</f>
        <v>#REF!</v>
      </c>
      <c r="I929" s="13"/>
    </row>
    <row r="930" spans="1:9" ht="12.75" customHeight="1">
      <c r="A930" s="147"/>
      <c r="B930" s="5">
        <v>45411</v>
      </c>
      <c r="C930" s="63" t="e">
        <f>('Исходник сравнение.'!#REF!/2)-(('Исходник сравнение.'!#REF!/2)*'Таблица вводных'!$G$3)</f>
        <v>#REF!</v>
      </c>
      <c r="D930" s="63" t="e">
        <f>('Исходник сравнение.'!#REF!/2+'Таблица вводных'!$F$4)-('Исходник сравнение.'!#REF!/2*'Таблица вводных'!$G$4)</f>
        <v>#REF!</v>
      </c>
      <c r="E930" s="63" t="e">
        <f>('Исходник сравнение.'!#REF!/2)-(('Исходник сравнение.'!#REF!/2-'Таблица вводных'!$F$5)*'Таблица вводных'!$G$5)</f>
        <v>#REF!</v>
      </c>
      <c r="F93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0" s="63" t="e">
        <f>('Исходник сравнение.'!#REF!/2)-(('Исходник сравнение.'!#REF!/2)*'Таблица вводных'!$G$7)</f>
        <v>#REF!</v>
      </c>
      <c r="H930" s="63" t="e">
        <f>'Исходник сравнение.'!#REF!/2-(('Исходник сравнение.'!#REF!/2)*'Таблица вводных'!$G$9)</f>
        <v>#REF!</v>
      </c>
      <c r="I930" s="7"/>
    </row>
    <row r="931" spans="1:9" ht="12.75" customHeight="1">
      <c r="A931" s="148"/>
      <c r="B931" s="8">
        <v>45414</v>
      </c>
      <c r="C931" s="64" t="e">
        <f>('Исходник сравнение.'!#REF!/2)-(('Исходник сравнение.'!#REF!/2)*'Таблица вводных'!$G$3)</f>
        <v>#REF!</v>
      </c>
      <c r="D931" s="64" t="e">
        <f>('Исходник сравнение.'!#REF!/2+'Таблица вводных'!$F$4)-('Исходник сравнение.'!#REF!/2*'Таблица вводных'!$G$4)</f>
        <v>#REF!</v>
      </c>
      <c r="E931" s="64" t="e">
        <f>('Исходник сравнение.'!#REF!/2)-(('Исходник сравнение.'!#REF!/2-'Таблица вводных'!$F$5)*'Таблица вводных'!$G$5)</f>
        <v>#REF!</v>
      </c>
      <c r="F93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1" s="64" t="e">
        <f>('Исходник сравнение.'!#REF!/2)-(('Исходник сравнение.'!#REF!/2)*'Таблица вводных'!$G$7)</f>
        <v>#REF!</v>
      </c>
      <c r="H931" s="64" t="e">
        <f>'Исходник сравнение.'!#REF!/2-(('Исходник сравнение.'!#REF!/2)*'Таблица вводных'!$G$9)</f>
        <v>#REF!</v>
      </c>
      <c r="I931" s="10"/>
    </row>
    <row r="932" spans="1:9" ht="12.75" customHeight="1">
      <c r="A932" s="148"/>
      <c r="B932" s="11">
        <v>45418</v>
      </c>
      <c r="C932" s="64" t="e">
        <f>('Исходник сравнение.'!#REF!/2)-(('Исходник сравнение.'!#REF!/2)*'Таблица вводных'!$G$3)</f>
        <v>#REF!</v>
      </c>
      <c r="D932" s="64" t="e">
        <f>('Исходник сравнение.'!#REF!/2+'Таблица вводных'!$F$4)-('Исходник сравнение.'!#REF!/2*'Таблица вводных'!$G$4)</f>
        <v>#REF!</v>
      </c>
      <c r="E932" s="64" t="e">
        <f>('Исходник сравнение.'!#REF!/2)-(('Исходник сравнение.'!#REF!/2-'Таблица вводных'!$F$5)*'Таблица вводных'!$G$5)</f>
        <v>#REF!</v>
      </c>
      <c r="F93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2" s="64" t="e">
        <f>('Исходник сравнение.'!#REF!/2)-(('Исходник сравнение.'!#REF!/2)*'Таблица вводных'!$G$7)</f>
        <v>#REF!</v>
      </c>
      <c r="H932" s="64" t="e">
        <f>'Исходник сравнение.'!#REF!/2-(('Исходник сравнение.'!#REF!/2)*'Таблица вводных'!$G$9)</f>
        <v>#REF!</v>
      </c>
      <c r="I932" s="13"/>
    </row>
    <row r="933" spans="1:9" ht="12.75" customHeight="1">
      <c r="A933" s="148"/>
      <c r="B933" s="11">
        <v>45421</v>
      </c>
      <c r="C933" s="64" t="e">
        <f>('Исходник сравнение.'!#REF!/2)-(('Исходник сравнение.'!#REF!/2)*'Таблица вводных'!$G$3)</f>
        <v>#REF!</v>
      </c>
      <c r="D933" s="64" t="e">
        <f>('Исходник сравнение.'!#REF!/2+'Таблица вводных'!$F$4)-('Исходник сравнение.'!#REF!/2*'Таблица вводных'!$G$4)</f>
        <v>#REF!</v>
      </c>
      <c r="E933" s="64" t="e">
        <f>('Исходник сравнение.'!#REF!/2)-(('Исходник сравнение.'!#REF!/2-'Таблица вводных'!$F$5)*'Таблица вводных'!$G$5)</f>
        <v>#REF!</v>
      </c>
      <c r="F9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3" s="64" t="e">
        <f>('Исходник сравнение.'!#REF!/2)-(('Исходник сравнение.'!#REF!/2)*'Таблица вводных'!$G$7)</f>
        <v>#REF!</v>
      </c>
      <c r="H933" s="64" t="e">
        <f>'Исходник сравнение.'!#REF!/2-(('Исходник сравнение.'!#REF!/2)*'Таблица вводных'!$G$9)</f>
        <v>#REF!</v>
      </c>
      <c r="I933" s="13"/>
    </row>
    <row r="934" spans="1:9" ht="12.75" customHeight="1">
      <c r="A934" s="148"/>
      <c r="B934" s="11">
        <v>45425</v>
      </c>
      <c r="C934" s="64" t="e">
        <f>('Исходник сравнение.'!#REF!/2)-(('Исходник сравнение.'!#REF!/2)*'Таблица вводных'!$G$3)</f>
        <v>#REF!</v>
      </c>
      <c r="D934" s="64" t="e">
        <f>('Исходник сравнение.'!#REF!/2+'Таблица вводных'!$F$4)-('Исходник сравнение.'!#REF!/2*'Таблица вводных'!$G$4)</f>
        <v>#REF!</v>
      </c>
      <c r="E934" s="64" t="e">
        <f>('Исходник сравнение.'!#REF!/2)-(('Исходник сравнение.'!#REF!/2-'Таблица вводных'!$F$5)*'Таблица вводных'!$G$5)</f>
        <v>#REF!</v>
      </c>
      <c r="F9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4" s="64" t="e">
        <f>('Исходник сравнение.'!#REF!/2)-(('Исходник сравнение.'!#REF!/2)*'Таблица вводных'!$G$7)</f>
        <v>#REF!</v>
      </c>
      <c r="H934" s="64" t="e">
        <f>'Исходник сравнение.'!#REF!/2-(('Исходник сравнение.'!#REF!/2)*'Таблица вводных'!$G$9)</f>
        <v>#REF!</v>
      </c>
      <c r="I934" s="13"/>
    </row>
    <row r="935" spans="1:9" ht="12.75" customHeight="1">
      <c r="A935" s="148"/>
      <c r="B935" s="11">
        <v>45428</v>
      </c>
      <c r="C935" s="64" t="e">
        <f>('Исходник сравнение.'!#REF!/2)-(('Исходник сравнение.'!#REF!/2)*'Таблица вводных'!$G$3)</f>
        <v>#REF!</v>
      </c>
      <c r="D935" s="64" t="e">
        <f>('Исходник сравнение.'!#REF!/2+'Таблица вводных'!$F$4)-('Исходник сравнение.'!#REF!/2*'Таблица вводных'!$G$4)</f>
        <v>#REF!</v>
      </c>
      <c r="E935" s="64" t="e">
        <f>('Исходник сравнение.'!#REF!/2)-(('Исходник сравнение.'!#REF!/2-'Таблица вводных'!$F$5)*'Таблица вводных'!$G$5)</f>
        <v>#REF!</v>
      </c>
      <c r="F9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5" s="64" t="e">
        <f>('Исходник сравнение.'!#REF!/2)-(('Исходник сравнение.'!#REF!/2)*'Таблица вводных'!$G$7)</f>
        <v>#REF!</v>
      </c>
      <c r="H935" s="64" t="e">
        <f>'Исходник сравнение.'!#REF!/2-(('Исходник сравнение.'!#REF!/2)*'Таблица вводных'!$G$9)</f>
        <v>#REF!</v>
      </c>
      <c r="I935" s="13"/>
    </row>
    <row r="936" spans="1:9" ht="12.75" customHeight="1">
      <c r="A936" s="148"/>
      <c r="B936" s="11"/>
      <c r="C936" s="64" t="e">
        <f>('Исходник сравнение.'!#REF!/2)-(('Исходник сравнение.'!#REF!/2)*'Таблица вводных'!$G$3)</f>
        <v>#REF!</v>
      </c>
      <c r="D936" s="64" t="e">
        <f>('Исходник сравнение.'!#REF!/2+'Таблица вводных'!$F$4)-('Исходник сравнение.'!#REF!/2*'Таблица вводных'!$G$4)</f>
        <v>#REF!</v>
      </c>
      <c r="E936" s="64" t="e">
        <f>('Исходник сравнение.'!#REF!/2)-(('Исходник сравнение.'!#REF!/2-'Таблица вводных'!$F$5)*'Таблица вводных'!$G$5)</f>
        <v>#REF!</v>
      </c>
      <c r="F9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6" s="64" t="e">
        <f>('Исходник сравнение.'!#REF!/2)-(('Исходник сравнение.'!#REF!/2)*'Таблица вводных'!$G$7)</f>
        <v>#REF!</v>
      </c>
      <c r="H936" s="64" t="e">
        <f>'Исходник сравнение.'!#REF!/2-(('Исходник сравнение.'!#REF!/2)*'Таблица вводных'!$G$9)</f>
        <v>#REF!</v>
      </c>
      <c r="I936" s="13"/>
    </row>
    <row r="937" spans="1:9" ht="12.75" customHeight="1">
      <c r="A937" s="148"/>
      <c r="B937" s="11"/>
      <c r="C937" s="64" t="e">
        <f>('Исходник сравнение.'!#REF!/2)-(('Исходник сравнение.'!#REF!/2)*'Таблица вводных'!$G$3)</f>
        <v>#REF!</v>
      </c>
      <c r="D937" s="64" t="e">
        <f>('Исходник сравнение.'!#REF!/2+'Таблица вводных'!$F$4)-('Исходник сравнение.'!#REF!/2*'Таблица вводных'!$G$4)</f>
        <v>#REF!</v>
      </c>
      <c r="E937" s="64" t="e">
        <f>('Исходник сравнение.'!#REF!/2)-(('Исходник сравнение.'!#REF!/2-'Таблица вводных'!$F$5)*'Таблица вводных'!$G$5)</f>
        <v>#REF!</v>
      </c>
      <c r="F9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7" s="64" t="e">
        <f>('Исходник сравнение.'!#REF!/2)-(('Исходник сравнение.'!#REF!/2)*'Таблица вводных'!$G$7)</f>
        <v>#REF!</v>
      </c>
      <c r="H937" s="64" t="e">
        <f>'Исходник сравнение.'!#REF!/2-(('Исходник сравнение.'!#REF!/2)*'Таблица вводных'!$G$9)</f>
        <v>#REF!</v>
      </c>
      <c r="I937" s="13"/>
    </row>
    <row r="938" spans="1:9" ht="12.75" customHeight="1">
      <c r="A938" s="149"/>
      <c r="B938" s="17"/>
      <c r="C938" s="65" t="e">
        <f>('Исходник сравнение.'!#REF!/2)-(('Исходник сравнение.'!#REF!/2)*'Таблица вводных'!$G$3)</f>
        <v>#REF!</v>
      </c>
      <c r="D938" s="65" t="e">
        <f>('Исходник сравнение.'!#REF!/2+'Таблица вводных'!$F$4)-('Исходник сравнение.'!#REF!/2*'Таблица вводных'!$G$4)</f>
        <v>#REF!</v>
      </c>
      <c r="E938" s="65" t="e">
        <f>('Исходник сравнение.'!#REF!/2)-(('Исходник сравнение.'!#REF!/2-'Таблица вводных'!$F$5)*'Таблица вводных'!$G$5)</f>
        <v>#REF!</v>
      </c>
      <c r="F93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8" s="65" t="e">
        <f>('Исходник сравнение.'!#REF!/2)-(('Исходник сравнение.'!#REF!/2)*'Таблица вводных'!$G$7)</f>
        <v>#REF!</v>
      </c>
      <c r="H938" s="65" t="e">
        <f>'Исходник сравнение.'!#REF!/2-(('Исходник сравнение.'!#REF!/2)*'Таблица вводных'!$G$9)</f>
        <v>#REF!</v>
      </c>
      <c r="I938" s="13"/>
    </row>
    <row r="939" spans="1:9" ht="12.75" customHeight="1">
      <c r="A939" s="147"/>
      <c r="B939" s="5">
        <v>45411</v>
      </c>
      <c r="C939" s="63" t="e">
        <f>('Исходник сравнение.'!#REF!/2)-(('Исходник сравнение.'!#REF!/2)*'Таблица вводных'!$G$3)</f>
        <v>#REF!</v>
      </c>
      <c r="D939" s="63" t="e">
        <f>('Исходник сравнение.'!#REF!/2+'Таблица вводных'!$F$4)-('Исходник сравнение.'!#REF!/2*'Таблица вводных'!$G$4)</f>
        <v>#REF!</v>
      </c>
      <c r="E939" s="63" t="e">
        <f>('Исходник сравнение.'!#REF!/2)-(('Исходник сравнение.'!#REF!/2-'Таблица вводных'!$F$5)*'Таблица вводных'!$G$5)</f>
        <v>#REF!</v>
      </c>
      <c r="F93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9" s="63" t="e">
        <f>('Исходник сравнение.'!#REF!/2)-(('Исходник сравнение.'!#REF!/2)*'Таблица вводных'!$G$7)</f>
        <v>#REF!</v>
      </c>
      <c r="H939" s="63" t="e">
        <f>'Исходник сравнение.'!#REF!/2-(('Исходник сравнение.'!#REF!/2)*'Таблица вводных'!$G$9)</f>
        <v>#REF!</v>
      </c>
      <c r="I939" s="7"/>
    </row>
    <row r="940" spans="1:9" ht="12.75" customHeight="1">
      <c r="A940" s="148"/>
      <c r="B940" s="8">
        <v>45414</v>
      </c>
      <c r="C940" s="64" t="e">
        <f>('Исходник сравнение.'!#REF!/2)-(('Исходник сравнение.'!#REF!/2)*'Таблица вводных'!$G$3)</f>
        <v>#REF!</v>
      </c>
      <c r="D940" s="64" t="e">
        <f>('Исходник сравнение.'!#REF!/2+'Таблица вводных'!$F$4)-('Исходник сравнение.'!#REF!/2*'Таблица вводных'!$G$4)</f>
        <v>#REF!</v>
      </c>
      <c r="E940" s="64" t="e">
        <f>('Исходник сравнение.'!#REF!/2)-(('Исходник сравнение.'!#REF!/2-'Таблица вводных'!$F$5)*'Таблица вводных'!$G$5)</f>
        <v>#REF!</v>
      </c>
      <c r="F94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0" s="64" t="e">
        <f>('Исходник сравнение.'!#REF!/2)-(('Исходник сравнение.'!#REF!/2)*'Таблица вводных'!$G$7)</f>
        <v>#REF!</v>
      </c>
      <c r="H940" s="64" t="e">
        <f>'Исходник сравнение.'!#REF!/2-(('Исходник сравнение.'!#REF!/2)*'Таблица вводных'!$G$9)</f>
        <v>#REF!</v>
      </c>
      <c r="I940" s="10"/>
    </row>
    <row r="941" spans="1:9" ht="12.75" customHeight="1">
      <c r="A941" s="148"/>
      <c r="B941" s="11">
        <v>45418</v>
      </c>
      <c r="C941" s="64" t="e">
        <f>('Исходник сравнение.'!#REF!/2)-(('Исходник сравнение.'!#REF!/2)*'Таблица вводных'!$G$3)</f>
        <v>#REF!</v>
      </c>
      <c r="D941" s="64" t="e">
        <f>('Исходник сравнение.'!#REF!/2+'Таблица вводных'!$F$4)-('Исходник сравнение.'!#REF!/2*'Таблица вводных'!$G$4)</f>
        <v>#REF!</v>
      </c>
      <c r="E941" s="64" t="e">
        <f>('Исходник сравнение.'!#REF!/2)-(('Исходник сравнение.'!#REF!/2-'Таблица вводных'!$F$5)*'Таблица вводных'!$G$5)</f>
        <v>#REF!</v>
      </c>
      <c r="F94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1" s="64" t="e">
        <f>('Исходник сравнение.'!#REF!/2)-(('Исходник сравнение.'!#REF!/2)*'Таблица вводных'!$G$7)</f>
        <v>#REF!</v>
      </c>
      <c r="H941" s="64" t="e">
        <f>'Исходник сравнение.'!#REF!/2-(('Исходник сравнение.'!#REF!/2)*'Таблица вводных'!$G$9)</f>
        <v>#REF!</v>
      </c>
      <c r="I941" s="13"/>
    </row>
    <row r="942" spans="1:9" ht="12.75" customHeight="1">
      <c r="A942" s="148"/>
      <c r="B942" s="11">
        <v>45421</v>
      </c>
      <c r="C942" s="64" t="e">
        <f>('Исходник сравнение.'!#REF!/2)-(('Исходник сравнение.'!#REF!/2)*'Таблица вводных'!$G$3)</f>
        <v>#REF!</v>
      </c>
      <c r="D942" s="64" t="e">
        <f>('Исходник сравнение.'!#REF!/2+'Таблица вводных'!$F$4)-('Исходник сравнение.'!#REF!/2*'Таблица вводных'!$G$4)</f>
        <v>#REF!</v>
      </c>
      <c r="E942" s="64" t="e">
        <f>('Исходник сравнение.'!#REF!/2)-(('Исходник сравнение.'!#REF!/2-'Таблица вводных'!$F$5)*'Таблица вводных'!$G$5)</f>
        <v>#REF!</v>
      </c>
      <c r="F94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2" s="64" t="e">
        <f>('Исходник сравнение.'!#REF!/2)-(('Исходник сравнение.'!#REF!/2)*'Таблица вводных'!$G$7)</f>
        <v>#REF!</v>
      </c>
      <c r="H942" s="64" t="e">
        <f>'Исходник сравнение.'!#REF!/2-(('Исходник сравнение.'!#REF!/2)*'Таблица вводных'!$G$9)</f>
        <v>#REF!</v>
      </c>
      <c r="I942" s="13"/>
    </row>
    <row r="943" spans="1:9" ht="12.75" customHeight="1">
      <c r="A943" s="148"/>
      <c r="B943" s="11">
        <v>45425</v>
      </c>
      <c r="C943" s="64" t="e">
        <f>('Исходник сравнение.'!#REF!/2)-(('Исходник сравнение.'!#REF!/2)*'Таблица вводных'!$G$3)</f>
        <v>#REF!</v>
      </c>
      <c r="D943" s="64" t="e">
        <f>('Исходник сравнение.'!#REF!/2+'Таблица вводных'!$F$4)-('Исходник сравнение.'!#REF!/2*'Таблица вводных'!$G$4)</f>
        <v>#REF!</v>
      </c>
      <c r="E943" s="64" t="e">
        <f>('Исходник сравнение.'!#REF!/2)-(('Исходник сравнение.'!#REF!/2-'Таблица вводных'!$F$5)*'Таблица вводных'!$G$5)</f>
        <v>#REF!</v>
      </c>
      <c r="F9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3" s="64" t="e">
        <f>('Исходник сравнение.'!#REF!/2)-(('Исходник сравнение.'!#REF!/2)*'Таблица вводных'!$G$7)</f>
        <v>#REF!</v>
      </c>
      <c r="H943" s="64" t="e">
        <f>'Исходник сравнение.'!#REF!/2-(('Исходник сравнение.'!#REF!/2)*'Таблица вводных'!$G$9)</f>
        <v>#REF!</v>
      </c>
      <c r="I943" s="13"/>
    </row>
    <row r="944" spans="1:9" ht="12.75" customHeight="1">
      <c r="A944" s="148"/>
      <c r="B944" s="11">
        <v>45428</v>
      </c>
      <c r="C944" s="64" t="e">
        <f>('Исходник сравнение.'!#REF!/2)-(('Исходник сравнение.'!#REF!/2)*'Таблица вводных'!$G$3)</f>
        <v>#REF!</v>
      </c>
      <c r="D944" s="64" t="e">
        <f>('Исходник сравнение.'!#REF!/2+'Таблица вводных'!$F$4)-('Исходник сравнение.'!#REF!/2*'Таблица вводных'!$G$4)</f>
        <v>#REF!</v>
      </c>
      <c r="E944" s="64" t="e">
        <f>('Исходник сравнение.'!#REF!/2)-(('Исходник сравнение.'!#REF!/2-'Таблица вводных'!$F$5)*'Таблица вводных'!$G$5)</f>
        <v>#REF!</v>
      </c>
      <c r="F9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4" s="64" t="e">
        <f>('Исходник сравнение.'!#REF!/2)-(('Исходник сравнение.'!#REF!/2)*'Таблица вводных'!$G$7)</f>
        <v>#REF!</v>
      </c>
      <c r="H944" s="64" t="e">
        <f>'Исходник сравнение.'!#REF!/2-(('Исходник сравнение.'!#REF!/2)*'Таблица вводных'!$G$9)</f>
        <v>#REF!</v>
      </c>
      <c r="I944" s="13"/>
    </row>
    <row r="945" spans="1:9" ht="12.75" customHeight="1">
      <c r="A945" s="148"/>
      <c r="B945" s="11"/>
      <c r="C945" s="64" t="e">
        <f>('Исходник сравнение.'!#REF!/2)-(('Исходник сравнение.'!#REF!/2)*'Таблица вводных'!$G$3)</f>
        <v>#REF!</v>
      </c>
      <c r="D945" s="64" t="e">
        <f>('Исходник сравнение.'!#REF!/2+'Таблица вводных'!$F$4)-('Исходник сравнение.'!#REF!/2*'Таблица вводных'!$G$4)</f>
        <v>#REF!</v>
      </c>
      <c r="E945" s="64" t="e">
        <f>('Исходник сравнение.'!#REF!/2)-(('Исходник сравнение.'!#REF!/2-'Таблица вводных'!$F$5)*'Таблица вводных'!$G$5)</f>
        <v>#REF!</v>
      </c>
      <c r="F9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5" s="64" t="e">
        <f>('Исходник сравнение.'!#REF!/2)-(('Исходник сравнение.'!#REF!/2)*'Таблица вводных'!$G$7)</f>
        <v>#REF!</v>
      </c>
      <c r="H945" s="64" t="e">
        <f>'Исходник сравнение.'!#REF!/2-(('Исходник сравнение.'!#REF!/2)*'Таблица вводных'!$G$9)</f>
        <v>#REF!</v>
      </c>
      <c r="I945" s="13"/>
    </row>
    <row r="946" spans="1:9" ht="12.75" customHeight="1">
      <c r="A946" s="148"/>
      <c r="B946" s="11"/>
      <c r="C946" s="64" t="e">
        <f>('Исходник сравнение.'!#REF!/2)-(('Исходник сравнение.'!#REF!/2)*'Таблица вводных'!$G$3)</f>
        <v>#REF!</v>
      </c>
      <c r="D946" s="64" t="e">
        <f>('Исходник сравнение.'!#REF!/2+'Таблица вводных'!$F$4)-('Исходник сравнение.'!#REF!/2*'Таблица вводных'!$G$4)</f>
        <v>#REF!</v>
      </c>
      <c r="E946" s="64" t="e">
        <f>('Исходник сравнение.'!#REF!/2)-(('Исходник сравнение.'!#REF!/2-'Таблица вводных'!$F$5)*'Таблица вводных'!$G$5)</f>
        <v>#REF!</v>
      </c>
      <c r="F94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6" s="64" t="e">
        <f>('Исходник сравнение.'!#REF!/2)-(('Исходник сравнение.'!#REF!/2)*'Таблица вводных'!$G$7)</f>
        <v>#REF!</v>
      </c>
      <c r="H946" s="64" t="e">
        <f>'Исходник сравнение.'!#REF!/2-(('Исходник сравнение.'!#REF!/2)*'Таблица вводных'!$G$9)</f>
        <v>#REF!</v>
      </c>
      <c r="I946" s="13"/>
    </row>
    <row r="947" spans="1:9" ht="12.75" customHeight="1">
      <c r="A947" s="149"/>
      <c r="B947" s="17"/>
      <c r="C947" s="65" t="e">
        <f>('Исходник сравнение.'!#REF!/2)-(('Исходник сравнение.'!#REF!/2)*'Таблица вводных'!$G$3)</f>
        <v>#REF!</v>
      </c>
      <c r="D947" s="65" t="e">
        <f>('Исходник сравнение.'!#REF!/2+'Таблица вводных'!$F$4)-('Исходник сравнение.'!#REF!/2*'Таблица вводных'!$G$4)</f>
        <v>#REF!</v>
      </c>
      <c r="E947" s="65" t="e">
        <f>('Исходник сравнение.'!#REF!/2)-(('Исходник сравнение.'!#REF!/2-'Таблица вводных'!$F$5)*'Таблица вводных'!$G$5)</f>
        <v>#REF!</v>
      </c>
      <c r="F94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7" s="65" t="e">
        <f>('Исходник сравнение.'!#REF!/2)-(('Исходник сравнение.'!#REF!/2)*'Таблица вводных'!$G$7)</f>
        <v>#REF!</v>
      </c>
      <c r="H947" s="65" t="e">
        <f>'Исходник сравнение.'!#REF!/2-(('Исходник сравнение.'!#REF!/2)*'Таблица вводных'!$G$9)</f>
        <v>#REF!</v>
      </c>
      <c r="I947" s="13"/>
    </row>
    <row r="948" spans="1:9" ht="12.75" customHeight="1">
      <c r="A948" s="147"/>
      <c r="B948" s="5">
        <v>45411</v>
      </c>
      <c r="C948" s="63" t="e">
        <f>('Исходник сравнение.'!#REF!/2)-(('Исходник сравнение.'!#REF!/2)*'Таблица вводных'!$G$3)</f>
        <v>#REF!</v>
      </c>
      <c r="D948" s="63" t="e">
        <f>('Исходник сравнение.'!#REF!/2+'Таблица вводных'!$F$4)-('Исходник сравнение.'!#REF!/2*'Таблица вводных'!$G$4)</f>
        <v>#REF!</v>
      </c>
      <c r="E948" s="63" t="e">
        <f>('Исходник сравнение.'!#REF!/2)-(('Исходник сравнение.'!#REF!/2-'Таблица вводных'!$F$5)*'Таблица вводных'!$G$5)</f>
        <v>#REF!</v>
      </c>
      <c r="F94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8" s="63" t="e">
        <f>('Исходник сравнение.'!#REF!/2)-(('Исходник сравнение.'!#REF!/2)*'Таблица вводных'!$G$7)</f>
        <v>#REF!</v>
      </c>
      <c r="H948" s="63" t="e">
        <f>'Исходник сравнение.'!#REF!/2-(('Исходник сравнение.'!#REF!/2)*'Таблица вводных'!$G$9)</f>
        <v>#REF!</v>
      </c>
      <c r="I948" s="7"/>
    </row>
    <row r="949" spans="1:9" ht="12.75" customHeight="1">
      <c r="A949" s="148"/>
      <c r="B949" s="8">
        <v>45414</v>
      </c>
      <c r="C949" s="64" t="e">
        <f>('Исходник сравнение.'!#REF!/2)-(('Исходник сравнение.'!#REF!/2)*'Таблица вводных'!$G$3)</f>
        <v>#REF!</v>
      </c>
      <c r="D949" s="64" t="e">
        <f>('Исходник сравнение.'!#REF!/2+'Таблица вводных'!$F$4)-('Исходник сравнение.'!#REF!/2*'Таблица вводных'!$G$4)</f>
        <v>#REF!</v>
      </c>
      <c r="E949" s="64" t="e">
        <f>('Исходник сравнение.'!#REF!/2)-(('Исходник сравнение.'!#REF!/2-'Таблица вводных'!$F$5)*'Таблица вводных'!$G$5)</f>
        <v>#REF!</v>
      </c>
      <c r="F94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9" s="64" t="e">
        <f>('Исходник сравнение.'!#REF!/2)-(('Исходник сравнение.'!#REF!/2)*'Таблица вводных'!$G$7)</f>
        <v>#REF!</v>
      </c>
      <c r="H949" s="64" t="e">
        <f>'Исходник сравнение.'!#REF!/2-(('Исходник сравнение.'!#REF!/2)*'Таблица вводных'!$G$9)</f>
        <v>#REF!</v>
      </c>
      <c r="I949" s="10"/>
    </row>
    <row r="950" spans="1:9" ht="12.75" customHeight="1">
      <c r="A950" s="148"/>
      <c r="B950" s="11">
        <v>45418</v>
      </c>
      <c r="C950" s="64" t="e">
        <f>('Исходник сравнение.'!#REF!/2)-(('Исходник сравнение.'!#REF!/2)*'Таблица вводных'!$G$3)</f>
        <v>#REF!</v>
      </c>
      <c r="D950" s="64" t="e">
        <f>('Исходник сравнение.'!#REF!/2+'Таблица вводных'!$F$4)-('Исходник сравнение.'!#REF!/2*'Таблица вводных'!$G$4)</f>
        <v>#REF!</v>
      </c>
      <c r="E950" s="64" t="e">
        <f>('Исходник сравнение.'!#REF!/2)-(('Исходник сравнение.'!#REF!/2-'Таблица вводных'!$F$5)*'Таблица вводных'!$G$5)</f>
        <v>#REF!</v>
      </c>
      <c r="F95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0" s="64" t="e">
        <f>('Исходник сравнение.'!#REF!/2)-(('Исходник сравнение.'!#REF!/2)*'Таблица вводных'!$G$7)</f>
        <v>#REF!</v>
      </c>
      <c r="H950" s="64" t="e">
        <f>'Исходник сравнение.'!#REF!/2-(('Исходник сравнение.'!#REF!/2)*'Таблица вводных'!$G$9)</f>
        <v>#REF!</v>
      </c>
      <c r="I950" s="13"/>
    </row>
    <row r="951" spans="1:9" ht="12.75" customHeight="1">
      <c r="A951" s="148"/>
      <c r="B951" s="11">
        <v>45421</v>
      </c>
      <c r="C951" s="64" t="e">
        <f>('Исходник сравнение.'!#REF!/2)-(('Исходник сравнение.'!#REF!/2)*'Таблица вводных'!$G$3)</f>
        <v>#REF!</v>
      </c>
      <c r="D951" s="64" t="e">
        <f>('Исходник сравнение.'!#REF!/2+'Таблица вводных'!$F$4)-('Исходник сравнение.'!#REF!/2*'Таблица вводных'!$G$4)</f>
        <v>#REF!</v>
      </c>
      <c r="E951" s="64" t="e">
        <f>('Исходник сравнение.'!#REF!/2)-(('Исходник сравнение.'!#REF!/2-'Таблица вводных'!$F$5)*'Таблица вводных'!$G$5)</f>
        <v>#REF!</v>
      </c>
      <c r="F95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1" s="64" t="e">
        <f>('Исходник сравнение.'!#REF!/2)-(('Исходник сравнение.'!#REF!/2)*'Таблица вводных'!$G$7)</f>
        <v>#REF!</v>
      </c>
      <c r="H951" s="64" t="e">
        <f>'Исходник сравнение.'!#REF!/2-(('Исходник сравнение.'!#REF!/2)*'Таблица вводных'!$G$9)</f>
        <v>#REF!</v>
      </c>
      <c r="I951" s="13"/>
    </row>
    <row r="952" spans="1:9" ht="12.75" customHeight="1">
      <c r="A952" s="148"/>
      <c r="B952" s="11">
        <v>45425</v>
      </c>
      <c r="C952" s="64" t="e">
        <f>('Исходник сравнение.'!#REF!/2)-(('Исходник сравнение.'!#REF!/2)*'Таблица вводных'!$G$3)</f>
        <v>#REF!</v>
      </c>
      <c r="D952" s="64" t="e">
        <f>('Исходник сравнение.'!#REF!/2+'Таблица вводных'!$F$4)-('Исходник сравнение.'!#REF!/2*'Таблица вводных'!$G$4)</f>
        <v>#REF!</v>
      </c>
      <c r="E952" s="64" t="e">
        <f>('Исходник сравнение.'!#REF!/2)-(('Исходник сравнение.'!#REF!/2-'Таблица вводных'!$F$5)*'Таблица вводных'!$G$5)</f>
        <v>#REF!</v>
      </c>
      <c r="F9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2" s="64" t="e">
        <f>('Исходник сравнение.'!#REF!/2)-(('Исходник сравнение.'!#REF!/2)*'Таблица вводных'!$G$7)</f>
        <v>#REF!</v>
      </c>
      <c r="H952" s="64" t="e">
        <f>'Исходник сравнение.'!#REF!/2-(('Исходник сравнение.'!#REF!/2)*'Таблица вводных'!$G$9)</f>
        <v>#REF!</v>
      </c>
      <c r="I952" s="13"/>
    </row>
    <row r="953" spans="1:9" ht="12.75" customHeight="1">
      <c r="A953" s="148"/>
      <c r="B953" s="11">
        <v>45428</v>
      </c>
      <c r="C953" s="64" t="e">
        <f>('Исходник сравнение.'!#REF!/2)-(('Исходник сравнение.'!#REF!/2)*'Таблица вводных'!$G$3)</f>
        <v>#REF!</v>
      </c>
      <c r="D953" s="64" t="e">
        <f>('Исходник сравнение.'!#REF!/2+'Таблица вводных'!$F$4)-('Исходник сравнение.'!#REF!/2*'Таблица вводных'!$G$4)</f>
        <v>#REF!</v>
      </c>
      <c r="E953" s="64" t="e">
        <f>('Исходник сравнение.'!#REF!/2)-(('Исходник сравнение.'!#REF!/2-'Таблица вводных'!$F$5)*'Таблица вводных'!$G$5)</f>
        <v>#REF!</v>
      </c>
      <c r="F9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3" s="64" t="e">
        <f>('Исходник сравнение.'!#REF!/2)-(('Исходник сравнение.'!#REF!/2)*'Таблица вводных'!$G$7)</f>
        <v>#REF!</v>
      </c>
      <c r="H953" s="64" t="e">
        <f>'Исходник сравнение.'!#REF!/2-(('Исходник сравнение.'!#REF!/2)*'Таблица вводных'!$G$9)</f>
        <v>#REF!</v>
      </c>
      <c r="I953" s="13"/>
    </row>
    <row r="954" spans="1:9" ht="12.75" customHeight="1">
      <c r="A954" s="148"/>
      <c r="B954" s="11"/>
      <c r="C954" s="64" t="e">
        <f>('Исходник сравнение.'!#REF!/2)-(('Исходник сравнение.'!#REF!/2)*'Таблица вводных'!$G$3)</f>
        <v>#REF!</v>
      </c>
      <c r="D954" s="64" t="e">
        <f>('Исходник сравнение.'!#REF!/2+'Таблица вводных'!$F$4)-('Исходник сравнение.'!#REF!/2*'Таблица вводных'!$G$4)</f>
        <v>#REF!</v>
      </c>
      <c r="E954" s="64" t="e">
        <f>('Исходник сравнение.'!#REF!/2)-(('Исходник сравнение.'!#REF!/2-'Таблица вводных'!$F$5)*'Таблица вводных'!$G$5)</f>
        <v>#REF!</v>
      </c>
      <c r="F9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4" s="64" t="e">
        <f>('Исходник сравнение.'!#REF!/2)-(('Исходник сравнение.'!#REF!/2)*'Таблица вводных'!$G$7)</f>
        <v>#REF!</v>
      </c>
      <c r="H954" s="64" t="e">
        <f>'Исходник сравнение.'!#REF!/2-(('Исходник сравнение.'!#REF!/2)*'Таблица вводных'!$G$9)</f>
        <v>#REF!</v>
      </c>
      <c r="I954" s="13"/>
    </row>
    <row r="955" spans="1:9" ht="12.75" customHeight="1">
      <c r="A955" s="148"/>
      <c r="B955" s="11"/>
      <c r="C955" s="64" t="e">
        <f>('Исходник сравнение.'!#REF!/2)-(('Исходник сравнение.'!#REF!/2)*'Таблица вводных'!$G$3)</f>
        <v>#REF!</v>
      </c>
      <c r="D955" s="64" t="e">
        <f>('Исходник сравнение.'!#REF!/2+'Таблица вводных'!$F$4)-('Исходник сравнение.'!#REF!/2*'Таблица вводных'!$G$4)</f>
        <v>#REF!</v>
      </c>
      <c r="E955" s="64" t="e">
        <f>('Исходник сравнение.'!#REF!/2)-(('Исходник сравнение.'!#REF!/2-'Таблица вводных'!$F$5)*'Таблица вводных'!$G$5)</f>
        <v>#REF!</v>
      </c>
      <c r="F95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5" s="64" t="e">
        <f>('Исходник сравнение.'!#REF!/2)-(('Исходник сравнение.'!#REF!/2)*'Таблица вводных'!$G$7)</f>
        <v>#REF!</v>
      </c>
      <c r="H955" s="64" t="e">
        <f>'Исходник сравнение.'!#REF!/2-(('Исходник сравнение.'!#REF!/2)*'Таблица вводных'!$G$9)</f>
        <v>#REF!</v>
      </c>
      <c r="I955" s="13"/>
    </row>
    <row r="956" spans="1:9" ht="12.75" customHeight="1">
      <c r="A956" s="149"/>
      <c r="B956" s="17"/>
      <c r="C956" s="65" t="e">
        <f>('Исходник сравнение.'!#REF!/2)-(('Исходник сравнение.'!#REF!/2)*'Таблица вводных'!$G$3)</f>
        <v>#REF!</v>
      </c>
      <c r="D956" s="65" t="e">
        <f>('Исходник сравнение.'!#REF!/2+'Таблица вводных'!$F$4)-('Исходник сравнение.'!#REF!/2*'Таблица вводных'!$G$4)</f>
        <v>#REF!</v>
      </c>
      <c r="E956" s="65" t="e">
        <f>('Исходник сравнение.'!#REF!/2)-(('Исходник сравнение.'!#REF!/2-'Таблица вводных'!$F$5)*'Таблица вводных'!$G$5)</f>
        <v>#REF!</v>
      </c>
      <c r="F95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6" s="65" t="e">
        <f>('Исходник сравнение.'!#REF!/2)-(('Исходник сравнение.'!#REF!/2)*'Таблица вводных'!$G$7)</f>
        <v>#REF!</v>
      </c>
      <c r="H956" s="65" t="e">
        <f>'Исходник сравнение.'!#REF!/2-(('Исходник сравнение.'!#REF!/2)*'Таблица вводных'!$G$9)</f>
        <v>#REF!</v>
      </c>
      <c r="I956" s="13"/>
    </row>
    <row r="957" spans="1:9" ht="12.75" customHeight="1">
      <c r="A957" s="147"/>
      <c r="B957" s="5">
        <v>45411</v>
      </c>
      <c r="C957" s="63" t="e">
        <f>('Исходник сравнение.'!#REF!/2)-(('Исходник сравнение.'!#REF!/2)*'Таблица вводных'!$G$3)</f>
        <v>#REF!</v>
      </c>
      <c r="D957" s="63" t="e">
        <f>('Исходник сравнение.'!#REF!/2+'Таблица вводных'!$F$4)-('Исходник сравнение.'!#REF!/2*'Таблица вводных'!$G$4)</f>
        <v>#REF!</v>
      </c>
      <c r="E957" s="63" t="e">
        <f>('Исходник сравнение.'!#REF!/2)-(('Исходник сравнение.'!#REF!/2-'Таблица вводных'!$F$5)*'Таблица вводных'!$G$5)</f>
        <v>#REF!</v>
      </c>
      <c r="F95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7" s="63" t="e">
        <f>('Исходник сравнение.'!#REF!/2)-(('Исходник сравнение.'!#REF!/2)*'Таблица вводных'!$G$7)</f>
        <v>#REF!</v>
      </c>
      <c r="H957" s="63" t="e">
        <f>'Исходник сравнение.'!#REF!/2-(('Исходник сравнение.'!#REF!/2)*'Таблица вводных'!$G$9)</f>
        <v>#REF!</v>
      </c>
      <c r="I957" s="7"/>
    </row>
    <row r="958" spans="1:9" ht="12.75" customHeight="1">
      <c r="A958" s="148"/>
      <c r="B958" s="8">
        <v>45414</v>
      </c>
      <c r="C958" s="64" t="e">
        <f>('Исходник сравнение.'!#REF!/2)-(('Исходник сравнение.'!#REF!/2)*'Таблица вводных'!$G$3)</f>
        <v>#REF!</v>
      </c>
      <c r="D958" s="64" t="e">
        <f>('Исходник сравнение.'!#REF!/2+'Таблица вводных'!$F$4)-('Исходник сравнение.'!#REF!/2*'Таблица вводных'!$G$4)</f>
        <v>#REF!</v>
      </c>
      <c r="E958" s="64" t="e">
        <f>('Исходник сравнение.'!#REF!/2)-(('Исходник сравнение.'!#REF!/2-'Таблица вводных'!$F$5)*'Таблица вводных'!$G$5)</f>
        <v>#REF!</v>
      </c>
      <c r="F95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8" s="64" t="e">
        <f>('Исходник сравнение.'!#REF!/2)-(('Исходник сравнение.'!#REF!/2)*'Таблица вводных'!$G$7)</f>
        <v>#REF!</v>
      </c>
      <c r="H958" s="64" t="e">
        <f>'Исходник сравнение.'!#REF!/2-(('Исходник сравнение.'!#REF!/2)*'Таблица вводных'!$G$9)</f>
        <v>#REF!</v>
      </c>
      <c r="I958" s="10"/>
    </row>
    <row r="959" spans="1:9" ht="12.75" customHeight="1">
      <c r="A959" s="148"/>
      <c r="B959" s="11">
        <v>45418</v>
      </c>
      <c r="C959" s="64" t="e">
        <f>('Исходник сравнение.'!#REF!/2)-(('Исходник сравнение.'!#REF!/2)*'Таблица вводных'!$G$3)</f>
        <v>#REF!</v>
      </c>
      <c r="D959" s="64" t="e">
        <f>('Исходник сравнение.'!#REF!/2+'Таблица вводных'!$F$4)-('Исходник сравнение.'!#REF!/2*'Таблица вводных'!$G$4)</f>
        <v>#REF!</v>
      </c>
      <c r="E959" s="64" t="e">
        <f>('Исходник сравнение.'!#REF!/2)-(('Исходник сравнение.'!#REF!/2-'Таблица вводных'!$F$5)*'Таблица вводных'!$G$5)</f>
        <v>#REF!</v>
      </c>
      <c r="F95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9" s="64" t="e">
        <f>('Исходник сравнение.'!#REF!/2)-(('Исходник сравнение.'!#REF!/2)*'Таблица вводных'!$G$7)</f>
        <v>#REF!</v>
      </c>
      <c r="H959" s="64" t="e">
        <f>'Исходник сравнение.'!#REF!/2-(('Исходник сравнение.'!#REF!/2)*'Таблица вводных'!$G$9)</f>
        <v>#REF!</v>
      </c>
      <c r="I959" s="13"/>
    </row>
    <row r="960" spans="1:9" ht="12.75" customHeight="1">
      <c r="A960" s="148"/>
      <c r="B960" s="11">
        <v>45421</v>
      </c>
      <c r="C960" s="64" t="e">
        <f>('Исходник сравнение.'!#REF!/2)-(('Исходник сравнение.'!#REF!/2)*'Таблица вводных'!$G$3)</f>
        <v>#REF!</v>
      </c>
      <c r="D960" s="64" t="e">
        <f>('Исходник сравнение.'!#REF!/2+'Таблица вводных'!$F$4)-('Исходник сравнение.'!#REF!/2*'Таблица вводных'!$G$4)</f>
        <v>#REF!</v>
      </c>
      <c r="E960" s="64" t="e">
        <f>('Исходник сравнение.'!#REF!/2)-(('Исходник сравнение.'!#REF!/2-'Таблица вводных'!$F$5)*'Таблица вводных'!$G$5)</f>
        <v>#REF!</v>
      </c>
      <c r="F96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0" s="64" t="e">
        <f>('Исходник сравнение.'!#REF!/2)-(('Исходник сравнение.'!#REF!/2)*'Таблица вводных'!$G$7)</f>
        <v>#REF!</v>
      </c>
      <c r="H960" s="64" t="e">
        <f>'Исходник сравнение.'!#REF!/2-(('Исходник сравнение.'!#REF!/2)*'Таблица вводных'!$G$9)</f>
        <v>#REF!</v>
      </c>
      <c r="I960" s="13"/>
    </row>
    <row r="961" spans="1:9" ht="12.75" customHeight="1">
      <c r="A961" s="148"/>
      <c r="B961" s="11">
        <v>45425</v>
      </c>
      <c r="C961" s="64" t="e">
        <f>('Исходник сравнение.'!#REF!/2)-(('Исходник сравнение.'!#REF!/2)*'Таблица вводных'!$G$3)</f>
        <v>#REF!</v>
      </c>
      <c r="D961" s="64" t="e">
        <f>('Исходник сравнение.'!#REF!/2+'Таблица вводных'!$F$4)-('Исходник сравнение.'!#REF!/2*'Таблица вводных'!$G$4)</f>
        <v>#REF!</v>
      </c>
      <c r="E961" s="64" t="e">
        <f>('Исходник сравнение.'!#REF!/2)-(('Исходник сравнение.'!#REF!/2-'Таблица вводных'!$F$5)*'Таблица вводных'!$G$5)</f>
        <v>#REF!</v>
      </c>
      <c r="F9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1" s="64" t="e">
        <f>('Исходник сравнение.'!#REF!/2)-(('Исходник сравнение.'!#REF!/2)*'Таблица вводных'!$G$7)</f>
        <v>#REF!</v>
      </c>
      <c r="H961" s="64" t="e">
        <f>'Исходник сравнение.'!#REF!/2-(('Исходник сравнение.'!#REF!/2)*'Таблица вводных'!$G$9)</f>
        <v>#REF!</v>
      </c>
      <c r="I961" s="13"/>
    </row>
    <row r="962" spans="1:9" ht="12.75" customHeight="1">
      <c r="A962" s="148"/>
      <c r="B962" s="11">
        <v>45428</v>
      </c>
      <c r="C962" s="64" t="e">
        <f>('Исходник сравнение.'!#REF!/2)-(('Исходник сравнение.'!#REF!/2)*'Таблица вводных'!$G$3)</f>
        <v>#REF!</v>
      </c>
      <c r="D962" s="64" t="e">
        <f>('Исходник сравнение.'!#REF!/2+'Таблица вводных'!$F$4)-('Исходник сравнение.'!#REF!/2*'Таблица вводных'!$G$4)</f>
        <v>#REF!</v>
      </c>
      <c r="E962" s="64" t="e">
        <f>('Исходник сравнение.'!#REF!/2)-(('Исходник сравнение.'!#REF!/2-'Таблица вводных'!$F$5)*'Таблица вводных'!$G$5)</f>
        <v>#REF!</v>
      </c>
      <c r="F9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2" s="64" t="e">
        <f>('Исходник сравнение.'!#REF!/2)-(('Исходник сравнение.'!#REF!/2)*'Таблица вводных'!$G$7)</f>
        <v>#REF!</v>
      </c>
      <c r="H962" s="64" t="e">
        <f>'Исходник сравнение.'!#REF!/2-(('Исходник сравнение.'!#REF!/2)*'Таблица вводных'!$G$9)</f>
        <v>#REF!</v>
      </c>
      <c r="I962" s="13"/>
    </row>
    <row r="963" spans="1:9" ht="12.75" customHeight="1">
      <c r="A963" s="148"/>
      <c r="B963" s="11"/>
      <c r="C963" s="64" t="e">
        <f>('Исходник сравнение.'!#REF!/2)-(('Исходник сравнение.'!#REF!/2)*'Таблица вводных'!$G$3)</f>
        <v>#REF!</v>
      </c>
      <c r="D963" s="64" t="e">
        <f>('Исходник сравнение.'!#REF!/2+'Таблица вводных'!$F$4)-('Исходник сравнение.'!#REF!/2*'Таблица вводных'!$G$4)</f>
        <v>#REF!</v>
      </c>
      <c r="E963" s="64" t="e">
        <f>('Исходник сравнение.'!#REF!/2)-(('Исходник сравнение.'!#REF!/2-'Таблица вводных'!$F$5)*'Таблица вводных'!$G$5)</f>
        <v>#REF!</v>
      </c>
      <c r="F9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3" s="64" t="e">
        <f>('Исходник сравнение.'!#REF!/2)-(('Исходник сравнение.'!#REF!/2)*'Таблица вводных'!$G$7)</f>
        <v>#REF!</v>
      </c>
      <c r="H963" s="64" t="e">
        <f>'Исходник сравнение.'!#REF!/2-(('Исходник сравнение.'!#REF!/2)*'Таблица вводных'!$G$9)</f>
        <v>#REF!</v>
      </c>
      <c r="I963" s="13"/>
    </row>
    <row r="964" spans="1:9" ht="12.75" customHeight="1">
      <c r="A964" s="148"/>
      <c r="B964" s="11"/>
      <c r="C964" s="64" t="e">
        <f>('Исходник сравнение.'!#REF!/2)-(('Исходник сравнение.'!#REF!/2)*'Таблица вводных'!$G$3)</f>
        <v>#REF!</v>
      </c>
      <c r="D964" s="64" t="e">
        <f>('Исходник сравнение.'!#REF!/2+'Таблица вводных'!$F$4)-('Исходник сравнение.'!#REF!/2*'Таблица вводных'!$G$4)</f>
        <v>#REF!</v>
      </c>
      <c r="E964" s="64" t="e">
        <f>('Исходник сравнение.'!#REF!/2)-(('Исходник сравнение.'!#REF!/2-'Таблица вводных'!$F$5)*'Таблица вводных'!$G$5)</f>
        <v>#REF!</v>
      </c>
      <c r="F96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4" s="64" t="e">
        <f>('Исходник сравнение.'!#REF!/2)-(('Исходник сравнение.'!#REF!/2)*'Таблица вводных'!$G$7)</f>
        <v>#REF!</v>
      </c>
      <c r="H964" s="64" t="e">
        <f>'Исходник сравнение.'!#REF!/2-(('Исходник сравнение.'!#REF!/2)*'Таблица вводных'!$G$9)</f>
        <v>#REF!</v>
      </c>
      <c r="I964" s="13"/>
    </row>
    <row r="965" spans="1:9" ht="12.75" customHeight="1">
      <c r="A965" s="149"/>
      <c r="B965" s="17"/>
      <c r="C965" s="65" t="e">
        <f>('Исходник сравнение.'!#REF!/2)-(('Исходник сравнение.'!#REF!/2)*'Таблица вводных'!$G$3)</f>
        <v>#REF!</v>
      </c>
      <c r="D965" s="65" t="e">
        <f>('Исходник сравнение.'!#REF!/2+'Таблица вводных'!$F$4)-('Исходник сравнение.'!#REF!/2*'Таблица вводных'!$G$4)</f>
        <v>#REF!</v>
      </c>
      <c r="E965" s="65" t="e">
        <f>('Исходник сравнение.'!#REF!/2)-(('Исходник сравнение.'!#REF!/2-'Таблица вводных'!$F$5)*'Таблица вводных'!$G$5)</f>
        <v>#REF!</v>
      </c>
      <c r="F96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5" s="65" t="e">
        <f>('Исходник сравнение.'!#REF!/2)-(('Исходник сравнение.'!#REF!/2)*'Таблица вводных'!$G$7)</f>
        <v>#REF!</v>
      </c>
      <c r="H965" s="65" t="e">
        <f>'Исходник сравнение.'!#REF!/2-(('Исходник сравнение.'!#REF!/2)*'Таблица вводных'!$G$9)</f>
        <v>#REF!</v>
      </c>
      <c r="I965" s="13"/>
    </row>
    <row r="966" spans="1:9" ht="12.75" customHeight="1">
      <c r="A966" s="147"/>
      <c r="B966" s="5">
        <v>45411</v>
      </c>
      <c r="C966" s="63" t="e">
        <f>('Исходник сравнение.'!#REF!/2)-(('Исходник сравнение.'!#REF!/2)*'Таблица вводных'!$G$3)</f>
        <v>#REF!</v>
      </c>
      <c r="D966" s="63" t="e">
        <f>('Исходник сравнение.'!#REF!/2+'Таблица вводных'!$F$4)-('Исходник сравнение.'!#REF!/2*'Таблица вводных'!$G$4)</f>
        <v>#REF!</v>
      </c>
      <c r="E966" s="63" t="e">
        <f>('Исходник сравнение.'!#REF!/2)-(('Исходник сравнение.'!#REF!/2-'Таблица вводных'!$F$5)*'Таблица вводных'!$G$5)</f>
        <v>#REF!</v>
      </c>
      <c r="F96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6" s="63" t="e">
        <f>('Исходник сравнение.'!#REF!/2)-(('Исходник сравнение.'!#REF!/2)*'Таблица вводных'!$G$7)</f>
        <v>#REF!</v>
      </c>
      <c r="H966" s="63" t="e">
        <f>'Исходник сравнение.'!#REF!/2-(('Исходник сравнение.'!#REF!/2)*'Таблица вводных'!$G$9)</f>
        <v>#REF!</v>
      </c>
      <c r="I966" s="7"/>
    </row>
    <row r="967" spans="1:9" ht="12.75" customHeight="1">
      <c r="A967" s="148"/>
      <c r="B967" s="8">
        <v>45414</v>
      </c>
      <c r="C967" s="64" t="e">
        <f>('Исходник сравнение.'!#REF!/2)-(('Исходник сравнение.'!#REF!/2)*'Таблица вводных'!$G$3)</f>
        <v>#REF!</v>
      </c>
      <c r="D967" s="64" t="e">
        <f>('Исходник сравнение.'!#REF!/2+'Таблица вводных'!$F$4)-('Исходник сравнение.'!#REF!/2*'Таблица вводных'!$G$4)</f>
        <v>#REF!</v>
      </c>
      <c r="E967" s="64" t="e">
        <f>('Исходник сравнение.'!#REF!/2)-(('Исходник сравнение.'!#REF!/2-'Таблица вводных'!$F$5)*'Таблица вводных'!$G$5)</f>
        <v>#REF!</v>
      </c>
      <c r="F96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7" s="64" t="e">
        <f>('Исходник сравнение.'!#REF!/2)-(('Исходник сравнение.'!#REF!/2)*'Таблица вводных'!$G$7)</f>
        <v>#REF!</v>
      </c>
      <c r="H967" s="64" t="e">
        <f>'Исходник сравнение.'!#REF!/2-(('Исходник сравнение.'!#REF!/2)*'Таблица вводных'!$G$9)</f>
        <v>#REF!</v>
      </c>
      <c r="I967" s="10"/>
    </row>
    <row r="968" spans="1:9" ht="12.75" customHeight="1">
      <c r="A968" s="148"/>
      <c r="B968" s="11">
        <v>45418</v>
      </c>
      <c r="C968" s="64" t="e">
        <f>('Исходник сравнение.'!#REF!/2)-(('Исходник сравнение.'!#REF!/2)*'Таблица вводных'!$G$3)</f>
        <v>#REF!</v>
      </c>
      <c r="D968" s="64" t="e">
        <f>('Исходник сравнение.'!#REF!/2+'Таблица вводных'!$F$4)-('Исходник сравнение.'!#REF!/2*'Таблица вводных'!$G$4)</f>
        <v>#REF!</v>
      </c>
      <c r="E968" s="64" t="e">
        <f>('Исходник сравнение.'!#REF!/2)-(('Исходник сравнение.'!#REF!/2-'Таблица вводных'!$F$5)*'Таблица вводных'!$G$5)</f>
        <v>#REF!</v>
      </c>
      <c r="F96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8" s="64" t="e">
        <f>('Исходник сравнение.'!#REF!/2)-(('Исходник сравнение.'!#REF!/2)*'Таблица вводных'!$G$7)</f>
        <v>#REF!</v>
      </c>
      <c r="H968" s="64" t="e">
        <f>'Исходник сравнение.'!#REF!/2-(('Исходник сравнение.'!#REF!/2)*'Таблица вводных'!$G$9)</f>
        <v>#REF!</v>
      </c>
      <c r="I968" s="13"/>
    </row>
    <row r="969" spans="1:9" ht="12.75" customHeight="1">
      <c r="A969" s="148"/>
      <c r="B969" s="11">
        <v>45421</v>
      </c>
      <c r="C969" s="64" t="e">
        <f>('Исходник сравнение.'!#REF!/2)-(('Исходник сравнение.'!#REF!/2)*'Таблица вводных'!$G$3)</f>
        <v>#REF!</v>
      </c>
      <c r="D969" s="64" t="e">
        <f>('Исходник сравнение.'!#REF!/2+'Таблица вводных'!$F$4)-('Исходник сравнение.'!#REF!/2*'Таблица вводных'!$G$4)</f>
        <v>#REF!</v>
      </c>
      <c r="E969" s="64" t="e">
        <f>('Исходник сравнение.'!#REF!/2)-(('Исходник сравнение.'!#REF!/2-'Таблица вводных'!$F$5)*'Таблица вводных'!$G$5)</f>
        <v>#REF!</v>
      </c>
      <c r="F96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9" s="64" t="e">
        <f>('Исходник сравнение.'!#REF!/2)-(('Исходник сравнение.'!#REF!/2)*'Таблица вводных'!$G$7)</f>
        <v>#REF!</v>
      </c>
      <c r="H969" s="64" t="e">
        <f>'Исходник сравнение.'!#REF!/2-(('Исходник сравнение.'!#REF!/2)*'Таблица вводных'!$G$9)</f>
        <v>#REF!</v>
      </c>
      <c r="I969" s="13"/>
    </row>
    <row r="970" spans="1:9" ht="12.75" customHeight="1">
      <c r="A970" s="148"/>
      <c r="B970" s="11">
        <v>45425</v>
      </c>
      <c r="C970" s="64" t="e">
        <f>('Исходник сравнение.'!#REF!/2)-(('Исходник сравнение.'!#REF!/2)*'Таблица вводных'!$G$3)</f>
        <v>#REF!</v>
      </c>
      <c r="D970" s="64" t="e">
        <f>('Исходник сравнение.'!#REF!/2+'Таблица вводных'!$F$4)-('Исходник сравнение.'!#REF!/2*'Таблица вводных'!$G$4)</f>
        <v>#REF!</v>
      </c>
      <c r="E970" s="64" t="e">
        <f>('Исходник сравнение.'!#REF!/2)-(('Исходник сравнение.'!#REF!/2-'Таблица вводных'!$F$5)*'Таблица вводных'!$G$5)</f>
        <v>#REF!</v>
      </c>
      <c r="F97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0" s="64" t="e">
        <f>('Исходник сравнение.'!#REF!/2)-(('Исходник сравнение.'!#REF!/2)*'Таблица вводных'!$G$7)</f>
        <v>#REF!</v>
      </c>
      <c r="H970" s="64" t="e">
        <f>'Исходник сравнение.'!#REF!/2-(('Исходник сравнение.'!#REF!/2)*'Таблица вводных'!$G$9)</f>
        <v>#REF!</v>
      </c>
      <c r="I970" s="13"/>
    </row>
    <row r="971" spans="1:9" ht="12.75" customHeight="1">
      <c r="A971" s="148"/>
      <c r="B971" s="11">
        <v>45428</v>
      </c>
      <c r="C971" s="64" t="e">
        <f>('Исходник сравнение.'!#REF!/2)-(('Исходник сравнение.'!#REF!/2)*'Таблица вводных'!$G$3)</f>
        <v>#REF!</v>
      </c>
      <c r="D971" s="64" t="e">
        <f>('Исходник сравнение.'!#REF!/2+'Таблица вводных'!$F$4)-('Исходник сравнение.'!#REF!/2*'Таблица вводных'!$G$4)</f>
        <v>#REF!</v>
      </c>
      <c r="E971" s="64" t="e">
        <f>('Исходник сравнение.'!#REF!/2)-(('Исходник сравнение.'!#REF!/2-'Таблица вводных'!$F$5)*'Таблица вводных'!$G$5)</f>
        <v>#REF!</v>
      </c>
      <c r="F97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1" s="64" t="e">
        <f>('Исходник сравнение.'!#REF!/2)-(('Исходник сравнение.'!#REF!/2)*'Таблица вводных'!$G$7)</f>
        <v>#REF!</v>
      </c>
      <c r="H971" s="64" t="e">
        <f>'Исходник сравнение.'!#REF!/2-(('Исходник сравнение.'!#REF!/2)*'Таблица вводных'!$G$9)</f>
        <v>#REF!</v>
      </c>
      <c r="I971" s="13"/>
    </row>
    <row r="972" spans="1:9" ht="12.75" customHeight="1">
      <c r="A972" s="148"/>
      <c r="B972" s="11"/>
      <c r="C972" s="64" t="e">
        <f>('Исходник сравнение.'!#REF!/2)-(('Исходник сравнение.'!#REF!/2)*'Таблица вводных'!$G$3)</f>
        <v>#REF!</v>
      </c>
      <c r="D972" s="64" t="e">
        <f>('Исходник сравнение.'!#REF!/2+'Таблица вводных'!$F$4)-('Исходник сравнение.'!#REF!/2*'Таблица вводных'!$G$4)</f>
        <v>#REF!</v>
      </c>
      <c r="E972" s="64" t="e">
        <f>('Исходник сравнение.'!#REF!/2)-(('Исходник сравнение.'!#REF!/2-'Таблица вводных'!$F$5)*'Таблица вводных'!$G$5)</f>
        <v>#REF!</v>
      </c>
      <c r="F97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2" s="64" t="e">
        <f>('Исходник сравнение.'!#REF!/2)-(('Исходник сравнение.'!#REF!/2)*'Таблица вводных'!$G$7)</f>
        <v>#REF!</v>
      </c>
      <c r="H972" s="64" t="e">
        <f>'Исходник сравнение.'!#REF!/2-(('Исходник сравнение.'!#REF!/2)*'Таблица вводных'!$G$9)</f>
        <v>#REF!</v>
      </c>
      <c r="I972" s="13"/>
    </row>
    <row r="973" spans="1:9" ht="12.75" customHeight="1">
      <c r="A973" s="148"/>
      <c r="B973" s="11"/>
      <c r="C973" s="64" t="e">
        <f>('Исходник сравнение.'!#REF!/2)-(('Исходник сравнение.'!#REF!/2)*'Таблица вводных'!$G$3)</f>
        <v>#REF!</v>
      </c>
      <c r="D973" s="64" t="e">
        <f>('Исходник сравнение.'!#REF!/2+'Таблица вводных'!$F$4)-('Исходник сравнение.'!#REF!/2*'Таблица вводных'!$G$4)</f>
        <v>#REF!</v>
      </c>
      <c r="E973" s="64" t="e">
        <f>('Исходник сравнение.'!#REF!/2)-(('Исходник сравнение.'!#REF!/2-'Таблица вводных'!$F$5)*'Таблица вводных'!$G$5)</f>
        <v>#REF!</v>
      </c>
      <c r="F97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3" s="64" t="e">
        <f>('Исходник сравнение.'!#REF!/2)-(('Исходник сравнение.'!#REF!/2)*'Таблица вводных'!$G$7)</f>
        <v>#REF!</v>
      </c>
      <c r="H973" s="64" t="e">
        <f>'Исходник сравнение.'!#REF!/2-(('Исходник сравнение.'!#REF!/2)*'Таблица вводных'!$G$9)</f>
        <v>#REF!</v>
      </c>
      <c r="I973" s="13"/>
    </row>
    <row r="974" spans="1:9" ht="12.75" customHeight="1">
      <c r="A974" s="149"/>
      <c r="B974" s="17"/>
      <c r="C974" s="65" t="e">
        <f>('Исходник сравнение.'!#REF!/2)-(('Исходник сравнение.'!#REF!/2)*'Таблица вводных'!$G$3)</f>
        <v>#REF!</v>
      </c>
      <c r="D974" s="65" t="e">
        <f>('Исходник сравнение.'!#REF!/2+'Таблица вводных'!$F$4)-('Исходник сравнение.'!#REF!/2*'Таблица вводных'!$G$4)</f>
        <v>#REF!</v>
      </c>
      <c r="E974" s="65" t="e">
        <f>('Исходник сравнение.'!#REF!/2)-(('Исходник сравнение.'!#REF!/2-'Таблица вводных'!$F$5)*'Таблица вводных'!$G$5)</f>
        <v>#REF!</v>
      </c>
      <c r="F97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4" s="65" t="e">
        <f>('Исходник сравнение.'!#REF!/2)-(('Исходник сравнение.'!#REF!/2)*'Таблица вводных'!$G$7)</f>
        <v>#REF!</v>
      </c>
      <c r="H974" s="65" t="e">
        <f>'Исходник сравнение.'!#REF!/2-(('Исходник сравнение.'!#REF!/2)*'Таблица вводных'!$G$9)</f>
        <v>#REF!</v>
      </c>
      <c r="I974" s="13"/>
    </row>
    <row r="975" spans="1:9" ht="12.75" customHeight="1">
      <c r="A975" s="147"/>
      <c r="B975" s="5">
        <v>45411</v>
      </c>
      <c r="C975" s="63" t="e">
        <f>('Исходник сравнение.'!#REF!/2)-(('Исходник сравнение.'!#REF!/2)*'Таблица вводных'!$G$3)</f>
        <v>#REF!</v>
      </c>
      <c r="D975" s="63" t="e">
        <f>('Исходник сравнение.'!#REF!/2+'Таблица вводных'!$F$4)-('Исходник сравнение.'!#REF!/2*'Таблица вводных'!$G$4)</f>
        <v>#REF!</v>
      </c>
      <c r="E975" s="63" t="e">
        <f>('Исходник сравнение.'!#REF!/2)-(('Исходник сравнение.'!#REF!/2-'Таблица вводных'!$F$5)*'Таблица вводных'!$G$5)</f>
        <v>#REF!</v>
      </c>
      <c r="F97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5" s="63" t="e">
        <f>('Исходник сравнение.'!#REF!/2)-(('Исходник сравнение.'!#REF!/2)*'Таблица вводных'!$G$7)</f>
        <v>#REF!</v>
      </c>
      <c r="H975" s="63" t="e">
        <f>'Исходник сравнение.'!#REF!/2-(('Исходник сравнение.'!#REF!/2)*'Таблица вводных'!$G$9)</f>
        <v>#REF!</v>
      </c>
      <c r="I975" s="7"/>
    </row>
    <row r="976" spans="1:9" ht="12.75" customHeight="1">
      <c r="A976" s="148"/>
      <c r="B976" s="8">
        <v>45414</v>
      </c>
      <c r="C976" s="64" t="e">
        <f>('Исходник сравнение.'!#REF!/2)-(('Исходник сравнение.'!#REF!/2)*'Таблица вводных'!$G$3)</f>
        <v>#REF!</v>
      </c>
      <c r="D976" s="64" t="e">
        <f>('Исходник сравнение.'!#REF!/2+'Таблица вводных'!$F$4)-('Исходник сравнение.'!#REF!/2*'Таблица вводных'!$G$4)</f>
        <v>#REF!</v>
      </c>
      <c r="E976" s="64" t="e">
        <f>('Исходник сравнение.'!#REF!/2)-(('Исходник сравнение.'!#REF!/2-'Таблица вводных'!$F$5)*'Таблица вводных'!$G$5)</f>
        <v>#REF!</v>
      </c>
      <c r="F97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6" s="64" t="e">
        <f>('Исходник сравнение.'!#REF!/2)-(('Исходник сравнение.'!#REF!/2)*'Таблица вводных'!$G$7)</f>
        <v>#REF!</v>
      </c>
      <c r="H976" s="64" t="e">
        <f>'Исходник сравнение.'!#REF!/2-(('Исходник сравнение.'!#REF!/2)*'Таблица вводных'!$G$9)</f>
        <v>#REF!</v>
      </c>
      <c r="I976" s="10"/>
    </row>
    <row r="977" spans="1:9" ht="12.75" customHeight="1">
      <c r="A977" s="148"/>
      <c r="B977" s="11">
        <v>45418</v>
      </c>
      <c r="C977" s="64" t="e">
        <f>('Исходник сравнение.'!#REF!/2)-(('Исходник сравнение.'!#REF!/2)*'Таблица вводных'!$G$3)</f>
        <v>#REF!</v>
      </c>
      <c r="D977" s="64" t="e">
        <f>('Исходник сравнение.'!#REF!/2+'Таблица вводных'!$F$4)-('Исходник сравнение.'!#REF!/2*'Таблица вводных'!$G$4)</f>
        <v>#REF!</v>
      </c>
      <c r="E977" s="64" t="e">
        <f>('Исходник сравнение.'!#REF!/2)-(('Исходник сравнение.'!#REF!/2-'Таблица вводных'!$F$5)*'Таблица вводных'!$G$5)</f>
        <v>#REF!</v>
      </c>
      <c r="F97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7" s="64" t="e">
        <f>('Исходник сравнение.'!#REF!/2)-(('Исходник сравнение.'!#REF!/2)*'Таблица вводных'!$G$7)</f>
        <v>#REF!</v>
      </c>
      <c r="H977" s="64" t="e">
        <f>'Исходник сравнение.'!#REF!/2-(('Исходник сравнение.'!#REF!/2)*'Таблица вводных'!$G$9)</f>
        <v>#REF!</v>
      </c>
      <c r="I977" s="13"/>
    </row>
    <row r="978" spans="1:9" ht="12.75" customHeight="1">
      <c r="A978" s="148"/>
      <c r="B978" s="11">
        <v>45421</v>
      </c>
      <c r="C978" s="64" t="e">
        <f>('Исходник сравнение.'!#REF!/2)-(('Исходник сравнение.'!#REF!/2)*'Таблица вводных'!$G$3)</f>
        <v>#REF!</v>
      </c>
      <c r="D978" s="64" t="e">
        <f>('Исходник сравнение.'!#REF!/2+'Таблица вводных'!$F$4)-('Исходник сравнение.'!#REF!/2*'Таблица вводных'!$G$4)</f>
        <v>#REF!</v>
      </c>
      <c r="E978" s="64" t="e">
        <f>('Исходник сравнение.'!#REF!/2)-(('Исходник сравнение.'!#REF!/2-'Таблица вводных'!$F$5)*'Таблица вводных'!$G$5)</f>
        <v>#REF!</v>
      </c>
      <c r="F97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8" s="64" t="e">
        <f>('Исходник сравнение.'!#REF!/2)-(('Исходник сравнение.'!#REF!/2)*'Таблица вводных'!$G$7)</f>
        <v>#REF!</v>
      </c>
      <c r="H978" s="64" t="e">
        <f>'Исходник сравнение.'!#REF!/2-(('Исходник сравнение.'!#REF!/2)*'Таблица вводных'!$G$9)</f>
        <v>#REF!</v>
      </c>
      <c r="I978" s="13"/>
    </row>
    <row r="979" spans="1:9" ht="12.75" customHeight="1">
      <c r="A979" s="148"/>
      <c r="B979" s="11">
        <v>45425</v>
      </c>
      <c r="C979" s="64" t="e">
        <f>('Исходник сравнение.'!#REF!/2)-(('Исходник сравнение.'!#REF!/2)*'Таблица вводных'!$G$3)</f>
        <v>#REF!</v>
      </c>
      <c r="D979" s="64" t="e">
        <f>('Исходник сравнение.'!#REF!/2+'Таблица вводных'!$F$4)-('Исходник сравнение.'!#REF!/2*'Таблица вводных'!$G$4)</f>
        <v>#REF!</v>
      </c>
      <c r="E979" s="64" t="e">
        <f>('Исходник сравнение.'!#REF!/2)-(('Исходник сравнение.'!#REF!/2-'Таблица вводных'!$F$5)*'Таблица вводных'!$G$5)</f>
        <v>#REF!</v>
      </c>
      <c r="F97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9" s="64" t="e">
        <f>('Исходник сравнение.'!#REF!/2)-(('Исходник сравнение.'!#REF!/2)*'Таблица вводных'!$G$7)</f>
        <v>#REF!</v>
      </c>
      <c r="H979" s="64" t="e">
        <f>'Исходник сравнение.'!#REF!/2-(('Исходник сравнение.'!#REF!/2)*'Таблица вводных'!$G$9)</f>
        <v>#REF!</v>
      </c>
      <c r="I979" s="13"/>
    </row>
    <row r="980" spans="1:9" ht="12.75" customHeight="1">
      <c r="A980" s="148"/>
      <c r="B980" s="11">
        <v>45428</v>
      </c>
      <c r="C980" s="64" t="e">
        <f>('Исходник сравнение.'!#REF!/2)-(('Исходник сравнение.'!#REF!/2)*'Таблица вводных'!$G$3)</f>
        <v>#REF!</v>
      </c>
      <c r="D980" s="64" t="e">
        <f>('Исходник сравнение.'!#REF!/2+'Таблица вводных'!$F$4)-('Исходник сравнение.'!#REF!/2*'Таблица вводных'!$G$4)</f>
        <v>#REF!</v>
      </c>
      <c r="E980" s="64" t="e">
        <f>('Исходник сравнение.'!#REF!/2)-(('Исходник сравнение.'!#REF!/2-'Таблица вводных'!$F$5)*'Таблица вводных'!$G$5)</f>
        <v>#REF!</v>
      </c>
      <c r="F98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0" s="64" t="e">
        <f>('Исходник сравнение.'!#REF!/2)-(('Исходник сравнение.'!#REF!/2)*'Таблица вводных'!$G$7)</f>
        <v>#REF!</v>
      </c>
      <c r="H980" s="64" t="e">
        <f>'Исходник сравнение.'!#REF!/2-(('Исходник сравнение.'!#REF!/2)*'Таблица вводных'!$G$9)</f>
        <v>#REF!</v>
      </c>
      <c r="I980" s="13"/>
    </row>
    <row r="981" spans="1:9" ht="12.75" customHeight="1">
      <c r="A981" s="148"/>
      <c r="B981" s="11"/>
      <c r="C981" s="64" t="e">
        <f>('Исходник сравнение.'!#REF!/2)-(('Исходник сравнение.'!#REF!/2)*'Таблица вводных'!$G$3)</f>
        <v>#REF!</v>
      </c>
      <c r="D981" s="64" t="e">
        <f>('Исходник сравнение.'!#REF!/2+'Таблица вводных'!$F$4)-('Исходник сравнение.'!#REF!/2*'Таблица вводных'!$G$4)</f>
        <v>#REF!</v>
      </c>
      <c r="E981" s="64" t="e">
        <f>('Исходник сравнение.'!#REF!/2)-(('Исходник сравнение.'!#REF!/2-'Таблица вводных'!$F$5)*'Таблица вводных'!$G$5)</f>
        <v>#REF!</v>
      </c>
      <c r="F98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1" s="64" t="e">
        <f>('Исходник сравнение.'!#REF!/2)-(('Исходник сравнение.'!#REF!/2)*'Таблица вводных'!$G$7)</f>
        <v>#REF!</v>
      </c>
      <c r="H981" s="64" t="e">
        <f>'Исходник сравнение.'!#REF!/2-(('Исходник сравнение.'!#REF!/2)*'Таблица вводных'!$G$9)</f>
        <v>#REF!</v>
      </c>
      <c r="I981" s="13"/>
    </row>
    <row r="982" spans="1:9" ht="12.75" customHeight="1">
      <c r="A982" s="148"/>
      <c r="B982" s="11"/>
      <c r="C982" s="64" t="e">
        <f>('Исходник сравнение.'!#REF!/2)-(('Исходник сравнение.'!#REF!/2)*'Таблица вводных'!$G$3)</f>
        <v>#REF!</v>
      </c>
      <c r="D982" s="64" t="e">
        <f>('Исходник сравнение.'!#REF!/2+'Таблица вводных'!$F$4)-('Исходник сравнение.'!#REF!/2*'Таблица вводных'!$G$4)</f>
        <v>#REF!</v>
      </c>
      <c r="E982" s="64" t="e">
        <f>('Исходник сравнение.'!#REF!/2)-(('Исходник сравнение.'!#REF!/2-'Таблица вводных'!$F$5)*'Таблица вводных'!$G$5)</f>
        <v>#REF!</v>
      </c>
      <c r="F98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2" s="64" t="e">
        <f>('Исходник сравнение.'!#REF!/2)-(('Исходник сравнение.'!#REF!/2)*'Таблица вводных'!$G$7)</f>
        <v>#REF!</v>
      </c>
      <c r="H982" s="64" t="e">
        <f>'Исходник сравнение.'!#REF!/2-(('Исходник сравнение.'!#REF!/2)*'Таблица вводных'!$G$9)</f>
        <v>#REF!</v>
      </c>
      <c r="I982" s="13"/>
    </row>
    <row r="983" spans="1:9" ht="12.75" customHeight="1">
      <c r="A983" s="149"/>
      <c r="B983" s="17"/>
      <c r="C983" s="65" t="e">
        <f>('Исходник сравнение.'!#REF!/2)-(('Исходник сравнение.'!#REF!/2)*'Таблица вводных'!$G$3)</f>
        <v>#REF!</v>
      </c>
      <c r="D983" s="65" t="e">
        <f>('Исходник сравнение.'!#REF!/2+'Таблица вводных'!$F$4)-('Исходник сравнение.'!#REF!/2*'Таблица вводных'!$G$4)</f>
        <v>#REF!</v>
      </c>
      <c r="E983" s="65" t="e">
        <f>('Исходник сравнение.'!#REF!/2)-(('Исходник сравнение.'!#REF!/2-'Таблица вводных'!$F$5)*'Таблица вводных'!$G$5)</f>
        <v>#REF!</v>
      </c>
      <c r="F98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3" s="65" t="e">
        <f>('Исходник сравнение.'!#REF!/2)-(('Исходник сравнение.'!#REF!/2)*'Таблица вводных'!$G$7)</f>
        <v>#REF!</v>
      </c>
      <c r="H983" s="65" t="e">
        <f>'Исходник сравнение.'!#REF!/2-(('Исходник сравнение.'!#REF!/2)*'Таблица вводных'!$G$9)</f>
        <v>#REF!</v>
      </c>
      <c r="I983" s="13"/>
    </row>
    <row r="984" spans="1:9" ht="12.75" customHeight="1">
      <c r="A984" s="147"/>
      <c r="B984" s="5">
        <v>45411</v>
      </c>
      <c r="C984" s="63" t="e">
        <f>('Исходник сравнение.'!#REF!/2)-(('Исходник сравнение.'!#REF!/2)*'Таблица вводных'!$G$3)</f>
        <v>#REF!</v>
      </c>
      <c r="D984" s="63" t="e">
        <f>('Исходник сравнение.'!#REF!/2+'Таблица вводных'!$F$4)-('Исходник сравнение.'!#REF!/2*'Таблица вводных'!$G$4)</f>
        <v>#REF!</v>
      </c>
      <c r="E984" s="63" t="e">
        <f>('Исходник сравнение.'!#REF!/2)-(('Исходник сравнение.'!#REF!/2-'Таблица вводных'!$F$5)*'Таблица вводных'!$G$5)</f>
        <v>#REF!</v>
      </c>
      <c r="F98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4" s="63" t="e">
        <f>('Исходник сравнение.'!#REF!/2)-(('Исходник сравнение.'!#REF!/2)*'Таблица вводных'!$G$7)</f>
        <v>#REF!</v>
      </c>
      <c r="H984" s="63" t="e">
        <f>'Исходник сравнение.'!#REF!/2-(('Исходник сравнение.'!#REF!/2)*'Таблица вводных'!$G$9)</f>
        <v>#REF!</v>
      </c>
      <c r="I984" s="7"/>
    </row>
    <row r="985" spans="1:9" ht="12.75" customHeight="1">
      <c r="A985" s="148"/>
      <c r="B985" s="8">
        <v>45414</v>
      </c>
      <c r="C985" s="64" t="e">
        <f>('Исходник сравнение.'!#REF!/2)-(('Исходник сравнение.'!#REF!/2)*'Таблица вводных'!$G$3)</f>
        <v>#REF!</v>
      </c>
      <c r="D985" s="64" t="e">
        <f>('Исходник сравнение.'!#REF!/2+'Таблица вводных'!$F$4)-('Исходник сравнение.'!#REF!/2*'Таблица вводных'!$G$4)</f>
        <v>#REF!</v>
      </c>
      <c r="E985" s="64" t="e">
        <f>('Исходник сравнение.'!#REF!/2)-(('Исходник сравнение.'!#REF!/2-'Таблица вводных'!$F$5)*'Таблица вводных'!$G$5)</f>
        <v>#REF!</v>
      </c>
      <c r="F98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5" s="64" t="e">
        <f>('Исходник сравнение.'!#REF!/2)-(('Исходник сравнение.'!#REF!/2)*'Таблица вводных'!$G$7)</f>
        <v>#REF!</v>
      </c>
      <c r="H985" s="64" t="e">
        <f>'Исходник сравнение.'!#REF!/2-(('Исходник сравнение.'!#REF!/2)*'Таблица вводных'!$G$9)</f>
        <v>#REF!</v>
      </c>
      <c r="I985" s="10"/>
    </row>
    <row r="986" spans="1:9" ht="12.75" customHeight="1">
      <c r="A986" s="148"/>
      <c r="B986" s="11">
        <v>45418</v>
      </c>
      <c r="C986" s="64" t="e">
        <f>('Исходник сравнение.'!#REF!/2)-(('Исходник сравнение.'!#REF!/2)*'Таблица вводных'!$G$3)</f>
        <v>#REF!</v>
      </c>
      <c r="D986" s="64" t="e">
        <f>('Исходник сравнение.'!#REF!/2+'Таблица вводных'!$F$4)-('Исходник сравнение.'!#REF!/2*'Таблица вводных'!$G$4)</f>
        <v>#REF!</v>
      </c>
      <c r="E986" s="64" t="e">
        <f>('Исходник сравнение.'!#REF!/2)-(('Исходник сравнение.'!#REF!/2-'Таблица вводных'!$F$5)*'Таблица вводных'!$G$5)</f>
        <v>#REF!</v>
      </c>
      <c r="F98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6" s="64" t="e">
        <f>('Исходник сравнение.'!#REF!/2)-(('Исходник сравнение.'!#REF!/2)*'Таблица вводных'!$G$7)</f>
        <v>#REF!</v>
      </c>
      <c r="H986" s="64" t="e">
        <f>'Исходник сравнение.'!#REF!/2-(('Исходник сравнение.'!#REF!/2)*'Таблица вводных'!$G$9)</f>
        <v>#REF!</v>
      </c>
      <c r="I986" s="13"/>
    </row>
    <row r="987" spans="1:9" ht="12.75" customHeight="1">
      <c r="A987" s="148"/>
      <c r="B987" s="11">
        <v>45421</v>
      </c>
      <c r="C987" s="64" t="e">
        <f>('Исходник сравнение.'!#REF!/2)-(('Исходник сравнение.'!#REF!/2)*'Таблица вводных'!$G$3)</f>
        <v>#REF!</v>
      </c>
      <c r="D987" s="64" t="e">
        <f>('Исходник сравнение.'!#REF!/2+'Таблица вводных'!$F$4)-('Исходник сравнение.'!#REF!/2*'Таблица вводных'!$G$4)</f>
        <v>#REF!</v>
      </c>
      <c r="E987" s="64" t="e">
        <f>('Исходник сравнение.'!#REF!/2)-(('Исходник сравнение.'!#REF!/2-'Таблица вводных'!$F$5)*'Таблица вводных'!$G$5)</f>
        <v>#REF!</v>
      </c>
      <c r="F98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7" s="64" t="e">
        <f>('Исходник сравнение.'!#REF!/2)-(('Исходник сравнение.'!#REF!/2)*'Таблица вводных'!$G$7)</f>
        <v>#REF!</v>
      </c>
      <c r="H987" s="64" t="e">
        <f>'Исходник сравнение.'!#REF!/2-(('Исходник сравнение.'!#REF!/2)*'Таблица вводных'!$G$9)</f>
        <v>#REF!</v>
      </c>
      <c r="I987" s="13"/>
    </row>
    <row r="988" spans="1:9" ht="12.75" customHeight="1">
      <c r="A988" s="148"/>
      <c r="B988" s="11">
        <v>45425</v>
      </c>
      <c r="C988" s="64" t="e">
        <f>('Исходник сравнение.'!#REF!/2)-(('Исходник сравнение.'!#REF!/2)*'Таблица вводных'!$G$3)</f>
        <v>#REF!</v>
      </c>
      <c r="D988" s="64" t="e">
        <f>('Исходник сравнение.'!#REF!/2+'Таблица вводных'!$F$4)-('Исходник сравнение.'!#REF!/2*'Таблица вводных'!$G$4)</f>
        <v>#REF!</v>
      </c>
      <c r="E988" s="64" t="e">
        <f>('Исходник сравнение.'!#REF!/2)-(('Исходник сравнение.'!#REF!/2-'Таблица вводных'!$F$5)*'Таблица вводных'!$G$5)</f>
        <v>#REF!</v>
      </c>
      <c r="F98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8" s="64" t="e">
        <f>('Исходник сравнение.'!#REF!/2)-(('Исходник сравнение.'!#REF!/2)*'Таблица вводных'!$G$7)</f>
        <v>#REF!</v>
      </c>
      <c r="H988" s="64" t="e">
        <f>'Исходник сравнение.'!#REF!/2-(('Исходник сравнение.'!#REF!/2)*'Таблица вводных'!$G$9)</f>
        <v>#REF!</v>
      </c>
      <c r="I988" s="13"/>
    </row>
    <row r="989" spans="1:9" ht="12.75" customHeight="1">
      <c r="A989" s="148"/>
      <c r="B989" s="11">
        <v>45428</v>
      </c>
      <c r="C989" s="64" t="e">
        <f>('Исходник сравнение.'!#REF!/2)-(('Исходник сравнение.'!#REF!/2)*'Таблица вводных'!$G$3)</f>
        <v>#REF!</v>
      </c>
      <c r="D989" s="64" t="e">
        <f>('Исходник сравнение.'!#REF!/2+'Таблица вводных'!$F$4)-('Исходник сравнение.'!#REF!/2*'Таблица вводных'!$G$4)</f>
        <v>#REF!</v>
      </c>
      <c r="E989" s="64" t="e">
        <f>('Исходник сравнение.'!#REF!/2)-(('Исходник сравнение.'!#REF!/2-'Таблица вводных'!$F$5)*'Таблица вводных'!$G$5)</f>
        <v>#REF!</v>
      </c>
      <c r="F9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9" s="64" t="e">
        <f>('Исходник сравнение.'!#REF!/2)-(('Исходник сравнение.'!#REF!/2)*'Таблица вводных'!$G$7)</f>
        <v>#REF!</v>
      </c>
      <c r="H989" s="64" t="e">
        <f>'Исходник сравнение.'!#REF!/2-(('Исходник сравнение.'!#REF!/2)*'Таблица вводных'!$G$9)</f>
        <v>#REF!</v>
      </c>
      <c r="I989" s="13"/>
    </row>
    <row r="990" spans="1:9" ht="12.75" customHeight="1">
      <c r="A990" s="148"/>
      <c r="B990" s="11"/>
      <c r="C990" s="64" t="e">
        <f>('Исходник сравнение.'!#REF!/2)-(('Исходник сравнение.'!#REF!/2)*'Таблица вводных'!$G$3)</f>
        <v>#REF!</v>
      </c>
      <c r="D990" s="64" t="e">
        <f>('Исходник сравнение.'!#REF!/2+'Таблица вводных'!$F$4)-('Исходник сравнение.'!#REF!/2*'Таблица вводных'!$G$4)</f>
        <v>#REF!</v>
      </c>
      <c r="E990" s="64" t="e">
        <f>('Исходник сравнение.'!#REF!/2)-(('Исходник сравнение.'!#REF!/2-'Таблица вводных'!$F$5)*'Таблица вводных'!$G$5)</f>
        <v>#REF!</v>
      </c>
      <c r="F9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0" s="64" t="e">
        <f>('Исходник сравнение.'!#REF!/2)-(('Исходник сравнение.'!#REF!/2)*'Таблица вводных'!$G$7)</f>
        <v>#REF!</v>
      </c>
      <c r="H990" s="64" t="e">
        <f>'Исходник сравнение.'!#REF!/2-(('Исходник сравнение.'!#REF!/2)*'Таблица вводных'!$G$9)</f>
        <v>#REF!</v>
      </c>
      <c r="I990" s="13"/>
    </row>
    <row r="991" spans="1:9" ht="12.75" customHeight="1">
      <c r="A991" s="148"/>
      <c r="B991" s="11"/>
      <c r="C991" s="64" t="e">
        <f>('Исходник сравнение.'!#REF!/2)-(('Исходник сравнение.'!#REF!/2)*'Таблица вводных'!$G$3)</f>
        <v>#REF!</v>
      </c>
      <c r="D991" s="64" t="e">
        <f>('Исходник сравнение.'!#REF!/2+'Таблица вводных'!$F$4)-('Исходник сравнение.'!#REF!/2*'Таблица вводных'!$G$4)</f>
        <v>#REF!</v>
      </c>
      <c r="E991" s="64" t="e">
        <f>('Исходник сравнение.'!#REF!/2)-(('Исходник сравнение.'!#REF!/2-'Таблица вводных'!$F$5)*'Таблица вводных'!$G$5)</f>
        <v>#REF!</v>
      </c>
      <c r="F9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1" s="64" t="e">
        <f>('Исходник сравнение.'!#REF!/2)-(('Исходник сравнение.'!#REF!/2)*'Таблица вводных'!$G$7)</f>
        <v>#REF!</v>
      </c>
      <c r="H991" s="64" t="e">
        <f>'Исходник сравнение.'!#REF!/2-(('Исходник сравнение.'!#REF!/2)*'Таблица вводных'!$G$9)</f>
        <v>#REF!</v>
      </c>
      <c r="I991" s="13"/>
    </row>
    <row r="992" spans="1:9" ht="12.75" customHeight="1">
      <c r="A992" s="149"/>
      <c r="B992" s="17"/>
      <c r="C992" s="65" t="e">
        <f>('Исходник сравнение.'!#REF!/2)-(('Исходник сравнение.'!#REF!/2)*'Таблица вводных'!$G$3)</f>
        <v>#REF!</v>
      </c>
      <c r="D992" s="65" t="e">
        <f>('Исходник сравнение.'!#REF!/2+'Таблица вводных'!$F$4)-('Исходник сравнение.'!#REF!/2*'Таблица вводных'!$G$4)</f>
        <v>#REF!</v>
      </c>
      <c r="E992" s="65" t="e">
        <f>('Исходник сравнение.'!#REF!/2)-(('Исходник сравнение.'!#REF!/2-'Таблица вводных'!$F$5)*'Таблица вводных'!$G$5)</f>
        <v>#REF!</v>
      </c>
      <c r="F99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2" s="65" t="e">
        <f>('Исходник сравнение.'!#REF!/2)-(('Исходник сравнение.'!#REF!/2)*'Таблица вводных'!$G$7)</f>
        <v>#REF!</v>
      </c>
      <c r="H992" s="65" t="e">
        <f>'Исходник сравнение.'!#REF!/2-(('Исходник сравнение.'!#REF!/2)*'Таблица вводных'!$G$9)</f>
        <v>#REF!</v>
      </c>
      <c r="I992" s="13"/>
    </row>
    <row r="993" spans="1:9" ht="12.75" customHeight="1">
      <c r="A993" s="147"/>
      <c r="B993" s="5">
        <v>45411</v>
      </c>
      <c r="C993" s="63" t="e">
        <f>('Исходник сравнение.'!#REF!/2)-(('Исходник сравнение.'!#REF!/2)*'Таблица вводных'!$G$3)</f>
        <v>#REF!</v>
      </c>
      <c r="D993" s="63" t="e">
        <f>('Исходник сравнение.'!#REF!/2+'Таблица вводных'!$F$4)-('Исходник сравнение.'!#REF!/2*'Таблица вводных'!$G$4)</f>
        <v>#REF!</v>
      </c>
      <c r="E993" s="63" t="e">
        <f>('Исходник сравнение.'!#REF!/2)-(('Исходник сравнение.'!#REF!/2-'Таблица вводных'!$F$5)*'Таблица вводных'!$G$5)</f>
        <v>#REF!</v>
      </c>
      <c r="F99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3" s="63" t="e">
        <f>('Исходник сравнение.'!#REF!/2)-(('Исходник сравнение.'!#REF!/2)*'Таблица вводных'!$G$7)</f>
        <v>#REF!</v>
      </c>
      <c r="H993" s="63" t="e">
        <f>'Исходник сравнение.'!#REF!/2-(('Исходник сравнение.'!#REF!/2)*'Таблица вводных'!$G$9)</f>
        <v>#REF!</v>
      </c>
      <c r="I993" s="7"/>
    </row>
    <row r="994" spans="1:9" ht="12.75" customHeight="1">
      <c r="A994" s="148"/>
      <c r="B994" s="8">
        <v>45414</v>
      </c>
      <c r="C994" s="64" t="e">
        <f>('Исходник сравнение.'!#REF!/2)-(('Исходник сравнение.'!#REF!/2)*'Таблица вводных'!$G$3)</f>
        <v>#REF!</v>
      </c>
      <c r="D994" s="64" t="e">
        <f>('Исходник сравнение.'!#REF!/2+'Таблица вводных'!$F$4)-('Исходник сравнение.'!#REF!/2*'Таблица вводных'!$G$4)</f>
        <v>#REF!</v>
      </c>
      <c r="E994" s="64" t="e">
        <f>('Исходник сравнение.'!#REF!/2)-(('Исходник сравнение.'!#REF!/2-'Таблица вводных'!$F$5)*'Таблица вводных'!$G$5)</f>
        <v>#REF!</v>
      </c>
      <c r="F99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4" s="64" t="e">
        <f>('Исходник сравнение.'!#REF!/2)-(('Исходник сравнение.'!#REF!/2)*'Таблица вводных'!$G$7)</f>
        <v>#REF!</v>
      </c>
      <c r="H994" s="64" t="e">
        <f>'Исходник сравнение.'!#REF!/2-(('Исходник сравнение.'!#REF!/2)*'Таблица вводных'!$G$9)</f>
        <v>#REF!</v>
      </c>
      <c r="I994" s="10"/>
    </row>
    <row r="995" spans="1:9" ht="12.75" customHeight="1">
      <c r="A995" s="148"/>
      <c r="B995" s="11">
        <v>45418</v>
      </c>
      <c r="C995" s="64" t="e">
        <f>('Исходник сравнение.'!#REF!/2)-(('Исходник сравнение.'!#REF!/2)*'Таблица вводных'!$G$3)</f>
        <v>#REF!</v>
      </c>
      <c r="D995" s="64" t="e">
        <f>('Исходник сравнение.'!#REF!/2+'Таблица вводных'!$F$4)-('Исходник сравнение.'!#REF!/2*'Таблица вводных'!$G$4)</f>
        <v>#REF!</v>
      </c>
      <c r="E995" s="64" t="e">
        <f>('Исходник сравнение.'!#REF!/2)-(('Исходник сравнение.'!#REF!/2-'Таблица вводных'!$F$5)*'Таблица вводных'!$G$5)</f>
        <v>#REF!</v>
      </c>
      <c r="F99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5" s="64" t="e">
        <f>('Исходник сравнение.'!#REF!/2)-(('Исходник сравнение.'!#REF!/2)*'Таблица вводных'!$G$7)</f>
        <v>#REF!</v>
      </c>
      <c r="H995" s="64" t="e">
        <f>'Исходник сравнение.'!#REF!/2-(('Исходник сравнение.'!#REF!/2)*'Таблица вводных'!$G$9)</f>
        <v>#REF!</v>
      </c>
      <c r="I995" s="13"/>
    </row>
    <row r="996" spans="1:9" ht="12.75" customHeight="1">
      <c r="A996" s="148"/>
      <c r="B996" s="11">
        <v>45421</v>
      </c>
      <c r="C996" s="64" t="e">
        <f>('Исходник сравнение.'!#REF!/2)-(('Исходник сравнение.'!#REF!/2)*'Таблица вводных'!$G$3)</f>
        <v>#REF!</v>
      </c>
      <c r="D996" s="64" t="e">
        <f>('Исходник сравнение.'!#REF!/2+'Таблица вводных'!$F$4)-('Исходник сравнение.'!#REF!/2*'Таблица вводных'!$G$4)</f>
        <v>#REF!</v>
      </c>
      <c r="E996" s="64" t="e">
        <f>('Исходник сравнение.'!#REF!/2)-(('Исходник сравнение.'!#REF!/2-'Таблица вводных'!$F$5)*'Таблица вводных'!$G$5)</f>
        <v>#REF!</v>
      </c>
      <c r="F99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6" s="64" t="e">
        <f>('Исходник сравнение.'!#REF!/2)-(('Исходник сравнение.'!#REF!/2)*'Таблица вводных'!$G$7)</f>
        <v>#REF!</v>
      </c>
      <c r="H996" s="64" t="e">
        <f>'Исходник сравнение.'!#REF!/2-(('Исходник сравнение.'!#REF!/2)*'Таблица вводных'!$G$9)</f>
        <v>#REF!</v>
      </c>
      <c r="I996" s="13"/>
    </row>
    <row r="997" spans="1:9" ht="12.75" customHeight="1">
      <c r="A997" s="148"/>
      <c r="B997" s="11">
        <v>45425</v>
      </c>
      <c r="C997" s="64" t="e">
        <f>('Исходник сравнение.'!#REF!/2)-(('Исходник сравнение.'!#REF!/2)*'Таблица вводных'!$G$3)</f>
        <v>#REF!</v>
      </c>
      <c r="D997" s="64" t="e">
        <f>('Исходник сравнение.'!#REF!/2+'Таблица вводных'!$F$4)-('Исходник сравнение.'!#REF!/2*'Таблица вводных'!$G$4)</f>
        <v>#REF!</v>
      </c>
      <c r="E997" s="64" t="e">
        <f>('Исходник сравнение.'!#REF!/2)-(('Исходник сравнение.'!#REF!/2-'Таблица вводных'!$F$5)*'Таблица вводных'!$G$5)</f>
        <v>#REF!</v>
      </c>
      <c r="F99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7" s="64" t="e">
        <f>('Исходник сравнение.'!#REF!/2)-(('Исходник сравнение.'!#REF!/2)*'Таблица вводных'!$G$7)</f>
        <v>#REF!</v>
      </c>
      <c r="H997" s="64" t="e">
        <f>'Исходник сравнение.'!#REF!/2-(('Исходник сравнение.'!#REF!/2)*'Таблица вводных'!$G$9)</f>
        <v>#REF!</v>
      </c>
      <c r="I997" s="13"/>
    </row>
    <row r="998" spans="1:9" ht="12.75" customHeight="1">
      <c r="A998" s="148"/>
      <c r="B998" s="11">
        <v>45428</v>
      </c>
      <c r="C998" s="64" t="e">
        <f>('Исходник сравнение.'!#REF!/2)-(('Исходник сравнение.'!#REF!/2)*'Таблица вводных'!$G$3)</f>
        <v>#REF!</v>
      </c>
      <c r="D998" s="64" t="e">
        <f>('Исходник сравнение.'!#REF!/2+'Таблица вводных'!$F$4)-('Исходник сравнение.'!#REF!/2*'Таблица вводных'!$G$4)</f>
        <v>#REF!</v>
      </c>
      <c r="E998" s="64" t="e">
        <f>('Исходник сравнение.'!#REF!/2)-(('Исходник сравнение.'!#REF!/2-'Таблица вводных'!$F$5)*'Таблица вводных'!$G$5)</f>
        <v>#REF!</v>
      </c>
      <c r="F9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8" s="64" t="e">
        <f>('Исходник сравнение.'!#REF!/2)-(('Исходник сравнение.'!#REF!/2)*'Таблица вводных'!$G$7)</f>
        <v>#REF!</v>
      </c>
      <c r="H998" s="64" t="e">
        <f>'Исходник сравнение.'!#REF!/2-(('Исходник сравнение.'!#REF!/2)*'Таблица вводных'!$G$9)</f>
        <v>#REF!</v>
      </c>
      <c r="I998" s="13"/>
    </row>
    <row r="999" spans="1:9" ht="12.75" customHeight="1">
      <c r="A999" s="148"/>
      <c r="B999" s="11"/>
      <c r="C999" s="64" t="e">
        <f>('Исходник сравнение.'!#REF!/2)-(('Исходник сравнение.'!#REF!/2)*'Таблица вводных'!$G$3)</f>
        <v>#REF!</v>
      </c>
      <c r="D999" s="64" t="e">
        <f>('Исходник сравнение.'!#REF!/2+'Таблица вводных'!$F$4)-('Исходник сравнение.'!#REF!/2*'Таблица вводных'!$G$4)</f>
        <v>#REF!</v>
      </c>
      <c r="E999" s="64" t="e">
        <f>('Исходник сравнение.'!#REF!/2)-(('Исходник сравнение.'!#REF!/2-'Таблица вводных'!$F$5)*'Таблица вводных'!$G$5)</f>
        <v>#REF!</v>
      </c>
      <c r="F9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9" s="64" t="e">
        <f>('Исходник сравнение.'!#REF!/2)-(('Исходник сравнение.'!#REF!/2)*'Таблица вводных'!$G$7)</f>
        <v>#REF!</v>
      </c>
      <c r="H999" s="64" t="e">
        <f>'Исходник сравнение.'!#REF!/2-(('Исходник сравнение.'!#REF!/2)*'Таблица вводных'!$G$9)</f>
        <v>#REF!</v>
      </c>
      <c r="I999" s="13"/>
    </row>
    <row r="1000" spans="1:9" ht="12.75" customHeight="1">
      <c r="A1000" s="148"/>
      <c r="B1000" s="11"/>
      <c r="C1000" s="64" t="e">
        <f>('Исходник сравнение.'!#REF!/2)-(('Исходник сравнение.'!#REF!/2)*'Таблица вводных'!$G$3)</f>
        <v>#REF!</v>
      </c>
      <c r="D1000" s="64" t="e">
        <f>('Исходник сравнение.'!#REF!/2+'Таблица вводных'!$F$4)-('Исходник сравнение.'!#REF!/2*'Таблица вводных'!$G$4)</f>
        <v>#REF!</v>
      </c>
      <c r="E1000" s="64" t="e">
        <f>('Исходник сравнение.'!#REF!/2)-(('Исходник сравнение.'!#REF!/2-'Таблица вводных'!$F$5)*'Таблица вводных'!$G$5)</f>
        <v>#REF!</v>
      </c>
      <c r="F10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0" s="64" t="e">
        <f>('Исходник сравнение.'!#REF!/2)-(('Исходник сравнение.'!#REF!/2)*'Таблица вводных'!$G$7)</f>
        <v>#REF!</v>
      </c>
      <c r="H1000" s="64" t="e">
        <f>'Исходник сравнение.'!#REF!/2-(('Исходник сравнение.'!#REF!/2)*'Таблица вводных'!$G$9)</f>
        <v>#REF!</v>
      </c>
      <c r="I1000" s="13"/>
    </row>
    <row r="1001" spans="1:9" ht="12.75" customHeight="1">
      <c r="A1001" s="149"/>
      <c r="B1001" s="17"/>
      <c r="C1001" s="65" t="e">
        <f>('Исходник сравнение.'!#REF!/2)-(('Исходник сравнение.'!#REF!/2)*'Таблица вводных'!$G$3)</f>
        <v>#REF!</v>
      </c>
      <c r="D1001" s="65" t="e">
        <f>('Исходник сравнение.'!#REF!/2+'Таблица вводных'!$F$4)-('Исходник сравнение.'!#REF!/2*'Таблица вводных'!$G$4)</f>
        <v>#REF!</v>
      </c>
      <c r="E1001" s="65" t="e">
        <f>('Исходник сравнение.'!#REF!/2)-(('Исходник сравнение.'!#REF!/2-'Таблица вводных'!$F$5)*'Таблица вводных'!$G$5)</f>
        <v>#REF!</v>
      </c>
      <c r="F100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1" s="65" t="e">
        <f>('Исходник сравнение.'!#REF!/2)-(('Исходник сравнение.'!#REF!/2)*'Таблица вводных'!$G$7)</f>
        <v>#REF!</v>
      </c>
      <c r="H1001" s="65" t="e">
        <f>'Исходник сравнение.'!#REF!/2-(('Исходник сравнение.'!#REF!/2)*'Таблица вводных'!$G$9)</f>
        <v>#REF!</v>
      </c>
      <c r="I1001" s="13"/>
    </row>
    <row r="1002" spans="1:9" ht="12.75" customHeight="1">
      <c r="A1002" s="147"/>
      <c r="B1002" s="5">
        <v>45411</v>
      </c>
      <c r="C1002" s="63" t="e">
        <f>('Исходник сравнение.'!#REF!/2)-(('Исходник сравнение.'!#REF!/2)*'Таблица вводных'!$G$3)</f>
        <v>#REF!</v>
      </c>
      <c r="D1002" s="63" t="e">
        <f>('Исходник сравнение.'!#REF!/2+'Таблица вводных'!$F$4)-('Исходник сравнение.'!#REF!/2*'Таблица вводных'!$G$4)</f>
        <v>#REF!</v>
      </c>
      <c r="E1002" s="63" t="e">
        <f>('Исходник сравнение.'!#REF!/2)-(('Исходник сравнение.'!#REF!/2-'Таблица вводных'!$F$5)*'Таблица вводных'!$G$5)</f>
        <v>#REF!</v>
      </c>
      <c r="F100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2" s="63" t="e">
        <f>('Исходник сравнение.'!#REF!/2)-(('Исходник сравнение.'!#REF!/2)*'Таблица вводных'!$G$7)</f>
        <v>#REF!</v>
      </c>
      <c r="H1002" s="63" t="e">
        <f>'Исходник сравнение.'!#REF!/2-(('Исходник сравнение.'!#REF!/2)*'Таблица вводных'!$G$9)</f>
        <v>#REF!</v>
      </c>
      <c r="I1002" s="7"/>
    </row>
    <row r="1003" spans="1:9" ht="12.75" customHeight="1">
      <c r="A1003" s="148"/>
      <c r="B1003" s="8">
        <v>45414</v>
      </c>
      <c r="C1003" s="64" t="e">
        <f>('Исходник сравнение.'!#REF!/2)-(('Исходник сравнение.'!#REF!/2)*'Таблица вводных'!$G$3)</f>
        <v>#REF!</v>
      </c>
      <c r="D1003" s="64" t="e">
        <f>('Исходник сравнение.'!#REF!/2+'Таблица вводных'!$F$4)-('Исходник сравнение.'!#REF!/2*'Таблица вводных'!$G$4)</f>
        <v>#REF!</v>
      </c>
      <c r="E1003" s="64" t="e">
        <f>('Исходник сравнение.'!#REF!/2)-(('Исходник сравнение.'!#REF!/2-'Таблица вводных'!$F$5)*'Таблица вводных'!$G$5)</f>
        <v>#REF!</v>
      </c>
      <c r="F100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3" s="64" t="e">
        <f>('Исходник сравнение.'!#REF!/2)-(('Исходник сравнение.'!#REF!/2)*'Таблица вводных'!$G$7)</f>
        <v>#REF!</v>
      </c>
      <c r="H1003" s="64" t="e">
        <f>'Исходник сравнение.'!#REF!/2-(('Исходник сравнение.'!#REF!/2)*'Таблица вводных'!$G$9)</f>
        <v>#REF!</v>
      </c>
      <c r="I1003" s="10"/>
    </row>
    <row r="1004" spans="1:9" ht="12.75" customHeight="1">
      <c r="A1004" s="148"/>
      <c r="B1004" s="11">
        <v>45418</v>
      </c>
      <c r="C1004" s="64" t="e">
        <f>('Исходник сравнение.'!#REF!/2)-(('Исходник сравнение.'!#REF!/2)*'Таблица вводных'!$G$3)</f>
        <v>#REF!</v>
      </c>
      <c r="D1004" s="64" t="e">
        <f>('Исходник сравнение.'!#REF!/2+'Таблица вводных'!$F$4)-('Исходник сравнение.'!#REF!/2*'Таблица вводных'!$G$4)</f>
        <v>#REF!</v>
      </c>
      <c r="E1004" s="64" t="e">
        <f>('Исходник сравнение.'!#REF!/2)-(('Исходник сравнение.'!#REF!/2-'Таблица вводных'!$F$5)*'Таблица вводных'!$G$5)</f>
        <v>#REF!</v>
      </c>
      <c r="F100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4" s="64" t="e">
        <f>('Исходник сравнение.'!#REF!/2)-(('Исходник сравнение.'!#REF!/2)*'Таблица вводных'!$G$7)</f>
        <v>#REF!</v>
      </c>
      <c r="H1004" s="64" t="e">
        <f>'Исходник сравнение.'!#REF!/2-(('Исходник сравнение.'!#REF!/2)*'Таблица вводных'!$G$9)</f>
        <v>#REF!</v>
      </c>
      <c r="I1004" s="13"/>
    </row>
    <row r="1005" spans="1:9" ht="12.75" customHeight="1">
      <c r="A1005" s="148"/>
      <c r="B1005" s="11">
        <v>45421</v>
      </c>
      <c r="C1005" s="64" t="e">
        <f>('Исходник сравнение.'!#REF!/2)-(('Исходник сравнение.'!#REF!/2)*'Таблица вводных'!$G$3)</f>
        <v>#REF!</v>
      </c>
      <c r="D1005" s="64" t="e">
        <f>('Исходник сравнение.'!#REF!/2+'Таблица вводных'!$F$4)-('Исходник сравнение.'!#REF!/2*'Таблица вводных'!$G$4)</f>
        <v>#REF!</v>
      </c>
      <c r="E1005" s="64" t="e">
        <f>('Исходник сравнение.'!#REF!/2)-(('Исходник сравнение.'!#REF!/2-'Таблица вводных'!$F$5)*'Таблица вводных'!$G$5)</f>
        <v>#REF!</v>
      </c>
      <c r="F100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5" s="64" t="e">
        <f>('Исходник сравнение.'!#REF!/2)-(('Исходник сравнение.'!#REF!/2)*'Таблица вводных'!$G$7)</f>
        <v>#REF!</v>
      </c>
      <c r="H1005" s="64" t="e">
        <f>'Исходник сравнение.'!#REF!/2-(('Исходник сравнение.'!#REF!/2)*'Таблица вводных'!$G$9)</f>
        <v>#REF!</v>
      </c>
      <c r="I1005" s="13"/>
    </row>
    <row r="1006" spans="1:9" ht="12.75" customHeight="1">
      <c r="A1006" s="148"/>
      <c r="B1006" s="11">
        <v>45425</v>
      </c>
      <c r="C1006" s="64" t="e">
        <f>('Исходник сравнение.'!#REF!/2)-(('Исходник сравнение.'!#REF!/2)*'Таблица вводных'!$G$3)</f>
        <v>#REF!</v>
      </c>
      <c r="D1006" s="64" t="e">
        <f>('Исходник сравнение.'!#REF!/2+'Таблица вводных'!$F$4)-('Исходник сравнение.'!#REF!/2*'Таблица вводных'!$G$4)</f>
        <v>#REF!</v>
      </c>
      <c r="E1006" s="64" t="e">
        <f>('Исходник сравнение.'!#REF!/2)-(('Исходник сравнение.'!#REF!/2-'Таблица вводных'!$F$5)*'Таблица вводных'!$G$5)</f>
        <v>#REF!</v>
      </c>
      <c r="F100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6" s="64" t="e">
        <f>('Исходник сравнение.'!#REF!/2)-(('Исходник сравнение.'!#REF!/2)*'Таблица вводных'!$G$7)</f>
        <v>#REF!</v>
      </c>
      <c r="H1006" s="64" t="e">
        <f>'Исходник сравнение.'!#REF!/2-(('Исходник сравнение.'!#REF!/2)*'Таблица вводных'!$G$9)</f>
        <v>#REF!</v>
      </c>
      <c r="I1006" s="13"/>
    </row>
    <row r="1007" spans="1:9" ht="12.75" customHeight="1">
      <c r="A1007" s="148"/>
      <c r="B1007" s="11">
        <v>45428</v>
      </c>
      <c r="C1007" s="64" t="e">
        <f>('Исходник сравнение.'!#REF!/2)-(('Исходник сравнение.'!#REF!/2)*'Таблица вводных'!$G$3)</f>
        <v>#REF!</v>
      </c>
      <c r="D1007" s="64" t="e">
        <f>('Исходник сравнение.'!#REF!/2+'Таблица вводных'!$F$4)-('Исходник сравнение.'!#REF!/2*'Таблица вводных'!$G$4)</f>
        <v>#REF!</v>
      </c>
      <c r="E1007" s="64" t="e">
        <f>('Исходник сравнение.'!#REF!/2)-(('Исходник сравнение.'!#REF!/2-'Таблица вводных'!$F$5)*'Таблица вводных'!$G$5)</f>
        <v>#REF!</v>
      </c>
      <c r="F10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7" s="64" t="e">
        <f>('Исходник сравнение.'!#REF!/2)-(('Исходник сравнение.'!#REF!/2)*'Таблица вводных'!$G$7)</f>
        <v>#REF!</v>
      </c>
      <c r="H1007" s="64" t="e">
        <f>'Исходник сравнение.'!#REF!/2-(('Исходник сравнение.'!#REF!/2)*'Таблица вводных'!$G$9)</f>
        <v>#REF!</v>
      </c>
      <c r="I1007" s="13"/>
    </row>
    <row r="1008" spans="1:9" ht="12.75" customHeight="1">
      <c r="A1008" s="148"/>
      <c r="B1008" s="11"/>
      <c r="C1008" s="64" t="e">
        <f>('Исходник сравнение.'!#REF!/2)-(('Исходник сравнение.'!#REF!/2)*'Таблица вводных'!$G$3)</f>
        <v>#REF!</v>
      </c>
      <c r="D1008" s="64" t="e">
        <f>('Исходник сравнение.'!#REF!/2+'Таблица вводных'!$F$4)-('Исходник сравнение.'!#REF!/2*'Таблица вводных'!$G$4)</f>
        <v>#REF!</v>
      </c>
      <c r="E1008" s="64" t="e">
        <f>('Исходник сравнение.'!#REF!/2)-(('Исходник сравнение.'!#REF!/2-'Таблица вводных'!$F$5)*'Таблица вводных'!$G$5)</f>
        <v>#REF!</v>
      </c>
      <c r="F10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8" s="64" t="e">
        <f>('Исходник сравнение.'!#REF!/2)-(('Исходник сравнение.'!#REF!/2)*'Таблица вводных'!$G$7)</f>
        <v>#REF!</v>
      </c>
      <c r="H1008" s="64" t="e">
        <f>'Исходник сравнение.'!#REF!/2-(('Исходник сравнение.'!#REF!/2)*'Таблица вводных'!$G$9)</f>
        <v>#REF!</v>
      </c>
      <c r="I1008" s="13"/>
    </row>
    <row r="1009" spans="1:9" ht="12.75" customHeight="1">
      <c r="A1009" s="148"/>
      <c r="B1009" s="11"/>
      <c r="C1009" s="64" t="e">
        <f>('Исходник сравнение.'!#REF!/2)-(('Исходник сравнение.'!#REF!/2)*'Таблица вводных'!$G$3)</f>
        <v>#REF!</v>
      </c>
      <c r="D1009" s="64" t="e">
        <f>('Исходник сравнение.'!#REF!/2+'Таблица вводных'!$F$4)-('Исходник сравнение.'!#REF!/2*'Таблица вводных'!$G$4)</f>
        <v>#REF!</v>
      </c>
      <c r="E1009" s="64" t="e">
        <f>('Исходник сравнение.'!#REF!/2)-(('Исходник сравнение.'!#REF!/2-'Таблица вводных'!$F$5)*'Таблица вводных'!$G$5)</f>
        <v>#REF!</v>
      </c>
      <c r="F10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9" s="64" t="e">
        <f>('Исходник сравнение.'!#REF!/2)-(('Исходник сравнение.'!#REF!/2)*'Таблица вводных'!$G$7)</f>
        <v>#REF!</v>
      </c>
      <c r="H1009" s="64" t="e">
        <f>'Исходник сравнение.'!#REF!/2-(('Исходник сравнение.'!#REF!/2)*'Таблица вводных'!$G$9)</f>
        <v>#REF!</v>
      </c>
      <c r="I1009" s="13"/>
    </row>
    <row r="1010" spans="1:9" ht="12.75" customHeight="1">
      <c r="A1010" s="149"/>
      <c r="B1010" s="17"/>
      <c r="C1010" s="65" t="e">
        <f>('Исходник сравнение.'!#REF!/2)-(('Исходник сравнение.'!#REF!/2)*'Таблица вводных'!$G$3)</f>
        <v>#REF!</v>
      </c>
      <c r="D1010" s="65" t="e">
        <f>('Исходник сравнение.'!#REF!/2+'Таблица вводных'!$F$4)-('Исходник сравнение.'!#REF!/2*'Таблица вводных'!$G$4)</f>
        <v>#REF!</v>
      </c>
      <c r="E1010" s="65" t="e">
        <f>('Исходник сравнение.'!#REF!/2)-(('Исходник сравнение.'!#REF!/2-'Таблица вводных'!$F$5)*'Таблица вводных'!$G$5)</f>
        <v>#REF!</v>
      </c>
      <c r="F101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0" s="65" t="e">
        <f>('Исходник сравнение.'!#REF!/2)-(('Исходник сравнение.'!#REF!/2)*'Таблица вводных'!$G$7)</f>
        <v>#REF!</v>
      </c>
      <c r="H1010" s="65" t="e">
        <f>'Исходник сравнение.'!#REF!/2-(('Исходник сравнение.'!#REF!/2)*'Таблица вводных'!$G$9)</f>
        <v>#REF!</v>
      </c>
      <c r="I1010" s="13"/>
    </row>
    <row r="1011" spans="1:9" ht="12.75" customHeight="1">
      <c r="A1011" s="147"/>
      <c r="B1011" s="5">
        <v>45411</v>
      </c>
      <c r="C1011" s="63" t="e">
        <f>('Исходник сравнение.'!#REF!/2)-(('Исходник сравнение.'!#REF!/2)*'Таблица вводных'!$G$3)</f>
        <v>#REF!</v>
      </c>
      <c r="D1011" s="63" t="e">
        <f>('Исходник сравнение.'!#REF!/2+'Таблица вводных'!$F$4)-('Исходник сравнение.'!#REF!/2*'Таблица вводных'!$G$4)</f>
        <v>#REF!</v>
      </c>
      <c r="E1011" s="63" t="e">
        <f>('Исходник сравнение.'!#REF!/2)-(('Исходник сравнение.'!#REF!/2-'Таблица вводных'!$F$5)*'Таблица вводных'!$G$5)</f>
        <v>#REF!</v>
      </c>
      <c r="F101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1" s="63" t="e">
        <f>('Исходник сравнение.'!#REF!/2)-(('Исходник сравнение.'!#REF!/2)*'Таблица вводных'!$G$7)</f>
        <v>#REF!</v>
      </c>
      <c r="H1011" s="63" t="e">
        <f>'Исходник сравнение.'!#REF!/2-(('Исходник сравнение.'!#REF!/2)*'Таблица вводных'!$G$9)</f>
        <v>#REF!</v>
      </c>
      <c r="I1011" s="7"/>
    </row>
    <row r="1012" spans="1:9" ht="12.75" customHeight="1">
      <c r="A1012" s="148"/>
      <c r="B1012" s="8">
        <v>45414</v>
      </c>
      <c r="C1012" s="64" t="e">
        <f>('Исходник сравнение.'!#REF!/2)-(('Исходник сравнение.'!#REF!/2)*'Таблица вводных'!$G$3)</f>
        <v>#REF!</v>
      </c>
      <c r="D1012" s="64" t="e">
        <f>('Исходник сравнение.'!#REF!/2+'Таблица вводных'!$F$4)-('Исходник сравнение.'!#REF!/2*'Таблица вводных'!$G$4)</f>
        <v>#REF!</v>
      </c>
      <c r="E1012" s="64" t="e">
        <f>('Исходник сравнение.'!#REF!/2)-(('Исходник сравнение.'!#REF!/2-'Таблица вводных'!$F$5)*'Таблица вводных'!$G$5)</f>
        <v>#REF!</v>
      </c>
      <c r="F101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2" s="64" t="e">
        <f>('Исходник сравнение.'!#REF!/2)-(('Исходник сравнение.'!#REF!/2)*'Таблица вводных'!$G$7)</f>
        <v>#REF!</v>
      </c>
      <c r="H1012" s="64" t="e">
        <f>'Исходник сравнение.'!#REF!/2-(('Исходник сравнение.'!#REF!/2)*'Таблица вводных'!$G$9)</f>
        <v>#REF!</v>
      </c>
      <c r="I1012" s="10"/>
    </row>
    <row r="1013" spans="1:9" ht="12.75" customHeight="1">
      <c r="A1013" s="148"/>
      <c r="B1013" s="11">
        <v>45418</v>
      </c>
      <c r="C1013" s="64" t="e">
        <f>('Исходник сравнение.'!#REF!/2)-(('Исходник сравнение.'!#REF!/2)*'Таблица вводных'!$G$3)</f>
        <v>#REF!</v>
      </c>
      <c r="D1013" s="64" t="e">
        <f>('Исходник сравнение.'!#REF!/2+'Таблица вводных'!$F$4)-('Исходник сравнение.'!#REF!/2*'Таблица вводных'!$G$4)</f>
        <v>#REF!</v>
      </c>
      <c r="E1013" s="64" t="e">
        <f>('Исходник сравнение.'!#REF!/2)-(('Исходник сравнение.'!#REF!/2-'Таблица вводных'!$F$5)*'Таблица вводных'!$G$5)</f>
        <v>#REF!</v>
      </c>
      <c r="F101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3" s="64" t="e">
        <f>('Исходник сравнение.'!#REF!/2)-(('Исходник сравнение.'!#REF!/2)*'Таблица вводных'!$G$7)</f>
        <v>#REF!</v>
      </c>
      <c r="H1013" s="64" t="e">
        <f>'Исходник сравнение.'!#REF!/2-(('Исходник сравнение.'!#REF!/2)*'Таблица вводных'!$G$9)</f>
        <v>#REF!</v>
      </c>
      <c r="I1013" s="13"/>
    </row>
    <row r="1014" spans="1:9" ht="12.75" customHeight="1">
      <c r="A1014" s="148"/>
      <c r="B1014" s="11">
        <v>45421</v>
      </c>
      <c r="C1014" s="64" t="e">
        <f>('Исходник сравнение.'!#REF!/2)-(('Исходник сравнение.'!#REF!/2)*'Таблица вводных'!$G$3)</f>
        <v>#REF!</v>
      </c>
      <c r="D1014" s="64" t="e">
        <f>('Исходник сравнение.'!#REF!/2+'Таблица вводных'!$F$4)-('Исходник сравнение.'!#REF!/2*'Таблица вводных'!$G$4)</f>
        <v>#REF!</v>
      </c>
      <c r="E1014" s="64" t="e">
        <f>('Исходник сравнение.'!#REF!/2)-(('Исходник сравнение.'!#REF!/2-'Таблица вводных'!$F$5)*'Таблица вводных'!$G$5)</f>
        <v>#REF!</v>
      </c>
      <c r="F101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4" s="64" t="e">
        <f>('Исходник сравнение.'!#REF!/2)-(('Исходник сравнение.'!#REF!/2)*'Таблица вводных'!$G$7)</f>
        <v>#REF!</v>
      </c>
      <c r="H1014" s="64" t="e">
        <f>'Исходник сравнение.'!#REF!/2-(('Исходник сравнение.'!#REF!/2)*'Таблица вводных'!$G$9)</f>
        <v>#REF!</v>
      </c>
      <c r="I1014" s="13"/>
    </row>
    <row r="1015" spans="1:9" ht="12.75" customHeight="1">
      <c r="A1015" s="148"/>
      <c r="B1015" s="11">
        <v>45425</v>
      </c>
      <c r="C1015" s="64" t="e">
        <f>('Исходник сравнение.'!#REF!/2)-(('Исходник сравнение.'!#REF!/2)*'Таблица вводных'!$G$3)</f>
        <v>#REF!</v>
      </c>
      <c r="D1015" s="64" t="e">
        <f>('Исходник сравнение.'!#REF!/2+'Таблица вводных'!$F$4)-('Исходник сравнение.'!#REF!/2*'Таблица вводных'!$G$4)</f>
        <v>#REF!</v>
      </c>
      <c r="E1015" s="64" t="e">
        <f>('Исходник сравнение.'!#REF!/2)-(('Исходник сравнение.'!#REF!/2-'Таблица вводных'!$F$5)*'Таблица вводных'!$G$5)</f>
        <v>#REF!</v>
      </c>
      <c r="F101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5" s="64" t="e">
        <f>('Исходник сравнение.'!#REF!/2)-(('Исходник сравнение.'!#REF!/2)*'Таблица вводных'!$G$7)</f>
        <v>#REF!</v>
      </c>
      <c r="H1015" s="64" t="e">
        <f>'Исходник сравнение.'!#REF!/2-(('Исходник сравнение.'!#REF!/2)*'Таблица вводных'!$G$9)</f>
        <v>#REF!</v>
      </c>
      <c r="I1015" s="13"/>
    </row>
    <row r="1016" spans="1:9" ht="12.75" customHeight="1">
      <c r="A1016" s="148"/>
      <c r="B1016" s="11">
        <v>45428</v>
      </c>
      <c r="C1016" s="64" t="e">
        <f>('Исходник сравнение.'!#REF!/2)-(('Исходник сравнение.'!#REF!/2)*'Таблица вводных'!$G$3)</f>
        <v>#REF!</v>
      </c>
      <c r="D1016" s="64" t="e">
        <f>('Исходник сравнение.'!#REF!/2+'Таблица вводных'!$F$4)-('Исходник сравнение.'!#REF!/2*'Таблица вводных'!$G$4)</f>
        <v>#REF!</v>
      </c>
      <c r="E1016" s="64" t="e">
        <f>('Исходник сравнение.'!#REF!/2)-(('Исходник сравнение.'!#REF!/2-'Таблица вводных'!$F$5)*'Таблица вводных'!$G$5)</f>
        <v>#REF!</v>
      </c>
      <c r="F10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6" s="64" t="e">
        <f>('Исходник сравнение.'!#REF!/2)-(('Исходник сравнение.'!#REF!/2)*'Таблица вводных'!$G$7)</f>
        <v>#REF!</v>
      </c>
      <c r="H1016" s="64" t="e">
        <f>'Исходник сравнение.'!#REF!/2-(('Исходник сравнение.'!#REF!/2)*'Таблица вводных'!$G$9)</f>
        <v>#REF!</v>
      </c>
      <c r="I1016" s="13"/>
    </row>
    <row r="1017" spans="1:9" ht="12.75" customHeight="1">
      <c r="A1017" s="148"/>
      <c r="B1017" s="11"/>
      <c r="C1017" s="64" t="e">
        <f>('Исходник сравнение.'!#REF!/2)-(('Исходник сравнение.'!#REF!/2)*'Таблица вводных'!$G$3)</f>
        <v>#REF!</v>
      </c>
      <c r="D1017" s="64" t="e">
        <f>('Исходник сравнение.'!#REF!/2+'Таблица вводных'!$F$4)-('Исходник сравнение.'!#REF!/2*'Таблица вводных'!$G$4)</f>
        <v>#REF!</v>
      </c>
      <c r="E1017" s="64" t="e">
        <f>('Исходник сравнение.'!#REF!/2)-(('Исходник сравнение.'!#REF!/2-'Таблица вводных'!$F$5)*'Таблица вводных'!$G$5)</f>
        <v>#REF!</v>
      </c>
      <c r="F10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7" s="64" t="e">
        <f>('Исходник сравнение.'!#REF!/2)-(('Исходник сравнение.'!#REF!/2)*'Таблица вводных'!$G$7)</f>
        <v>#REF!</v>
      </c>
      <c r="H1017" s="64" t="e">
        <f>'Исходник сравнение.'!#REF!/2-(('Исходник сравнение.'!#REF!/2)*'Таблица вводных'!$G$9)</f>
        <v>#REF!</v>
      </c>
      <c r="I1017" s="13"/>
    </row>
    <row r="1018" spans="1:9" ht="12.75" customHeight="1">
      <c r="A1018" s="148"/>
      <c r="B1018" s="11"/>
      <c r="C1018" s="64" t="e">
        <f>('Исходник сравнение.'!#REF!/2)-(('Исходник сравнение.'!#REF!/2)*'Таблица вводных'!$G$3)</f>
        <v>#REF!</v>
      </c>
      <c r="D1018" s="64" t="e">
        <f>('Исходник сравнение.'!#REF!/2+'Таблица вводных'!$F$4)-('Исходник сравнение.'!#REF!/2*'Таблица вводных'!$G$4)</f>
        <v>#REF!</v>
      </c>
      <c r="E1018" s="64" t="e">
        <f>('Исходник сравнение.'!#REF!/2)-(('Исходник сравнение.'!#REF!/2-'Таблица вводных'!$F$5)*'Таблица вводных'!$G$5)</f>
        <v>#REF!</v>
      </c>
      <c r="F10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8" s="64" t="e">
        <f>('Исходник сравнение.'!#REF!/2)-(('Исходник сравнение.'!#REF!/2)*'Таблица вводных'!$G$7)</f>
        <v>#REF!</v>
      </c>
      <c r="H1018" s="64" t="e">
        <f>'Исходник сравнение.'!#REF!/2-(('Исходник сравнение.'!#REF!/2)*'Таблица вводных'!$G$9)</f>
        <v>#REF!</v>
      </c>
      <c r="I1018" s="13"/>
    </row>
    <row r="1019" spans="1:9" ht="12.75" customHeight="1">
      <c r="A1019" s="149"/>
      <c r="B1019" s="17"/>
      <c r="C1019" s="65" t="e">
        <f>('Исходник сравнение.'!#REF!/2)-(('Исходник сравнение.'!#REF!/2)*'Таблица вводных'!$G$3)</f>
        <v>#REF!</v>
      </c>
      <c r="D1019" s="65" t="e">
        <f>('Исходник сравнение.'!#REF!/2+'Таблица вводных'!$F$4)-('Исходник сравнение.'!#REF!/2*'Таблица вводных'!$G$4)</f>
        <v>#REF!</v>
      </c>
      <c r="E1019" s="65" t="e">
        <f>('Исходник сравнение.'!#REF!/2)-(('Исходник сравнение.'!#REF!/2-'Таблица вводных'!$F$5)*'Таблица вводных'!$G$5)</f>
        <v>#REF!</v>
      </c>
      <c r="F101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9" s="65" t="e">
        <f>('Исходник сравнение.'!#REF!/2)-(('Исходник сравнение.'!#REF!/2)*'Таблица вводных'!$G$7)</f>
        <v>#REF!</v>
      </c>
      <c r="H1019" s="65" t="e">
        <f>'Исходник сравнение.'!#REF!/2-(('Исходник сравнение.'!#REF!/2)*'Таблица вводных'!$G$9)</f>
        <v>#REF!</v>
      </c>
      <c r="I1019" s="13"/>
    </row>
    <row r="1020" spans="1:9" ht="12.75" customHeight="1">
      <c r="A1020" s="147"/>
      <c r="B1020" s="5">
        <v>45411</v>
      </c>
      <c r="C1020" s="63" t="e">
        <f>('Исходник сравнение.'!#REF!/2)-(('Исходник сравнение.'!#REF!/2)*'Таблица вводных'!$G$3)</f>
        <v>#REF!</v>
      </c>
      <c r="D1020" s="63" t="e">
        <f>('Исходник сравнение.'!#REF!/2+'Таблица вводных'!$F$4)-('Исходник сравнение.'!#REF!/2*'Таблица вводных'!$G$4)</f>
        <v>#REF!</v>
      </c>
      <c r="E1020" s="63" t="e">
        <f>('Исходник сравнение.'!#REF!/2)-(('Исходник сравнение.'!#REF!/2-'Таблица вводных'!$F$5)*'Таблица вводных'!$G$5)</f>
        <v>#REF!</v>
      </c>
      <c r="F102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0" s="63" t="e">
        <f>('Исходник сравнение.'!#REF!/2)-(('Исходник сравнение.'!#REF!/2)*'Таблица вводных'!$G$7)</f>
        <v>#REF!</v>
      </c>
      <c r="H1020" s="63" t="e">
        <f>'Исходник сравнение.'!#REF!/2-(('Исходник сравнение.'!#REF!/2)*'Таблица вводных'!$G$9)</f>
        <v>#REF!</v>
      </c>
      <c r="I1020" s="7"/>
    </row>
    <row r="1021" spans="1:9" ht="12.75" customHeight="1">
      <c r="A1021" s="148"/>
      <c r="B1021" s="8">
        <v>45414</v>
      </c>
      <c r="C1021" s="64" t="e">
        <f>('Исходник сравнение.'!#REF!/2)-(('Исходник сравнение.'!#REF!/2)*'Таблица вводных'!$G$3)</f>
        <v>#REF!</v>
      </c>
      <c r="D1021" s="64" t="e">
        <f>('Исходник сравнение.'!#REF!/2+'Таблица вводных'!$F$4)-('Исходник сравнение.'!#REF!/2*'Таблица вводных'!$G$4)</f>
        <v>#REF!</v>
      </c>
      <c r="E1021" s="64" t="e">
        <f>('Исходник сравнение.'!#REF!/2)-(('Исходник сравнение.'!#REF!/2-'Таблица вводных'!$F$5)*'Таблица вводных'!$G$5)</f>
        <v>#REF!</v>
      </c>
      <c r="F102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1" s="64" t="e">
        <f>('Исходник сравнение.'!#REF!/2)-(('Исходник сравнение.'!#REF!/2)*'Таблица вводных'!$G$7)</f>
        <v>#REF!</v>
      </c>
      <c r="H1021" s="64" t="e">
        <f>'Исходник сравнение.'!#REF!/2-(('Исходник сравнение.'!#REF!/2)*'Таблица вводных'!$G$9)</f>
        <v>#REF!</v>
      </c>
      <c r="I1021" s="10"/>
    </row>
    <row r="1022" spans="1:9" ht="12.75" customHeight="1">
      <c r="A1022" s="148"/>
      <c r="B1022" s="11">
        <v>45418</v>
      </c>
      <c r="C1022" s="64" t="e">
        <f>('Исходник сравнение.'!#REF!/2)-(('Исходник сравнение.'!#REF!/2)*'Таблица вводных'!$G$3)</f>
        <v>#REF!</v>
      </c>
      <c r="D1022" s="64" t="e">
        <f>('Исходник сравнение.'!#REF!/2+'Таблица вводных'!$F$4)-('Исходник сравнение.'!#REF!/2*'Таблица вводных'!$G$4)</f>
        <v>#REF!</v>
      </c>
      <c r="E1022" s="64" t="e">
        <f>('Исходник сравнение.'!#REF!/2)-(('Исходник сравнение.'!#REF!/2-'Таблица вводных'!$F$5)*'Таблица вводных'!$G$5)</f>
        <v>#REF!</v>
      </c>
      <c r="F102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2" s="64" t="e">
        <f>('Исходник сравнение.'!#REF!/2)-(('Исходник сравнение.'!#REF!/2)*'Таблица вводных'!$G$7)</f>
        <v>#REF!</v>
      </c>
      <c r="H1022" s="64" t="e">
        <f>'Исходник сравнение.'!#REF!/2-(('Исходник сравнение.'!#REF!/2)*'Таблица вводных'!$G$9)</f>
        <v>#REF!</v>
      </c>
      <c r="I1022" s="13"/>
    </row>
    <row r="1023" spans="1:9" ht="12.75" customHeight="1">
      <c r="A1023" s="148"/>
      <c r="B1023" s="11">
        <v>45421</v>
      </c>
      <c r="C1023" s="64" t="e">
        <f>('Исходник сравнение.'!#REF!/2)-(('Исходник сравнение.'!#REF!/2)*'Таблица вводных'!$G$3)</f>
        <v>#REF!</v>
      </c>
      <c r="D1023" s="64" t="e">
        <f>('Исходник сравнение.'!#REF!/2+'Таблица вводных'!$F$4)-('Исходник сравнение.'!#REF!/2*'Таблица вводных'!$G$4)</f>
        <v>#REF!</v>
      </c>
      <c r="E1023" s="64" t="e">
        <f>('Исходник сравнение.'!#REF!/2)-(('Исходник сравнение.'!#REF!/2-'Таблица вводных'!$F$5)*'Таблица вводных'!$G$5)</f>
        <v>#REF!</v>
      </c>
      <c r="F102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3" s="64" t="e">
        <f>('Исходник сравнение.'!#REF!/2)-(('Исходник сравнение.'!#REF!/2)*'Таблица вводных'!$G$7)</f>
        <v>#REF!</v>
      </c>
      <c r="H1023" s="64" t="e">
        <f>'Исходник сравнение.'!#REF!/2-(('Исходник сравнение.'!#REF!/2)*'Таблица вводных'!$G$9)</f>
        <v>#REF!</v>
      </c>
      <c r="I1023" s="13"/>
    </row>
    <row r="1024" spans="1:9" ht="12.75" customHeight="1">
      <c r="A1024" s="148"/>
      <c r="B1024" s="11">
        <v>45425</v>
      </c>
      <c r="C1024" s="64" t="e">
        <f>('Исходник сравнение.'!#REF!/2)-(('Исходник сравнение.'!#REF!/2)*'Таблица вводных'!$G$3)</f>
        <v>#REF!</v>
      </c>
      <c r="D1024" s="64" t="e">
        <f>('Исходник сравнение.'!#REF!/2+'Таблица вводных'!$F$4)-('Исходник сравнение.'!#REF!/2*'Таблица вводных'!$G$4)</f>
        <v>#REF!</v>
      </c>
      <c r="E1024" s="64" t="e">
        <f>('Исходник сравнение.'!#REF!/2)-(('Исходник сравнение.'!#REF!/2-'Таблица вводных'!$F$5)*'Таблица вводных'!$G$5)</f>
        <v>#REF!</v>
      </c>
      <c r="F102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4" s="64" t="e">
        <f>('Исходник сравнение.'!#REF!/2)-(('Исходник сравнение.'!#REF!/2)*'Таблица вводных'!$G$7)</f>
        <v>#REF!</v>
      </c>
      <c r="H1024" s="64" t="e">
        <f>'Исходник сравнение.'!#REF!/2-(('Исходник сравнение.'!#REF!/2)*'Таблица вводных'!$G$9)</f>
        <v>#REF!</v>
      </c>
      <c r="I1024" s="13"/>
    </row>
    <row r="1025" spans="1:9" ht="12.75" customHeight="1">
      <c r="A1025" s="148"/>
      <c r="B1025" s="11">
        <v>45428</v>
      </c>
      <c r="C1025" s="64" t="e">
        <f>('Исходник сравнение.'!#REF!/2)-(('Исходник сравнение.'!#REF!/2)*'Таблица вводных'!$G$3)</f>
        <v>#REF!</v>
      </c>
      <c r="D1025" s="64" t="e">
        <f>('Исходник сравнение.'!#REF!/2+'Таблица вводных'!$F$4)-('Исходник сравнение.'!#REF!/2*'Таблица вводных'!$G$4)</f>
        <v>#REF!</v>
      </c>
      <c r="E1025" s="64" t="e">
        <f>('Исходник сравнение.'!#REF!/2)-(('Исходник сравнение.'!#REF!/2-'Таблица вводных'!$F$5)*'Таблица вводных'!$G$5)</f>
        <v>#REF!</v>
      </c>
      <c r="F10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5" s="64" t="e">
        <f>('Исходник сравнение.'!#REF!/2)-(('Исходник сравнение.'!#REF!/2)*'Таблица вводных'!$G$7)</f>
        <v>#REF!</v>
      </c>
      <c r="H1025" s="64" t="e">
        <f>'Исходник сравнение.'!#REF!/2-(('Исходник сравнение.'!#REF!/2)*'Таблица вводных'!$G$9)</f>
        <v>#REF!</v>
      </c>
      <c r="I1025" s="13"/>
    </row>
    <row r="1026" spans="1:9" ht="12.75" customHeight="1">
      <c r="A1026" s="148"/>
      <c r="B1026" s="11"/>
      <c r="C1026" s="64" t="e">
        <f>('Исходник сравнение.'!#REF!/2)-(('Исходник сравнение.'!#REF!/2)*'Таблица вводных'!$G$3)</f>
        <v>#REF!</v>
      </c>
      <c r="D1026" s="64" t="e">
        <f>('Исходник сравнение.'!#REF!/2+'Таблица вводных'!$F$4)-('Исходник сравнение.'!#REF!/2*'Таблица вводных'!$G$4)</f>
        <v>#REF!</v>
      </c>
      <c r="E1026" s="64" t="e">
        <f>('Исходник сравнение.'!#REF!/2)-(('Исходник сравнение.'!#REF!/2-'Таблица вводных'!$F$5)*'Таблица вводных'!$G$5)</f>
        <v>#REF!</v>
      </c>
      <c r="F10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6" s="64" t="e">
        <f>('Исходник сравнение.'!#REF!/2)-(('Исходник сравнение.'!#REF!/2)*'Таблица вводных'!$G$7)</f>
        <v>#REF!</v>
      </c>
      <c r="H1026" s="64" t="e">
        <f>'Исходник сравнение.'!#REF!/2-(('Исходник сравнение.'!#REF!/2)*'Таблица вводных'!$G$9)</f>
        <v>#REF!</v>
      </c>
      <c r="I1026" s="13"/>
    </row>
    <row r="1027" spans="1:9" ht="12.75" customHeight="1">
      <c r="A1027" s="148"/>
      <c r="B1027" s="11"/>
      <c r="C1027" s="64" t="e">
        <f>('Исходник сравнение.'!#REF!/2)-(('Исходник сравнение.'!#REF!/2)*'Таблица вводных'!$G$3)</f>
        <v>#REF!</v>
      </c>
      <c r="D1027" s="64" t="e">
        <f>('Исходник сравнение.'!#REF!/2+'Таблица вводных'!$F$4)-('Исходник сравнение.'!#REF!/2*'Таблица вводных'!$G$4)</f>
        <v>#REF!</v>
      </c>
      <c r="E1027" s="64" t="e">
        <f>('Исходник сравнение.'!#REF!/2)-(('Исходник сравнение.'!#REF!/2-'Таблица вводных'!$F$5)*'Таблица вводных'!$G$5)</f>
        <v>#REF!</v>
      </c>
      <c r="F10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7" s="64" t="e">
        <f>('Исходник сравнение.'!#REF!/2)-(('Исходник сравнение.'!#REF!/2)*'Таблица вводных'!$G$7)</f>
        <v>#REF!</v>
      </c>
      <c r="H1027" s="64" t="e">
        <f>'Исходник сравнение.'!#REF!/2-(('Исходник сравнение.'!#REF!/2)*'Таблица вводных'!$G$9)</f>
        <v>#REF!</v>
      </c>
      <c r="I1027" s="13"/>
    </row>
    <row r="1028" spans="1:9" ht="12.75" customHeight="1">
      <c r="A1028" s="149"/>
      <c r="B1028" s="17"/>
      <c r="C1028" s="65" t="e">
        <f>('Исходник сравнение.'!#REF!/2)-(('Исходник сравнение.'!#REF!/2)*'Таблица вводных'!$G$3)</f>
        <v>#REF!</v>
      </c>
      <c r="D1028" s="65" t="e">
        <f>('Исходник сравнение.'!#REF!/2+'Таблица вводных'!$F$4)-('Исходник сравнение.'!#REF!/2*'Таблица вводных'!$G$4)</f>
        <v>#REF!</v>
      </c>
      <c r="E1028" s="65" t="e">
        <f>('Исходник сравнение.'!#REF!/2)-(('Исходник сравнение.'!#REF!/2-'Таблица вводных'!$F$5)*'Таблица вводных'!$G$5)</f>
        <v>#REF!</v>
      </c>
      <c r="F102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8" s="65" t="e">
        <f>('Исходник сравнение.'!#REF!/2)-(('Исходник сравнение.'!#REF!/2)*'Таблица вводных'!$G$7)</f>
        <v>#REF!</v>
      </c>
      <c r="H1028" s="65" t="e">
        <f>'Исходник сравнение.'!#REF!/2-(('Исходник сравнение.'!#REF!/2)*'Таблица вводных'!$G$9)</f>
        <v>#REF!</v>
      </c>
      <c r="I1028" s="13"/>
    </row>
    <row r="1029" spans="1:9" ht="12.75" customHeight="1">
      <c r="A1029" s="147"/>
      <c r="B1029" s="5">
        <v>45411</v>
      </c>
      <c r="C1029" s="63" t="e">
        <f>('Исходник сравнение.'!#REF!/2)-(('Исходник сравнение.'!#REF!/2)*'Таблица вводных'!$G$3)</f>
        <v>#REF!</v>
      </c>
      <c r="D1029" s="63" t="e">
        <f>('Исходник сравнение.'!#REF!/2+'Таблица вводных'!$F$4)-('Исходник сравнение.'!#REF!/2*'Таблица вводных'!$G$4)</f>
        <v>#REF!</v>
      </c>
      <c r="E1029" s="63" t="e">
        <f>('Исходник сравнение.'!#REF!/2)-(('Исходник сравнение.'!#REF!/2-'Таблица вводных'!$F$5)*'Таблица вводных'!$G$5)</f>
        <v>#REF!</v>
      </c>
      <c r="F102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9" s="63" t="e">
        <f>('Исходник сравнение.'!#REF!/2)-(('Исходник сравнение.'!#REF!/2)*'Таблица вводных'!$G$7)</f>
        <v>#REF!</v>
      </c>
      <c r="H1029" s="63" t="e">
        <f>'Исходник сравнение.'!#REF!/2-(('Исходник сравнение.'!#REF!/2)*'Таблица вводных'!$G$9)</f>
        <v>#REF!</v>
      </c>
      <c r="I1029" s="7"/>
    </row>
    <row r="1030" spans="1:9" ht="12.75" customHeight="1">
      <c r="A1030" s="148"/>
      <c r="B1030" s="8">
        <v>45414</v>
      </c>
      <c r="C1030" s="64" t="e">
        <f>('Исходник сравнение.'!#REF!/2)-(('Исходник сравнение.'!#REF!/2)*'Таблица вводных'!$G$3)</f>
        <v>#REF!</v>
      </c>
      <c r="D1030" s="64" t="e">
        <f>('Исходник сравнение.'!#REF!/2+'Таблица вводных'!$F$4)-('Исходник сравнение.'!#REF!/2*'Таблица вводных'!$G$4)</f>
        <v>#REF!</v>
      </c>
      <c r="E1030" s="64" t="e">
        <f>('Исходник сравнение.'!#REF!/2)-(('Исходник сравнение.'!#REF!/2-'Таблица вводных'!$F$5)*'Таблица вводных'!$G$5)</f>
        <v>#REF!</v>
      </c>
      <c r="F103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0" s="64" t="e">
        <f>('Исходник сравнение.'!#REF!/2)-(('Исходник сравнение.'!#REF!/2)*'Таблица вводных'!$G$7)</f>
        <v>#REF!</v>
      </c>
      <c r="H1030" s="64" t="e">
        <f>'Исходник сравнение.'!#REF!/2-(('Исходник сравнение.'!#REF!/2)*'Таблица вводных'!$G$9)</f>
        <v>#REF!</v>
      </c>
      <c r="I1030" s="10"/>
    </row>
    <row r="1031" spans="1:9" ht="12.75" customHeight="1">
      <c r="A1031" s="148"/>
      <c r="B1031" s="11">
        <v>45418</v>
      </c>
      <c r="C1031" s="64" t="e">
        <f>('Исходник сравнение.'!#REF!/2)-(('Исходник сравнение.'!#REF!/2)*'Таблица вводных'!$G$3)</f>
        <v>#REF!</v>
      </c>
      <c r="D1031" s="64" t="e">
        <f>('Исходник сравнение.'!#REF!/2+'Таблица вводных'!$F$4)-('Исходник сравнение.'!#REF!/2*'Таблица вводных'!$G$4)</f>
        <v>#REF!</v>
      </c>
      <c r="E1031" s="64" t="e">
        <f>('Исходник сравнение.'!#REF!/2)-(('Исходник сравнение.'!#REF!/2-'Таблица вводных'!$F$5)*'Таблица вводных'!$G$5)</f>
        <v>#REF!</v>
      </c>
      <c r="F103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1" s="64" t="e">
        <f>('Исходник сравнение.'!#REF!/2)-(('Исходник сравнение.'!#REF!/2)*'Таблица вводных'!$G$7)</f>
        <v>#REF!</v>
      </c>
      <c r="H1031" s="64" t="e">
        <f>'Исходник сравнение.'!#REF!/2-(('Исходник сравнение.'!#REF!/2)*'Таблица вводных'!$G$9)</f>
        <v>#REF!</v>
      </c>
      <c r="I1031" s="13"/>
    </row>
    <row r="1032" spans="1:9" ht="12.75" customHeight="1">
      <c r="A1032" s="148"/>
      <c r="B1032" s="11">
        <v>45421</v>
      </c>
      <c r="C1032" s="64" t="e">
        <f>('Исходник сравнение.'!#REF!/2)-(('Исходник сравнение.'!#REF!/2)*'Таблица вводных'!$G$3)</f>
        <v>#REF!</v>
      </c>
      <c r="D1032" s="64" t="e">
        <f>('Исходник сравнение.'!#REF!/2+'Таблица вводных'!$F$4)-('Исходник сравнение.'!#REF!/2*'Таблица вводных'!$G$4)</f>
        <v>#REF!</v>
      </c>
      <c r="E1032" s="64" t="e">
        <f>('Исходник сравнение.'!#REF!/2)-(('Исходник сравнение.'!#REF!/2-'Таблица вводных'!$F$5)*'Таблица вводных'!$G$5)</f>
        <v>#REF!</v>
      </c>
      <c r="F103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2" s="64" t="e">
        <f>('Исходник сравнение.'!#REF!/2)-(('Исходник сравнение.'!#REF!/2)*'Таблица вводных'!$G$7)</f>
        <v>#REF!</v>
      </c>
      <c r="H1032" s="64" t="e">
        <f>'Исходник сравнение.'!#REF!/2-(('Исходник сравнение.'!#REF!/2)*'Таблица вводных'!$G$9)</f>
        <v>#REF!</v>
      </c>
      <c r="I1032" s="13"/>
    </row>
    <row r="1033" spans="1:9" ht="12.75" customHeight="1">
      <c r="A1033" s="148"/>
      <c r="B1033" s="11">
        <v>45425</v>
      </c>
      <c r="C1033" s="64" t="e">
        <f>('Исходник сравнение.'!#REF!/2)-(('Исходник сравнение.'!#REF!/2)*'Таблица вводных'!$G$3)</f>
        <v>#REF!</v>
      </c>
      <c r="D1033" s="64" t="e">
        <f>('Исходник сравнение.'!#REF!/2+'Таблица вводных'!$F$4)-('Исходник сравнение.'!#REF!/2*'Таблица вводных'!$G$4)</f>
        <v>#REF!</v>
      </c>
      <c r="E1033" s="64" t="e">
        <f>('Исходник сравнение.'!#REF!/2)-(('Исходник сравнение.'!#REF!/2-'Таблица вводных'!$F$5)*'Таблица вводных'!$G$5)</f>
        <v>#REF!</v>
      </c>
      <c r="F10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3" s="64" t="e">
        <f>('Исходник сравнение.'!#REF!/2)-(('Исходник сравнение.'!#REF!/2)*'Таблица вводных'!$G$7)</f>
        <v>#REF!</v>
      </c>
      <c r="H1033" s="64" t="e">
        <f>'Исходник сравнение.'!#REF!/2-(('Исходник сравнение.'!#REF!/2)*'Таблица вводных'!$G$9)</f>
        <v>#REF!</v>
      </c>
      <c r="I1033" s="13"/>
    </row>
    <row r="1034" spans="1:9" ht="12.75" customHeight="1">
      <c r="A1034" s="148"/>
      <c r="B1034" s="11">
        <v>45428</v>
      </c>
      <c r="C1034" s="64" t="e">
        <f>('Исходник сравнение.'!#REF!/2)-(('Исходник сравнение.'!#REF!/2)*'Таблица вводных'!$G$3)</f>
        <v>#REF!</v>
      </c>
      <c r="D1034" s="64" t="e">
        <f>('Исходник сравнение.'!#REF!/2+'Таблица вводных'!$F$4)-('Исходник сравнение.'!#REF!/2*'Таблица вводных'!$G$4)</f>
        <v>#REF!</v>
      </c>
      <c r="E1034" s="64" t="e">
        <f>('Исходник сравнение.'!#REF!/2)-(('Исходник сравнение.'!#REF!/2-'Таблица вводных'!$F$5)*'Таблица вводных'!$G$5)</f>
        <v>#REF!</v>
      </c>
      <c r="F10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4" s="64" t="e">
        <f>('Исходник сравнение.'!#REF!/2)-(('Исходник сравнение.'!#REF!/2)*'Таблица вводных'!$G$7)</f>
        <v>#REF!</v>
      </c>
      <c r="H1034" s="64" t="e">
        <f>'Исходник сравнение.'!#REF!/2-(('Исходник сравнение.'!#REF!/2)*'Таблица вводных'!$G$9)</f>
        <v>#REF!</v>
      </c>
      <c r="I1034" s="13"/>
    </row>
    <row r="1035" spans="1:9" ht="12.75" customHeight="1">
      <c r="A1035" s="148"/>
      <c r="B1035" s="11"/>
      <c r="C1035" s="64" t="e">
        <f>('Исходник сравнение.'!#REF!/2)-(('Исходник сравнение.'!#REF!/2)*'Таблица вводных'!$G$3)</f>
        <v>#REF!</v>
      </c>
      <c r="D1035" s="64" t="e">
        <f>('Исходник сравнение.'!#REF!/2+'Таблица вводных'!$F$4)-('Исходник сравнение.'!#REF!/2*'Таблица вводных'!$G$4)</f>
        <v>#REF!</v>
      </c>
      <c r="E1035" s="64" t="e">
        <f>('Исходник сравнение.'!#REF!/2)-(('Исходник сравнение.'!#REF!/2-'Таблица вводных'!$F$5)*'Таблица вводных'!$G$5)</f>
        <v>#REF!</v>
      </c>
      <c r="F10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5" s="64" t="e">
        <f>('Исходник сравнение.'!#REF!/2)-(('Исходник сравнение.'!#REF!/2)*'Таблица вводных'!$G$7)</f>
        <v>#REF!</v>
      </c>
      <c r="H1035" s="64" t="e">
        <f>'Исходник сравнение.'!#REF!/2-(('Исходник сравнение.'!#REF!/2)*'Таблица вводных'!$G$9)</f>
        <v>#REF!</v>
      </c>
      <c r="I1035" s="13"/>
    </row>
    <row r="1036" spans="1:9" ht="12.75" customHeight="1">
      <c r="A1036" s="148"/>
      <c r="B1036" s="11"/>
      <c r="C1036" s="64" t="e">
        <f>('Исходник сравнение.'!#REF!/2)-(('Исходник сравнение.'!#REF!/2)*'Таблица вводных'!$G$3)</f>
        <v>#REF!</v>
      </c>
      <c r="D1036" s="64" t="e">
        <f>('Исходник сравнение.'!#REF!/2+'Таблица вводных'!$F$4)-('Исходник сравнение.'!#REF!/2*'Таблица вводных'!$G$4)</f>
        <v>#REF!</v>
      </c>
      <c r="E1036" s="64" t="e">
        <f>('Исходник сравнение.'!#REF!/2)-(('Исходник сравнение.'!#REF!/2-'Таблица вводных'!$F$5)*'Таблица вводных'!$G$5)</f>
        <v>#REF!</v>
      </c>
      <c r="F10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6" s="64" t="e">
        <f>('Исходник сравнение.'!#REF!/2)-(('Исходник сравнение.'!#REF!/2)*'Таблица вводных'!$G$7)</f>
        <v>#REF!</v>
      </c>
      <c r="H1036" s="64" t="e">
        <f>'Исходник сравнение.'!#REF!/2-(('Исходник сравнение.'!#REF!/2)*'Таблица вводных'!$G$9)</f>
        <v>#REF!</v>
      </c>
      <c r="I1036" s="13"/>
    </row>
    <row r="1037" spans="1:9" ht="12.75" customHeight="1">
      <c r="A1037" s="149"/>
      <c r="B1037" s="17"/>
      <c r="C1037" s="65" t="e">
        <f>('Исходник сравнение.'!#REF!/2)-(('Исходник сравнение.'!#REF!/2)*'Таблица вводных'!$G$3)</f>
        <v>#REF!</v>
      </c>
      <c r="D1037" s="65" t="e">
        <f>('Исходник сравнение.'!#REF!/2+'Таблица вводных'!$F$4)-('Исходник сравнение.'!#REF!/2*'Таблица вводных'!$G$4)</f>
        <v>#REF!</v>
      </c>
      <c r="E1037" s="65" t="e">
        <f>('Исходник сравнение.'!#REF!/2)-(('Исходник сравнение.'!#REF!/2-'Таблица вводных'!$F$5)*'Таблица вводных'!$G$5)</f>
        <v>#REF!</v>
      </c>
      <c r="F103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7" s="65" t="e">
        <f>('Исходник сравнение.'!#REF!/2)-(('Исходник сравнение.'!#REF!/2)*'Таблица вводных'!$G$7)</f>
        <v>#REF!</v>
      </c>
      <c r="H1037" s="65" t="e">
        <f>'Исходник сравнение.'!#REF!/2-(('Исходник сравнение.'!#REF!/2)*'Таблица вводных'!$G$9)</f>
        <v>#REF!</v>
      </c>
      <c r="I1037" s="13"/>
    </row>
    <row r="1038" spans="1:9" ht="12.75" customHeight="1">
      <c r="A1038" s="147"/>
      <c r="B1038" s="5">
        <v>45411</v>
      </c>
      <c r="C1038" s="63" t="e">
        <f>('Исходник сравнение.'!#REF!/2)-(('Исходник сравнение.'!#REF!/2)*'Таблица вводных'!$G$3)</f>
        <v>#REF!</v>
      </c>
      <c r="D1038" s="63" t="e">
        <f>('Исходник сравнение.'!#REF!/2+'Таблица вводных'!$F$4)-('Исходник сравнение.'!#REF!/2*'Таблица вводных'!$G$4)</f>
        <v>#REF!</v>
      </c>
      <c r="E1038" s="63" t="e">
        <f>('Исходник сравнение.'!#REF!/2)-(('Исходник сравнение.'!#REF!/2-'Таблица вводных'!$F$5)*'Таблица вводных'!$G$5)</f>
        <v>#REF!</v>
      </c>
      <c r="F103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8" s="63" t="e">
        <f>('Исходник сравнение.'!#REF!/2)-(('Исходник сравнение.'!#REF!/2)*'Таблица вводных'!$G$7)</f>
        <v>#REF!</v>
      </c>
      <c r="H1038" s="63" t="e">
        <f>'Исходник сравнение.'!#REF!/2-(('Исходник сравнение.'!#REF!/2)*'Таблица вводных'!$G$9)</f>
        <v>#REF!</v>
      </c>
      <c r="I1038" s="7"/>
    </row>
    <row r="1039" spans="1:9" ht="12.75" customHeight="1">
      <c r="A1039" s="148"/>
      <c r="B1039" s="8">
        <v>45414</v>
      </c>
      <c r="C1039" s="64" t="e">
        <f>('Исходник сравнение.'!#REF!/2)-(('Исходник сравнение.'!#REF!/2)*'Таблица вводных'!$G$3)</f>
        <v>#REF!</v>
      </c>
      <c r="D1039" s="64" t="e">
        <f>('Исходник сравнение.'!#REF!/2+'Таблица вводных'!$F$4)-('Исходник сравнение.'!#REF!/2*'Таблица вводных'!$G$4)</f>
        <v>#REF!</v>
      </c>
      <c r="E1039" s="64" t="e">
        <f>('Исходник сравнение.'!#REF!/2)-(('Исходник сравнение.'!#REF!/2-'Таблица вводных'!$F$5)*'Таблица вводных'!$G$5)</f>
        <v>#REF!</v>
      </c>
      <c r="F103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9" s="64" t="e">
        <f>('Исходник сравнение.'!#REF!/2)-(('Исходник сравнение.'!#REF!/2)*'Таблица вводных'!$G$7)</f>
        <v>#REF!</v>
      </c>
      <c r="H1039" s="64" t="e">
        <f>'Исходник сравнение.'!#REF!/2-(('Исходник сравнение.'!#REF!/2)*'Таблица вводных'!$G$9)</f>
        <v>#REF!</v>
      </c>
      <c r="I1039" s="10"/>
    </row>
    <row r="1040" spans="1:9" ht="12.75" customHeight="1">
      <c r="A1040" s="148"/>
      <c r="B1040" s="11">
        <v>45418</v>
      </c>
      <c r="C1040" s="64" t="e">
        <f>('Исходник сравнение.'!#REF!/2)-(('Исходник сравнение.'!#REF!/2)*'Таблица вводных'!$G$3)</f>
        <v>#REF!</v>
      </c>
      <c r="D1040" s="64" t="e">
        <f>('Исходник сравнение.'!#REF!/2+'Таблица вводных'!$F$4)-('Исходник сравнение.'!#REF!/2*'Таблица вводных'!$G$4)</f>
        <v>#REF!</v>
      </c>
      <c r="E1040" s="64" t="e">
        <f>('Исходник сравнение.'!#REF!/2)-(('Исходник сравнение.'!#REF!/2-'Таблица вводных'!$F$5)*'Таблица вводных'!$G$5)</f>
        <v>#REF!</v>
      </c>
      <c r="F104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0" s="64" t="e">
        <f>('Исходник сравнение.'!#REF!/2)-(('Исходник сравнение.'!#REF!/2)*'Таблица вводных'!$G$7)</f>
        <v>#REF!</v>
      </c>
      <c r="H1040" s="64" t="e">
        <f>'Исходник сравнение.'!#REF!/2-(('Исходник сравнение.'!#REF!/2)*'Таблица вводных'!$G$9)</f>
        <v>#REF!</v>
      </c>
      <c r="I1040" s="13"/>
    </row>
    <row r="1041" spans="1:9" ht="12.75" customHeight="1">
      <c r="A1041" s="148"/>
      <c r="B1041" s="11">
        <v>45421</v>
      </c>
      <c r="C1041" s="64" t="e">
        <f>('Исходник сравнение.'!#REF!/2)-(('Исходник сравнение.'!#REF!/2)*'Таблица вводных'!$G$3)</f>
        <v>#REF!</v>
      </c>
      <c r="D1041" s="64" t="e">
        <f>('Исходник сравнение.'!#REF!/2+'Таблица вводных'!$F$4)-('Исходник сравнение.'!#REF!/2*'Таблица вводных'!$G$4)</f>
        <v>#REF!</v>
      </c>
      <c r="E1041" s="64" t="e">
        <f>('Исходник сравнение.'!#REF!/2)-(('Исходник сравнение.'!#REF!/2-'Таблица вводных'!$F$5)*'Таблица вводных'!$G$5)</f>
        <v>#REF!</v>
      </c>
      <c r="F104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1" s="64" t="e">
        <f>('Исходник сравнение.'!#REF!/2)-(('Исходник сравнение.'!#REF!/2)*'Таблица вводных'!$G$7)</f>
        <v>#REF!</v>
      </c>
      <c r="H1041" s="64" t="e">
        <f>'Исходник сравнение.'!#REF!/2-(('Исходник сравнение.'!#REF!/2)*'Таблица вводных'!$G$9)</f>
        <v>#REF!</v>
      </c>
      <c r="I1041" s="13"/>
    </row>
    <row r="1042" spans="1:9" ht="12.75" customHeight="1">
      <c r="A1042" s="148"/>
      <c r="B1042" s="11">
        <v>45425</v>
      </c>
      <c r="C1042" s="64" t="e">
        <f>('Исходник сравнение.'!#REF!/2)-(('Исходник сравнение.'!#REF!/2)*'Таблица вводных'!$G$3)</f>
        <v>#REF!</v>
      </c>
      <c r="D1042" s="64" t="e">
        <f>('Исходник сравнение.'!#REF!/2+'Таблица вводных'!$F$4)-('Исходник сравнение.'!#REF!/2*'Таблица вводных'!$G$4)</f>
        <v>#REF!</v>
      </c>
      <c r="E1042" s="64" t="e">
        <f>('Исходник сравнение.'!#REF!/2)-(('Исходник сравнение.'!#REF!/2-'Таблица вводных'!$F$5)*'Таблица вводных'!$G$5)</f>
        <v>#REF!</v>
      </c>
      <c r="F104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2" s="64" t="e">
        <f>('Исходник сравнение.'!#REF!/2)-(('Исходник сравнение.'!#REF!/2)*'Таблица вводных'!$G$7)</f>
        <v>#REF!</v>
      </c>
      <c r="H1042" s="64" t="e">
        <f>'Исходник сравнение.'!#REF!/2-(('Исходник сравнение.'!#REF!/2)*'Таблица вводных'!$G$9)</f>
        <v>#REF!</v>
      </c>
      <c r="I1042" s="13"/>
    </row>
    <row r="1043" spans="1:9" ht="12.75" customHeight="1">
      <c r="A1043" s="148"/>
      <c r="B1043" s="11">
        <v>45428</v>
      </c>
      <c r="C1043" s="64" t="e">
        <f>('Исходник сравнение.'!#REF!/2)-(('Исходник сравнение.'!#REF!/2)*'Таблица вводных'!$G$3)</f>
        <v>#REF!</v>
      </c>
      <c r="D1043" s="64" t="e">
        <f>('Исходник сравнение.'!#REF!/2+'Таблица вводных'!$F$4)-('Исходник сравнение.'!#REF!/2*'Таблица вводных'!$G$4)</f>
        <v>#REF!</v>
      </c>
      <c r="E1043" s="64" t="e">
        <f>('Исходник сравнение.'!#REF!/2)-(('Исходник сравнение.'!#REF!/2-'Таблица вводных'!$F$5)*'Таблица вводных'!$G$5)</f>
        <v>#REF!</v>
      </c>
      <c r="F10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3" s="64" t="e">
        <f>('Исходник сравнение.'!#REF!/2)-(('Исходник сравнение.'!#REF!/2)*'Таблица вводных'!$G$7)</f>
        <v>#REF!</v>
      </c>
      <c r="H1043" s="64" t="e">
        <f>'Исходник сравнение.'!#REF!/2-(('Исходник сравнение.'!#REF!/2)*'Таблица вводных'!$G$9)</f>
        <v>#REF!</v>
      </c>
      <c r="I1043" s="13"/>
    </row>
    <row r="1044" spans="1:9" ht="12.75" customHeight="1">
      <c r="A1044" s="148"/>
      <c r="B1044" s="11"/>
      <c r="C1044" s="64" t="e">
        <f>('Исходник сравнение.'!#REF!/2)-(('Исходник сравнение.'!#REF!/2)*'Таблица вводных'!$G$3)</f>
        <v>#REF!</v>
      </c>
      <c r="D1044" s="64" t="e">
        <f>('Исходник сравнение.'!#REF!/2+'Таблица вводных'!$F$4)-('Исходник сравнение.'!#REF!/2*'Таблица вводных'!$G$4)</f>
        <v>#REF!</v>
      </c>
      <c r="E1044" s="64" t="e">
        <f>('Исходник сравнение.'!#REF!/2)-(('Исходник сравнение.'!#REF!/2-'Таблица вводных'!$F$5)*'Таблица вводных'!$G$5)</f>
        <v>#REF!</v>
      </c>
      <c r="F10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4" s="64" t="e">
        <f>('Исходник сравнение.'!#REF!/2)-(('Исходник сравнение.'!#REF!/2)*'Таблица вводных'!$G$7)</f>
        <v>#REF!</v>
      </c>
      <c r="H1044" s="64" t="e">
        <f>'Исходник сравнение.'!#REF!/2-(('Исходник сравнение.'!#REF!/2)*'Таблица вводных'!$G$9)</f>
        <v>#REF!</v>
      </c>
      <c r="I1044" s="13"/>
    </row>
    <row r="1045" spans="1:9" ht="12.75" customHeight="1">
      <c r="A1045" s="148"/>
      <c r="B1045" s="11"/>
      <c r="C1045" s="64" t="e">
        <f>('Исходник сравнение.'!#REF!/2)-(('Исходник сравнение.'!#REF!/2)*'Таблица вводных'!$G$3)</f>
        <v>#REF!</v>
      </c>
      <c r="D1045" s="64" t="e">
        <f>('Исходник сравнение.'!#REF!/2+'Таблица вводных'!$F$4)-('Исходник сравнение.'!#REF!/2*'Таблица вводных'!$G$4)</f>
        <v>#REF!</v>
      </c>
      <c r="E1045" s="64" t="e">
        <f>('Исходник сравнение.'!#REF!/2)-(('Исходник сравнение.'!#REF!/2-'Таблица вводных'!$F$5)*'Таблица вводных'!$G$5)</f>
        <v>#REF!</v>
      </c>
      <c r="F10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5" s="64" t="e">
        <f>('Исходник сравнение.'!#REF!/2)-(('Исходник сравнение.'!#REF!/2)*'Таблица вводных'!$G$7)</f>
        <v>#REF!</v>
      </c>
      <c r="H1045" s="64" t="e">
        <f>'Исходник сравнение.'!#REF!/2-(('Исходник сравнение.'!#REF!/2)*'Таблица вводных'!$G$9)</f>
        <v>#REF!</v>
      </c>
      <c r="I1045" s="13"/>
    </row>
    <row r="1046" spans="1:9" ht="12.75" customHeight="1">
      <c r="A1046" s="149"/>
      <c r="B1046" s="17"/>
      <c r="C1046" s="65" t="e">
        <f>('Исходник сравнение.'!#REF!/2)-(('Исходник сравнение.'!#REF!/2)*'Таблица вводных'!$G$3)</f>
        <v>#REF!</v>
      </c>
      <c r="D1046" s="65" t="e">
        <f>('Исходник сравнение.'!#REF!/2+'Таблица вводных'!$F$4)-('Исходник сравнение.'!#REF!/2*'Таблица вводных'!$G$4)</f>
        <v>#REF!</v>
      </c>
      <c r="E1046" s="65" t="e">
        <f>('Исходник сравнение.'!#REF!/2)-(('Исходник сравнение.'!#REF!/2-'Таблица вводных'!$F$5)*'Таблица вводных'!$G$5)</f>
        <v>#REF!</v>
      </c>
      <c r="F104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6" s="65" t="e">
        <f>('Исходник сравнение.'!#REF!/2)-(('Исходник сравнение.'!#REF!/2)*'Таблица вводных'!$G$7)</f>
        <v>#REF!</v>
      </c>
      <c r="H1046" s="65" t="e">
        <f>'Исходник сравнение.'!#REF!/2-(('Исходник сравнение.'!#REF!/2)*'Таблица вводных'!$G$9)</f>
        <v>#REF!</v>
      </c>
      <c r="I1046" s="13"/>
    </row>
    <row r="1047" spans="1:9" ht="12.75" customHeight="1">
      <c r="A1047" s="147"/>
      <c r="B1047" s="5">
        <v>45411</v>
      </c>
      <c r="C1047" s="63" t="e">
        <f>('Исходник сравнение.'!#REF!/2)-(('Исходник сравнение.'!#REF!/2)*'Таблица вводных'!$G$3)</f>
        <v>#REF!</v>
      </c>
      <c r="D1047" s="63" t="e">
        <f>('Исходник сравнение.'!#REF!/2+'Таблица вводных'!$F$4)-('Исходник сравнение.'!#REF!/2*'Таблица вводных'!$G$4)</f>
        <v>#REF!</v>
      </c>
      <c r="E1047" s="63" t="e">
        <f>('Исходник сравнение.'!#REF!/2)-(('Исходник сравнение.'!#REF!/2-'Таблица вводных'!$F$5)*'Таблица вводных'!$G$5)</f>
        <v>#REF!</v>
      </c>
      <c r="F104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7" s="63" t="e">
        <f>('Исходник сравнение.'!#REF!/2)-(('Исходник сравнение.'!#REF!/2)*'Таблица вводных'!$G$7)</f>
        <v>#REF!</v>
      </c>
      <c r="H1047" s="63" t="e">
        <f>'Исходник сравнение.'!#REF!/2-(('Исходник сравнение.'!#REF!/2)*'Таблица вводных'!$G$9)</f>
        <v>#REF!</v>
      </c>
      <c r="I1047" s="7"/>
    </row>
    <row r="1048" spans="1:9" ht="12.75" customHeight="1">
      <c r="A1048" s="148"/>
      <c r="B1048" s="8">
        <v>45414</v>
      </c>
      <c r="C1048" s="64" t="e">
        <f>('Исходник сравнение.'!#REF!/2)-(('Исходник сравнение.'!#REF!/2)*'Таблица вводных'!$G$3)</f>
        <v>#REF!</v>
      </c>
      <c r="D1048" s="64" t="e">
        <f>('Исходник сравнение.'!#REF!/2+'Таблица вводных'!$F$4)-('Исходник сравнение.'!#REF!/2*'Таблица вводных'!$G$4)</f>
        <v>#REF!</v>
      </c>
      <c r="E1048" s="64" t="e">
        <f>('Исходник сравнение.'!#REF!/2)-(('Исходник сравнение.'!#REF!/2-'Таблица вводных'!$F$5)*'Таблица вводных'!$G$5)</f>
        <v>#REF!</v>
      </c>
      <c r="F104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8" s="64" t="e">
        <f>('Исходник сравнение.'!#REF!/2)-(('Исходник сравнение.'!#REF!/2)*'Таблица вводных'!$G$7)</f>
        <v>#REF!</v>
      </c>
      <c r="H1048" s="64" t="e">
        <f>'Исходник сравнение.'!#REF!/2-(('Исходник сравнение.'!#REF!/2)*'Таблица вводных'!$G$9)</f>
        <v>#REF!</v>
      </c>
      <c r="I1048" s="10"/>
    </row>
    <row r="1049" spans="1:9" ht="12.75" customHeight="1">
      <c r="A1049" s="148"/>
      <c r="B1049" s="11">
        <v>45418</v>
      </c>
      <c r="C1049" s="64" t="e">
        <f>('Исходник сравнение.'!#REF!/2)-(('Исходник сравнение.'!#REF!/2)*'Таблица вводных'!$G$3)</f>
        <v>#REF!</v>
      </c>
      <c r="D1049" s="64" t="e">
        <f>('Исходник сравнение.'!#REF!/2+'Таблица вводных'!$F$4)-('Исходник сравнение.'!#REF!/2*'Таблица вводных'!$G$4)</f>
        <v>#REF!</v>
      </c>
      <c r="E1049" s="64" t="e">
        <f>('Исходник сравнение.'!#REF!/2)-(('Исходник сравнение.'!#REF!/2-'Таблица вводных'!$F$5)*'Таблица вводных'!$G$5)</f>
        <v>#REF!</v>
      </c>
      <c r="F104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9" s="64" t="e">
        <f>('Исходник сравнение.'!#REF!/2)-(('Исходник сравнение.'!#REF!/2)*'Таблица вводных'!$G$7)</f>
        <v>#REF!</v>
      </c>
      <c r="H1049" s="64" t="e">
        <f>'Исходник сравнение.'!#REF!/2-(('Исходник сравнение.'!#REF!/2)*'Таблица вводных'!$G$9)</f>
        <v>#REF!</v>
      </c>
      <c r="I1049" s="13"/>
    </row>
    <row r="1050" spans="1:9" ht="12.75" customHeight="1">
      <c r="A1050" s="148"/>
      <c r="B1050" s="11">
        <v>45421</v>
      </c>
      <c r="C1050" s="64" t="e">
        <f>('Исходник сравнение.'!#REF!/2)-(('Исходник сравнение.'!#REF!/2)*'Таблица вводных'!$G$3)</f>
        <v>#REF!</v>
      </c>
      <c r="D1050" s="64" t="e">
        <f>('Исходник сравнение.'!#REF!/2+'Таблица вводных'!$F$4)-('Исходник сравнение.'!#REF!/2*'Таблица вводных'!$G$4)</f>
        <v>#REF!</v>
      </c>
      <c r="E1050" s="64" t="e">
        <f>('Исходник сравнение.'!#REF!/2)-(('Исходник сравнение.'!#REF!/2-'Таблица вводных'!$F$5)*'Таблица вводных'!$G$5)</f>
        <v>#REF!</v>
      </c>
      <c r="F105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0" s="64" t="e">
        <f>('Исходник сравнение.'!#REF!/2)-(('Исходник сравнение.'!#REF!/2)*'Таблица вводных'!$G$7)</f>
        <v>#REF!</v>
      </c>
      <c r="H1050" s="64" t="e">
        <f>'Исходник сравнение.'!#REF!/2-(('Исходник сравнение.'!#REF!/2)*'Таблица вводных'!$G$9)</f>
        <v>#REF!</v>
      </c>
      <c r="I1050" s="13"/>
    </row>
    <row r="1051" spans="1:9" ht="12.75" customHeight="1">
      <c r="A1051" s="148"/>
      <c r="B1051" s="11">
        <v>45425</v>
      </c>
      <c r="C1051" s="64" t="e">
        <f>('Исходник сравнение.'!#REF!/2)-(('Исходник сравнение.'!#REF!/2)*'Таблица вводных'!$G$3)</f>
        <v>#REF!</v>
      </c>
      <c r="D1051" s="64" t="e">
        <f>('Исходник сравнение.'!#REF!/2+'Таблица вводных'!$F$4)-('Исходник сравнение.'!#REF!/2*'Таблица вводных'!$G$4)</f>
        <v>#REF!</v>
      </c>
      <c r="E1051" s="64" t="e">
        <f>('Исходник сравнение.'!#REF!/2)-(('Исходник сравнение.'!#REF!/2-'Таблица вводных'!$F$5)*'Таблица вводных'!$G$5)</f>
        <v>#REF!</v>
      </c>
      <c r="F105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1" s="64" t="e">
        <f>('Исходник сравнение.'!#REF!/2)-(('Исходник сравнение.'!#REF!/2)*'Таблица вводных'!$G$7)</f>
        <v>#REF!</v>
      </c>
      <c r="H1051" s="64" t="e">
        <f>'Исходник сравнение.'!#REF!/2-(('Исходник сравнение.'!#REF!/2)*'Таблица вводных'!$G$9)</f>
        <v>#REF!</v>
      </c>
      <c r="I1051" s="13"/>
    </row>
    <row r="1052" spans="1:9" ht="12.75" customHeight="1">
      <c r="A1052" s="148"/>
      <c r="B1052" s="11">
        <v>45428</v>
      </c>
      <c r="C1052" s="64" t="e">
        <f>('Исходник сравнение.'!#REF!/2)-(('Исходник сравнение.'!#REF!/2)*'Таблица вводных'!$G$3)</f>
        <v>#REF!</v>
      </c>
      <c r="D1052" s="64" t="e">
        <f>('Исходник сравнение.'!#REF!/2+'Таблица вводных'!$F$4)-('Исходник сравнение.'!#REF!/2*'Таблица вводных'!$G$4)</f>
        <v>#REF!</v>
      </c>
      <c r="E1052" s="64" t="e">
        <f>('Исходник сравнение.'!#REF!/2)-(('Исходник сравнение.'!#REF!/2-'Таблица вводных'!$F$5)*'Таблица вводных'!$G$5)</f>
        <v>#REF!</v>
      </c>
      <c r="F10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2" s="64" t="e">
        <f>('Исходник сравнение.'!#REF!/2)-(('Исходник сравнение.'!#REF!/2)*'Таблица вводных'!$G$7)</f>
        <v>#REF!</v>
      </c>
      <c r="H1052" s="64" t="e">
        <f>'Исходник сравнение.'!#REF!/2-(('Исходник сравнение.'!#REF!/2)*'Таблица вводных'!$G$9)</f>
        <v>#REF!</v>
      </c>
      <c r="I1052" s="13"/>
    </row>
    <row r="1053" spans="1:9" ht="12.75" customHeight="1">
      <c r="A1053" s="148"/>
      <c r="B1053" s="11"/>
      <c r="C1053" s="64" t="e">
        <f>('Исходник сравнение.'!#REF!/2)-(('Исходник сравнение.'!#REF!/2)*'Таблица вводных'!$G$3)</f>
        <v>#REF!</v>
      </c>
      <c r="D1053" s="64" t="e">
        <f>('Исходник сравнение.'!#REF!/2+'Таблица вводных'!$F$4)-('Исходник сравнение.'!#REF!/2*'Таблица вводных'!$G$4)</f>
        <v>#REF!</v>
      </c>
      <c r="E1053" s="64" t="e">
        <f>('Исходник сравнение.'!#REF!/2)-(('Исходник сравнение.'!#REF!/2-'Таблица вводных'!$F$5)*'Таблица вводных'!$G$5)</f>
        <v>#REF!</v>
      </c>
      <c r="F10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3" s="64" t="e">
        <f>('Исходник сравнение.'!#REF!/2)-(('Исходник сравнение.'!#REF!/2)*'Таблица вводных'!$G$7)</f>
        <v>#REF!</v>
      </c>
      <c r="H1053" s="64" t="e">
        <f>'Исходник сравнение.'!#REF!/2-(('Исходник сравнение.'!#REF!/2)*'Таблица вводных'!$G$9)</f>
        <v>#REF!</v>
      </c>
      <c r="I1053" s="13"/>
    </row>
    <row r="1054" spans="1:9" ht="12.75" customHeight="1">
      <c r="A1054" s="148"/>
      <c r="B1054" s="11"/>
      <c r="C1054" s="64" t="e">
        <f>('Исходник сравнение.'!#REF!/2)-(('Исходник сравнение.'!#REF!/2)*'Таблица вводных'!$G$3)</f>
        <v>#REF!</v>
      </c>
      <c r="D1054" s="64" t="e">
        <f>('Исходник сравнение.'!#REF!/2+'Таблица вводных'!$F$4)-('Исходник сравнение.'!#REF!/2*'Таблица вводных'!$G$4)</f>
        <v>#REF!</v>
      </c>
      <c r="E1054" s="64" t="e">
        <f>('Исходник сравнение.'!#REF!/2)-(('Исходник сравнение.'!#REF!/2-'Таблица вводных'!$F$5)*'Таблица вводных'!$G$5)</f>
        <v>#REF!</v>
      </c>
      <c r="F10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4" s="64" t="e">
        <f>('Исходник сравнение.'!#REF!/2)-(('Исходник сравнение.'!#REF!/2)*'Таблица вводных'!$G$7)</f>
        <v>#REF!</v>
      </c>
      <c r="H1054" s="64" t="e">
        <f>'Исходник сравнение.'!#REF!/2-(('Исходник сравнение.'!#REF!/2)*'Таблица вводных'!$G$9)</f>
        <v>#REF!</v>
      </c>
      <c r="I1054" s="13"/>
    </row>
    <row r="1055" spans="1:9" ht="12.75" customHeight="1">
      <c r="A1055" s="149"/>
      <c r="B1055" s="17"/>
      <c r="C1055" s="65" t="e">
        <f>('Исходник сравнение.'!#REF!/2)-(('Исходник сравнение.'!#REF!/2)*'Таблица вводных'!$G$3)</f>
        <v>#REF!</v>
      </c>
      <c r="D1055" s="65" t="e">
        <f>('Исходник сравнение.'!#REF!/2+'Таблица вводных'!$F$4)-('Исходник сравнение.'!#REF!/2*'Таблица вводных'!$G$4)</f>
        <v>#REF!</v>
      </c>
      <c r="E1055" s="65" t="e">
        <f>('Исходник сравнение.'!#REF!/2)-(('Исходник сравнение.'!#REF!/2-'Таблица вводных'!$F$5)*'Таблица вводных'!$G$5)</f>
        <v>#REF!</v>
      </c>
      <c r="F105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5" s="65" t="e">
        <f>('Исходник сравнение.'!#REF!/2)-(('Исходник сравнение.'!#REF!/2)*'Таблица вводных'!$G$7)</f>
        <v>#REF!</v>
      </c>
      <c r="H1055" s="65" t="e">
        <f>'Исходник сравнение.'!#REF!/2-(('Исходник сравнение.'!#REF!/2)*'Таблица вводных'!$G$9)</f>
        <v>#REF!</v>
      </c>
      <c r="I1055" s="13"/>
    </row>
    <row r="1056" spans="1:9" ht="12.75" customHeight="1">
      <c r="A1056" s="147"/>
      <c r="B1056" s="5">
        <v>45411</v>
      </c>
      <c r="C1056" s="63" t="e">
        <f>('Исходник сравнение.'!#REF!/2)-(('Исходник сравнение.'!#REF!/2)*'Таблица вводных'!$G$3)</f>
        <v>#REF!</v>
      </c>
      <c r="D1056" s="63" t="e">
        <f>('Исходник сравнение.'!#REF!/2+'Таблица вводных'!$F$4)-('Исходник сравнение.'!#REF!/2*'Таблица вводных'!$G$4)</f>
        <v>#REF!</v>
      </c>
      <c r="E1056" s="63" t="e">
        <f>('Исходник сравнение.'!#REF!/2)-(('Исходник сравнение.'!#REF!/2-'Таблица вводных'!$F$5)*'Таблица вводных'!$G$5)</f>
        <v>#REF!</v>
      </c>
      <c r="F105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6" s="63" t="e">
        <f>('Исходник сравнение.'!#REF!/2)-(('Исходник сравнение.'!#REF!/2)*'Таблица вводных'!$G$7)</f>
        <v>#REF!</v>
      </c>
      <c r="H1056" s="63" t="e">
        <f>'Исходник сравнение.'!#REF!/2-(('Исходник сравнение.'!#REF!/2)*'Таблица вводных'!$G$9)</f>
        <v>#REF!</v>
      </c>
      <c r="I1056" s="7"/>
    </row>
    <row r="1057" spans="1:9" ht="12.75" customHeight="1">
      <c r="A1057" s="148"/>
      <c r="B1057" s="8">
        <v>45414</v>
      </c>
      <c r="C1057" s="64" t="e">
        <f>('Исходник сравнение.'!#REF!/2)-(('Исходник сравнение.'!#REF!/2)*'Таблица вводных'!$G$3)</f>
        <v>#REF!</v>
      </c>
      <c r="D1057" s="64" t="e">
        <f>('Исходник сравнение.'!#REF!/2+'Таблица вводных'!$F$4)-('Исходник сравнение.'!#REF!/2*'Таблица вводных'!$G$4)</f>
        <v>#REF!</v>
      </c>
      <c r="E1057" s="64" t="e">
        <f>('Исходник сравнение.'!#REF!/2)-(('Исходник сравнение.'!#REF!/2-'Таблица вводных'!$F$5)*'Таблица вводных'!$G$5)</f>
        <v>#REF!</v>
      </c>
      <c r="F105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7" s="64" t="e">
        <f>('Исходник сравнение.'!#REF!/2)-(('Исходник сравнение.'!#REF!/2)*'Таблица вводных'!$G$7)</f>
        <v>#REF!</v>
      </c>
      <c r="H1057" s="64" t="e">
        <f>'Исходник сравнение.'!#REF!/2-(('Исходник сравнение.'!#REF!/2)*'Таблица вводных'!$G$9)</f>
        <v>#REF!</v>
      </c>
      <c r="I1057" s="10"/>
    </row>
    <row r="1058" spans="1:9" ht="12.75" customHeight="1">
      <c r="A1058" s="148"/>
      <c r="B1058" s="11">
        <v>45418</v>
      </c>
      <c r="C1058" s="64" t="e">
        <f>('Исходник сравнение.'!#REF!/2)-(('Исходник сравнение.'!#REF!/2)*'Таблица вводных'!$G$3)</f>
        <v>#REF!</v>
      </c>
      <c r="D1058" s="64" t="e">
        <f>('Исходник сравнение.'!#REF!/2+'Таблица вводных'!$F$4)-('Исходник сравнение.'!#REF!/2*'Таблица вводных'!$G$4)</f>
        <v>#REF!</v>
      </c>
      <c r="E1058" s="64" t="e">
        <f>('Исходник сравнение.'!#REF!/2)-(('Исходник сравнение.'!#REF!/2-'Таблица вводных'!$F$5)*'Таблица вводных'!$G$5)</f>
        <v>#REF!</v>
      </c>
      <c r="F105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8" s="64" t="e">
        <f>('Исходник сравнение.'!#REF!/2)-(('Исходник сравнение.'!#REF!/2)*'Таблица вводных'!$G$7)</f>
        <v>#REF!</v>
      </c>
      <c r="H1058" s="64" t="e">
        <f>'Исходник сравнение.'!#REF!/2-(('Исходник сравнение.'!#REF!/2)*'Таблица вводных'!$G$9)</f>
        <v>#REF!</v>
      </c>
      <c r="I1058" s="13"/>
    </row>
    <row r="1059" spans="1:9" ht="12.75" customHeight="1">
      <c r="A1059" s="148"/>
      <c r="B1059" s="11">
        <v>45421</v>
      </c>
      <c r="C1059" s="64" t="e">
        <f>('Исходник сравнение.'!#REF!/2)-(('Исходник сравнение.'!#REF!/2)*'Таблица вводных'!$G$3)</f>
        <v>#REF!</v>
      </c>
      <c r="D1059" s="64" t="e">
        <f>('Исходник сравнение.'!#REF!/2+'Таблица вводных'!$F$4)-('Исходник сравнение.'!#REF!/2*'Таблица вводных'!$G$4)</f>
        <v>#REF!</v>
      </c>
      <c r="E1059" s="64" t="e">
        <f>('Исходник сравнение.'!#REF!/2)-(('Исходник сравнение.'!#REF!/2-'Таблица вводных'!$F$5)*'Таблица вводных'!$G$5)</f>
        <v>#REF!</v>
      </c>
      <c r="F105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9" s="64" t="e">
        <f>('Исходник сравнение.'!#REF!/2)-(('Исходник сравнение.'!#REF!/2)*'Таблица вводных'!$G$7)</f>
        <v>#REF!</v>
      </c>
      <c r="H1059" s="64" t="e">
        <f>'Исходник сравнение.'!#REF!/2-(('Исходник сравнение.'!#REF!/2)*'Таблица вводных'!$G$9)</f>
        <v>#REF!</v>
      </c>
      <c r="I1059" s="13"/>
    </row>
    <row r="1060" spans="1:9" ht="12.75" customHeight="1">
      <c r="A1060" s="148"/>
      <c r="B1060" s="11">
        <v>45425</v>
      </c>
      <c r="C1060" s="64" t="e">
        <f>('Исходник сравнение.'!#REF!/2)-(('Исходник сравнение.'!#REF!/2)*'Таблица вводных'!$G$3)</f>
        <v>#REF!</v>
      </c>
      <c r="D1060" s="64" t="e">
        <f>('Исходник сравнение.'!#REF!/2+'Таблица вводных'!$F$4)-('Исходник сравнение.'!#REF!/2*'Таблица вводных'!$G$4)</f>
        <v>#REF!</v>
      </c>
      <c r="E1060" s="64" t="e">
        <f>('Исходник сравнение.'!#REF!/2)-(('Исходник сравнение.'!#REF!/2-'Таблица вводных'!$F$5)*'Таблица вводных'!$G$5)</f>
        <v>#REF!</v>
      </c>
      <c r="F106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0" s="64" t="e">
        <f>('Исходник сравнение.'!#REF!/2)-(('Исходник сравнение.'!#REF!/2)*'Таблица вводных'!$G$7)</f>
        <v>#REF!</v>
      </c>
      <c r="H1060" s="64" t="e">
        <f>'Исходник сравнение.'!#REF!/2-(('Исходник сравнение.'!#REF!/2)*'Таблица вводных'!$G$9)</f>
        <v>#REF!</v>
      </c>
      <c r="I1060" s="13"/>
    </row>
    <row r="1061" spans="1:9" ht="12.75" customHeight="1">
      <c r="A1061" s="148"/>
      <c r="B1061" s="11">
        <v>45428</v>
      </c>
      <c r="C1061" s="64" t="e">
        <f>('Исходник сравнение.'!#REF!/2)-(('Исходник сравнение.'!#REF!/2)*'Таблица вводных'!$G$3)</f>
        <v>#REF!</v>
      </c>
      <c r="D1061" s="64" t="e">
        <f>('Исходник сравнение.'!#REF!/2+'Таблица вводных'!$F$4)-('Исходник сравнение.'!#REF!/2*'Таблица вводных'!$G$4)</f>
        <v>#REF!</v>
      </c>
      <c r="E1061" s="64" t="e">
        <f>('Исходник сравнение.'!#REF!/2)-(('Исходник сравнение.'!#REF!/2-'Таблица вводных'!$F$5)*'Таблица вводных'!$G$5)</f>
        <v>#REF!</v>
      </c>
      <c r="F10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1" s="64" t="e">
        <f>('Исходник сравнение.'!#REF!/2)-(('Исходник сравнение.'!#REF!/2)*'Таблица вводных'!$G$7)</f>
        <v>#REF!</v>
      </c>
      <c r="H1061" s="64" t="e">
        <f>'Исходник сравнение.'!#REF!/2-(('Исходник сравнение.'!#REF!/2)*'Таблица вводных'!$G$9)</f>
        <v>#REF!</v>
      </c>
      <c r="I1061" s="13"/>
    </row>
    <row r="1062" spans="1:9" ht="12.75" customHeight="1">
      <c r="A1062" s="148"/>
      <c r="B1062" s="11"/>
      <c r="C1062" s="64" t="e">
        <f>('Исходник сравнение.'!#REF!/2)-(('Исходник сравнение.'!#REF!/2)*'Таблица вводных'!$G$3)</f>
        <v>#REF!</v>
      </c>
      <c r="D1062" s="64" t="e">
        <f>('Исходник сравнение.'!#REF!/2+'Таблица вводных'!$F$4)-('Исходник сравнение.'!#REF!/2*'Таблица вводных'!$G$4)</f>
        <v>#REF!</v>
      </c>
      <c r="E1062" s="64" t="e">
        <f>('Исходник сравнение.'!#REF!/2)-(('Исходник сравнение.'!#REF!/2-'Таблица вводных'!$F$5)*'Таблица вводных'!$G$5)</f>
        <v>#REF!</v>
      </c>
      <c r="F10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2" s="64" t="e">
        <f>('Исходник сравнение.'!#REF!/2)-(('Исходник сравнение.'!#REF!/2)*'Таблица вводных'!$G$7)</f>
        <v>#REF!</v>
      </c>
      <c r="H1062" s="64" t="e">
        <f>'Исходник сравнение.'!#REF!/2-(('Исходник сравнение.'!#REF!/2)*'Таблица вводных'!$G$9)</f>
        <v>#REF!</v>
      </c>
      <c r="I1062" s="13"/>
    </row>
    <row r="1063" spans="1:9" ht="17.25" customHeight="1">
      <c r="A1063" s="148"/>
      <c r="B1063" s="11"/>
      <c r="C1063" s="64" t="e">
        <f>('Исходник сравнение.'!#REF!/2)-(('Исходник сравнение.'!#REF!/2)*'Таблица вводных'!$G$3)</f>
        <v>#REF!</v>
      </c>
      <c r="D1063" s="64" t="e">
        <f>('Исходник сравнение.'!#REF!/2+'Таблица вводных'!$F$4)-('Исходник сравнение.'!#REF!/2*'Таблица вводных'!$G$4)</f>
        <v>#REF!</v>
      </c>
      <c r="E1063" s="64" t="e">
        <f>('Исходник сравнение.'!#REF!/2)-(('Исходник сравнение.'!#REF!/2-'Таблица вводных'!$F$5)*'Таблица вводных'!$G$5)</f>
        <v>#REF!</v>
      </c>
      <c r="F10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3" s="64" t="e">
        <f>('Исходник сравнение.'!#REF!/2)-(('Исходник сравнение.'!#REF!/2)*'Таблица вводных'!$G$7)</f>
        <v>#REF!</v>
      </c>
      <c r="H1063" s="64" t="e">
        <f>'Исходник сравнение.'!#REF!/2-(('Исходник сравнение.'!#REF!/2)*'Таблица вводных'!$G$9)</f>
        <v>#REF!</v>
      </c>
      <c r="I1063" s="13"/>
    </row>
    <row r="1064" spans="1:9" ht="17.25" customHeight="1">
      <c r="A1064" s="149"/>
      <c r="B1064" s="17"/>
      <c r="C1064" s="65" t="e">
        <f>('Исходник сравнение.'!#REF!/2)-(('Исходник сравнение.'!#REF!/2)*'Таблица вводных'!$G$3)</f>
        <v>#REF!</v>
      </c>
      <c r="D1064" s="65" t="e">
        <f>('Исходник сравнение.'!#REF!/2+'Таблица вводных'!$F$4)-('Исходник сравнение.'!#REF!/2*'Таблица вводных'!$G$4)</f>
        <v>#REF!</v>
      </c>
      <c r="E1064" s="65" t="e">
        <f>('Исходник сравнение.'!#REF!/2)-(('Исходник сравнение.'!#REF!/2-'Таблица вводных'!$F$5)*'Таблица вводных'!$G$5)</f>
        <v>#REF!</v>
      </c>
      <c r="F106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4" s="65" t="e">
        <f>('Исходник сравнение.'!#REF!/2)-(('Исходник сравнение.'!#REF!/2)*'Таблица вводных'!$G$7)</f>
        <v>#REF!</v>
      </c>
      <c r="H1064" s="65" t="e">
        <f>'Исходник сравнение.'!#REF!/2-(('Исходник сравнение.'!#REF!/2)*'Таблица вводных'!$G$9)</f>
        <v>#REF!</v>
      </c>
      <c r="I1064" s="19"/>
    </row>
    <row r="1065" spans="1:9" ht="17.25" customHeight="1">
      <c r="A1065" s="4" t="s">
        <v>76</v>
      </c>
    </row>
    <row r="1066" spans="1:9" ht="17.25" customHeight="1">
      <c r="A1066" s="136" t="s">
        <v>77</v>
      </c>
      <c r="B1066" s="42">
        <v>45419</v>
      </c>
      <c r="C1066" s="63">
        <f>('Исходник сравнение.'!$C1156/2)-(('Исходник сравнение.'!$C1156/2)*'Таблица вводных'!$G$15)</f>
        <v>0</v>
      </c>
      <c r="D1066" s="63">
        <f>('Исходник сравнение.'!$D1156/2)-(('Исходник сравнение.'!$D1156/2-'Таблица вводных'!$F$16)*'Таблица вводных'!$G$16)</f>
        <v>0.49000000000000005</v>
      </c>
      <c r="E1066" s="63">
        <f>('Исходник сравнение.'!$E1156/2)-(('Исходник сравнение.'!$E1156/2-'Таблица вводных'!$F$17)*'Таблица вводных'!$G$17)</f>
        <v>0</v>
      </c>
      <c r="F1066" s="63">
        <f>('Исходник сравнение.'!$F1156/2+'Таблица вводных'!$F$18)-(('Исходник сравнение.'!$F1156/2+'Таблица вводных'!$F$18)*'Таблица вводных'!$G$18)</f>
        <v>21.6</v>
      </c>
      <c r="G1066" s="63">
        <f>('Исходник сравнение.'!$G1156/2)-(('Исходник сравнение.'!$G1156/2)*'Таблица вводных'!$G$19)</f>
        <v>0</v>
      </c>
      <c r="H1066" s="63">
        <f>'Исходник сравнение.'!$H1156/2-(('Исходник сравнение.'!$H1156/2)*'Таблица вводных'!$G$21)</f>
        <v>0</v>
      </c>
      <c r="I1066" s="20" t="s">
        <v>177</v>
      </c>
    </row>
    <row r="1067" spans="1:9" ht="17.25" customHeight="1">
      <c r="A1067" s="138"/>
      <c r="B1067" s="45">
        <v>45422</v>
      </c>
      <c r="C1067" s="64">
        <f>('Исходник сравнение.'!$C1164/2)-(('Исходник сравнение.'!$C1164/2)*'Таблица вводных'!$G$15)</f>
        <v>0</v>
      </c>
      <c r="D1067" s="64">
        <f>('Исходник сравнение.'!$D1164/2)-(('Исходник сравнение.'!$D1164/2-'Таблица вводных'!$F$16)*'Таблица вводных'!$G$16)</f>
        <v>0.49000000000000005</v>
      </c>
      <c r="E1067" s="64">
        <f>('Исходник сравнение.'!$E1164/2)-(('Исходник сравнение.'!$E1164/2-'Таблица вводных'!$F$17)*'Таблица вводных'!$G$17)</f>
        <v>0</v>
      </c>
      <c r="F1067" s="64">
        <f>('Исходник сравнение.'!$F1164/2+'Таблица вводных'!$F$18)-(('Исходник сравнение.'!$F1164/2+'Таблица вводных'!$F$18)*'Таблица вводных'!$G$18)</f>
        <v>21.6</v>
      </c>
      <c r="G1067" s="64">
        <f>('Исходник сравнение.'!$G1164/2)-(('Исходник сравнение.'!$G1164/2)*'Таблица вводных'!$G$19)</f>
        <v>0</v>
      </c>
      <c r="H1067" s="64">
        <f>'Исходник сравнение.'!$H1164/2-(('Исходник сравнение.'!$H1164/2)*'Таблица вводных'!$G$21)</f>
        <v>0</v>
      </c>
      <c r="I1067" s="27" t="s">
        <v>177</v>
      </c>
    </row>
    <row r="1068" spans="1:9" ht="12.75" customHeight="1">
      <c r="A1068" s="138"/>
      <c r="B1068" s="44">
        <v>45426</v>
      </c>
      <c r="C1068" s="64">
        <f>('Исходник сравнение.'!$C1165/2)-(('Исходник сравнение.'!$C1165/2)*'Таблица вводных'!$G$15)</f>
        <v>0</v>
      </c>
      <c r="D1068" s="64">
        <f>('Исходник сравнение.'!$D1165/2)-(('Исходник сравнение.'!$D1165/2-'Таблица вводных'!$F$16)*'Таблица вводных'!$G$16)</f>
        <v>0.49000000000000005</v>
      </c>
      <c r="E1068" s="64">
        <f>('Исходник сравнение.'!$E1165/2)-(('Исходник сравнение.'!$E1165/2-'Таблица вводных'!$F$17)*'Таблица вводных'!$G$17)</f>
        <v>0</v>
      </c>
      <c r="F1068" s="64">
        <f>('Исходник сравнение.'!$F1165/2+'Таблица вводных'!$F$18)-(('Исходник сравнение.'!$F1165/2+'Таблица вводных'!$F$18)*'Таблица вводных'!$G$18)</f>
        <v>21.6</v>
      </c>
      <c r="G1068" s="64">
        <f>('Исходник сравнение.'!$G1165/2)-(('Исходник сравнение.'!$G1165/2)*'Таблица вводных'!$G$19)</f>
        <v>0</v>
      </c>
      <c r="H1068" s="64">
        <f>'Исходник сравнение.'!$H1165/2-(('Исходник сравнение.'!$H1165/2)*'Таблица вводных'!$G$21)</f>
        <v>0</v>
      </c>
      <c r="I1068" s="22" t="s">
        <v>177</v>
      </c>
    </row>
    <row r="1069" spans="1:9" ht="12.75" customHeight="1">
      <c r="A1069" s="138"/>
      <c r="B1069" s="11">
        <v>45429</v>
      </c>
      <c r="C1069" s="64">
        <f>('Исходник сравнение.'!$C1166/2)-(('Исходник сравнение.'!$C1166/2)*'Таблица вводных'!$G$15)</f>
        <v>0</v>
      </c>
      <c r="D1069" s="64">
        <f>('Исходник сравнение.'!$D1166/2)-(('Исходник сравнение.'!$D1166/2-'Таблица вводных'!$F$16)*'Таблица вводных'!$G$16)</f>
        <v>0.49000000000000005</v>
      </c>
      <c r="E1069" s="64">
        <f>('Исходник сравнение.'!$E1166/2)-(('Исходник сравнение.'!$E1166/2-'Таблица вводных'!$F$17)*'Таблица вводных'!$G$17)</f>
        <v>0</v>
      </c>
      <c r="F1069" s="64">
        <f>('Исходник сравнение.'!$F1166/2+'Таблица вводных'!$F$18)-(('Исходник сравнение.'!$F1166/2+'Таблица вводных'!$F$18)*'Таблица вводных'!$G$18)</f>
        <v>21.6</v>
      </c>
      <c r="G1069" s="64">
        <f>('Исходник сравнение.'!$G1166/2)-(('Исходник сравнение.'!$G1166/2)*'Таблица вводных'!$G$19)</f>
        <v>0</v>
      </c>
      <c r="H1069" s="64">
        <f>'Исходник сравнение.'!$H1166/2-(('Исходник сравнение.'!$H1166/2)*'Таблица вводных'!$G$21)</f>
        <v>0</v>
      </c>
      <c r="I1069" s="66" t="s">
        <v>177</v>
      </c>
    </row>
    <row r="1070" spans="1:9" ht="12.75" customHeight="1">
      <c r="A1070" s="138"/>
      <c r="B1070" s="45">
        <v>45433</v>
      </c>
      <c r="C1070" s="64">
        <f>('Исходник сравнение.'!$C1167/2)-(('Исходник сравнение.'!$C1167/2)*'Таблица вводных'!$G$15)</f>
        <v>0</v>
      </c>
      <c r="D1070" s="64">
        <f>('Исходник сравнение.'!$D1167/2)-(('Исходник сравнение.'!$D1167/2-'Таблица вводных'!$F$16)*'Таблица вводных'!$G$16)</f>
        <v>0.49000000000000005</v>
      </c>
      <c r="E1070" s="64">
        <f>('Исходник сравнение.'!$E1167/2)-(('Исходник сравнение.'!$E1167/2-'Таблица вводных'!$F$17)*'Таблица вводных'!$G$17)</f>
        <v>0</v>
      </c>
      <c r="F1070" s="64">
        <f>('Исходник сравнение.'!$F1167/2+'Таблица вводных'!$F$18)-(('Исходник сравнение.'!$F1167/2+'Таблица вводных'!$F$18)*'Таблица вводных'!$G$18)</f>
        <v>21.6</v>
      </c>
      <c r="G1070" s="64">
        <f>('Исходник сравнение.'!$G1167/2)-(('Исходник сравнение.'!$G1167/2)*'Таблица вводных'!$G$19)</f>
        <v>0</v>
      </c>
      <c r="H1070" s="64">
        <f>'Исходник сравнение.'!$H1167/2-(('Исходник сравнение.'!$H1167/2)*'Таблица вводных'!$G$21)</f>
        <v>0</v>
      </c>
      <c r="I1070" s="27" t="s">
        <v>177</v>
      </c>
    </row>
    <row r="1071" spans="1:9" ht="12.75" customHeight="1">
      <c r="A1071" s="138"/>
      <c r="B1071" s="44">
        <v>45436</v>
      </c>
      <c r="C1071" s="64">
        <f>('Исходник сравнение.'!$C1171/2)-(('Исходник сравнение.'!$C1171/2)*'Таблица вводных'!$G$15)</f>
        <v>0</v>
      </c>
      <c r="D1071" s="64">
        <f>('Исходник сравнение.'!$D1171/2)-(('Исходник сравнение.'!$D1171/2-'Таблица вводных'!$F$16)*'Таблица вводных'!$G$16)</f>
        <v>0.49000000000000005</v>
      </c>
      <c r="E1071" s="64">
        <f>('Исходник сравнение.'!$E1171/2)-(('Исходник сравнение.'!$E1171/2-'Таблица вводных'!$F$17)*'Таблица вводных'!$G$17)</f>
        <v>0</v>
      </c>
      <c r="F1071" s="64">
        <f>('Исходник сравнение.'!$F1171/2+'Таблица вводных'!$F$18)-(('Исходник сравнение.'!$F1171/2+'Таблица вводных'!$F$18)*'Таблица вводных'!$G$18)</f>
        <v>21.6</v>
      </c>
      <c r="G1071" s="64">
        <f>('Исходник сравнение.'!$G1171/2)-(('Исходник сравнение.'!$G1171/2)*'Таблица вводных'!$G$19)</f>
        <v>0</v>
      </c>
      <c r="H1071" s="64">
        <f>'Исходник сравнение.'!$H1171/2-(('Исходник сравнение.'!$H1171/2)*'Таблица вводных'!$G$21)</f>
        <v>0</v>
      </c>
      <c r="I1071" s="22" t="s">
        <v>177</v>
      </c>
    </row>
    <row r="1072" spans="1:9" ht="12.75" customHeight="1">
      <c r="A1072" s="138"/>
      <c r="B1072" s="11">
        <v>45440</v>
      </c>
      <c r="C1072" s="64">
        <f>('Исходник сравнение.'!$C1172/2)-(('Исходник сравнение.'!$C1172/2)*'Таблица вводных'!$G$15)</f>
        <v>0</v>
      </c>
      <c r="D1072" s="64">
        <f>('Исходник сравнение.'!$D1172/2)-(('Исходник сравнение.'!$D1172/2-'Таблица вводных'!$F$16)*'Таблица вводных'!$G$16)</f>
        <v>0.49000000000000005</v>
      </c>
      <c r="E1072" s="64">
        <f>('Исходник сравнение.'!$E1172/2)-(('Исходник сравнение.'!$E1172/2-'Таблица вводных'!$F$17)*'Таблица вводных'!$G$17)</f>
        <v>0</v>
      </c>
      <c r="F1072" s="64">
        <f>('Исходник сравнение.'!$F1172/2+'Таблица вводных'!$F$18)-(('Исходник сравнение.'!$F1172/2+'Таблица вводных'!$F$18)*'Таблица вводных'!$G$18)</f>
        <v>21.6</v>
      </c>
      <c r="G1072" s="64">
        <f>('Исходник сравнение.'!$G1172/2)-(('Исходник сравнение.'!$G1172/2)*'Таблица вводных'!$G$19)</f>
        <v>0</v>
      </c>
      <c r="H1072" s="64">
        <f>'Исходник сравнение.'!$H1172/2-(('Исходник сравнение.'!$H1172/2)*'Таблица вводных'!$G$21)</f>
        <v>0</v>
      </c>
      <c r="I1072" s="66" t="s">
        <v>177</v>
      </c>
    </row>
    <row r="1073" spans="1:9" ht="12.75" customHeight="1">
      <c r="A1073" s="139"/>
      <c r="B1073" s="46">
        <v>45443</v>
      </c>
      <c r="C1073" s="64">
        <f>('Исходник сравнение.'!$C1173/2)-(('Исходник сравнение.'!$C1173/2)*'Таблица вводных'!$G$15)</f>
        <v>0</v>
      </c>
      <c r="D1073" s="67">
        <f>('Исходник сравнение.'!$D1173/2)-(('Исходник сравнение.'!$D1173/2-'Таблица вводных'!$F$16)*'Таблица вводных'!$G$16)</f>
        <v>0.49000000000000005</v>
      </c>
      <c r="E1073" s="64">
        <f>('Исходник сравнение.'!$E1173/2)-(('Исходник сравнение.'!$E1173/2-'Таблица вводных'!$F$17)*'Таблица вводных'!$G$17)</f>
        <v>0</v>
      </c>
      <c r="F1073" s="64">
        <f>('Исходник сравнение.'!$F1173/2+'Таблица вводных'!$F$18)-(('Исходник сравнение.'!$F1173/2+'Таблица вводных'!$F$18)*'Таблица вводных'!$G$18)</f>
        <v>21.6</v>
      </c>
      <c r="G1073" s="64">
        <f>('Исходник сравнение.'!$G1173/2)-(('Исходник сравнение.'!$G1173/2)*'Таблица вводных'!$G$19)</f>
        <v>0</v>
      </c>
      <c r="H1073" s="64">
        <f>'Исходник сравнение.'!$H1173/2-(('Исходник сравнение.'!$H1173/2)*'Таблица вводных'!$G$21)</f>
        <v>0</v>
      </c>
      <c r="I1073" s="32" t="s">
        <v>177</v>
      </c>
    </row>
    <row r="1074" spans="1:9" ht="12.75" customHeight="1">
      <c r="A1074" s="136" t="s">
        <v>78</v>
      </c>
      <c r="B1074" s="42">
        <v>45419</v>
      </c>
      <c r="C1074" s="63">
        <f>('Исходник сравнение.'!$C1174/2)-(('Исходник сравнение.'!$C1174/2)*'Таблица вводных'!$G$15)</f>
        <v>0</v>
      </c>
      <c r="D1074" s="63">
        <f>('Исходник сравнение.'!$D1174/2)-(('Исходник сравнение.'!$D1174/2-'Таблица вводных'!$F$16)*'Таблица вводных'!$G$16)</f>
        <v>0.49000000000000005</v>
      </c>
      <c r="E1074" s="63">
        <f>('Исходник сравнение.'!$E1174/2)-(('Исходник сравнение.'!$E1174/2-'Таблица вводных'!$F$17)*'Таблица вводных'!$G$17)</f>
        <v>0</v>
      </c>
      <c r="F1074" s="63">
        <f>('Исходник сравнение.'!$F1174/2+'Таблица вводных'!$F$18)-(('Исходник сравнение.'!$F1174/2+'Таблица вводных'!$F$18)*'Таблица вводных'!$G$18)</f>
        <v>21.6</v>
      </c>
      <c r="G1074" s="63">
        <f>('Исходник сравнение.'!$G1174/2)-(('Исходник сравнение.'!$G1174/2)*'Таблица вводных'!$G$19)</f>
        <v>0</v>
      </c>
      <c r="H1074" s="63">
        <f>'Исходник сравнение.'!$H1174/2-(('Исходник сравнение.'!$H1174/2)*'Таблица вводных'!$G$21)</f>
        <v>0</v>
      </c>
      <c r="I1074" s="20" t="s">
        <v>178</v>
      </c>
    </row>
    <row r="1075" spans="1:9" ht="12.75" customHeight="1">
      <c r="A1075" s="138"/>
      <c r="B1075" s="45">
        <v>45422</v>
      </c>
      <c r="C1075" s="64">
        <f>('Исходник сравнение.'!$C1185/2)-(('Исходник сравнение.'!$C1185/2)*'Таблица вводных'!$G$15)</f>
        <v>0</v>
      </c>
      <c r="D1075" s="64">
        <f>('Исходник сравнение.'!$D1185/2)-(('Исходник сравнение.'!$D1185/2-'Таблица вводных'!$F$16)*'Таблица вводных'!$G$16)</f>
        <v>0.49000000000000005</v>
      </c>
      <c r="E1075" s="64">
        <f>('Исходник сравнение.'!$E1185/2)-(('Исходник сравнение.'!$E1185/2-'Таблица вводных'!$F$17)*'Таблица вводных'!$G$17)</f>
        <v>0</v>
      </c>
      <c r="F1075" s="64">
        <f>('Исходник сравнение.'!$F1185/2+'Таблица вводных'!$F$18)-(('Исходник сравнение.'!$F1185/2+'Таблица вводных'!$F$18)*'Таблица вводных'!$G$18)</f>
        <v>21.6</v>
      </c>
      <c r="G1075" s="64">
        <f>('Исходник сравнение.'!$G1185/2)-(('Исходник сравнение.'!$G1185/2)*'Таблица вводных'!$G$19)</f>
        <v>0</v>
      </c>
      <c r="H1075" s="64">
        <f>'Исходник сравнение.'!$H1185/2-(('Исходник сравнение.'!$H1185/2)*'Таблица вводных'!$G$21)</f>
        <v>0</v>
      </c>
      <c r="I1075" s="27" t="s">
        <v>178</v>
      </c>
    </row>
    <row r="1076" spans="1:9" ht="12.75" customHeight="1">
      <c r="A1076" s="138"/>
      <c r="B1076" s="44">
        <v>45426</v>
      </c>
      <c r="C1076" s="64">
        <f>('Исходник сравнение.'!$C1186/2)-(('Исходник сравнение.'!$C1186/2)*'Таблица вводных'!$G$15)</f>
        <v>0</v>
      </c>
      <c r="D1076" s="64">
        <f>('Исходник сравнение.'!$D1186/2)-(('Исходник сравнение.'!$D1186/2-'Таблица вводных'!$F$16)*'Таблица вводных'!$G$16)</f>
        <v>0.49000000000000005</v>
      </c>
      <c r="E1076" s="64">
        <f>('Исходник сравнение.'!$E1186/2)-(('Исходник сравнение.'!$E1186/2-'Таблица вводных'!$F$17)*'Таблица вводных'!$G$17)</f>
        <v>0</v>
      </c>
      <c r="F1076" s="64">
        <f>('Исходник сравнение.'!$F1186/2+'Таблица вводных'!$F$18)-(('Исходник сравнение.'!$F1186/2+'Таблица вводных'!$F$18)*'Таблица вводных'!$G$18)</f>
        <v>21.6</v>
      </c>
      <c r="G1076" s="64">
        <f>('Исходник сравнение.'!$G1186/2)-(('Исходник сравнение.'!$G1186/2)*'Таблица вводных'!$G$19)</f>
        <v>0</v>
      </c>
      <c r="H1076" s="64">
        <f>'Исходник сравнение.'!$H1186/2-(('Исходник сравнение.'!$H1186/2)*'Таблица вводных'!$G$21)</f>
        <v>0</v>
      </c>
      <c r="I1076" s="22" t="s">
        <v>178</v>
      </c>
    </row>
    <row r="1077" spans="1:9" ht="12.75" customHeight="1">
      <c r="A1077" s="138"/>
      <c r="B1077" s="11">
        <v>45429</v>
      </c>
      <c r="C1077" s="64">
        <f>('Исходник сравнение.'!$C1187/2)-(('Исходник сравнение.'!$C1187/2)*'Таблица вводных'!$G$15)</f>
        <v>0</v>
      </c>
      <c r="D1077" s="64">
        <f>('Исходник сравнение.'!$D1187/2)-(('Исходник сравнение.'!$D1187/2-'Таблица вводных'!$F$16)*'Таблица вводных'!$G$16)</f>
        <v>0.49000000000000005</v>
      </c>
      <c r="E1077" s="64">
        <f>('Исходник сравнение.'!$E1187/2)-(('Исходник сравнение.'!$E1187/2-'Таблица вводных'!$F$17)*'Таблица вводных'!$G$17)</f>
        <v>0</v>
      </c>
      <c r="F1077" s="64">
        <f>('Исходник сравнение.'!$F1187/2+'Таблица вводных'!$F$18)-(('Исходник сравнение.'!$F1187/2+'Таблица вводных'!$F$18)*'Таблица вводных'!$G$18)</f>
        <v>21.6</v>
      </c>
      <c r="G1077" s="64">
        <f>('Исходник сравнение.'!$G1187/2)-(('Исходник сравнение.'!$G1187/2)*'Таблица вводных'!$G$19)</f>
        <v>0</v>
      </c>
      <c r="H1077" s="64">
        <f>'Исходник сравнение.'!$H1187/2-(('Исходник сравнение.'!$H1187/2)*'Таблица вводных'!$G$21)</f>
        <v>0</v>
      </c>
      <c r="I1077" s="13" t="s">
        <v>178</v>
      </c>
    </row>
    <row r="1078" spans="1:9" ht="12.75" customHeight="1">
      <c r="A1078" s="138"/>
      <c r="B1078" s="45">
        <v>45433</v>
      </c>
      <c r="C1078" s="64">
        <f>('Исходник сравнение.'!$C1188/2)-(('Исходник сравнение.'!$C1188/2)*'Таблица вводных'!$G$15)</f>
        <v>0</v>
      </c>
      <c r="D1078" s="64">
        <f>('Исходник сравнение.'!$D1188/2)-(('Исходник сравнение.'!$D1188/2-'Таблица вводных'!$F$16)*'Таблица вводных'!$G$16)</f>
        <v>0.49000000000000005</v>
      </c>
      <c r="E1078" s="64">
        <f>('Исходник сравнение.'!$E1188/2)-(('Исходник сравнение.'!$E1188/2-'Таблица вводных'!$F$17)*'Таблица вводных'!$G$17)</f>
        <v>0</v>
      </c>
      <c r="F1078" s="64">
        <f>('Исходник сравнение.'!$F1188/2+'Таблица вводных'!$F$18)-(('Исходник сравнение.'!$F1188/2+'Таблица вводных'!$F$18)*'Таблица вводных'!$G$18)</f>
        <v>21.6</v>
      </c>
      <c r="G1078" s="64">
        <f>('Исходник сравнение.'!$G1188/2)-(('Исходник сравнение.'!$G1188/2)*'Таблица вводных'!$G$19)</f>
        <v>0</v>
      </c>
      <c r="H1078" s="64">
        <f>'Исходник сравнение.'!$H1188/2-(('Исходник сравнение.'!$H1188/2)*'Таблица вводных'!$G$21)</f>
        <v>0</v>
      </c>
      <c r="I1078" s="27" t="s">
        <v>178</v>
      </c>
    </row>
    <row r="1079" spans="1:9" ht="12.75" customHeight="1">
      <c r="A1079" s="138"/>
      <c r="B1079" s="44">
        <v>45436</v>
      </c>
      <c r="C1079" s="64">
        <f>('Исходник сравнение.'!$C1189/2)-(('Исходник сравнение.'!$C1189/2)*'Таблица вводных'!$G$15)</f>
        <v>0</v>
      </c>
      <c r="D1079" s="64">
        <f>('Исходник сравнение.'!$D1189/2)-(('Исходник сравнение.'!$D1189/2-'Таблица вводных'!$F$16)*'Таблица вводных'!$G$16)</f>
        <v>0.49000000000000005</v>
      </c>
      <c r="E1079" s="64">
        <f>('Исходник сравнение.'!$E1189/2)-(('Исходник сравнение.'!$E1189/2-'Таблица вводных'!$F$17)*'Таблица вводных'!$G$17)</f>
        <v>0</v>
      </c>
      <c r="F1079" s="64">
        <f>('Исходник сравнение.'!$F1189/2+'Таблица вводных'!$F$18)-(('Исходник сравнение.'!$F1189/2+'Таблица вводных'!$F$18)*'Таблица вводных'!$G$18)</f>
        <v>21.6</v>
      </c>
      <c r="G1079" s="64">
        <f>('Исходник сравнение.'!$G1189/2)-(('Исходник сравнение.'!$G1189/2)*'Таблица вводных'!$G$19)</f>
        <v>0</v>
      </c>
      <c r="H1079" s="64">
        <f>'Исходник сравнение.'!$H1189/2-(('Исходник сравнение.'!$H1189/2)*'Таблица вводных'!$G$21)</f>
        <v>0</v>
      </c>
      <c r="I1079" s="22" t="s">
        <v>178</v>
      </c>
    </row>
    <row r="1080" spans="1:9" ht="12.75" customHeight="1">
      <c r="A1080" s="138"/>
      <c r="B1080" s="11">
        <v>45440</v>
      </c>
      <c r="C1080" s="64">
        <f>('Исходник сравнение.'!$C1190/2)-(('Исходник сравнение.'!$C1190/2)*'Таблица вводных'!$G$15)</f>
        <v>0</v>
      </c>
      <c r="D1080" s="64">
        <f>('Исходник сравнение.'!$D1190/2)-(('Исходник сравнение.'!$D1190/2-'Таблица вводных'!$F$16)*'Таблица вводных'!$G$16)</f>
        <v>0.49000000000000005</v>
      </c>
      <c r="E1080" s="64">
        <f>('Исходник сравнение.'!$E1190/2)-(('Исходник сравнение.'!$E1190/2-'Таблица вводных'!$F$17)*'Таблица вводных'!$G$17)</f>
        <v>0</v>
      </c>
      <c r="F1080" s="64">
        <f>('Исходник сравнение.'!$F1190/2+'Таблица вводных'!$F$18)-(('Исходник сравнение.'!$F1190/2+'Таблица вводных'!$F$18)*'Таблица вводных'!$G$18)</f>
        <v>21.6</v>
      </c>
      <c r="G1080" s="64">
        <f>('Исходник сравнение.'!$G1190/2)-(('Исходник сравнение.'!$G1190/2)*'Таблица вводных'!$G$19)</f>
        <v>0</v>
      </c>
      <c r="H1080" s="64">
        <f>'Исходник сравнение.'!$H1190/2-(('Исходник сравнение.'!$H1190/2)*'Таблица вводных'!$G$21)</f>
        <v>0</v>
      </c>
      <c r="I1080" s="13" t="s">
        <v>178</v>
      </c>
    </row>
    <row r="1081" spans="1:9" ht="12.75" customHeight="1">
      <c r="A1081" s="139"/>
      <c r="B1081" s="46">
        <v>45443</v>
      </c>
      <c r="C1081" s="64">
        <f>('Исходник сравнение.'!$C1191/2)-(('Исходник сравнение.'!$C1191/2)*'Таблица вводных'!$G$15)</f>
        <v>0</v>
      </c>
      <c r="D1081" s="67">
        <f>('Исходник сравнение.'!$D1191/2)-(('Исходник сравнение.'!$D1191/2-'Таблица вводных'!$F$16)*'Таблица вводных'!$G$16)</f>
        <v>0.49000000000000005</v>
      </c>
      <c r="E1081" s="64">
        <f>('Исходник сравнение.'!$E1191/2)-(('Исходник сравнение.'!$E1191/2-'Таблица вводных'!$F$17)*'Таблица вводных'!$G$17)</f>
        <v>0</v>
      </c>
      <c r="F1081" s="64">
        <f>('Исходник сравнение.'!$F1191/2+'Таблица вводных'!$F$18)-(('Исходник сравнение.'!$F1191/2+'Таблица вводных'!$F$18)*'Таблица вводных'!$G$18)</f>
        <v>21.6</v>
      </c>
      <c r="G1081" s="64">
        <f>('Исходник сравнение.'!$G1191/2)-(('Исходник сравнение.'!$G1191/2)*'Таблица вводных'!$G$19)</f>
        <v>0</v>
      </c>
      <c r="H1081" s="64">
        <f>'Исходник сравнение.'!$H1191/2-(('Исходник сравнение.'!$H1191/2)*'Таблица вводных'!$G$21)</f>
        <v>0</v>
      </c>
      <c r="I1081" s="32" t="s">
        <v>178</v>
      </c>
    </row>
    <row r="1082" spans="1:9" ht="12.75" customHeight="1">
      <c r="A1082" s="136" t="s">
        <v>79</v>
      </c>
      <c r="B1082" s="42">
        <v>45419</v>
      </c>
      <c r="C1082" s="63">
        <f>('Исходник сравнение.'!$C1192/2)-(('Исходник сравнение.'!$C1192/2)*'Таблица вводных'!$G$15)</f>
        <v>0</v>
      </c>
      <c r="D1082" s="63">
        <f>('Исходник сравнение.'!$D1192/2)-(('Исходник сравнение.'!$D1192/2-'Таблица вводных'!$F$16)*'Таблица вводных'!$G$16)</f>
        <v>0.49000000000000005</v>
      </c>
      <c r="E1082" s="63">
        <f>('Исходник сравнение.'!$E1192/2)-(('Исходник сравнение.'!$E1192/2-'Таблица вводных'!$F$17)*'Таблица вводных'!$G$17)</f>
        <v>0</v>
      </c>
      <c r="F1082" s="63">
        <f>('Исходник сравнение.'!$F1192/2+'Таблица вводных'!$F$18)-(('Исходник сравнение.'!$F1192/2+'Таблица вводных'!$F$18)*'Таблица вводных'!$G$18)</f>
        <v>21.6</v>
      </c>
      <c r="G1082" s="63">
        <f>('Исходник сравнение.'!$G1192/2)-(('Исходник сравнение.'!$G1192/2)*'Таблица вводных'!$G$19)</f>
        <v>0</v>
      </c>
      <c r="H1082" s="63">
        <f>'Исходник сравнение.'!$H1192/2-(('Исходник сравнение.'!$H1192/2)*'Таблица вводных'!$G$21)</f>
        <v>0</v>
      </c>
      <c r="I1082" s="20" t="s">
        <v>179</v>
      </c>
    </row>
    <row r="1083" spans="1:9" ht="12.75" customHeight="1">
      <c r="A1083" s="138"/>
      <c r="B1083" s="45">
        <v>45422</v>
      </c>
      <c r="C1083" s="64">
        <f>('Исходник сравнение.'!$C1203/2)-(('Исходник сравнение.'!$C1203/2)*'Таблица вводных'!$G$15)</f>
        <v>0</v>
      </c>
      <c r="D1083" s="64">
        <f>('Исходник сравнение.'!$D1203/2)-(('Исходник сравнение.'!$D1203/2-'Таблица вводных'!$F$16)*'Таблица вводных'!$G$16)</f>
        <v>0.49000000000000005</v>
      </c>
      <c r="E1083" s="64">
        <f>('Исходник сравнение.'!$E1203/2)-(('Исходник сравнение.'!$E1203/2-'Таблица вводных'!$F$17)*'Таблица вводных'!$G$17)</f>
        <v>0</v>
      </c>
      <c r="F1083" s="64">
        <f>('Исходник сравнение.'!$F1203/2+'Таблица вводных'!$F$18)-(('Исходник сравнение.'!$F1203/2+'Таблица вводных'!$F$18)*'Таблица вводных'!$G$18)</f>
        <v>21.6</v>
      </c>
      <c r="G1083" s="64">
        <f>('Исходник сравнение.'!$G1203/2)-(('Исходник сравнение.'!$G1203/2)*'Таблица вводных'!$G$19)</f>
        <v>0</v>
      </c>
      <c r="H1083" s="64">
        <f>'Исходник сравнение.'!$H1203/2-(('Исходник сравнение.'!$H1203/2)*'Таблица вводных'!$G$21)</f>
        <v>0</v>
      </c>
      <c r="I1083" s="27" t="s">
        <v>179</v>
      </c>
    </row>
    <row r="1084" spans="1:9" ht="12.75" customHeight="1">
      <c r="A1084" s="138"/>
      <c r="B1084" s="44">
        <v>45426</v>
      </c>
      <c r="C1084" s="64">
        <f>('Исходник сравнение.'!$C1204/2)-(('Исходник сравнение.'!$C1204/2)*'Таблица вводных'!$G$15)</f>
        <v>0</v>
      </c>
      <c r="D1084" s="64">
        <f>('Исходник сравнение.'!$D1204/2)-(('Исходник сравнение.'!$D1204/2-'Таблица вводных'!$F$16)*'Таблица вводных'!$G$16)</f>
        <v>0.49000000000000005</v>
      </c>
      <c r="E1084" s="64">
        <f>('Исходник сравнение.'!$E1204/2)-(('Исходник сравнение.'!$E1204/2-'Таблица вводных'!$F$17)*'Таблица вводных'!$G$17)</f>
        <v>0</v>
      </c>
      <c r="F1084" s="64">
        <f>('Исходник сравнение.'!$F1204/2+'Таблица вводных'!$F$18)-(('Исходник сравнение.'!$F1204/2+'Таблица вводных'!$F$18)*'Таблица вводных'!$G$18)</f>
        <v>21.6</v>
      </c>
      <c r="G1084" s="64">
        <f>('Исходник сравнение.'!$G1204/2)-(('Исходник сравнение.'!$G1204/2)*'Таблица вводных'!$G$19)</f>
        <v>0</v>
      </c>
      <c r="H1084" s="64">
        <f>'Исходник сравнение.'!$H1204/2-(('Исходник сравнение.'!$H1204/2)*'Таблица вводных'!$G$21)</f>
        <v>0</v>
      </c>
      <c r="I1084" s="22" t="s">
        <v>179</v>
      </c>
    </row>
    <row r="1085" spans="1:9" ht="12.75" customHeight="1">
      <c r="A1085" s="138"/>
      <c r="B1085" s="11">
        <v>45429</v>
      </c>
      <c r="C1085" s="64">
        <f>('Исходник сравнение.'!$C1205/2)-(('Исходник сравнение.'!$C1205/2)*'Таблица вводных'!$G$15)</f>
        <v>0</v>
      </c>
      <c r="D1085" s="64">
        <f>('Исходник сравнение.'!$D1205/2)-(('Исходник сравнение.'!$D1205/2-'Таблица вводных'!$F$16)*'Таблица вводных'!$G$16)</f>
        <v>0.49000000000000005</v>
      </c>
      <c r="E1085" s="64">
        <f>('Исходник сравнение.'!$E1205/2)-(('Исходник сравнение.'!$E1205/2-'Таблица вводных'!$F$17)*'Таблица вводных'!$G$17)</f>
        <v>0</v>
      </c>
      <c r="F1085" s="64">
        <f>('Исходник сравнение.'!$F1205/2+'Таблица вводных'!$F$18)-(('Исходник сравнение.'!$F1205/2+'Таблица вводных'!$F$18)*'Таблица вводных'!$G$18)</f>
        <v>21.6</v>
      </c>
      <c r="G1085" s="64">
        <f>('Исходник сравнение.'!$G1205/2)-(('Исходник сравнение.'!$G1205/2)*'Таблица вводных'!$G$19)</f>
        <v>0</v>
      </c>
      <c r="H1085" s="64">
        <f>'Исходник сравнение.'!$H1205/2-(('Исходник сравнение.'!$H1205/2)*'Таблица вводных'!$G$21)</f>
        <v>0</v>
      </c>
      <c r="I1085" s="13" t="s">
        <v>179</v>
      </c>
    </row>
    <row r="1086" spans="1:9" ht="12.75" customHeight="1">
      <c r="A1086" s="138"/>
      <c r="B1086" s="45">
        <v>45433</v>
      </c>
      <c r="C1086" s="64">
        <f>('Исходник сравнение.'!$C1206/2)-(('Исходник сравнение.'!$C1206/2)*'Таблица вводных'!$G$15)</f>
        <v>0</v>
      </c>
      <c r="D1086" s="64">
        <f>('Исходник сравнение.'!$D1206/2)-(('Исходник сравнение.'!$D1206/2-'Таблица вводных'!$F$16)*'Таблица вводных'!$G$16)</f>
        <v>0.49000000000000005</v>
      </c>
      <c r="E1086" s="64">
        <f>('Исходник сравнение.'!$E1206/2)-(('Исходник сравнение.'!$E1206/2-'Таблица вводных'!$F$17)*'Таблица вводных'!$G$17)</f>
        <v>0</v>
      </c>
      <c r="F1086" s="64">
        <f>('Исходник сравнение.'!$F1206/2+'Таблица вводных'!$F$18)-(('Исходник сравнение.'!$F1206/2+'Таблица вводных'!$F$18)*'Таблица вводных'!$G$18)</f>
        <v>21.6</v>
      </c>
      <c r="G1086" s="64">
        <f>('Исходник сравнение.'!$G1206/2)-(('Исходник сравнение.'!$G1206/2)*'Таблица вводных'!$G$19)</f>
        <v>0</v>
      </c>
      <c r="H1086" s="64">
        <f>'Исходник сравнение.'!$H1206/2-(('Исходник сравнение.'!$H1206/2)*'Таблица вводных'!$G$21)</f>
        <v>0</v>
      </c>
      <c r="I1086" s="27" t="s">
        <v>179</v>
      </c>
    </row>
    <row r="1087" spans="1:9" ht="12.75" customHeight="1">
      <c r="A1087" s="138"/>
      <c r="B1087" s="44">
        <v>45436</v>
      </c>
      <c r="C1087" s="64">
        <f>('Исходник сравнение.'!$C1207/2)-(('Исходник сравнение.'!$C1207/2)*'Таблица вводных'!$G$15)</f>
        <v>0</v>
      </c>
      <c r="D1087" s="64">
        <f>('Исходник сравнение.'!$D1207/2)-(('Исходник сравнение.'!$D1207/2-'Таблица вводных'!$F$16)*'Таблица вводных'!$G$16)</f>
        <v>0.49000000000000005</v>
      </c>
      <c r="E1087" s="64">
        <f>('Исходник сравнение.'!$E1207/2)-(('Исходник сравнение.'!$E1207/2-'Таблица вводных'!$F$17)*'Таблица вводных'!$G$17)</f>
        <v>0</v>
      </c>
      <c r="F1087" s="64">
        <f>('Исходник сравнение.'!$F1207/2+'Таблица вводных'!$F$18)-(('Исходник сравнение.'!$F1207/2+'Таблица вводных'!$F$18)*'Таблица вводных'!$G$18)</f>
        <v>21.6</v>
      </c>
      <c r="G1087" s="64">
        <f>('Исходник сравнение.'!$G1207/2)-(('Исходник сравнение.'!$G1207/2)*'Таблица вводных'!$G$19)</f>
        <v>0</v>
      </c>
      <c r="H1087" s="64">
        <f>'Исходник сравнение.'!$H1207/2-(('Исходник сравнение.'!$H1207/2)*'Таблица вводных'!$G$21)</f>
        <v>0</v>
      </c>
      <c r="I1087" s="22" t="s">
        <v>179</v>
      </c>
    </row>
    <row r="1088" spans="1:9" ht="12.75" customHeight="1">
      <c r="A1088" s="138"/>
      <c r="B1088" s="11">
        <v>45440</v>
      </c>
      <c r="C1088" s="64">
        <f>('Исходник сравнение.'!$C1208/2)-(('Исходник сравнение.'!$C1208/2)*'Таблица вводных'!$G$15)</f>
        <v>0</v>
      </c>
      <c r="D1088" s="64">
        <f>('Исходник сравнение.'!$D1208/2)-(('Исходник сравнение.'!$D1208/2-'Таблица вводных'!$F$16)*'Таблица вводных'!$G$16)</f>
        <v>0.49000000000000005</v>
      </c>
      <c r="E1088" s="64">
        <f>('Исходник сравнение.'!$E1208/2)-(('Исходник сравнение.'!$E1208/2-'Таблица вводных'!$F$17)*'Таблица вводных'!$G$17)</f>
        <v>0</v>
      </c>
      <c r="F1088" s="64">
        <f>('Исходник сравнение.'!$F1208/2+'Таблица вводных'!$F$18)-(('Исходник сравнение.'!$F1208/2+'Таблица вводных'!$F$18)*'Таблица вводных'!$G$18)</f>
        <v>21.6</v>
      </c>
      <c r="G1088" s="64">
        <f>('Исходник сравнение.'!$G1208/2)-(('Исходник сравнение.'!$G1208/2)*'Таблица вводных'!$G$19)</f>
        <v>0</v>
      </c>
      <c r="H1088" s="64">
        <f>'Исходник сравнение.'!$H1208/2-(('Исходник сравнение.'!$H1208/2)*'Таблица вводных'!$G$21)</f>
        <v>0</v>
      </c>
      <c r="I1088" s="13" t="s">
        <v>179</v>
      </c>
    </row>
    <row r="1089" spans="1:9" ht="12.75" customHeight="1">
      <c r="A1089" s="139"/>
      <c r="B1089" s="46">
        <v>45443</v>
      </c>
      <c r="C1089" s="64">
        <f>('Исходник сравнение.'!$C1209/2)-(('Исходник сравнение.'!$C1209/2)*'Таблица вводных'!$G$15)</f>
        <v>0</v>
      </c>
      <c r="D1089" s="67">
        <f>('Исходник сравнение.'!$D1209/2)-(('Исходник сравнение.'!$D1209/2-'Таблица вводных'!$F$16)*'Таблица вводных'!$G$16)</f>
        <v>0.49000000000000005</v>
      </c>
      <c r="E1089" s="64">
        <f>('Исходник сравнение.'!$E1209/2)-(('Исходник сравнение.'!$E1209/2-'Таблица вводных'!$F$17)*'Таблица вводных'!$G$17)</f>
        <v>0</v>
      </c>
      <c r="F1089" s="64">
        <f>('Исходник сравнение.'!$F1209/2+'Таблица вводных'!$F$18)-(('Исходник сравнение.'!$F1209/2+'Таблица вводных'!$F$18)*'Таблица вводных'!$G$18)</f>
        <v>21.6</v>
      </c>
      <c r="G1089" s="64">
        <f>('Исходник сравнение.'!$G1209/2)-(('Исходник сравнение.'!$G1209/2)*'Таблица вводных'!$G$19)</f>
        <v>0</v>
      </c>
      <c r="H1089" s="64">
        <f>'Исходник сравнение.'!$H1209/2-(('Исходник сравнение.'!$H1209/2)*'Таблица вводных'!$G$21)</f>
        <v>0</v>
      </c>
      <c r="I1089" s="32" t="s">
        <v>179</v>
      </c>
    </row>
    <row r="1090" spans="1:9" ht="12.75" customHeight="1">
      <c r="A1090" s="136" t="s">
        <v>80</v>
      </c>
      <c r="B1090" s="42">
        <v>45419</v>
      </c>
      <c r="C1090" s="63">
        <f>('Исходник сравнение.'!$C1210/2)-(('Исходник сравнение.'!$C1210/2)*'Таблица вводных'!$G$15)</f>
        <v>0</v>
      </c>
      <c r="D1090" s="63">
        <f>('Исходник сравнение.'!$D1210/2)-(('Исходник сравнение.'!$D1210/2-'Таблица вводных'!$F$16)*'Таблица вводных'!$G$16)</f>
        <v>0.49000000000000005</v>
      </c>
      <c r="E1090" s="63">
        <f>('Исходник сравнение.'!$E1210/2)-(('Исходник сравнение.'!$E1210/2-'Таблица вводных'!$F$17)*'Таблица вводных'!$G$17)</f>
        <v>0</v>
      </c>
      <c r="F1090" s="63">
        <f>('Исходник сравнение.'!$F1210/2+'Таблица вводных'!$F$18)-(('Исходник сравнение.'!$F1210/2+'Таблица вводных'!$F$18)*'Таблица вводных'!$G$18)</f>
        <v>21.6</v>
      </c>
      <c r="G1090" s="63">
        <f>('Исходник сравнение.'!$G1210/2)-(('Исходник сравнение.'!$G1210/2)*'Таблица вводных'!$G$19)</f>
        <v>0</v>
      </c>
      <c r="H1090" s="63">
        <f>'Исходник сравнение.'!$H1210/2-(('Исходник сравнение.'!$H1210/2)*'Таблица вводных'!$G$21)</f>
        <v>0</v>
      </c>
      <c r="I1090" s="20" t="s">
        <v>177</v>
      </c>
    </row>
    <row r="1091" spans="1:9" ht="12.75" customHeight="1">
      <c r="A1091" s="138"/>
      <c r="B1091" s="45">
        <v>45422</v>
      </c>
      <c r="C1091" s="64">
        <f>('Исходник сравнение.'!$C1221/2)-(('Исходник сравнение.'!$C1221/2)*'Таблица вводных'!$G$15)</f>
        <v>0</v>
      </c>
      <c r="D1091" s="64">
        <f>('Исходник сравнение.'!$D1221/2)-(('Исходник сравнение.'!$D1221/2-'Таблица вводных'!$F$16)*'Таблица вводных'!$G$16)</f>
        <v>0.49000000000000005</v>
      </c>
      <c r="E1091" s="64">
        <f>('Исходник сравнение.'!$E1221/2)-(('Исходник сравнение.'!$E1221/2-'Таблица вводных'!$F$17)*'Таблица вводных'!$G$17)</f>
        <v>0</v>
      </c>
      <c r="F1091" s="64">
        <f>('Исходник сравнение.'!$F1221/2+'Таблица вводных'!$F$18)-(('Исходник сравнение.'!$F1221/2+'Таблица вводных'!$F$18)*'Таблица вводных'!$G$18)</f>
        <v>21.6</v>
      </c>
      <c r="G1091" s="64">
        <f>('Исходник сравнение.'!$G1221/2)-(('Исходник сравнение.'!$G1221/2)*'Таблица вводных'!$G$19)</f>
        <v>0</v>
      </c>
      <c r="H1091" s="64">
        <f>'Исходник сравнение.'!$H1221/2-(('Исходник сравнение.'!$H1221/2)*'Таблица вводных'!$G$21)</f>
        <v>0</v>
      </c>
      <c r="I1091" s="27" t="s">
        <v>177</v>
      </c>
    </row>
    <row r="1092" spans="1:9" ht="12.75" customHeight="1">
      <c r="A1092" s="138"/>
      <c r="B1092" s="44">
        <v>45426</v>
      </c>
      <c r="C1092" s="64">
        <f>('Исходник сравнение.'!$C1222/2)-(('Исходник сравнение.'!$C1222/2)*'Таблица вводных'!$G$15)</f>
        <v>0</v>
      </c>
      <c r="D1092" s="64">
        <f>('Исходник сравнение.'!$D1222/2)-(('Исходник сравнение.'!$D1222/2-'Таблица вводных'!$F$16)*'Таблица вводных'!$G$16)</f>
        <v>0.49000000000000005</v>
      </c>
      <c r="E1092" s="64">
        <f>('Исходник сравнение.'!$E1222/2)-(('Исходник сравнение.'!$E1222/2-'Таблица вводных'!$F$17)*'Таблица вводных'!$G$17)</f>
        <v>0</v>
      </c>
      <c r="F1092" s="64">
        <f>('Исходник сравнение.'!$F1222/2+'Таблица вводных'!$F$18)-(('Исходник сравнение.'!$F1222/2+'Таблица вводных'!$F$18)*'Таблица вводных'!$G$18)</f>
        <v>21.6</v>
      </c>
      <c r="G1092" s="64">
        <f>('Исходник сравнение.'!$G1222/2)-(('Исходник сравнение.'!$G1222/2)*'Таблица вводных'!$G$19)</f>
        <v>0</v>
      </c>
      <c r="H1092" s="64">
        <f>'Исходник сравнение.'!$H1222/2-(('Исходник сравнение.'!$H1222/2)*'Таблица вводных'!$G$21)</f>
        <v>0</v>
      </c>
      <c r="I1092" s="22" t="s">
        <v>177</v>
      </c>
    </row>
    <row r="1093" spans="1:9" ht="12.75" customHeight="1">
      <c r="A1093" s="138"/>
      <c r="B1093" s="11">
        <v>45429</v>
      </c>
      <c r="C1093" s="64">
        <f>('Исходник сравнение.'!$C1223/2)-(('Исходник сравнение.'!$C1223/2)*'Таблица вводных'!$G$15)</f>
        <v>0</v>
      </c>
      <c r="D1093" s="64">
        <f>('Исходник сравнение.'!$D1223/2)-(('Исходник сравнение.'!$D1223/2-'Таблица вводных'!$F$16)*'Таблица вводных'!$G$16)</f>
        <v>0.49000000000000005</v>
      </c>
      <c r="E1093" s="64">
        <f>('Исходник сравнение.'!$E1223/2)-(('Исходник сравнение.'!$E1223/2-'Таблица вводных'!$F$17)*'Таблица вводных'!$G$17)</f>
        <v>0</v>
      </c>
      <c r="F1093" s="64">
        <f>('Исходник сравнение.'!$F1223/2+'Таблица вводных'!$F$18)-(('Исходник сравнение.'!$F1223/2+'Таблица вводных'!$F$18)*'Таблица вводных'!$G$18)</f>
        <v>21.6</v>
      </c>
      <c r="G1093" s="64">
        <f>('Исходник сравнение.'!$G1223/2)-(('Исходник сравнение.'!$G1223/2)*'Таблица вводных'!$G$19)</f>
        <v>0</v>
      </c>
      <c r="H1093" s="64">
        <f>'Исходник сравнение.'!$H1223/2-(('Исходник сравнение.'!$H1223/2)*'Таблица вводных'!$G$21)</f>
        <v>0</v>
      </c>
      <c r="I1093" s="13" t="s">
        <v>177</v>
      </c>
    </row>
    <row r="1094" spans="1:9" ht="12.75" customHeight="1">
      <c r="A1094" s="138"/>
      <c r="B1094" s="45">
        <v>45433</v>
      </c>
      <c r="C1094" s="64">
        <f>('Исходник сравнение.'!$C1224/2)-(('Исходник сравнение.'!$C1224/2)*'Таблица вводных'!$G$15)</f>
        <v>0</v>
      </c>
      <c r="D1094" s="64">
        <f>('Исходник сравнение.'!$D1224/2)-(('Исходник сравнение.'!$D1224/2-'Таблица вводных'!$F$16)*'Таблица вводных'!$G$16)</f>
        <v>0.49000000000000005</v>
      </c>
      <c r="E1094" s="64">
        <f>('Исходник сравнение.'!$E1224/2)-(('Исходник сравнение.'!$E1224/2-'Таблица вводных'!$F$17)*'Таблица вводных'!$G$17)</f>
        <v>0</v>
      </c>
      <c r="F1094" s="64">
        <f>('Исходник сравнение.'!$F1224/2+'Таблица вводных'!$F$18)-(('Исходник сравнение.'!$F1224/2+'Таблица вводных'!$F$18)*'Таблица вводных'!$G$18)</f>
        <v>21.6</v>
      </c>
      <c r="G1094" s="64">
        <f>('Исходник сравнение.'!$G1224/2)-(('Исходник сравнение.'!$G1224/2)*'Таблица вводных'!$G$19)</f>
        <v>0</v>
      </c>
      <c r="H1094" s="64">
        <f>'Исходник сравнение.'!$H1224/2-(('Исходник сравнение.'!$H1224/2)*'Таблица вводных'!$G$21)</f>
        <v>0</v>
      </c>
      <c r="I1094" s="27" t="s">
        <v>177</v>
      </c>
    </row>
    <row r="1095" spans="1:9" ht="12.75" customHeight="1">
      <c r="A1095" s="138"/>
      <c r="B1095" s="44">
        <v>45436</v>
      </c>
      <c r="C1095" s="64">
        <f>('Исходник сравнение.'!$C1225/2)-(('Исходник сравнение.'!$C1225/2)*'Таблица вводных'!$G$15)</f>
        <v>0</v>
      </c>
      <c r="D1095" s="64">
        <f>('Исходник сравнение.'!$D1225/2)-(('Исходник сравнение.'!$D1225/2-'Таблица вводных'!$F$16)*'Таблица вводных'!$G$16)</f>
        <v>0.49000000000000005</v>
      </c>
      <c r="E1095" s="64">
        <f>('Исходник сравнение.'!$E1225/2)-(('Исходник сравнение.'!$E1225/2-'Таблица вводных'!$F$17)*'Таблица вводных'!$G$17)</f>
        <v>0</v>
      </c>
      <c r="F1095" s="64">
        <f>('Исходник сравнение.'!$F1225/2+'Таблица вводных'!$F$18)-(('Исходник сравнение.'!$F1225/2+'Таблица вводных'!$F$18)*'Таблица вводных'!$G$18)</f>
        <v>21.6</v>
      </c>
      <c r="G1095" s="64">
        <f>('Исходник сравнение.'!$G1225/2)-(('Исходник сравнение.'!$G1225/2)*'Таблица вводных'!$G$19)</f>
        <v>0</v>
      </c>
      <c r="H1095" s="64">
        <f>'Исходник сравнение.'!$H1225/2-(('Исходник сравнение.'!$H1225/2)*'Таблица вводных'!$G$21)</f>
        <v>0</v>
      </c>
      <c r="I1095" s="22" t="s">
        <v>177</v>
      </c>
    </row>
    <row r="1096" spans="1:9" ht="12.75" customHeight="1">
      <c r="A1096" s="138"/>
      <c r="B1096" s="11">
        <v>45440</v>
      </c>
      <c r="C1096" s="64">
        <f>('Исходник сравнение.'!$C1226/2)-(('Исходник сравнение.'!$C1226/2)*'Таблица вводных'!$G$15)</f>
        <v>0</v>
      </c>
      <c r="D1096" s="64">
        <f>('Исходник сравнение.'!$D1226/2)-(('Исходник сравнение.'!$D1226/2-'Таблица вводных'!$F$16)*'Таблица вводных'!$G$16)</f>
        <v>0.49000000000000005</v>
      </c>
      <c r="E1096" s="64">
        <f>('Исходник сравнение.'!$E1226/2)-(('Исходник сравнение.'!$E1226/2-'Таблица вводных'!$F$17)*'Таблица вводных'!$G$17)</f>
        <v>0</v>
      </c>
      <c r="F1096" s="64">
        <f>('Исходник сравнение.'!$F1226/2+'Таблица вводных'!$F$18)-(('Исходник сравнение.'!$F1226/2+'Таблица вводных'!$F$18)*'Таблица вводных'!$G$18)</f>
        <v>21.6</v>
      </c>
      <c r="G1096" s="64">
        <f>('Исходник сравнение.'!$G1226/2)-(('Исходник сравнение.'!$G1226/2)*'Таблица вводных'!$G$19)</f>
        <v>0</v>
      </c>
      <c r="H1096" s="64">
        <f>'Исходник сравнение.'!$H1226/2-(('Исходник сравнение.'!$H1226/2)*'Таблица вводных'!$G$21)</f>
        <v>0</v>
      </c>
      <c r="I1096" s="13" t="s">
        <v>177</v>
      </c>
    </row>
    <row r="1097" spans="1:9" ht="12.75" customHeight="1">
      <c r="A1097" s="139"/>
      <c r="B1097" s="46">
        <v>45443</v>
      </c>
      <c r="C1097" s="64">
        <f>('Исходник сравнение.'!$C1227/2)-(('Исходник сравнение.'!$C1227/2)*'Таблица вводных'!$G$15)</f>
        <v>0</v>
      </c>
      <c r="D1097" s="67">
        <f>('Исходник сравнение.'!$D1227/2)-(('Исходник сравнение.'!$D1227/2-'Таблица вводных'!$F$16)*'Таблица вводных'!$G$16)</f>
        <v>0.49000000000000005</v>
      </c>
      <c r="E1097" s="64">
        <f>('Исходник сравнение.'!$E1227/2)-(('Исходник сравнение.'!$E1227/2-'Таблица вводных'!$F$17)*'Таблица вводных'!$G$17)</f>
        <v>0</v>
      </c>
      <c r="F1097" s="64">
        <f>('Исходник сравнение.'!$F1227/2+'Таблица вводных'!$F$18)-(('Исходник сравнение.'!$F1227/2+'Таблица вводных'!$F$18)*'Таблица вводных'!$G$18)</f>
        <v>21.6</v>
      </c>
      <c r="G1097" s="64">
        <f>('Исходник сравнение.'!$G1227/2)-(('Исходник сравнение.'!$G1227/2)*'Таблица вводных'!$G$19)</f>
        <v>0</v>
      </c>
      <c r="H1097" s="64">
        <f>'Исходник сравнение.'!$H1227/2-(('Исходник сравнение.'!$H1227/2)*'Таблица вводных'!$G$21)</f>
        <v>0</v>
      </c>
      <c r="I1097" s="32" t="s">
        <v>177</v>
      </c>
    </row>
    <row r="1098" spans="1:9" ht="12.75" customHeight="1">
      <c r="A1098" s="136" t="s">
        <v>81</v>
      </c>
      <c r="B1098" s="42">
        <v>45419</v>
      </c>
      <c r="C1098" s="63">
        <f>('Исходник сравнение.'!$C1228/2)-(('Исходник сравнение.'!$C1228/2)*'Таблица вводных'!$G$15)</f>
        <v>0</v>
      </c>
      <c r="D1098" s="63">
        <f>('Исходник сравнение.'!$D1228/2)-(('Исходник сравнение.'!$D1228/2-'Таблица вводных'!$F$16)*'Таблица вводных'!$G$16)</f>
        <v>0.49000000000000005</v>
      </c>
      <c r="E1098" s="63">
        <f>('Исходник сравнение.'!$E1228/2)-(('Исходник сравнение.'!$E1228/2-'Таблица вводных'!$F$17)*'Таблица вводных'!$G$17)</f>
        <v>0</v>
      </c>
      <c r="F1098" s="63">
        <f>('Исходник сравнение.'!$F1228/2+'Таблица вводных'!$F$18)-(('Исходник сравнение.'!$F1228/2+'Таблица вводных'!$F$18)*'Таблица вводных'!$G$18)</f>
        <v>21.6</v>
      </c>
      <c r="G1098" s="63">
        <f>('Исходник сравнение.'!$G1228/2)-(('Исходник сравнение.'!$G1228/2)*'Таблица вводных'!$G$19)</f>
        <v>0</v>
      </c>
      <c r="H1098" s="63">
        <f>'Исходник сравнение.'!$H1228/2-(('Исходник сравнение.'!$H1228/2)*'Таблица вводных'!$G$21)</f>
        <v>0</v>
      </c>
      <c r="I1098" s="20" t="s">
        <v>156</v>
      </c>
    </row>
    <row r="1099" spans="1:9" ht="12.75" customHeight="1">
      <c r="A1099" s="138"/>
      <c r="B1099" s="45">
        <v>45422</v>
      </c>
      <c r="C1099" s="64">
        <f>('Исходник сравнение.'!$C1239/2)-(('Исходник сравнение.'!$C1239/2)*'Таблица вводных'!$G$15)</f>
        <v>0</v>
      </c>
      <c r="D1099" s="64">
        <f>('Исходник сравнение.'!$D1239/2)-(('Исходник сравнение.'!$D1239/2-'Таблица вводных'!$F$16)*'Таблица вводных'!$G$16)</f>
        <v>0.49000000000000005</v>
      </c>
      <c r="E1099" s="64">
        <f>('Исходник сравнение.'!$E1239/2)-(('Исходник сравнение.'!$E1239/2-'Таблица вводных'!$F$17)*'Таблица вводных'!$G$17)</f>
        <v>0</v>
      </c>
      <c r="F1099" s="64">
        <f>('Исходник сравнение.'!$F1239/2+'Таблица вводных'!$F$18)-(('Исходник сравнение.'!$F1239/2+'Таблица вводных'!$F$18)*'Таблица вводных'!$G$18)</f>
        <v>21.6</v>
      </c>
      <c r="G1099" s="64">
        <f>('Исходник сравнение.'!$G1239/2)-(('Исходник сравнение.'!$G1239/2)*'Таблица вводных'!$G$19)</f>
        <v>0</v>
      </c>
      <c r="H1099" s="64">
        <f>'Исходник сравнение.'!$H1239/2-(('Исходник сравнение.'!$H1239/2)*'Таблица вводных'!$G$21)</f>
        <v>0</v>
      </c>
      <c r="I1099" s="27" t="s">
        <v>156</v>
      </c>
    </row>
    <row r="1100" spans="1:9" ht="12.75" customHeight="1">
      <c r="A1100" s="138"/>
      <c r="B1100" s="44">
        <v>45426</v>
      </c>
      <c r="C1100" s="64">
        <f>('Исходник сравнение.'!$C1240/2)-(('Исходник сравнение.'!$C1240/2)*'Таблица вводных'!$G$15)</f>
        <v>0</v>
      </c>
      <c r="D1100" s="64">
        <f>('Исходник сравнение.'!$D1240/2)-(('Исходник сравнение.'!$D1240/2-'Таблица вводных'!$F$16)*'Таблица вводных'!$G$16)</f>
        <v>0.49000000000000005</v>
      </c>
      <c r="E1100" s="64">
        <f>('Исходник сравнение.'!$E1240/2)-(('Исходник сравнение.'!$E1240/2-'Таблица вводных'!$F$17)*'Таблица вводных'!$G$17)</f>
        <v>0</v>
      </c>
      <c r="F1100" s="64">
        <f>('Исходник сравнение.'!$F1240/2+'Таблица вводных'!$F$18)-(('Исходник сравнение.'!$F1240/2+'Таблица вводных'!$F$18)*'Таблица вводных'!$G$18)</f>
        <v>21.6</v>
      </c>
      <c r="G1100" s="64">
        <f>('Исходник сравнение.'!$G1240/2)-(('Исходник сравнение.'!$G1240/2)*'Таблица вводных'!$G$19)</f>
        <v>0</v>
      </c>
      <c r="H1100" s="64">
        <f>'Исходник сравнение.'!$H1240/2-(('Исходник сравнение.'!$H1240/2)*'Таблица вводных'!$G$21)</f>
        <v>0</v>
      </c>
      <c r="I1100" s="22" t="s">
        <v>156</v>
      </c>
    </row>
    <row r="1101" spans="1:9" ht="12.75" customHeight="1">
      <c r="A1101" s="138"/>
      <c r="B1101" s="11">
        <v>45429</v>
      </c>
      <c r="C1101" s="64">
        <f>('Исходник сравнение.'!$C1241/2)-(('Исходник сравнение.'!$C1241/2)*'Таблица вводных'!$G$15)</f>
        <v>0</v>
      </c>
      <c r="D1101" s="64">
        <f>('Исходник сравнение.'!$D1241/2)-(('Исходник сравнение.'!$D1241/2-'Таблица вводных'!$F$16)*'Таблица вводных'!$G$16)</f>
        <v>0.49000000000000005</v>
      </c>
      <c r="E1101" s="64">
        <f>('Исходник сравнение.'!$E1241/2)-(('Исходник сравнение.'!$E1241/2-'Таблица вводных'!$F$17)*'Таблица вводных'!$G$17)</f>
        <v>0</v>
      </c>
      <c r="F1101" s="64">
        <f>('Исходник сравнение.'!$F1241/2+'Таблица вводных'!$F$18)-(('Исходник сравнение.'!$F1241/2+'Таблица вводных'!$F$18)*'Таблица вводных'!$G$18)</f>
        <v>21.6</v>
      </c>
      <c r="G1101" s="64">
        <f>('Исходник сравнение.'!$G1241/2)-(('Исходник сравнение.'!$G1241/2)*'Таблица вводных'!$G$19)</f>
        <v>0</v>
      </c>
      <c r="H1101" s="64">
        <f>'Исходник сравнение.'!$H1241/2-(('Исходник сравнение.'!$H1241/2)*'Таблица вводных'!$G$21)</f>
        <v>0</v>
      </c>
      <c r="I1101" s="13" t="s">
        <v>156</v>
      </c>
    </row>
    <row r="1102" spans="1:9" ht="12.75" customHeight="1">
      <c r="A1102" s="138"/>
      <c r="B1102" s="45">
        <v>45433</v>
      </c>
      <c r="C1102" s="64">
        <f>('Исходник сравнение.'!$C1242/2)-(('Исходник сравнение.'!$C1242/2)*'Таблица вводных'!$G$15)</f>
        <v>0</v>
      </c>
      <c r="D1102" s="64">
        <f>('Исходник сравнение.'!$D1242/2)-(('Исходник сравнение.'!$D1242/2-'Таблица вводных'!$F$16)*'Таблица вводных'!$G$16)</f>
        <v>0.49000000000000005</v>
      </c>
      <c r="E1102" s="64">
        <f>('Исходник сравнение.'!$E1242/2)-(('Исходник сравнение.'!$E1242/2-'Таблица вводных'!$F$17)*'Таблица вводных'!$G$17)</f>
        <v>0</v>
      </c>
      <c r="F1102" s="64">
        <f>('Исходник сравнение.'!$F1242/2+'Таблица вводных'!$F$18)-(('Исходник сравнение.'!$F1242/2+'Таблица вводных'!$F$18)*'Таблица вводных'!$G$18)</f>
        <v>21.6</v>
      </c>
      <c r="G1102" s="64">
        <f>('Исходник сравнение.'!$G1242/2)-(('Исходник сравнение.'!$G1242/2)*'Таблица вводных'!$G$19)</f>
        <v>0</v>
      </c>
      <c r="H1102" s="64">
        <f>'Исходник сравнение.'!$H1242/2-(('Исходник сравнение.'!$H1242/2)*'Таблица вводных'!$G$21)</f>
        <v>0</v>
      </c>
      <c r="I1102" s="27" t="s">
        <v>156</v>
      </c>
    </row>
    <row r="1103" spans="1:9" ht="12.75" customHeight="1">
      <c r="A1103" s="138"/>
      <c r="B1103" s="44">
        <v>45436</v>
      </c>
      <c r="C1103" s="64">
        <f>('Исходник сравнение.'!$C1243/2)-(('Исходник сравнение.'!$C1243/2)*'Таблица вводных'!$G$15)</f>
        <v>0</v>
      </c>
      <c r="D1103" s="64">
        <f>('Исходник сравнение.'!$D1243/2)-(('Исходник сравнение.'!$D1243/2-'Таблица вводных'!$F$16)*'Таблица вводных'!$G$16)</f>
        <v>0.49000000000000005</v>
      </c>
      <c r="E1103" s="64">
        <f>('Исходник сравнение.'!$E1243/2)-(('Исходник сравнение.'!$E1243/2-'Таблица вводных'!$F$17)*'Таблица вводных'!$G$17)</f>
        <v>0</v>
      </c>
      <c r="F1103" s="64">
        <f>('Исходник сравнение.'!$F1243/2+'Таблица вводных'!$F$18)-(('Исходник сравнение.'!$F1243/2+'Таблица вводных'!$F$18)*'Таблица вводных'!$G$18)</f>
        <v>21.6</v>
      </c>
      <c r="G1103" s="64">
        <f>('Исходник сравнение.'!$G1243/2)-(('Исходник сравнение.'!$G1243/2)*'Таблица вводных'!$G$19)</f>
        <v>0</v>
      </c>
      <c r="H1103" s="64">
        <f>'Исходник сравнение.'!$H1243/2-(('Исходник сравнение.'!$H1243/2)*'Таблица вводных'!$G$21)</f>
        <v>0</v>
      </c>
      <c r="I1103" s="22" t="s">
        <v>156</v>
      </c>
    </row>
    <row r="1104" spans="1:9" ht="12.75" customHeight="1">
      <c r="A1104" s="138"/>
      <c r="B1104" s="11">
        <v>45440</v>
      </c>
      <c r="C1104" s="64">
        <f>('Исходник сравнение.'!$C1244/2)-(('Исходник сравнение.'!$C1244/2)*'Таблица вводных'!$G$15)</f>
        <v>0</v>
      </c>
      <c r="D1104" s="64">
        <f>('Исходник сравнение.'!$D1244/2)-(('Исходник сравнение.'!$D1244/2-'Таблица вводных'!$F$16)*'Таблица вводных'!$G$16)</f>
        <v>0.49000000000000005</v>
      </c>
      <c r="E1104" s="64">
        <f>('Исходник сравнение.'!$E1244/2)-(('Исходник сравнение.'!$E1244/2-'Таблица вводных'!$F$17)*'Таблица вводных'!$G$17)</f>
        <v>0</v>
      </c>
      <c r="F1104" s="64">
        <f>('Исходник сравнение.'!$F1244/2+'Таблица вводных'!$F$18)-(('Исходник сравнение.'!$F1244/2+'Таблица вводных'!$F$18)*'Таблица вводных'!$G$18)</f>
        <v>21.6</v>
      </c>
      <c r="G1104" s="64">
        <f>('Исходник сравнение.'!$G1244/2)-(('Исходник сравнение.'!$G1244/2)*'Таблица вводных'!$G$19)</f>
        <v>0</v>
      </c>
      <c r="H1104" s="64">
        <f>'Исходник сравнение.'!$H1244/2-(('Исходник сравнение.'!$H1244/2)*'Таблица вводных'!$G$21)</f>
        <v>0</v>
      </c>
      <c r="I1104" s="13" t="s">
        <v>156</v>
      </c>
    </row>
    <row r="1105" spans="1:9" ht="12.75" customHeight="1">
      <c r="A1105" s="139"/>
      <c r="B1105" s="46">
        <v>45443</v>
      </c>
      <c r="C1105" s="64">
        <f>('Исходник сравнение.'!$C1245/2)-(('Исходник сравнение.'!$C1245/2)*'Таблица вводных'!$G$15)</f>
        <v>0</v>
      </c>
      <c r="D1105" s="67">
        <f>('Исходник сравнение.'!$D1245/2)-(('Исходник сравнение.'!$D1245/2-'Таблица вводных'!$F$16)*'Таблица вводных'!$G$16)</f>
        <v>0.49000000000000005</v>
      </c>
      <c r="E1105" s="64">
        <f>('Исходник сравнение.'!$E1245/2)-(('Исходник сравнение.'!$E1245/2-'Таблица вводных'!$F$17)*'Таблица вводных'!$G$17)</f>
        <v>0</v>
      </c>
      <c r="F1105" s="64">
        <f>('Исходник сравнение.'!$F1245/2+'Таблица вводных'!$F$18)-(('Исходник сравнение.'!$F1245/2+'Таблица вводных'!$F$18)*'Таблица вводных'!$G$18)</f>
        <v>21.6</v>
      </c>
      <c r="G1105" s="64">
        <f>('Исходник сравнение.'!$G1245/2)-(('Исходник сравнение.'!$G1245/2)*'Таблица вводных'!$G$19)</f>
        <v>0</v>
      </c>
      <c r="H1105" s="64">
        <f>'Исходник сравнение.'!$H1245/2-(('Исходник сравнение.'!$H1245/2)*'Таблица вводных'!$G$21)</f>
        <v>0</v>
      </c>
      <c r="I1105" s="32" t="s">
        <v>156</v>
      </c>
    </row>
    <row r="1106" spans="1:9" ht="12.75" customHeight="1">
      <c r="A1106" s="136" t="s">
        <v>82</v>
      </c>
      <c r="B1106" s="42">
        <v>45419</v>
      </c>
      <c r="C1106" s="63">
        <f>('Исходник сравнение.'!$C1246/2)-(('Исходник сравнение.'!$C1246/2)*'Таблица вводных'!$G$15)</f>
        <v>0</v>
      </c>
      <c r="D1106" s="63">
        <f>('Исходник сравнение.'!$D1246/2)-(('Исходник сравнение.'!$D1246/2-'Таблица вводных'!$F$16)*'Таблица вводных'!$G$16)</f>
        <v>0.49000000000000005</v>
      </c>
      <c r="E1106" s="63">
        <f>('Исходник сравнение.'!$E1246/2)-(('Исходник сравнение.'!$E1246/2-'Таблица вводных'!$F$17)*'Таблица вводных'!$G$17)</f>
        <v>0</v>
      </c>
      <c r="F1106" s="63">
        <f>('Исходник сравнение.'!$F1246/2+'Таблица вводных'!$F$18)-(('Исходник сравнение.'!$F1246/2+'Таблица вводных'!$F$18)*'Таблица вводных'!$G$18)</f>
        <v>21.6</v>
      </c>
      <c r="G1106" s="63">
        <f>('Исходник сравнение.'!$G1246/2)-(('Исходник сравнение.'!$G1246/2)*'Таблица вводных'!$G$19)</f>
        <v>0</v>
      </c>
      <c r="H1106" s="63">
        <f>'Исходник сравнение.'!$H1246/2-(('Исходник сравнение.'!$H1246/2)*'Таблица вводных'!$G$21)</f>
        <v>0</v>
      </c>
      <c r="I1106" s="20" t="s">
        <v>180</v>
      </c>
    </row>
    <row r="1107" spans="1:9" ht="12.75" customHeight="1">
      <c r="A1107" s="138"/>
      <c r="B1107" s="45">
        <v>45422</v>
      </c>
      <c r="C1107" s="64">
        <f>('Исходник сравнение.'!$C1257/2)-(('Исходник сравнение.'!$C1257/2)*'Таблица вводных'!$G$15)</f>
        <v>0</v>
      </c>
      <c r="D1107" s="64">
        <f>('Исходник сравнение.'!$D1257/2)-(('Исходник сравнение.'!$D1257/2-'Таблица вводных'!$F$16)*'Таблица вводных'!$G$16)</f>
        <v>0.49000000000000005</v>
      </c>
      <c r="E1107" s="64">
        <f>('Исходник сравнение.'!$E1257/2)-(('Исходник сравнение.'!$E1257/2-'Таблица вводных'!$F$17)*'Таблица вводных'!$G$17)</f>
        <v>0</v>
      </c>
      <c r="F1107" s="64">
        <f>('Исходник сравнение.'!$F1257/2+'Таблица вводных'!$F$18)-(('Исходник сравнение.'!$F1257/2+'Таблица вводных'!$F$18)*'Таблица вводных'!$G$18)</f>
        <v>21.6</v>
      </c>
      <c r="G1107" s="64">
        <f>('Исходник сравнение.'!$G1257/2)-(('Исходник сравнение.'!$G1257/2)*'Таблица вводных'!$G$19)</f>
        <v>0</v>
      </c>
      <c r="H1107" s="64">
        <f>'Исходник сравнение.'!$H1257/2-(('Исходник сравнение.'!$H1257/2)*'Таблица вводных'!$G$21)</f>
        <v>0</v>
      </c>
      <c r="I1107" s="27" t="s">
        <v>180</v>
      </c>
    </row>
    <row r="1108" spans="1:9" ht="12.75" customHeight="1">
      <c r="A1108" s="138"/>
      <c r="B1108" s="44">
        <v>45426</v>
      </c>
      <c r="C1108" s="64">
        <f>('Исходник сравнение.'!$C1258/2)-(('Исходник сравнение.'!$C1258/2)*'Таблица вводных'!$G$15)</f>
        <v>0</v>
      </c>
      <c r="D1108" s="64">
        <f>('Исходник сравнение.'!$D1258/2)-(('Исходник сравнение.'!$D1258/2-'Таблица вводных'!$F$16)*'Таблица вводных'!$G$16)</f>
        <v>0.49000000000000005</v>
      </c>
      <c r="E1108" s="64">
        <f>('Исходник сравнение.'!$E1258/2)-(('Исходник сравнение.'!$E1258/2-'Таблица вводных'!$F$17)*'Таблица вводных'!$G$17)</f>
        <v>0</v>
      </c>
      <c r="F1108" s="64">
        <f>('Исходник сравнение.'!$F1258/2+'Таблица вводных'!$F$18)-(('Исходник сравнение.'!$F1258/2+'Таблица вводных'!$F$18)*'Таблица вводных'!$G$18)</f>
        <v>21.6</v>
      </c>
      <c r="G1108" s="64">
        <f>('Исходник сравнение.'!$G1258/2)-(('Исходник сравнение.'!$G1258/2)*'Таблица вводных'!$G$19)</f>
        <v>0</v>
      </c>
      <c r="H1108" s="64">
        <f>'Исходник сравнение.'!$H1258/2-(('Исходник сравнение.'!$H1258/2)*'Таблица вводных'!$G$21)</f>
        <v>0</v>
      </c>
      <c r="I1108" s="22" t="s">
        <v>180</v>
      </c>
    </row>
    <row r="1109" spans="1:9" ht="12.75" customHeight="1">
      <c r="A1109" s="138"/>
      <c r="B1109" s="11">
        <v>45429</v>
      </c>
      <c r="C1109" s="64">
        <f>('Исходник сравнение.'!$C1259/2)-(('Исходник сравнение.'!$C1259/2)*'Таблица вводных'!$G$15)</f>
        <v>0</v>
      </c>
      <c r="D1109" s="64">
        <f>('Исходник сравнение.'!$D1259/2)-(('Исходник сравнение.'!$D1259/2-'Таблица вводных'!$F$16)*'Таблица вводных'!$G$16)</f>
        <v>0.49000000000000005</v>
      </c>
      <c r="E1109" s="64">
        <f>('Исходник сравнение.'!$E1259/2)-(('Исходник сравнение.'!$E1259/2-'Таблица вводных'!$F$17)*'Таблица вводных'!$G$17)</f>
        <v>0</v>
      </c>
      <c r="F1109" s="64">
        <f>('Исходник сравнение.'!$F1259/2+'Таблица вводных'!$F$18)-(('Исходник сравнение.'!$F1259/2+'Таблица вводных'!$F$18)*'Таблица вводных'!$G$18)</f>
        <v>21.6</v>
      </c>
      <c r="G1109" s="64">
        <f>('Исходник сравнение.'!$G1259/2)-(('Исходник сравнение.'!$G1259/2)*'Таблица вводных'!$G$19)</f>
        <v>0</v>
      </c>
      <c r="H1109" s="64">
        <f>'Исходник сравнение.'!$H1259/2-(('Исходник сравнение.'!$H1259/2)*'Таблица вводных'!$G$21)</f>
        <v>0</v>
      </c>
      <c r="I1109" s="13" t="s">
        <v>180</v>
      </c>
    </row>
    <row r="1110" spans="1:9" ht="12.75" customHeight="1">
      <c r="A1110" s="138"/>
      <c r="B1110" s="45">
        <v>45433</v>
      </c>
      <c r="C1110" s="64">
        <f>('Исходник сравнение.'!$C1260/2)-(('Исходник сравнение.'!$C1260/2)*'Таблица вводных'!$G$15)</f>
        <v>0</v>
      </c>
      <c r="D1110" s="64">
        <f>('Исходник сравнение.'!$D1260/2)-(('Исходник сравнение.'!$D1260/2-'Таблица вводных'!$F$16)*'Таблица вводных'!$G$16)</f>
        <v>0.49000000000000005</v>
      </c>
      <c r="E1110" s="64">
        <f>('Исходник сравнение.'!$E1260/2)-(('Исходник сравнение.'!$E1260/2-'Таблица вводных'!$F$17)*'Таблица вводных'!$G$17)</f>
        <v>0</v>
      </c>
      <c r="F1110" s="64">
        <f>('Исходник сравнение.'!$F1260/2+'Таблица вводных'!$F$18)-(('Исходник сравнение.'!$F1260/2+'Таблица вводных'!$F$18)*'Таблица вводных'!$G$18)</f>
        <v>21.6</v>
      </c>
      <c r="G1110" s="64">
        <f>('Исходник сравнение.'!$G1260/2)-(('Исходник сравнение.'!$G1260/2)*'Таблица вводных'!$G$19)</f>
        <v>0</v>
      </c>
      <c r="H1110" s="64">
        <f>'Исходник сравнение.'!$H1260/2-(('Исходник сравнение.'!$H1260/2)*'Таблица вводных'!$G$21)</f>
        <v>0</v>
      </c>
      <c r="I1110" s="27" t="s">
        <v>180</v>
      </c>
    </row>
    <row r="1111" spans="1:9" ht="12.75" customHeight="1">
      <c r="A1111" s="138"/>
      <c r="B1111" s="44">
        <v>45436</v>
      </c>
      <c r="C1111" s="64">
        <f>('Исходник сравнение.'!$C1261/2)-(('Исходник сравнение.'!$C1261/2)*'Таблица вводных'!$G$15)</f>
        <v>0</v>
      </c>
      <c r="D1111" s="64">
        <f>('Исходник сравнение.'!$D1261/2)-(('Исходник сравнение.'!$D1261/2-'Таблица вводных'!$F$16)*'Таблица вводных'!$G$16)</f>
        <v>0.49000000000000005</v>
      </c>
      <c r="E1111" s="64">
        <f>('Исходник сравнение.'!$E1261/2)-(('Исходник сравнение.'!$E1261/2-'Таблица вводных'!$F$17)*'Таблица вводных'!$G$17)</f>
        <v>0</v>
      </c>
      <c r="F1111" s="64">
        <f>('Исходник сравнение.'!$F1261/2+'Таблица вводных'!$F$18)-(('Исходник сравнение.'!$F1261/2+'Таблица вводных'!$F$18)*'Таблица вводных'!$G$18)</f>
        <v>21.6</v>
      </c>
      <c r="G1111" s="64">
        <f>('Исходник сравнение.'!$G1261/2)-(('Исходник сравнение.'!$G1261/2)*'Таблица вводных'!$G$19)</f>
        <v>0</v>
      </c>
      <c r="H1111" s="64">
        <f>'Исходник сравнение.'!$H1261/2-(('Исходник сравнение.'!$H1261/2)*'Таблица вводных'!$G$21)</f>
        <v>0</v>
      </c>
      <c r="I1111" s="22" t="s">
        <v>180</v>
      </c>
    </row>
    <row r="1112" spans="1:9" ht="12.75" customHeight="1">
      <c r="A1112" s="138"/>
      <c r="B1112" s="11">
        <v>45440</v>
      </c>
      <c r="C1112" s="64">
        <f>('Исходник сравнение.'!$C1262/2)-(('Исходник сравнение.'!$C1262/2)*'Таблица вводных'!$G$15)</f>
        <v>0</v>
      </c>
      <c r="D1112" s="64">
        <f>('Исходник сравнение.'!$D1262/2)-(('Исходник сравнение.'!$D1262/2-'Таблица вводных'!$F$16)*'Таблица вводных'!$G$16)</f>
        <v>0.49000000000000005</v>
      </c>
      <c r="E1112" s="64">
        <f>('Исходник сравнение.'!$E1262/2)-(('Исходник сравнение.'!$E1262/2-'Таблица вводных'!$F$17)*'Таблица вводных'!$G$17)</f>
        <v>0</v>
      </c>
      <c r="F1112" s="64">
        <f>('Исходник сравнение.'!$F1262/2+'Таблица вводных'!$F$18)-(('Исходник сравнение.'!$F1262/2+'Таблица вводных'!$F$18)*'Таблица вводных'!$G$18)</f>
        <v>21.6</v>
      </c>
      <c r="G1112" s="64">
        <f>('Исходник сравнение.'!$G1262/2)-(('Исходник сравнение.'!$G1262/2)*'Таблица вводных'!$G$19)</f>
        <v>0</v>
      </c>
      <c r="H1112" s="64">
        <f>'Исходник сравнение.'!$H1262/2-(('Исходник сравнение.'!$H1262/2)*'Таблица вводных'!$G$21)</f>
        <v>0</v>
      </c>
      <c r="I1112" s="13" t="s">
        <v>180</v>
      </c>
    </row>
    <row r="1113" spans="1:9" ht="12.75" customHeight="1">
      <c r="A1113" s="139"/>
      <c r="B1113" s="46">
        <v>45443</v>
      </c>
      <c r="C1113" s="64">
        <f>('Исходник сравнение.'!$C1263/2)-(('Исходник сравнение.'!$C1263/2)*'Таблица вводных'!$G$15)</f>
        <v>0</v>
      </c>
      <c r="D1113" s="67">
        <f>('Исходник сравнение.'!$D1263/2)-(('Исходник сравнение.'!$D1263/2-'Таблица вводных'!$F$16)*'Таблица вводных'!$G$16)</f>
        <v>0.49000000000000005</v>
      </c>
      <c r="E1113" s="64">
        <f>('Исходник сравнение.'!$E1263/2)-(('Исходник сравнение.'!$E1263/2-'Таблица вводных'!$F$17)*'Таблица вводных'!$G$17)</f>
        <v>0</v>
      </c>
      <c r="F1113" s="64">
        <f>('Исходник сравнение.'!$F1263/2+'Таблица вводных'!$F$18)-(('Исходник сравнение.'!$F1263/2+'Таблица вводных'!$F$18)*'Таблица вводных'!$G$18)</f>
        <v>21.6</v>
      </c>
      <c r="G1113" s="64">
        <f>('Исходник сравнение.'!$G1263/2)-(('Исходник сравнение.'!$G1263/2)*'Таблица вводных'!$G$19)</f>
        <v>0</v>
      </c>
      <c r="H1113" s="64">
        <f>'Исходник сравнение.'!$H1263/2-(('Исходник сравнение.'!$H1263/2)*'Таблица вводных'!$G$21)</f>
        <v>0</v>
      </c>
      <c r="I1113" s="32" t="s">
        <v>180</v>
      </c>
    </row>
    <row r="1114" spans="1:9" ht="12.75" customHeight="1">
      <c r="A1114" s="136" t="s">
        <v>83</v>
      </c>
      <c r="B1114" s="42">
        <v>45419</v>
      </c>
      <c r="C1114" s="63">
        <f>('Исходник сравнение.'!$C1264/2)-(('Исходник сравнение.'!$C1264/2)*'Таблица вводных'!$G$15)</f>
        <v>0</v>
      </c>
      <c r="D1114" s="63">
        <f>('Исходник сравнение.'!$D1264/2)-(('Исходник сравнение.'!$D1264/2-'Таблица вводных'!$F$16)*'Таблица вводных'!$G$16)</f>
        <v>0.49000000000000005</v>
      </c>
      <c r="E1114" s="63">
        <f>('Исходник сравнение.'!$E1264/2)-(('Исходник сравнение.'!$E1264/2-'Таблица вводных'!$F$17)*'Таблица вводных'!$G$17)</f>
        <v>0</v>
      </c>
      <c r="F1114" s="63">
        <f>('Исходник сравнение.'!$F1264/2+'Таблица вводных'!$F$18)-(('Исходник сравнение.'!$F1264/2+'Таблица вводных'!$F$18)*'Таблица вводных'!$G$18)</f>
        <v>21.6</v>
      </c>
      <c r="G1114" s="63">
        <f>('Исходник сравнение.'!$G1264/2)-(('Исходник сравнение.'!$G1264/2)*'Таблица вводных'!$G$19)</f>
        <v>0</v>
      </c>
      <c r="H1114" s="63">
        <f>'Исходник сравнение.'!$H1264/2-(('Исходник сравнение.'!$H1264/2)*'Таблица вводных'!$G$21)</f>
        <v>0</v>
      </c>
      <c r="I1114" s="20" t="s">
        <v>181</v>
      </c>
    </row>
    <row r="1115" spans="1:9" ht="12.75" customHeight="1">
      <c r="A1115" s="138"/>
      <c r="B1115" s="45">
        <v>45422</v>
      </c>
      <c r="C1115" s="64">
        <f>('Исходник сравнение.'!$C1275/2)-(('Исходник сравнение.'!$C1275/2)*'Таблица вводных'!$G$15)</f>
        <v>0</v>
      </c>
      <c r="D1115" s="64">
        <f>('Исходник сравнение.'!$D1275/2)-(('Исходник сравнение.'!$D1275/2-'Таблица вводных'!$F$16)*'Таблица вводных'!$G$16)</f>
        <v>0.49000000000000005</v>
      </c>
      <c r="E1115" s="64">
        <f>('Исходник сравнение.'!$E1275/2)-(('Исходник сравнение.'!$E1275/2-'Таблица вводных'!$F$17)*'Таблица вводных'!$G$17)</f>
        <v>0</v>
      </c>
      <c r="F1115" s="64">
        <f>('Исходник сравнение.'!$F1275/2+'Таблица вводных'!$F$18)-(('Исходник сравнение.'!$F1275/2+'Таблица вводных'!$F$18)*'Таблица вводных'!$G$18)</f>
        <v>21.6</v>
      </c>
      <c r="G1115" s="64">
        <f>('Исходник сравнение.'!$G1275/2)-(('Исходник сравнение.'!$G1275/2)*'Таблица вводных'!$G$19)</f>
        <v>0</v>
      </c>
      <c r="H1115" s="64">
        <f>'Исходник сравнение.'!$H1275/2-(('Исходник сравнение.'!$H1275/2)*'Таблица вводных'!$G$21)</f>
        <v>0</v>
      </c>
      <c r="I1115" s="27" t="s">
        <v>181</v>
      </c>
    </row>
    <row r="1116" spans="1:9" ht="12.75" customHeight="1">
      <c r="A1116" s="138"/>
      <c r="B1116" s="44">
        <v>45426</v>
      </c>
      <c r="C1116" s="64">
        <f>('Исходник сравнение.'!$C1276/2)-(('Исходник сравнение.'!$C1276/2)*'Таблица вводных'!$G$15)</f>
        <v>0</v>
      </c>
      <c r="D1116" s="64">
        <f>('Исходник сравнение.'!$D1276/2)-(('Исходник сравнение.'!$D1276/2-'Таблица вводных'!$F$16)*'Таблица вводных'!$G$16)</f>
        <v>0.49000000000000005</v>
      </c>
      <c r="E1116" s="64">
        <f>('Исходник сравнение.'!$E1276/2)-(('Исходник сравнение.'!$E1276/2-'Таблица вводных'!$F$17)*'Таблица вводных'!$G$17)</f>
        <v>0</v>
      </c>
      <c r="F1116" s="64">
        <f>('Исходник сравнение.'!$F1276/2+'Таблица вводных'!$F$18)-(('Исходник сравнение.'!$F1276/2+'Таблица вводных'!$F$18)*'Таблица вводных'!$G$18)</f>
        <v>21.6</v>
      </c>
      <c r="G1116" s="64">
        <f>('Исходник сравнение.'!$G1276/2)-(('Исходник сравнение.'!$G1276/2)*'Таблица вводных'!$G$19)</f>
        <v>0</v>
      </c>
      <c r="H1116" s="64">
        <f>'Исходник сравнение.'!$H1276/2-(('Исходник сравнение.'!$H1276/2)*'Таблица вводных'!$G$21)</f>
        <v>0</v>
      </c>
      <c r="I1116" s="22" t="s">
        <v>181</v>
      </c>
    </row>
    <row r="1117" spans="1:9" ht="12.75" customHeight="1">
      <c r="A1117" s="138"/>
      <c r="B1117" s="11">
        <v>45429</v>
      </c>
      <c r="C1117" s="64">
        <f>('Исходник сравнение.'!$C1277/2)-(('Исходник сравнение.'!$C1277/2)*'Таблица вводных'!$G$15)</f>
        <v>0</v>
      </c>
      <c r="D1117" s="64">
        <f>('Исходник сравнение.'!$D1277/2)-(('Исходник сравнение.'!$D1277/2-'Таблица вводных'!$F$16)*'Таблица вводных'!$G$16)</f>
        <v>0.49000000000000005</v>
      </c>
      <c r="E1117" s="64">
        <f>('Исходник сравнение.'!$E1277/2)-(('Исходник сравнение.'!$E1277/2-'Таблица вводных'!$F$17)*'Таблица вводных'!$G$17)</f>
        <v>0</v>
      </c>
      <c r="F1117" s="64">
        <f>('Исходник сравнение.'!$F1277/2+'Таблица вводных'!$F$18)-(('Исходник сравнение.'!$F1277/2+'Таблица вводных'!$F$18)*'Таблица вводных'!$G$18)</f>
        <v>21.6</v>
      </c>
      <c r="G1117" s="64">
        <f>('Исходник сравнение.'!$G1277/2)-(('Исходник сравнение.'!$G1277/2)*'Таблица вводных'!$G$19)</f>
        <v>0</v>
      </c>
      <c r="H1117" s="64">
        <f>'Исходник сравнение.'!$H1277/2-(('Исходник сравнение.'!$H1277/2)*'Таблица вводных'!$G$21)</f>
        <v>0</v>
      </c>
      <c r="I1117" s="13" t="s">
        <v>181</v>
      </c>
    </row>
    <row r="1118" spans="1:9" ht="12.75" customHeight="1">
      <c r="A1118" s="138"/>
      <c r="B1118" s="45">
        <v>45433</v>
      </c>
      <c r="C1118" s="64">
        <f>('Исходник сравнение.'!$C1278/2)-(('Исходник сравнение.'!$C1278/2)*'Таблица вводных'!$G$15)</f>
        <v>0</v>
      </c>
      <c r="D1118" s="64">
        <f>('Исходник сравнение.'!$D1278/2)-(('Исходник сравнение.'!$D1278/2-'Таблица вводных'!$F$16)*'Таблица вводных'!$G$16)</f>
        <v>0.49000000000000005</v>
      </c>
      <c r="E1118" s="64">
        <f>('Исходник сравнение.'!$E1278/2)-(('Исходник сравнение.'!$E1278/2-'Таблица вводных'!$F$17)*'Таблица вводных'!$G$17)</f>
        <v>0</v>
      </c>
      <c r="F1118" s="64">
        <f>('Исходник сравнение.'!$F1278/2+'Таблица вводных'!$F$18)-(('Исходник сравнение.'!$F1278/2+'Таблица вводных'!$F$18)*'Таблица вводных'!$G$18)</f>
        <v>21.6</v>
      </c>
      <c r="G1118" s="64">
        <f>('Исходник сравнение.'!$G1278/2)-(('Исходник сравнение.'!$G1278/2)*'Таблица вводных'!$G$19)</f>
        <v>0</v>
      </c>
      <c r="H1118" s="64">
        <f>'Исходник сравнение.'!$H1278/2-(('Исходник сравнение.'!$H1278/2)*'Таблица вводных'!$G$21)</f>
        <v>0</v>
      </c>
      <c r="I1118" s="27" t="s">
        <v>181</v>
      </c>
    </row>
    <row r="1119" spans="1:9" ht="12.75" customHeight="1">
      <c r="A1119" s="138"/>
      <c r="B1119" s="44">
        <v>45436</v>
      </c>
      <c r="C1119" s="64">
        <f>('Исходник сравнение.'!$C1279/2)-(('Исходник сравнение.'!$C1279/2)*'Таблица вводных'!$G$15)</f>
        <v>0</v>
      </c>
      <c r="D1119" s="64">
        <f>('Исходник сравнение.'!$D1279/2)-(('Исходник сравнение.'!$D1279/2-'Таблица вводных'!$F$16)*'Таблица вводных'!$G$16)</f>
        <v>0.49000000000000005</v>
      </c>
      <c r="E1119" s="64">
        <f>('Исходник сравнение.'!$E1279/2)-(('Исходник сравнение.'!$E1279/2-'Таблица вводных'!$F$17)*'Таблица вводных'!$G$17)</f>
        <v>0</v>
      </c>
      <c r="F1119" s="64">
        <f>('Исходник сравнение.'!$F1279/2+'Таблица вводных'!$F$18)-(('Исходник сравнение.'!$F1279/2+'Таблица вводных'!$F$18)*'Таблица вводных'!$G$18)</f>
        <v>21.6</v>
      </c>
      <c r="G1119" s="64">
        <f>('Исходник сравнение.'!$G1279/2)-(('Исходник сравнение.'!$G1279/2)*'Таблица вводных'!$G$19)</f>
        <v>0</v>
      </c>
      <c r="H1119" s="64">
        <f>'Исходник сравнение.'!$H1279/2-(('Исходник сравнение.'!$H1279/2)*'Таблица вводных'!$G$21)</f>
        <v>0</v>
      </c>
      <c r="I1119" s="22" t="s">
        <v>181</v>
      </c>
    </row>
    <row r="1120" spans="1:9" ht="12.75" customHeight="1">
      <c r="A1120" s="138"/>
      <c r="B1120" s="11">
        <v>45440</v>
      </c>
      <c r="C1120" s="64">
        <f>('Исходник сравнение.'!$C1280/2)-(('Исходник сравнение.'!$C1280/2)*'Таблица вводных'!$G$15)</f>
        <v>0</v>
      </c>
      <c r="D1120" s="64">
        <f>('Исходник сравнение.'!$D1280/2)-(('Исходник сравнение.'!$D1280/2-'Таблица вводных'!$F$16)*'Таблица вводных'!$G$16)</f>
        <v>0.49000000000000005</v>
      </c>
      <c r="E1120" s="64">
        <f>('Исходник сравнение.'!$E1280/2)-(('Исходник сравнение.'!$E1280/2-'Таблица вводных'!$F$17)*'Таблица вводных'!$G$17)</f>
        <v>0</v>
      </c>
      <c r="F1120" s="64">
        <f>('Исходник сравнение.'!$F1280/2+'Таблица вводных'!$F$18)-(('Исходник сравнение.'!$F1280/2+'Таблица вводных'!$F$18)*'Таблица вводных'!$G$18)</f>
        <v>21.6</v>
      </c>
      <c r="G1120" s="64">
        <f>('Исходник сравнение.'!$G1280/2)-(('Исходник сравнение.'!$G1280/2)*'Таблица вводных'!$G$19)</f>
        <v>0</v>
      </c>
      <c r="H1120" s="64">
        <f>'Исходник сравнение.'!$H1280/2-(('Исходник сравнение.'!$H1280/2)*'Таблица вводных'!$G$21)</f>
        <v>0</v>
      </c>
      <c r="I1120" s="13" t="s">
        <v>181</v>
      </c>
    </row>
    <row r="1121" spans="1:9" ht="12.75" customHeight="1">
      <c r="A1121" s="139"/>
      <c r="B1121" s="46">
        <v>45443</v>
      </c>
      <c r="C1121" s="64">
        <f>('Исходник сравнение.'!$C1281/2)-(('Исходник сравнение.'!$C1281/2)*'Таблица вводных'!$G$15)</f>
        <v>0</v>
      </c>
      <c r="D1121" s="67">
        <f>('Исходник сравнение.'!$D1281/2)-(('Исходник сравнение.'!$D1281/2-'Таблица вводных'!$F$16)*'Таблица вводных'!$G$16)</f>
        <v>0.49000000000000005</v>
      </c>
      <c r="E1121" s="64">
        <f>('Исходник сравнение.'!$E1281/2)-(('Исходник сравнение.'!$E1281/2-'Таблица вводных'!$F$17)*'Таблица вводных'!$G$17)</f>
        <v>0</v>
      </c>
      <c r="F1121" s="64">
        <f>('Исходник сравнение.'!$F1281/2+'Таблица вводных'!$F$18)-(('Исходник сравнение.'!$F1281/2+'Таблица вводных'!$F$18)*'Таблица вводных'!$G$18)</f>
        <v>21.6</v>
      </c>
      <c r="G1121" s="64">
        <f>('Исходник сравнение.'!$G1281/2)-(('Исходник сравнение.'!$G1281/2)*'Таблица вводных'!$G$19)</f>
        <v>0</v>
      </c>
      <c r="H1121" s="64">
        <f>'Исходник сравнение.'!$H1281/2-(('Исходник сравнение.'!$H1281/2)*'Таблица вводных'!$G$21)</f>
        <v>0</v>
      </c>
      <c r="I1121" s="32" t="s">
        <v>181</v>
      </c>
    </row>
    <row r="1122" spans="1:9" ht="12.75" customHeight="1">
      <c r="A1122" s="136" t="s">
        <v>84</v>
      </c>
      <c r="B1122" s="42">
        <v>45419</v>
      </c>
      <c r="C1122" s="63">
        <f>('Исходник сравнение.'!$C1282/2)-(('Исходник сравнение.'!$C1282/2)*'Таблица вводных'!$G$15)</f>
        <v>0</v>
      </c>
      <c r="D1122" s="63">
        <f>('Исходник сравнение.'!$D1282/2)-(('Исходник сравнение.'!$D1282/2-'Таблица вводных'!$F$16)*'Таблица вводных'!$G$16)</f>
        <v>0.49000000000000005</v>
      </c>
      <c r="E1122" s="63">
        <f>('Исходник сравнение.'!$E1282/2)-(('Исходник сравнение.'!$E1282/2-'Таблица вводных'!$F$17)*'Таблица вводных'!$G$17)</f>
        <v>0</v>
      </c>
      <c r="F1122" s="63">
        <f>('Исходник сравнение.'!$F1282/2+'Таблица вводных'!$F$18)-(('Исходник сравнение.'!$F1282/2+'Таблица вводных'!$F$18)*'Таблица вводных'!$G$18)</f>
        <v>21.6</v>
      </c>
      <c r="G1122" s="63">
        <f>('Исходник сравнение.'!$G1282/2)-(('Исходник сравнение.'!$G1282/2)*'Таблица вводных'!$G$19)</f>
        <v>0</v>
      </c>
      <c r="H1122" s="63">
        <f>'Исходник сравнение.'!$H1282/2-(('Исходник сравнение.'!$H1282/2)*'Таблица вводных'!$G$21)</f>
        <v>0</v>
      </c>
      <c r="I1122" s="20" t="s">
        <v>182</v>
      </c>
    </row>
    <row r="1123" spans="1:9" ht="12.75" customHeight="1">
      <c r="A1123" s="138"/>
      <c r="B1123" s="45">
        <v>45422</v>
      </c>
      <c r="C1123" s="64">
        <f>('Исходник сравнение.'!$C1293/2)-(('Исходник сравнение.'!$C1293/2)*'Таблица вводных'!$G$15)</f>
        <v>0</v>
      </c>
      <c r="D1123" s="64">
        <f>('Исходник сравнение.'!$D1293/2)-(('Исходник сравнение.'!$D1293/2-'Таблица вводных'!$F$16)*'Таблица вводных'!$G$16)</f>
        <v>0.49000000000000005</v>
      </c>
      <c r="E1123" s="64">
        <f>('Исходник сравнение.'!$E1293/2)-(('Исходник сравнение.'!$E1293/2-'Таблица вводных'!$F$17)*'Таблица вводных'!$G$17)</f>
        <v>0</v>
      </c>
      <c r="F1123" s="64">
        <f>('Исходник сравнение.'!$F1293/2+'Таблица вводных'!$F$18)-(('Исходник сравнение.'!$F1293/2+'Таблица вводных'!$F$18)*'Таблица вводных'!$G$18)</f>
        <v>21.6</v>
      </c>
      <c r="G1123" s="64">
        <f>('Исходник сравнение.'!$G1293/2)-(('Исходник сравнение.'!$G1293/2)*'Таблица вводных'!$G$19)</f>
        <v>0</v>
      </c>
      <c r="H1123" s="64">
        <f>'Исходник сравнение.'!$H1293/2-(('Исходник сравнение.'!$H1293/2)*'Таблица вводных'!$G$21)</f>
        <v>0</v>
      </c>
      <c r="I1123" s="27" t="s">
        <v>182</v>
      </c>
    </row>
    <row r="1124" spans="1:9" ht="12.75" customHeight="1">
      <c r="A1124" s="138"/>
      <c r="B1124" s="44">
        <v>45426</v>
      </c>
      <c r="C1124" s="64">
        <f>('Исходник сравнение.'!$C1294/2)-(('Исходник сравнение.'!$C1294/2)*'Таблица вводных'!$G$15)</f>
        <v>0</v>
      </c>
      <c r="D1124" s="64">
        <f>('Исходник сравнение.'!$D1294/2)-(('Исходник сравнение.'!$D1294/2-'Таблица вводных'!$F$16)*'Таблица вводных'!$G$16)</f>
        <v>0.49000000000000005</v>
      </c>
      <c r="E1124" s="64">
        <f>('Исходник сравнение.'!$E1294/2)-(('Исходник сравнение.'!$E1294/2-'Таблица вводных'!$F$17)*'Таблица вводных'!$G$17)</f>
        <v>0</v>
      </c>
      <c r="F1124" s="64">
        <f>('Исходник сравнение.'!$F1294/2+'Таблица вводных'!$F$18)-(('Исходник сравнение.'!$F1294/2+'Таблица вводных'!$F$18)*'Таблица вводных'!$G$18)</f>
        <v>21.6</v>
      </c>
      <c r="G1124" s="64">
        <f>('Исходник сравнение.'!$G1294/2)-(('Исходник сравнение.'!$G1294/2)*'Таблица вводных'!$G$19)</f>
        <v>0</v>
      </c>
      <c r="H1124" s="64">
        <f>'Исходник сравнение.'!$H1294/2-(('Исходник сравнение.'!$H1294/2)*'Таблица вводных'!$G$21)</f>
        <v>0</v>
      </c>
      <c r="I1124" s="22" t="s">
        <v>182</v>
      </c>
    </row>
    <row r="1125" spans="1:9" ht="12.75" customHeight="1">
      <c r="A1125" s="138"/>
      <c r="B1125" s="11">
        <v>45429</v>
      </c>
      <c r="C1125" s="64">
        <f>('Исходник сравнение.'!$C1295/2)-(('Исходник сравнение.'!$C1295/2)*'Таблица вводных'!$G$15)</f>
        <v>0</v>
      </c>
      <c r="D1125" s="64">
        <f>('Исходник сравнение.'!$D1295/2)-(('Исходник сравнение.'!$D1295/2-'Таблица вводных'!$F$16)*'Таблица вводных'!$G$16)</f>
        <v>0.49000000000000005</v>
      </c>
      <c r="E1125" s="64">
        <f>('Исходник сравнение.'!$E1295/2)-(('Исходник сравнение.'!$E1295/2-'Таблица вводных'!$F$17)*'Таблица вводных'!$G$17)</f>
        <v>0</v>
      </c>
      <c r="F1125" s="64">
        <f>('Исходник сравнение.'!$F1295/2+'Таблица вводных'!$F$18)-(('Исходник сравнение.'!$F1295/2+'Таблица вводных'!$F$18)*'Таблица вводных'!$G$18)</f>
        <v>21.6</v>
      </c>
      <c r="G1125" s="64">
        <f>('Исходник сравнение.'!$G1295/2)-(('Исходник сравнение.'!$G1295/2)*'Таблица вводных'!$G$19)</f>
        <v>0</v>
      </c>
      <c r="H1125" s="64">
        <f>'Исходник сравнение.'!$H1295/2-(('Исходник сравнение.'!$H1295/2)*'Таблица вводных'!$G$21)</f>
        <v>0</v>
      </c>
      <c r="I1125" s="13" t="s">
        <v>182</v>
      </c>
    </row>
    <row r="1126" spans="1:9" ht="12.75" customHeight="1">
      <c r="A1126" s="138"/>
      <c r="B1126" s="45">
        <v>45433</v>
      </c>
      <c r="C1126" s="64">
        <f>('Исходник сравнение.'!$C1296/2)-(('Исходник сравнение.'!$C1296/2)*'Таблица вводных'!$G$15)</f>
        <v>0</v>
      </c>
      <c r="D1126" s="64">
        <f>('Исходник сравнение.'!$D1296/2)-(('Исходник сравнение.'!$D1296/2-'Таблица вводных'!$F$16)*'Таблица вводных'!$G$16)</f>
        <v>0.49000000000000005</v>
      </c>
      <c r="E1126" s="64">
        <f>('Исходник сравнение.'!$E1296/2)-(('Исходник сравнение.'!$E1296/2-'Таблица вводных'!$F$17)*'Таблица вводных'!$G$17)</f>
        <v>0</v>
      </c>
      <c r="F1126" s="64">
        <f>('Исходник сравнение.'!$F1296/2+'Таблица вводных'!$F$18)-(('Исходник сравнение.'!$F1296/2+'Таблица вводных'!$F$18)*'Таблица вводных'!$G$18)</f>
        <v>21.6</v>
      </c>
      <c r="G1126" s="64">
        <f>('Исходник сравнение.'!$G1296/2)-(('Исходник сравнение.'!$G1296/2)*'Таблица вводных'!$G$19)</f>
        <v>0</v>
      </c>
      <c r="H1126" s="64">
        <f>'Исходник сравнение.'!$H1296/2-(('Исходник сравнение.'!$H1296/2)*'Таблица вводных'!$G$21)</f>
        <v>0</v>
      </c>
      <c r="I1126" s="27" t="s">
        <v>182</v>
      </c>
    </row>
    <row r="1127" spans="1:9" ht="12.75" customHeight="1">
      <c r="A1127" s="138"/>
      <c r="B1127" s="44">
        <v>45436</v>
      </c>
      <c r="C1127" s="64">
        <f>('Исходник сравнение.'!$C1297/2)-(('Исходник сравнение.'!$C1297/2)*'Таблица вводных'!$G$15)</f>
        <v>0</v>
      </c>
      <c r="D1127" s="64">
        <f>('Исходник сравнение.'!$D1297/2)-(('Исходник сравнение.'!$D1297/2-'Таблица вводных'!$F$16)*'Таблица вводных'!$G$16)</f>
        <v>0.49000000000000005</v>
      </c>
      <c r="E1127" s="64">
        <f>('Исходник сравнение.'!$E1297/2)-(('Исходник сравнение.'!$E1297/2-'Таблица вводных'!$F$17)*'Таблица вводных'!$G$17)</f>
        <v>0</v>
      </c>
      <c r="F1127" s="64">
        <f>('Исходник сравнение.'!$F1297/2+'Таблица вводных'!$F$18)-(('Исходник сравнение.'!$F1297/2+'Таблица вводных'!$F$18)*'Таблица вводных'!$G$18)</f>
        <v>21.6</v>
      </c>
      <c r="G1127" s="64">
        <f>('Исходник сравнение.'!$G1297/2)-(('Исходник сравнение.'!$G1297/2)*'Таблица вводных'!$G$19)</f>
        <v>0</v>
      </c>
      <c r="H1127" s="64">
        <f>'Исходник сравнение.'!$H1297/2-(('Исходник сравнение.'!$H1297/2)*'Таблица вводных'!$G$21)</f>
        <v>0</v>
      </c>
      <c r="I1127" s="22" t="s">
        <v>182</v>
      </c>
    </row>
    <row r="1128" spans="1:9" ht="12.75" customHeight="1">
      <c r="A1128" s="138"/>
      <c r="B1128" s="11">
        <v>45440</v>
      </c>
      <c r="C1128" s="64">
        <f>('Исходник сравнение.'!$C1298/2)-(('Исходник сравнение.'!$C1298/2)*'Таблица вводных'!$G$15)</f>
        <v>0</v>
      </c>
      <c r="D1128" s="64">
        <f>('Исходник сравнение.'!$D1298/2)-(('Исходник сравнение.'!$D1298/2-'Таблица вводных'!$F$16)*'Таблица вводных'!$G$16)</f>
        <v>0.49000000000000005</v>
      </c>
      <c r="E1128" s="64">
        <f>('Исходник сравнение.'!$E1298/2)-(('Исходник сравнение.'!$E1298/2-'Таблица вводных'!$F$17)*'Таблица вводных'!$G$17)</f>
        <v>0</v>
      </c>
      <c r="F1128" s="64">
        <f>('Исходник сравнение.'!$F1298/2+'Таблица вводных'!$F$18)-(('Исходник сравнение.'!$F1298/2+'Таблица вводных'!$F$18)*'Таблица вводных'!$G$18)</f>
        <v>21.6</v>
      </c>
      <c r="G1128" s="64">
        <f>('Исходник сравнение.'!$G1298/2)-(('Исходник сравнение.'!$G1298/2)*'Таблица вводных'!$G$19)</f>
        <v>0</v>
      </c>
      <c r="H1128" s="64">
        <f>'Исходник сравнение.'!$H1298/2-(('Исходник сравнение.'!$H1298/2)*'Таблица вводных'!$G$21)</f>
        <v>0</v>
      </c>
      <c r="I1128" s="13" t="s">
        <v>182</v>
      </c>
    </row>
    <row r="1129" spans="1:9" ht="12.75" customHeight="1">
      <c r="A1129" s="139"/>
      <c r="B1129" s="46">
        <v>45443</v>
      </c>
      <c r="C1129" s="64">
        <f>('Исходник сравнение.'!$C1299/2)-(('Исходник сравнение.'!$C1299/2)*'Таблица вводных'!$G$15)</f>
        <v>0</v>
      </c>
      <c r="D1129" s="67">
        <f>('Исходник сравнение.'!$D1299/2)-(('Исходник сравнение.'!$D1299/2-'Таблица вводных'!$F$16)*'Таблица вводных'!$G$16)</f>
        <v>0.49000000000000005</v>
      </c>
      <c r="E1129" s="64">
        <f>('Исходник сравнение.'!$E1299/2)-(('Исходник сравнение.'!$E1299/2-'Таблица вводных'!$F$17)*'Таблица вводных'!$G$17)</f>
        <v>0</v>
      </c>
      <c r="F1129" s="64">
        <f>('Исходник сравнение.'!$F1299/2+'Таблица вводных'!$F$18)-(('Исходник сравнение.'!$F1299/2+'Таблица вводных'!$F$18)*'Таблица вводных'!$G$18)</f>
        <v>21.6</v>
      </c>
      <c r="G1129" s="64">
        <f>('Исходник сравнение.'!$G1299/2)-(('Исходник сравнение.'!$G1299/2)*'Таблица вводных'!$G$19)</f>
        <v>0</v>
      </c>
      <c r="H1129" s="64">
        <f>'Исходник сравнение.'!$H1299/2-(('Исходник сравнение.'!$H1299/2)*'Таблица вводных'!$G$21)</f>
        <v>0</v>
      </c>
      <c r="I1129" s="32" t="s">
        <v>182</v>
      </c>
    </row>
    <row r="1130" spans="1:9" ht="12.75" customHeight="1">
      <c r="A1130" s="136" t="s">
        <v>85</v>
      </c>
      <c r="B1130" s="42">
        <v>45419</v>
      </c>
      <c r="C1130" s="63">
        <f>('Исходник сравнение.'!$C1300/2)-(('Исходник сравнение.'!$C1300/2)*'Таблица вводных'!$G$15)</f>
        <v>0</v>
      </c>
      <c r="D1130" s="63">
        <f>('Исходник сравнение.'!$D1300/2)-(('Исходник сравнение.'!$D1300/2-'Таблица вводных'!$F$16)*'Таблица вводных'!$G$16)</f>
        <v>0.49000000000000005</v>
      </c>
      <c r="E1130" s="63">
        <f>('Исходник сравнение.'!$E1300/2)-(('Исходник сравнение.'!$E1300/2-'Таблица вводных'!$F$17)*'Таблица вводных'!$G$17)</f>
        <v>0</v>
      </c>
      <c r="F1130" s="63">
        <f>('Исходник сравнение.'!$F1300/2+'Таблица вводных'!$F$18)-(('Исходник сравнение.'!$F1300/2+'Таблица вводных'!$F$18)*'Таблица вводных'!$G$18)</f>
        <v>21.6</v>
      </c>
      <c r="G1130" s="63">
        <f>('Исходник сравнение.'!$G1300/2)-(('Исходник сравнение.'!$G1300/2)*'Таблица вводных'!$G$19)</f>
        <v>0</v>
      </c>
      <c r="H1130" s="63">
        <f>'Исходник сравнение.'!$H1300/2-(('Исходник сравнение.'!$H1300/2)*'Таблица вводных'!$G$21)</f>
        <v>0</v>
      </c>
      <c r="I1130" s="20" t="s">
        <v>183</v>
      </c>
    </row>
    <row r="1131" spans="1:9" ht="12.75" customHeight="1">
      <c r="A1131" s="138"/>
      <c r="B1131" s="45">
        <v>45422</v>
      </c>
      <c r="C1131" s="64">
        <f>('Исходник сравнение.'!$C1311/2)-(('Исходник сравнение.'!$C1311/2)*'Таблица вводных'!$G$15)</f>
        <v>0</v>
      </c>
      <c r="D1131" s="64">
        <f>('Исходник сравнение.'!$D1311/2)-(('Исходник сравнение.'!$D1311/2-'Таблица вводных'!$F$16)*'Таблица вводных'!$G$16)</f>
        <v>0.49000000000000005</v>
      </c>
      <c r="E1131" s="64">
        <f>('Исходник сравнение.'!$E1311/2)-(('Исходник сравнение.'!$E1311/2-'Таблица вводных'!$F$17)*'Таблица вводных'!$G$17)</f>
        <v>0</v>
      </c>
      <c r="F1131" s="64">
        <f>('Исходник сравнение.'!$F1311/2+'Таблица вводных'!$F$18)-(('Исходник сравнение.'!$F1311/2+'Таблица вводных'!$F$18)*'Таблица вводных'!$G$18)</f>
        <v>21.6</v>
      </c>
      <c r="G1131" s="64">
        <f>('Исходник сравнение.'!$G1311/2)-(('Исходник сравнение.'!$G1311/2)*'Таблица вводных'!$G$19)</f>
        <v>0</v>
      </c>
      <c r="H1131" s="64">
        <f>'Исходник сравнение.'!$H1311/2-(('Исходник сравнение.'!$H1311/2)*'Таблица вводных'!$G$21)</f>
        <v>0</v>
      </c>
      <c r="I1131" s="27" t="s">
        <v>183</v>
      </c>
    </row>
    <row r="1132" spans="1:9" ht="12.75" customHeight="1">
      <c r="A1132" s="138"/>
      <c r="B1132" s="44">
        <v>45426</v>
      </c>
      <c r="C1132" s="64">
        <f>('Исходник сравнение.'!$C1312/2)-(('Исходник сравнение.'!$C1312/2)*'Таблица вводных'!$G$15)</f>
        <v>0</v>
      </c>
      <c r="D1132" s="64">
        <f>('Исходник сравнение.'!$D1312/2)-(('Исходник сравнение.'!$D1312/2-'Таблица вводных'!$F$16)*'Таблица вводных'!$G$16)</f>
        <v>0.49000000000000005</v>
      </c>
      <c r="E1132" s="64">
        <f>('Исходник сравнение.'!$E1312/2)-(('Исходник сравнение.'!$E1312/2-'Таблица вводных'!$F$17)*'Таблица вводных'!$G$17)</f>
        <v>0</v>
      </c>
      <c r="F1132" s="64">
        <f>('Исходник сравнение.'!$F1312/2+'Таблица вводных'!$F$18)-(('Исходник сравнение.'!$F1312/2+'Таблица вводных'!$F$18)*'Таблица вводных'!$G$18)</f>
        <v>21.6</v>
      </c>
      <c r="G1132" s="64">
        <f>('Исходник сравнение.'!$G1312/2)-(('Исходник сравнение.'!$G1312/2)*'Таблица вводных'!$G$19)</f>
        <v>0</v>
      </c>
      <c r="H1132" s="64">
        <f>'Исходник сравнение.'!$H1312/2-(('Исходник сравнение.'!$H1312/2)*'Таблица вводных'!$G$21)</f>
        <v>0</v>
      </c>
      <c r="I1132" s="22" t="s">
        <v>183</v>
      </c>
    </row>
    <row r="1133" spans="1:9" ht="12.75" customHeight="1">
      <c r="A1133" s="138"/>
      <c r="B1133" s="11">
        <v>45429</v>
      </c>
      <c r="C1133" s="64">
        <f>('Исходник сравнение.'!$C1313/2)-(('Исходник сравнение.'!$C1313/2)*'Таблица вводных'!$G$15)</f>
        <v>0</v>
      </c>
      <c r="D1133" s="64">
        <f>('Исходник сравнение.'!$D1313/2)-(('Исходник сравнение.'!$D1313/2-'Таблица вводных'!$F$16)*'Таблица вводных'!$G$16)</f>
        <v>0.49000000000000005</v>
      </c>
      <c r="E1133" s="64">
        <f>('Исходник сравнение.'!$E1313/2)-(('Исходник сравнение.'!$E1313/2-'Таблица вводных'!$F$17)*'Таблица вводных'!$G$17)</f>
        <v>0</v>
      </c>
      <c r="F1133" s="64">
        <f>('Исходник сравнение.'!$F1313/2+'Таблица вводных'!$F$18)-(('Исходник сравнение.'!$F1313/2+'Таблица вводных'!$F$18)*'Таблица вводных'!$G$18)</f>
        <v>21.6</v>
      </c>
      <c r="G1133" s="64">
        <f>('Исходник сравнение.'!$G1313/2)-(('Исходник сравнение.'!$G1313/2)*'Таблица вводных'!$G$19)</f>
        <v>0</v>
      </c>
      <c r="H1133" s="64">
        <f>'Исходник сравнение.'!$H1313/2-(('Исходник сравнение.'!$H1313/2)*'Таблица вводных'!$G$21)</f>
        <v>0</v>
      </c>
      <c r="I1133" s="13" t="s">
        <v>183</v>
      </c>
    </row>
    <row r="1134" spans="1:9" ht="12.75" customHeight="1">
      <c r="A1134" s="138"/>
      <c r="B1134" s="45">
        <v>45433</v>
      </c>
      <c r="C1134" s="64">
        <f>('Исходник сравнение.'!$C1314/2)-(('Исходник сравнение.'!$C1314/2)*'Таблица вводных'!$G$15)</f>
        <v>0</v>
      </c>
      <c r="D1134" s="64">
        <f>('Исходник сравнение.'!$D1314/2)-(('Исходник сравнение.'!$D1314/2-'Таблица вводных'!$F$16)*'Таблица вводных'!$G$16)</f>
        <v>0.49000000000000005</v>
      </c>
      <c r="E1134" s="64">
        <f>('Исходник сравнение.'!$E1314/2)-(('Исходник сравнение.'!$E1314/2-'Таблица вводных'!$F$17)*'Таблица вводных'!$G$17)</f>
        <v>0</v>
      </c>
      <c r="F1134" s="64">
        <f>('Исходник сравнение.'!$F1314/2+'Таблица вводных'!$F$18)-(('Исходник сравнение.'!$F1314/2+'Таблица вводных'!$F$18)*'Таблица вводных'!$G$18)</f>
        <v>21.6</v>
      </c>
      <c r="G1134" s="64">
        <f>('Исходник сравнение.'!$G1314/2)-(('Исходник сравнение.'!$G1314/2)*'Таблица вводных'!$G$19)</f>
        <v>0</v>
      </c>
      <c r="H1134" s="64">
        <f>'Исходник сравнение.'!$H1314/2-(('Исходник сравнение.'!$H1314/2)*'Таблица вводных'!$G$21)</f>
        <v>0</v>
      </c>
      <c r="I1134" s="27" t="s">
        <v>183</v>
      </c>
    </row>
    <row r="1135" spans="1:9" ht="12.75" customHeight="1">
      <c r="A1135" s="138"/>
      <c r="B1135" s="44">
        <v>45436</v>
      </c>
      <c r="C1135" s="64">
        <f>('Исходник сравнение.'!$C1315/2)-(('Исходник сравнение.'!$C1315/2)*'Таблица вводных'!$G$15)</f>
        <v>0</v>
      </c>
      <c r="D1135" s="64">
        <f>('Исходник сравнение.'!$D1315/2)-(('Исходник сравнение.'!$D1315/2-'Таблица вводных'!$F$16)*'Таблица вводных'!$G$16)</f>
        <v>0.49000000000000005</v>
      </c>
      <c r="E1135" s="64">
        <f>('Исходник сравнение.'!$E1315/2)-(('Исходник сравнение.'!$E1315/2-'Таблица вводных'!$F$17)*'Таблица вводных'!$G$17)</f>
        <v>0</v>
      </c>
      <c r="F1135" s="64">
        <f>('Исходник сравнение.'!$F1315/2+'Таблица вводных'!$F$18)-(('Исходник сравнение.'!$F1315/2+'Таблица вводных'!$F$18)*'Таблица вводных'!$G$18)</f>
        <v>21.6</v>
      </c>
      <c r="G1135" s="64">
        <f>('Исходник сравнение.'!$G1315/2)-(('Исходник сравнение.'!$G1315/2)*'Таблица вводных'!$G$19)</f>
        <v>0</v>
      </c>
      <c r="H1135" s="64">
        <f>'Исходник сравнение.'!$H1315/2-(('Исходник сравнение.'!$H1315/2)*'Таблица вводных'!$G$21)</f>
        <v>0</v>
      </c>
      <c r="I1135" s="22" t="s">
        <v>183</v>
      </c>
    </row>
    <row r="1136" spans="1:9" ht="12.75" customHeight="1">
      <c r="A1136" s="138"/>
      <c r="B1136" s="11">
        <v>45440</v>
      </c>
      <c r="C1136" s="64">
        <f>('Исходник сравнение.'!$C1316/2)-(('Исходник сравнение.'!$C1316/2)*'Таблица вводных'!$G$15)</f>
        <v>0</v>
      </c>
      <c r="D1136" s="64">
        <f>('Исходник сравнение.'!$D1316/2)-(('Исходник сравнение.'!$D1316/2-'Таблица вводных'!$F$16)*'Таблица вводных'!$G$16)</f>
        <v>0.49000000000000005</v>
      </c>
      <c r="E1136" s="64">
        <f>('Исходник сравнение.'!$E1316/2)-(('Исходник сравнение.'!$E1316/2-'Таблица вводных'!$F$17)*'Таблица вводных'!$G$17)</f>
        <v>0</v>
      </c>
      <c r="F1136" s="64">
        <f>('Исходник сравнение.'!$F1316/2+'Таблица вводных'!$F$18)-(('Исходник сравнение.'!$F1316/2+'Таблица вводных'!$F$18)*'Таблица вводных'!$G$18)</f>
        <v>21.6</v>
      </c>
      <c r="G1136" s="64">
        <f>('Исходник сравнение.'!$G1316/2)-(('Исходник сравнение.'!$G1316/2)*'Таблица вводных'!$G$19)</f>
        <v>0</v>
      </c>
      <c r="H1136" s="64">
        <f>'Исходник сравнение.'!$H1316/2-(('Исходник сравнение.'!$H1316/2)*'Таблица вводных'!$G$21)</f>
        <v>0</v>
      </c>
      <c r="I1136" s="13" t="s">
        <v>183</v>
      </c>
    </row>
    <row r="1137" spans="1:9" ht="12.75" customHeight="1">
      <c r="A1137" s="139"/>
      <c r="B1137" s="46">
        <v>45443</v>
      </c>
      <c r="C1137" s="64">
        <f>('Исходник сравнение.'!$C1317/2)-(('Исходник сравнение.'!$C1317/2)*'Таблица вводных'!$G$15)</f>
        <v>0</v>
      </c>
      <c r="D1137" s="67">
        <f>('Исходник сравнение.'!$D1317/2)-(('Исходник сравнение.'!$D1317/2-'Таблица вводных'!$F$16)*'Таблица вводных'!$G$16)</f>
        <v>0.49000000000000005</v>
      </c>
      <c r="E1137" s="64">
        <f>('Исходник сравнение.'!$E1317/2)-(('Исходник сравнение.'!$E1317/2-'Таблица вводных'!$F$17)*'Таблица вводных'!$G$17)</f>
        <v>0</v>
      </c>
      <c r="F1137" s="64">
        <f>('Исходник сравнение.'!$F1317/2+'Таблица вводных'!$F$18)-(('Исходник сравнение.'!$F1317/2+'Таблица вводных'!$F$18)*'Таблица вводных'!$G$18)</f>
        <v>21.6</v>
      </c>
      <c r="G1137" s="64">
        <f>('Исходник сравнение.'!$G1317/2)-(('Исходник сравнение.'!$G1317/2)*'Таблица вводных'!$G$19)</f>
        <v>0</v>
      </c>
      <c r="H1137" s="64">
        <f>'Исходник сравнение.'!$H1317/2-(('Исходник сравнение.'!$H1317/2)*'Таблица вводных'!$G$21)</f>
        <v>0</v>
      </c>
      <c r="I1137" s="32" t="s">
        <v>183</v>
      </c>
    </row>
    <row r="1138" spans="1:9" ht="12.75" customHeight="1">
      <c r="A1138" s="136" t="s">
        <v>86</v>
      </c>
      <c r="B1138" s="42">
        <v>45419</v>
      </c>
      <c r="C1138" s="63">
        <f>('Исходник сравнение.'!$C1318/2)-(('Исходник сравнение.'!$C1318/2)*'Таблица вводных'!$G$15)</f>
        <v>0</v>
      </c>
      <c r="D1138" s="63">
        <f>('Исходник сравнение.'!$D1318/2)-(('Исходник сравнение.'!$D1318/2-'Таблица вводных'!$F$16)*'Таблица вводных'!$G$16)</f>
        <v>0.49000000000000005</v>
      </c>
      <c r="E1138" s="63">
        <f>('Исходник сравнение.'!$E1318/2)-(('Исходник сравнение.'!$E1318/2-'Таблица вводных'!$F$17)*'Таблица вводных'!$G$17)</f>
        <v>0</v>
      </c>
      <c r="F1138" s="63">
        <f>('Исходник сравнение.'!$F1318/2+'Таблица вводных'!$F$18)-(('Исходник сравнение.'!$F1318/2+'Таблица вводных'!$F$18)*'Таблица вводных'!$G$18)</f>
        <v>21.6</v>
      </c>
      <c r="G1138" s="63">
        <f>('Исходник сравнение.'!$G1318/2)-(('Исходник сравнение.'!$G1318/2)*'Таблица вводных'!$G$19)</f>
        <v>0</v>
      </c>
      <c r="H1138" s="63">
        <f>'Исходник сравнение.'!$H1318/2-(('Исходник сравнение.'!$H1318/2)*'Таблица вводных'!$G$21)</f>
        <v>0</v>
      </c>
      <c r="I1138" s="20" t="s">
        <v>184</v>
      </c>
    </row>
    <row r="1139" spans="1:9" ht="12.75" customHeight="1">
      <c r="A1139" s="138"/>
      <c r="B1139" s="45">
        <v>45422</v>
      </c>
      <c r="C1139" s="64">
        <f>('Исходник сравнение.'!$C1329/2)-(('Исходник сравнение.'!$C1329/2)*'Таблица вводных'!$G$15)</f>
        <v>0</v>
      </c>
      <c r="D1139" s="64">
        <f>('Исходник сравнение.'!$D1329/2)-(('Исходник сравнение.'!$D1329/2-'Таблица вводных'!$F$16)*'Таблица вводных'!$G$16)</f>
        <v>0.49000000000000005</v>
      </c>
      <c r="E1139" s="64">
        <f>('Исходник сравнение.'!$E1329/2)-(('Исходник сравнение.'!$E1329/2-'Таблица вводных'!$F$17)*'Таблица вводных'!$G$17)</f>
        <v>0</v>
      </c>
      <c r="F1139" s="64">
        <f>('Исходник сравнение.'!$F1329/2+'Таблица вводных'!$F$18)-(('Исходник сравнение.'!$F1329/2+'Таблица вводных'!$F$18)*'Таблица вводных'!$G$18)</f>
        <v>21.6</v>
      </c>
      <c r="G1139" s="64">
        <f>('Исходник сравнение.'!$G1329/2)-(('Исходник сравнение.'!$G1329/2)*'Таблица вводных'!$G$19)</f>
        <v>0</v>
      </c>
      <c r="H1139" s="64">
        <f>'Исходник сравнение.'!$H1329/2-(('Исходник сравнение.'!$H1329/2)*'Таблица вводных'!$G$21)</f>
        <v>0</v>
      </c>
      <c r="I1139" s="27" t="s">
        <v>184</v>
      </c>
    </row>
    <row r="1140" spans="1:9" ht="12.75" customHeight="1">
      <c r="A1140" s="138"/>
      <c r="B1140" s="44">
        <v>45426</v>
      </c>
      <c r="C1140" s="64">
        <f>('Исходник сравнение.'!$C1330/2)-(('Исходник сравнение.'!$C1330/2)*'Таблица вводных'!$G$15)</f>
        <v>0</v>
      </c>
      <c r="D1140" s="64">
        <f>('Исходник сравнение.'!$D1330/2)-(('Исходник сравнение.'!$D1330/2-'Таблица вводных'!$F$16)*'Таблица вводных'!$G$16)</f>
        <v>0.49000000000000005</v>
      </c>
      <c r="E1140" s="64">
        <f>('Исходник сравнение.'!$E1330/2)-(('Исходник сравнение.'!$E1330/2-'Таблица вводных'!$F$17)*'Таблица вводных'!$G$17)</f>
        <v>0</v>
      </c>
      <c r="F1140" s="64">
        <f>('Исходник сравнение.'!$F1330/2+'Таблица вводных'!$F$18)-(('Исходник сравнение.'!$F1330/2+'Таблица вводных'!$F$18)*'Таблица вводных'!$G$18)</f>
        <v>21.6</v>
      </c>
      <c r="G1140" s="64">
        <f>('Исходник сравнение.'!$G1330/2)-(('Исходник сравнение.'!$G1330/2)*'Таблица вводных'!$G$19)</f>
        <v>0</v>
      </c>
      <c r="H1140" s="64">
        <f>'Исходник сравнение.'!$H1330/2-(('Исходник сравнение.'!$H1330/2)*'Таблица вводных'!$G$21)</f>
        <v>0</v>
      </c>
      <c r="I1140" s="22" t="s">
        <v>184</v>
      </c>
    </row>
    <row r="1141" spans="1:9" ht="12.75" customHeight="1">
      <c r="A1141" s="138"/>
      <c r="B1141" s="11">
        <v>45429</v>
      </c>
      <c r="C1141" s="64">
        <f>('Исходник сравнение.'!$C1331/2)-(('Исходник сравнение.'!$C1331/2)*'Таблица вводных'!$G$15)</f>
        <v>0</v>
      </c>
      <c r="D1141" s="64">
        <f>('Исходник сравнение.'!$D1331/2)-(('Исходник сравнение.'!$D1331/2-'Таблица вводных'!$F$16)*'Таблица вводных'!$G$16)</f>
        <v>0.49000000000000005</v>
      </c>
      <c r="E1141" s="64">
        <f>('Исходник сравнение.'!$E1331/2)-(('Исходник сравнение.'!$E1331/2-'Таблица вводных'!$F$17)*'Таблица вводных'!$G$17)</f>
        <v>0</v>
      </c>
      <c r="F1141" s="64">
        <f>('Исходник сравнение.'!$F1331/2+'Таблица вводных'!$F$18)-(('Исходник сравнение.'!$F1331/2+'Таблица вводных'!$F$18)*'Таблица вводных'!$G$18)</f>
        <v>21.6</v>
      </c>
      <c r="G1141" s="64">
        <f>('Исходник сравнение.'!$G1331/2)-(('Исходник сравнение.'!$G1331/2)*'Таблица вводных'!$G$19)</f>
        <v>0</v>
      </c>
      <c r="H1141" s="64">
        <f>'Исходник сравнение.'!$H1331/2-(('Исходник сравнение.'!$H1331/2)*'Таблица вводных'!$G$21)</f>
        <v>0</v>
      </c>
      <c r="I1141" s="13" t="s">
        <v>184</v>
      </c>
    </row>
    <row r="1142" spans="1:9" ht="12.75" customHeight="1">
      <c r="A1142" s="138"/>
      <c r="B1142" s="45">
        <v>45433</v>
      </c>
      <c r="C1142" s="64">
        <f>('Исходник сравнение.'!$C1332/2)-(('Исходник сравнение.'!$C1332/2)*'Таблица вводных'!$G$15)</f>
        <v>0</v>
      </c>
      <c r="D1142" s="64">
        <f>('Исходник сравнение.'!$D1332/2)-(('Исходник сравнение.'!$D1332/2-'Таблица вводных'!$F$16)*'Таблица вводных'!$G$16)</f>
        <v>0.49000000000000005</v>
      </c>
      <c r="E1142" s="64">
        <f>('Исходник сравнение.'!$E1332/2)-(('Исходник сравнение.'!$E1332/2-'Таблица вводных'!$F$17)*'Таблица вводных'!$G$17)</f>
        <v>0</v>
      </c>
      <c r="F1142" s="64">
        <f>('Исходник сравнение.'!$F1332/2+'Таблица вводных'!$F$18)-(('Исходник сравнение.'!$F1332/2+'Таблица вводных'!$F$18)*'Таблица вводных'!$G$18)</f>
        <v>21.6</v>
      </c>
      <c r="G1142" s="64">
        <f>('Исходник сравнение.'!$G1332/2)-(('Исходник сравнение.'!$G1332/2)*'Таблица вводных'!$G$19)</f>
        <v>0</v>
      </c>
      <c r="H1142" s="64">
        <f>'Исходник сравнение.'!$H1332/2-(('Исходник сравнение.'!$H1332/2)*'Таблица вводных'!$G$21)</f>
        <v>0</v>
      </c>
      <c r="I1142" s="27" t="s">
        <v>184</v>
      </c>
    </row>
    <row r="1143" spans="1:9" ht="12.75" customHeight="1">
      <c r="A1143" s="138"/>
      <c r="B1143" s="44">
        <v>45436</v>
      </c>
      <c r="C1143" s="64">
        <f>('Исходник сравнение.'!$C1333/2)-(('Исходник сравнение.'!$C1333/2)*'Таблица вводных'!$G$15)</f>
        <v>0</v>
      </c>
      <c r="D1143" s="64">
        <f>('Исходник сравнение.'!$D1333/2)-(('Исходник сравнение.'!$D1333/2-'Таблица вводных'!$F$16)*'Таблица вводных'!$G$16)</f>
        <v>0.49000000000000005</v>
      </c>
      <c r="E1143" s="64">
        <f>('Исходник сравнение.'!$E1333/2)-(('Исходник сравнение.'!$E1333/2-'Таблица вводных'!$F$17)*'Таблица вводных'!$G$17)</f>
        <v>0</v>
      </c>
      <c r="F1143" s="64">
        <f>('Исходник сравнение.'!$F1333/2+'Таблица вводных'!$F$18)-(('Исходник сравнение.'!$F1333/2+'Таблица вводных'!$F$18)*'Таблица вводных'!$G$18)</f>
        <v>21.6</v>
      </c>
      <c r="G1143" s="64">
        <f>('Исходник сравнение.'!$G1333/2)-(('Исходник сравнение.'!$G1333/2)*'Таблица вводных'!$G$19)</f>
        <v>0</v>
      </c>
      <c r="H1143" s="64">
        <f>'Исходник сравнение.'!$H1333/2-(('Исходник сравнение.'!$H1333/2)*'Таблица вводных'!$G$21)</f>
        <v>0</v>
      </c>
      <c r="I1143" s="22" t="s">
        <v>184</v>
      </c>
    </row>
    <row r="1144" spans="1:9" ht="12.75" customHeight="1">
      <c r="A1144" s="138"/>
      <c r="B1144" s="11">
        <v>45440</v>
      </c>
      <c r="C1144" s="64">
        <f>('Исходник сравнение.'!$C1334/2)-(('Исходник сравнение.'!$C1334/2)*'Таблица вводных'!$G$15)</f>
        <v>0</v>
      </c>
      <c r="D1144" s="64">
        <f>('Исходник сравнение.'!$D1334/2)-(('Исходник сравнение.'!$D1334/2-'Таблица вводных'!$F$16)*'Таблица вводных'!$G$16)</f>
        <v>0.49000000000000005</v>
      </c>
      <c r="E1144" s="64">
        <f>('Исходник сравнение.'!$E1334/2)-(('Исходник сравнение.'!$E1334/2-'Таблица вводных'!$F$17)*'Таблица вводных'!$G$17)</f>
        <v>0</v>
      </c>
      <c r="F1144" s="64">
        <f>('Исходник сравнение.'!$F1334/2+'Таблица вводных'!$F$18)-(('Исходник сравнение.'!$F1334/2+'Таблица вводных'!$F$18)*'Таблица вводных'!$G$18)</f>
        <v>21.6</v>
      </c>
      <c r="G1144" s="64">
        <f>('Исходник сравнение.'!$G1334/2)-(('Исходник сравнение.'!$G1334/2)*'Таблица вводных'!$G$19)</f>
        <v>0</v>
      </c>
      <c r="H1144" s="64">
        <f>'Исходник сравнение.'!$H1334/2-(('Исходник сравнение.'!$H1334/2)*'Таблица вводных'!$G$21)</f>
        <v>0</v>
      </c>
      <c r="I1144" s="13" t="s">
        <v>184</v>
      </c>
    </row>
    <row r="1145" spans="1:9" ht="12.75" customHeight="1">
      <c r="A1145" s="139"/>
      <c r="B1145" s="46">
        <v>45443</v>
      </c>
      <c r="C1145" s="64">
        <f>('Исходник сравнение.'!$C1335/2)-(('Исходник сравнение.'!$C1335/2)*'Таблица вводных'!$G$15)</f>
        <v>0</v>
      </c>
      <c r="D1145" s="67">
        <f>('Исходник сравнение.'!$D1335/2)-(('Исходник сравнение.'!$D1335/2-'Таблица вводных'!$F$16)*'Таблица вводных'!$G$16)</f>
        <v>0.49000000000000005</v>
      </c>
      <c r="E1145" s="64">
        <f>('Исходник сравнение.'!$E1335/2)-(('Исходник сравнение.'!$E1335/2-'Таблица вводных'!$F$17)*'Таблица вводных'!$G$17)</f>
        <v>0</v>
      </c>
      <c r="F1145" s="64">
        <f>('Исходник сравнение.'!$F1335/2+'Таблица вводных'!$F$18)-(('Исходник сравнение.'!$F1335/2+'Таблица вводных'!$F$18)*'Таблица вводных'!$G$18)</f>
        <v>21.6</v>
      </c>
      <c r="G1145" s="64">
        <f>('Исходник сравнение.'!$G1335/2)-(('Исходник сравнение.'!$G1335/2)*'Таблица вводных'!$G$19)</f>
        <v>0</v>
      </c>
      <c r="H1145" s="64">
        <f>'Исходник сравнение.'!$H1335/2-(('Исходник сравнение.'!$H1335/2)*'Таблица вводных'!$G$21)</f>
        <v>0</v>
      </c>
      <c r="I1145" s="32" t="s">
        <v>184</v>
      </c>
    </row>
    <row r="1146" spans="1:9" ht="12.75" customHeight="1">
      <c r="A1146" s="136" t="s">
        <v>87</v>
      </c>
      <c r="B1146" s="42">
        <v>45419</v>
      </c>
      <c r="C1146" s="63">
        <f>('Исходник сравнение.'!$C1336/2)-(('Исходник сравнение.'!$C1336/2)*'Таблица вводных'!$G$15)</f>
        <v>0</v>
      </c>
      <c r="D1146" s="63">
        <f>('Исходник сравнение.'!$D1336/2)-(('Исходник сравнение.'!$D1336/2-'Таблица вводных'!$F$16)*'Таблица вводных'!$G$16)</f>
        <v>0.49000000000000005</v>
      </c>
      <c r="E1146" s="63">
        <f>('Исходник сравнение.'!$E1336/2)-(('Исходник сравнение.'!$E1336/2-'Таблица вводных'!$F$17)*'Таблица вводных'!$G$17)</f>
        <v>0</v>
      </c>
      <c r="F1146" s="63">
        <f>('Исходник сравнение.'!$F1336/2+'Таблица вводных'!$F$18)-(('Исходник сравнение.'!$F1336/2+'Таблица вводных'!$F$18)*'Таблица вводных'!$G$18)</f>
        <v>21.6</v>
      </c>
      <c r="G1146" s="63">
        <f>('Исходник сравнение.'!$G1336/2)-(('Исходник сравнение.'!$G1336/2)*'Таблица вводных'!$G$19)</f>
        <v>0</v>
      </c>
      <c r="H1146" s="63">
        <f>'Исходник сравнение.'!$H1336/2-(('Исходник сравнение.'!$H1336/2)*'Таблица вводных'!$G$21)</f>
        <v>0</v>
      </c>
      <c r="I1146" s="20"/>
    </row>
    <row r="1147" spans="1:9" ht="12.75" customHeight="1">
      <c r="A1147" s="138"/>
      <c r="B1147" s="45">
        <v>45422</v>
      </c>
      <c r="C1147" s="64">
        <f>('Исходник сравнение.'!$C1347/2)-(('Исходник сравнение.'!$C1347/2)*'Таблица вводных'!$G$15)</f>
        <v>0</v>
      </c>
      <c r="D1147" s="64">
        <f>('Исходник сравнение.'!$D1347/2)-(('Исходник сравнение.'!$D1347/2-'Таблица вводных'!$F$16)*'Таблица вводных'!$G$16)</f>
        <v>0.49000000000000005</v>
      </c>
      <c r="E1147" s="64">
        <f>('Исходник сравнение.'!$E1347/2)-(('Исходник сравнение.'!$E1347/2-'Таблица вводных'!$F$17)*'Таблица вводных'!$G$17)</f>
        <v>0</v>
      </c>
      <c r="F1147" s="64">
        <f>('Исходник сравнение.'!$F1347/2+'Таблица вводных'!$F$18)-(('Исходник сравнение.'!$F1347/2+'Таблица вводных'!$F$18)*'Таблица вводных'!$G$18)</f>
        <v>21.6</v>
      </c>
      <c r="G1147" s="64">
        <f>('Исходник сравнение.'!$G1347/2)-(('Исходник сравнение.'!$G1347/2)*'Таблица вводных'!$G$19)</f>
        <v>0</v>
      </c>
      <c r="H1147" s="64">
        <f>'Исходник сравнение.'!$H1347/2-(('Исходник сравнение.'!$H1347/2)*'Таблица вводных'!$G$21)</f>
        <v>0</v>
      </c>
      <c r="I1147" s="27"/>
    </row>
    <row r="1148" spans="1:9" ht="12.75" customHeight="1">
      <c r="A1148" s="138"/>
      <c r="B1148" s="44">
        <v>45426</v>
      </c>
      <c r="C1148" s="64">
        <f>('Исходник сравнение.'!$C1348/2)-(('Исходник сравнение.'!$C1348/2)*'Таблица вводных'!$G$15)</f>
        <v>0</v>
      </c>
      <c r="D1148" s="64">
        <f>('Исходник сравнение.'!$D1348/2)-(('Исходник сравнение.'!$D1348/2-'Таблица вводных'!$F$16)*'Таблица вводных'!$G$16)</f>
        <v>0.49000000000000005</v>
      </c>
      <c r="E1148" s="64">
        <f>('Исходник сравнение.'!$E1348/2)-(('Исходник сравнение.'!$E1348/2-'Таблица вводных'!$F$17)*'Таблица вводных'!$G$17)</f>
        <v>0</v>
      </c>
      <c r="F1148" s="64">
        <f>('Исходник сравнение.'!$F1348/2+'Таблица вводных'!$F$18)-(('Исходник сравнение.'!$F1348/2+'Таблица вводных'!$F$18)*'Таблица вводных'!$G$18)</f>
        <v>21.6</v>
      </c>
      <c r="G1148" s="64">
        <f>('Исходник сравнение.'!$G1348/2)-(('Исходник сравнение.'!$G1348/2)*'Таблица вводных'!$G$19)</f>
        <v>0</v>
      </c>
      <c r="H1148" s="64">
        <f>'Исходник сравнение.'!$H1348/2-(('Исходник сравнение.'!$H1348/2)*'Таблица вводных'!$G$21)</f>
        <v>0</v>
      </c>
      <c r="I1148" s="22"/>
    </row>
    <row r="1149" spans="1:9" ht="12.75" customHeight="1">
      <c r="A1149" s="138"/>
      <c r="B1149" s="11">
        <v>45429</v>
      </c>
      <c r="C1149" s="64">
        <f>('Исходник сравнение.'!$C1349/2)-(('Исходник сравнение.'!$C1349/2)*'Таблица вводных'!$G$15)</f>
        <v>0</v>
      </c>
      <c r="D1149" s="64">
        <f>('Исходник сравнение.'!$D1349/2)-(('Исходник сравнение.'!$D1349/2-'Таблица вводных'!$F$16)*'Таблица вводных'!$G$16)</f>
        <v>0.49000000000000005</v>
      </c>
      <c r="E1149" s="64">
        <f>('Исходник сравнение.'!$E1349/2)-(('Исходник сравнение.'!$E1349/2-'Таблица вводных'!$F$17)*'Таблица вводных'!$G$17)</f>
        <v>0</v>
      </c>
      <c r="F1149" s="64">
        <f>('Исходник сравнение.'!$F1349/2+'Таблица вводных'!$F$18)-(('Исходник сравнение.'!$F1349/2+'Таблица вводных'!$F$18)*'Таблица вводных'!$G$18)</f>
        <v>21.6</v>
      </c>
      <c r="G1149" s="64">
        <f>('Исходник сравнение.'!$G1349/2)-(('Исходник сравнение.'!$G1349/2)*'Таблица вводных'!$G$19)</f>
        <v>0</v>
      </c>
      <c r="H1149" s="64">
        <f>'Исходник сравнение.'!$H1349/2-(('Исходник сравнение.'!$H1349/2)*'Таблица вводных'!$G$21)</f>
        <v>0</v>
      </c>
      <c r="I1149" s="13"/>
    </row>
    <row r="1150" spans="1:9" ht="12.75" customHeight="1">
      <c r="A1150" s="138"/>
      <c r="B1150" s="45">
        <v>45433</v>
      </c>
      <c r="C1150" s="64">
        <f>('Исходник сравнение.'!$C1350/2)-(('Исходник сравнение.'!$C1350/2)*'Таблица вводных'!$G$15)</f>
        <v>0</v>
      </c>
      <c r="D1150" s="64">
        <f>('Исходник сравнение.'!$D1350/2)-(('Исходник сравнение.'!$D1350/2-'Таблица вводных'!$F$16)*'Таблица вводных'!$G$16)</f>
        <v>0.49000000000000005</v>
      </c>
      <c r="E1150" s="64">
        <f>('Исходник сравнение.'!$E1350/2)-(('Исходник сравнение.'!$E1350/2-'Таблица вводных'!$F$17)*'Таблица вводных'!$G$17)</f>
        <v>0</v>
      </c>
      <c r="F1150" s="64">
        <f>('Исходник сравнение.'!$F1350/2+'Таблица вводных'!$F$18)-(('Исходник сравнение.'!$F1350/2+'Таблица вводных'!$F$18)*'Таблица вводных'!$G$18)</f>
        <v>21.6</v>
      </c>
      <c r="G1150" s="64">
        <f>('Исходник сравнение.'!$G1350/2)-(('Исходник сравнение.'!$G1350/2)*'Таблица вводных'!$G$19)</f>
        <v>0</v>
      </c>
      <c r="H1150" s="64">
        <f>'Исходник сравнение.'!$H1350/2-(('Исходник сравнение.'!$H1350/2)*'Таблица вводных'!$G$21)</f>
        <v>0</v>
      </c>
      <c r="I1150" s="27"/>
    </row>
    <row r="1151" spans="1:9" ht="12.75" customHeight="1">
      <c r="A1151" s="138"/>
      <c r="B1151" s="44">
        <v>45436</v>
      </c>
      <c r="C1151" s="64">
        <f>('Исходник сравнение.'!$C1351/2)-(('Исходник сравнение.'!$C1351/2)*'Таблица вводных'!$G$15)</f>
        <v>0</v>
      </c>
      <c r="D1151" s="64">
        <f>('Исходник сравнение.'!$D1351/2)-(('Исходник сравнение.'!$D1351/2-'Таблица вводных'!$F$16)*'Таблица вводных'!$G$16)</f>
        <v>0.49000000000000005</v>
      </c>
      <c r="E1151" s="64">
        <f>('Исходник сравнение.'!$E1351/2)-(('Исходник сравнение.'!$E1351/2-'Таблица вводных'!$F$17)*'Таблица вводных'!$G$17)</f>
        <v>0</v>
      </c>
      <c r="F1151" s="64">
        <f>('Исходник сравнение.'!$F1351/2+'Таблица вводных'!$F$18)-(('Исходник сравнение.'!$F1351/2+'Таблица вводных'!$F$18)*'Таблица вводных'!$G$18)</f>
        <v>21.6</v>
      </c>
      <c r="G1151" s="64">
        <f>('Исходник сравнение.'!$G1351/2)-(('Исходник сравнение.'!$G1351/2)*'Таблица вводных'!$G$19)</f>
        <v>0</v>
      </c>
      <c r="H1151" s="64">
        <f>'Исходник сравнение.'!$H1351/2-(('Исходник сравнение.'!$H1351/2)*'Таблица вводных'!$G$21)</f>
        <v>0</v>
      </c>
      <c r="I1151" s="22"/>
    </row>
    <row r="1152" spans="1:9" ht="12.75" customHeight="1">
      <c r="A1152" s="138"/>
      <c r="B1152" s="11">
        <v>45440</v>
      </c>
      <c r="C1152" s="64">
        <f>('Исходник сравнение.'!$C1352/2)-(('Исходник сравнение.'!$C1352/2)*'Таблица вводных'!$G$15)</f>
        <v>0</v>
      </c>
      <c r="D1152" s="64">
        <f>('Исходник сравнение.'!$D1352/2)-(('Исходник сравнение.'!$D1352/2-'Таблица вводных'!$F$16)*'Таблица вводных'!$G$16)</f>
        <v>0.49000000000000005</v>
      </c>
      <c r="E1152" s="64">
        <f>('Исходник сравнение.'!$E1352/2)-(('Исходник сравнение.'!$E1352/2-'Таблица вводных'!$F$17)*'Таблица вводных'!$G$17)</f>
        <v>0</v>
      </c>
      <c r="F1152" s="64">
        <f>('Исходник сравнение.'!$F1352/2+'Таблица вводных'!$F$18)-(('Исходник сравнение.'!$F1352/2+'Таблица вводных'!$F$18)*'Таблица вводных'!$G$18)</f>
        <v>21.6</v>
      </c>
      <c r="G1152" s="64">
        <f>('Исходник сравнение.'!$G1352/2)-(('Исходник сравнение.'!$G1352/2)*'Таблица вводных'!$G$19)</f>
        <v>0</v>
      </c>
      <c r="H1152" s="64">
        <f>'Исходник сравнение.'!$H1352/2-(('Исходник сравнение.'!$H1352/2)*'Таблица вводных'!$G$21)</f>
        <v>0</v>
      </c>
      <c r="I1152" s="13"/>
    </row>
    <row r="1153" spans="1:9" ht="12.75" customHeight="1">
      <c r="A1153" s="139"/>
      <c r="B1153" s="46">
        <v>45443</v>
      </c>
      <c r="C1153" s="64">
        <f>('Исходник сравнение.'!$C1353/2)-(('Исходник сравнение.'!$C1353/2)*'Таблица вводных'!$G$15)</f>
        <v>0</v>
      </c>
      <c r="D1153" s="67">
        <f>('Исходник сравнение.'!$D1353/2)-(('Исходник сравнение.'!$D1353/2-'Таблица вводных'!$F$16)*'Таблица вводных'!$G$16)</f>
        <v>0.49000000000000005</v>
      </c>
      <c r="E1153" s="64">
        <f>('Исходник сравнение.'!$E1353/2)-(('Исходник сравнение.'!$E1353/2-'Таблица вводных'!$F$17)*'Таблица вводных'!$G$17)</f>
        <v>0</v>
      </c>
      <c r="F1153" s="64">
        <f>('Исходник сравнение.'!$F1353/2+'Таблица вводных'!$F$18)-(('Исходник сравнение.'!$F1353/2+'Таблица вводных'!$F$18)*'Таблица вводных'!$G$18)</f>
        <v>21.6</v>
      </c>
      <c r="G1153" s="64">
        <f>('Исходник сравнение.'!$G1353/2)-(('Исходник сравнение.'!$G1353/2)*'Таблица вводных'!$G$19)</f>
        <v>0</v>
      </c>
      <c r="H1153" s="64">
        <f>'Исходник сравнение.'!$H1353/2-(('Исходник сравнение.'!$H1353/2)*'Таблица вводных'!$G$21)</f>
        <v>0</v>
      </c>
      <c r="I1153" s="32"/>
    </row>
    <row r="1154" spans="1:9" ht="12.75" customHeight="1">
      <c r="A1154" s="136" t="s">
        <v>88</v>
      </c>
      <c r="B1154" s="42">
        <v>45419</v>
      </c>
      <c r="C1154" s="63">
        <f>('Исходник сравнение.'!$C1354/2)-(('Исходник сравнение.'!$C1354/2)*'Таблица вводных'!$G$15)</f>
        <v>0</v>
      </c>
      <c r="D1154" s="63">
        <f>('Исходник сравнение.'!$D1354/2)-(('Исходник сравнение.'!$D1354/2-'Таблица вводных'!$F$16)*'Таблица вводных'!$G$16)</f>
        <v>0.49000000000000005</v>
      </c>
      <c r="E1154" s="63">
        <f>('Исходник сравнение.'!$E1354/2)-(('Исходник сравнение.'!$E1354/2-'Таблица вводных'!$F$17)*'Таблица вводных'!$G$17)</f>
        <v>0</v>
      </c>
      <c r="F1154" s="63">
        <f>('Исходник сравнение.'!$F1354/2+'Таблица вводных'!$F$18)-(('Исходник сравнение.'!$F1354/2+'Таблица вводных'!$F$18)*'Таблица вводных'!$G$18)</f>
        <v>21.6</v>
      </c>
      <c r="G1154" s="63">
        <f>('Исходник сравнение.'!$G1354/2)-(('Исходник сравнение.'!$G1354/2)*'Таблица вводных'!$G$19)</f>
        <v>0</v>
      </c>
      <c r="H1154" s="63">
        <f>'Исходник сравнение.'!$H1354/2-(('Исходник сравнение.'!$H1354/2)*'Таблица вводных'!$G$21)</f>
        <v>0</v>
      </c>
      <c r="I1154" s="20"/>
    </row>
    <row r="1155" spans="1:9" ht="12.75" customHeight="1">
      <c r="A1155" s="138"/>
      <c r="B1155" s="45">
        <v>45422</v>
      </c>
      <c r="C1155" s="64">
        <f>('Исходник сравнение.'!$C1365/2)-(('Исходник сравнение.'!$C1365/2)*'Таблица вводных'!$G$15)</f>
        <v>0</v>
      </c>
      <c r="D1155" s="64">
        <f>('Исходник сравнение.'!$D1365/2)-(('Исходник сравнение.'!$D1365/2-'Таблица вводных'!$F$16)*'Таблица вводных'!$G$16)</f>
        <v>0.49000000000000005</v>
      </c>
      <c r="E1155" s="64">
        <f>('Исходник сравнение.'!$E1365/2)-(('Исходник сравнение.'!$E1365/2-'Таблица вводных'!$F$17)*'Таблица вводных'!$G$17)</f>
        <v>0</v>
      </c>
      <c r="F1155" s="64">
        <f>('Исходник сравнение.'!$F1365/2+'Таблица вводных'!$F$18)-(('Исходник сравнение.'!$F1365/2+'Таблица вводных'!$F$18)*'Таблица вводных'!$G$18)</f>
        <v>21.6</v>
      </c>
      <c r="G1155" s="64">
        <f>('Исходник сравнение.'!$G1365/2)-(('Исходник сравнение.'!$G1365/2)*'Таблица вводных'!$G$19)</f>
        <v>0</v>
      </c>
      <c r="H1155" s="64">
        <f>'Исходник сравнение.'!$H1365/2-(('Исходник сравнение.'!$H1365/2)*'Таблица вводных'!$G$21)</f>
        <v>0</v>
      </c>
      <c r="I1155" s="27"/>
    </row>
    <row r="1156" spans="1:9" ht="12.75" customHeight="1">
      <c r="A1156" s="138"/>
      <c r="B1156" s="44">
        <v>45426</v>
      </c>
      <c r="C1156" s="64">
        <f>('Исходник сравнение.'!$C1366/2)-(('Исходник сравнение.'!$C1366/2)*'Таблица вводных'!$G$15)</f>
        <v>0</v>
      </c>
      <c r="D1156" s="64">
        <f>('Исходник сравнение.'!$D1366/2)-(('Исходник сравнение.'!$D1366/2-'Таблица вводных'!$F$16)*'Таблица вводных'!$G$16)</f>
        <v>0.49000000000000005</v>
      </c>
      <c r="E1156" s="64">
        <f>('Исходник сравнение.'!$E1366/2)-(('Исходник сравнение.'!$E1366/2-'Таблица вводных'!$F$17)*'Таблица вводных'!$G$17)</f>
        <v>0</v>
      </c>
      <c r="F1156" s="64">
        <f>('Исходник сравнение.'!$F1366/2+'Таблица вводных'!$F$18)-(('Исходник сравнение.'!$F1366/2+'Таблица вводных'!$F$18)*'Таблица вводных'!$G$18)</f>
        <v>21.6</v>
      </c>
      <c r="G1156" s="64">
        <f>('Исходник сравнение.'!$G1366/2)-(('Исходник сравнение.'!$G1366/2)*'Таблица вводных'!$G$19)</f>
        <v>0</v>
      </c>
      <c r="H1156" s="64">
        <f>'Исходник сравнение.'!$H1366/2-(('Исходник сравнение.'!$H1366/2)*'Таблица вводных'!$G$21)</f>
        <v>0</v>
      </c>
      <c r="I1156" s="22"/>
    </row>
    <row r="1157" spans="1:9" ht="12.75" customHeight="1">
      <c r="A1157" s="138"/>
      <c r="B1157" s="11">
        <v>45429</v>
      </c>
      <c r="C1157" s="64">
        <f>('Исходник сравнение.'!$C1367/2)-(('Исходник сравнение.'!$C1367/2)*'Таблица вводных'!$G$15)</f>
        <v>0</v>
      </c>
      <c r="D1157" s="64">
        <f>('Исходник сравнение.'!$D1367/2)-(('Исходник сравнение.'!$D1367/2-'Таблица вводных'!$F$16)*'Таблица вводных'!$G$16)</f>
        <v>0.49000000000000005</v>
      </c>
      <c r="E1157" s="64">
        <f>('Исходник сравнение.'!$E1367/2)-(('Исходник сравнение.'!$E1367/2-'Таблица вводных'!$F$17)*'Таблица вводных'!$G$17)</f>
        <v>0</v>
      </c>
      <c r="F1157" s="64">
        <f>('Исходник сравнение.'!$F1367/2+'Таблица вводных'!$F$18)-(('Исходник сравнение.'!$F1367/2+'Таблица вводных'!$F$18)*'Таблица вводных'!$G$18)</f>
        <v>21.6</v>
      </c>
      <c r="G1157" s="64">
        <f>('Исходник сравнение.'!$G1367/2)-(('Исходник сравнение.'!$G1367/2)*'Таблица вводных'!$G$19)</f>
        <v>0</v>
      </c>
      <c r="H1157" s="64">
        <f>'Исходник сравнение.'!$H1367/2-(('Исходник сравнение.'!$H1367/2)*'Таблица вводных'!$G$21)</f>
        <v>0</v>
      </c>
      <c r="I1157" s="13"/>
    </row>
    <row r="1158" spans="1:9" ht="12.75" customHeight="1">
      <c r="A1158" s="138"/>
      <c r="B1158" s="45">
        <v>45433</v>
      </c>
      <c r="C1158" s="64">
        <f>('Исходник сравнение.'!$C1368/2)-(('Исходник сравнение.'!$C1368/2)*'Таблица вводных'!$G$15)</f>
        <v>0</v>
      </c>
      <c r="D1158" s="64">
        <f>('Исходник сравнение.'!$D1368/2)-(('Исходник сравнение.'!$D1368/2-'Таблица вводных'!$F$16)*'Таблица вводных'!$G$16)</f>
        <v>0.49000000000000005</v>
      </c>
      <c r="E1158" s="64">
        <f>('Исходник сравнение.'!$E1368/2)-(('Исходник сравнение.'!$E1368/2-'Таблица вводных'!$F$17)*'Таблица вводных'!$G$17)</f>
        <v>0</v>
      </c>
      <c r="F1158" s="64">
        <f>('Исходник сравнение.'!$F1368/2+'Таблица вводных'!$F$18)-(('Исходник сравнение.'!$F1368/2+'Таблица вводных'!$F$18)*'Таблица вводных'!$G$18)</f>
        <v>21.6</v>
      </c>
      <c r="G1158" s="64">
        <f>('Исходник сравнение.'!$G1368/2)-(('Исходник сравнение.'!$G1368/2)*'Таблица вводных'!$G$19)</f>
        <v>0</v>
      </c>
      <c r="H1158" s="64">
        <f>'Исходник сравнение.'!$H1368/2-(('Исходник сравнение.'!$H1368/2)*'Таблица вводных'!$G$21)</f>
        <v>0</v>
      </c>
      <c r="I1158" s="27"/>
    </row>
    <row r="1159" spans="1:9" ht="12.75" customHeight="1">
      <c r="A1159" s="138"/>
      <c r="B1159" s="44">
        <v>45436</v>
      </c>
      <c r="C1159" s="64">
        <f>('Исходник сравнение.'!$C1369/2)-(('Исходник сравнение.'!$C1369/2)*'Таблица вводных'!$G$15)</f>
        <v>0</v>
      </c>
      <c r="D1159" s="64">
        <f>('Исходник сравнение.'!$D1369/2)-(('Исходник сравнение.'!$D1369/2-'Таблица вводных'!$F$16)*'Таблица вводных'!$G$16)</f>
        <v>0.49000000000000005</v>
      </c>
      <c r="E1159" s="64">
        <f>('Исходник сравнение.'!$E1369/2)-(('Исходник сравнение.'!$E1369/2-'Таблица вводных'!$F$17)*'Таблица вводных'!$G$17)</f>
        <v>0</v>
      </c>
      <c r="F1159" s="64">
        <f>('Исходник сравнение.'!$F1369/2+'Таблица вводных'!$F$18)-(('Исходник сравнение.'!$F1369/2+'Таблица вводных'!$F$18)*'Таблица вводных'!$G$18)</f>
        <v>21.6</v>
      </c>
      <c r="G1159" s="64">
        <f>('Исходник сравнение.'!$G1369/2)-(('Исходник сравнение.'!$G1369/2)*'Таблица вводных'!$G$19)</f>
        <v>0</v>
      </c>
      <c r="H1159" s="64">
        <f>'Исходник сравнение.'!$H1369/2-(('Исходник сравнение.'!$H1369/2)*'Таблица вводных'!$G$21)</f>
        <v>0</v>
      </c>
      <c r="I1159" s="22"/>
    </row>
    <row r="1160" spans="1:9" ht="12.75" customHeight="1">
      <c r="A1160" s="138"/>
      <c r="B1160" s="11">
        <v>45440</v>
      </c>
      <c r="C1160" s="64">
        <f>('Исходник сравнение.'!$C1370/2)-(('Исходник сравнение.'!$C1370/2)*'Таблица вводных'!$G$15)</f>
        <v>0</v>
      </c>
      <c r="D1160" s="64">
        <f>('Исходник сравнение.'!$D1370/2)-(('Исходник сравнение.'!$D1370/2-'Таблица вводных'!$F$16)*'Таблица вводных'!$G$16)</f>
        <v>0.49000000000000005</v>
      </c>
      <c r="E1160" s="64">
        <f>('Исходник сравнение.'!$E1370/2)-(('Исходник сравнение.'!$E1370/2-'Таблица вводных'!$F$17)*'Таблица вводных'!$G$17)</f>
        <v>0</v>
      </c>
      <c r="F1160" s="64">
        <f>('Исходник сравнение.'!$F1370/2+'Таблица вводных'!$F$18)-(('Исходник сравнение.'!$F1370/2+'Таблица вводных'!$F$18)*'Таблица вводных'!$G$18)</f>
        <v>21.6</v>
      </c>
      <c r="G1160" s="64">
        <f>('Исходник сравнение.'!$G1370/2)-(('Исходник сравнение.'!$G1370/2)*'Таблица вводных'!$G$19)</f>
        <v>0</v>
      </c>
      <c r="H1160" s="64">
        <f>'Исходник сравнение.'!$H1370/2-(('Исходник сравнение.'!$H1370/2)*'Таблица вводных'!$G$21)</f>
        <v>0</v>
      </c>
      <c r="I1160" s="13"/>
    </row>
    <row r="1161" spans="1:9" ht="12.75" customHeight="1">
      <c r="A1161" s="139"/>
      <c r="B1161" s="46">
        <v>45443</v>
      </c>
      <c r="C1161" s="64">
        <f>('Исходник сравнение.'!$C1371/2)-(('Исходник сравнение.'!$C1371/2)*'Таблица вводных'!$G$15)</f>
        <v>0</v>
      </c>
      <c r="D1161" s="67">
        <f>('Исходник сравнение.'!$D1371/2)-(('Исходник сравнение.'!$D1371/2-'Таблица вводных'!$F$16)*'Таблица вводных'!$G$16)</f>
        <v>0.49000000000000005</v>
      </c>
      <c r="E1161" s="64">
        <f>('Исходник сравнение.'!$E1371/2)-(('Исходник сравнение.'!$E1371/2-'Таблица вводных'!$F$17)*'Таблица вводных'!$G$17)</f>
        <v>0</v>
      </c>
      <c r="F1161" s="64">
        <f>('Исходник сравнение.'!$F1371/2+'Таблица вводных'!$F$18)-(('Исходник сравнение.'!$F1371/2+'Таблица вводных'!$F$18)*'Таблица вводных'!$G$18)</f>
        <v>21.6</v>
      </c>
      <c r="G1161" s="64">
        <f>('Исходник сравнение.'!$G1371/2)-(('Исходник сравнение.'!$G1371/2)*'Таблица вводных'!$G$19)</f>
        <v>0</v>
      </c>
      <c r="H1161" s="64">
        <f>'Исходник сравнение.'!$H1371/2-(('Исходник сравнение.'!$H1371/2)*'Таблица вводных'!$G$21)</f>
        <v>0</v>
      </c>
      <c r="I1161" s="32"/>
    </row>
    <row r="1162" spans="1:9" ht="12.75" customHeight="1">
      <c r="A1162" s="136" t="s">
        <v>89</v>
      </c>
      <c r="B1162" s="42">
        <v>45419</v>
      </c>
      <c r="C1162" s="63">
        <f>('Исходник сравнение.'!$C1372/2)-(('Исходник сравнение.'!$C1372/2)*'Таблица вводных'!$G$15)</f>
        <v>0</v>
      </c>
      <c r="D1162" s="63">
        <f>('Исходник сравнение.'!$D1372/2)-(('Исходник сравнение.'!$D1372/2-'Таблица вводных'!$F$16)*'Таблица вводных'!$G$16)</f>
        <v>0.49000000000000005</v>
      </c>
      <c r="E1162" s="63">
        <f>('Исходник сравнение.'!$E1372/2)-(('Исходник сравнение.'!$E1372/2-'Таблица вводных'!$F$17)*'Таблица вводных'!$G$17)</f>
        <v>0</v>
      </c>
      <c r="F1162" s="63">
        <f>('Исходник сравнение.'!$F1372/2+'Таблица вводных'!$F$18)-(('Исходник сравнение.'!$F1372/2+'Таблица вводных'!$F$18)*'Таблица вводных'!$G$18)</f>
        <v>21.6</v>
      </c>
      <c r="G1162" s="63">
        <f>('Исходник сравнение.'!$G1372/2)-(('Исходник сравнение.'!$G1372/2)*'Таблица вводных'!$G$19)</f>
        <v>0</v>
      </c>
      <c r="H1162" s="63">
        <f>'Исходник сравнение.'!$H1372/2-(('Исходник сравнение.'!$H1372/2)*'Таблица вводных'!$G$21)</f>
        <v>0</v>
      </c>
      <c r="I1162" s="20" t="s">
        <v>185</v>
      </c>
    </row>
    <row r="1163" spans="1:9" ht="12.75" customHeight="1">
      <c r="A1163" s="138"/>
      <c r="B1163" s="45">
        <v>45422</v>
      </c>
      <c r="C1163" s="64">
        <f>('Исходник сравнение.'!$C1383/2)-(('Исходник сравнение.'!$C1383/2)*'Таблица вводных'!$G$15)</f>
        <v>0</v>
      </c>
      <c r="D1163" s="64">
        <f>('Исходник сравнение.'!$D1383/2)-(('Исходник сравнение.'!$D1383/2-'Таблица вводных'!$F$16)*'Таблица вводных'!$G$16)</f>
        <v>0.49000000000000005</v>
      </c>
      <c r="E1163" s="64">
        <f>('Исходник сравнение.'!$E1383/2)-(('Исходник сравнение.'!$E1383/2-'Таблица вводных'!$F$17)*'Таблица вводных'!$G$17)</f>
        <v>0</v>
      </c>
      <c r="F1163" s="64">
        <f>('Исходник сравнение.'!$F1383/2+'Таблица вводных'!$F$18)-(('Исходник сравнение.'!$F1383/2+'Таблица вводных'!$F$18)*'Таблица вводных'!$G$18)</f>
        <v>21.6</v>
      </c>
      <c r="G1163" s="64">
        <f>('Исходник сравнение.'!$G1383/2)-(('Исходник сравнение.'!$G1383/2)*'Таблица вводных'!$G$19)</f>
        <v>0</v>
      </c>
      <c r="H1163" s="64">
        <f>'Исходник сравнение.'!$H1383/2-(('Исходник сравнение.'!$H1383/2)*'Таблица вводных'!$G$21)</f>
        <v>0</v>
      </c>
      <c r="I1163" s="27" t="s">
        <v>185</v>
      </c>
    </row>
    <row r="1164" spans="1:9" ht="12.75" customHeight="1">
      <c r="A1164" s="138"/>
      <c r="B1164" s="44">
        <v>45426</v>
      </c>
      <c r="C1164" s="64">
        <f>('Исходник сравнение.'!$C1384/2)-(('Исходник сравнение.'!$C1384/2)*'Таблица вводных'!$G$15)</f>
        <v>0</v>
      </c>
      <c r="D1164" s="64">
        <f>('Исходник сравнение.'!$D1384/2)-(('Исходник сравнение.'!$D1384/2-'Таблица вводных'!$F$16)*'Таблица вводных'!$G$16)</f>
        <v>0.49000000000000005</v>
      </c>
      <c r="E1164" s="64">
        <f>('Исходник сравнение.'!$E1384/2)-(('Исходник сравнение.'!$E1384/2-'Таблица вводных'!$F$17)*'Таблица вводных'!$G$17)</f>
        <v>0</v>
      </c>
      <c r="F1164" s="64">
        <f>('Исходник сравнение.'!$F1384/2+'Таблица вводных'!$F$18)-(('Исходник сравнение.'!$F1384/2+'Таблица вводных'!$F$18)*'Таблица вводных'!$G$18)</f>
        <v>21.6</v>
      </c>
      <c r="G1164" s="64">
        <f>('Исходник сравнение.'!$G1384/2)-(('Исходник сравнение.'!$G1384/2)*'Таблица вводных'!$G$19)</f>
        <v>0</v>
      </c>
      <c r="H1164" s="64">
        <f>'Исходник сравнение.'!$H1384/2-(('Исходник сравнение.'!$H1384/2)*'Таблица вводных'!$G$21)</f>
        <v>0</v>
      </c>
      <c r="I1164" s="22" t="s">
        <v>185</v>
      </c>
    </row>
    <row r="1165" spans="1:9" ht="12.75" customHeight="1">
      <c r="A1165" s="138"/>
      <c r="B1165" s="11">
        <v>45429</v>
      </c>
      <c r="C1165" s="64">
        <f>('Исходник сравнение.'!$C1385/2)-(('Исходник сравнение.'!$C1385/2)*'Таблица вводных'!$G$15)</f>
        <v>0</v>
      </c>
      <c r="D1165" s="64">
        <f>('Исходник сравнение.'!$D1385/2)-(('Исходник сравнение.'!$D1385/2-'Таблица вводных'!$F$16)*'Таблица вводных'!$G$16)</f>
        <v>0.49000000000000005</v>
      </c>
      <c r="E1165" s="64">
        <f>('Исходник сравнение.'!$E1385/2)-(('Исходник сравнение.'!$E1385/2-'Таблица вводных'!$F$17)*'Таблица вводных'!$G$17)</f>
        <v>0</v>
      </c>
      <c r="F1165" s="64">
        <f>('Исходник сравнение.'!$F1385/2+'Таблица вводных'!$F$18)-(('Исходник сравнение.'!$F1385/2+'Таблица вводных'!$F$18)*'Таблица вводных'!$G$18)</f>
        <v>21.6</v>
      </c>
      <c r="G1165" s="64">
        <f>('Исходник сравнение.'!$G1385/2)-(('Исходник сравнение.'!$G1385/2)*'Таблица вводных'!$G$19)</f>
        <v>0</v>
      </c>
      <c r="H1165" s="64">
        <f>'Исходник сравнение.'!$H1385/2-(('Исходник сравнение.'!$H1385/2)*'Таблица вводных'!$G$21)</f>
        <v>0</v>
      </c>
      <c r="I1165" s="13" t="s">
        <v>185</v>
      </c>
    </row>
    <row r="1166" spans="1:9" ht="12.75" customHeight="1">
      <c r="A1166" s="138"/>
      <c r="B1166" s="45">
        <v>45433</v>
      </c>
      <c r="C1166" s="64">
        <f>('Исходник сравнение.'!$C1386/2)-(('Исходник сравнение.'!$C1386/2)*'Таблица вводных'!$G$15)</f>
        <v>0</v>
      </c>
      <c r="D1166" s="64">
        <f>('Исходник сравнение.'!$D1386/2)-(('Исходник сравнение.'!$D1386/2-'Таблица вводных'!$F$16)*'Таблица вводных'!$G$16)</f>
        <v>0.49000000000000005</v>
      </c>
      <c r="E1166" s="64">
        <f>('Исходник сравнение.'!$E1386/2)-(('Исходник сравнение.'!$E1386/2-'Таблица вводных'!$F$17)*'Таблица вводных'!$G$17)</f>
        <v>0</v>
      </c>
      <c r="F1166" s="64">
        <f>('Исходник сравнение.'!$F1386/2+'Таблица вводных'!$F$18)-(('Исходник сравнение.'!$F1386/2+'Таблица вводных'!$F$18)*'Таблица вводных'!$G$18)</f>
        <v>21.6</v>
      </c>
      <c r="G1166" s="64">
        <f>('Исходник сравнение.'!$G1386/2)-(('Исходник сравнение.'!$G1386/2)*'Таблица вводных'!$G$19)</f>
        <v>0</v>
      </c>
      <c r="H1166" s="64">
        <f>'Исходник сравнение.'!$H1386/2-(('Исходник сравнение.'!$H1386/2)*'Таблица вводных'!$G$21)</f>
        <v>0</v>
      </c>
      <c r="I1166" s="27" t="s">
        <v>185</v>
      </c>
    </row>
    <row r="1167" spans="1:9" ht="12.75" customHeight="1">
      <c r="A1167" s="138"/>
      <c r="B1167" s="44">
        <v>45436</v>
      </c>
      <c r="C1167" s="64">
        <f>('Исходник сравнение.'!$C1387/2)-(('Исходник сравнение.'!$C1387/2)*'Таблица вводных'!$G$15)</f>
        <v>0</v>
      </c>
      <c r="D1167" s="64">
        <f>('Исходник сравнение.'!$D1387/2)-(('Исходник сравнение.'!$D1387/2-'Таблица вводных'!$F$16)*'Таблица вводных'!$G$16)</f>
        <v>0.49000000000000005</v>
      </c>
      <c r="E1167" s="64">
        <f>('Исходник сравнение.'!$E1387/2)-(('Исходник сравнение.'!$E1387/2-'Таблица вводных'!$F$17)*'Таблица вводных'!$G$17)</f>
        <v>0</v>
      </c>
      <c r="F1167" s="64">
        <f>('Исходник сравнение.'!$F1387/2+'Таблица вводных'!$F$18)-(('Исходник сравнение.'!$F1387/2+'Таблица вводных'!$F$18)*'Таблица вводных'!$G$18)</f>
        <v>21.6</v>
      </c>
      <c r="G1167" s="64">
        <f>('Исходник сравнение.'!$G1387/2)-(('Исходник сравнение.'!$G1387/2)*'Таблица вводных'!$G$19)</f>
        <v>0</v>
      </c>
      <c r="H1167" s="64">
        <f>'Исходник сравнение.'!$H1387/2-(('Исходник сравнение.'!$H1387/2)*'Таблица вводных'!$G$21)</f>
        <v>0</v>
      </c>
      <c r="I1167" s="22" t="s">
        <v>185</v>
      </c>
    </row>
    <row r="1168" spans="1:9" ht="12.75" customHeight="1">
      <c r="A1168" s="138"/>
      <c r="B1168" s="11">
        <v>45440</v>
      </c>
      <c r="C1168" s="64">
        <f>('Исходник сравнение.'!$C1388/2)-(('Исходник сравнение.'!$C1388/2)*'Таблица вводных'!$G$15)</f>
        <v>0</v>
      </c>
      <c r="D1168" s="64">
        <f>('Исходник сравнение.'!$D1388/2)-(('Исходник сравнение.'!$D1388/2-'Таблица вводных'!$F$16)*'Таблица вводных'!$G$16)</f>
        <v>0.49000000000000005</v>
      </c>
      <c r="E1168" s="64">
        <f>('Исходник сравнение.'!$E1388/2)-(('Исходник сравнение.'!$E1388/2-'Таблица вводных'!$F$17)*'Таблица вводных'!$G$17)</f>
        <v>0</v>
      </c>
      <c r="F1168" s="64">
        <f>('Исходник сравнение.'!$F1388/2+'Таблица вводных'!$F$18)-(('Исходник сравнение.'!$F1388/2+'Таблица вводных'!$F$18)*'Таблица вводных'!$G$18)</f>
        <v>21.6</v>
      </c>
      <c r="G1168" s="64">
        <f>('Исходник сравнение.'!$G1388/2)-(('Исходник сравнение.'!$G1388/2)*'Таблица вводных'!$G$19)</f>
        <v>0</v>
      </c>
      <c r="H1168" s="64">
        <f>'Исходник сравнение.'!$H1388/2-(('Исходник сравнение.'!$H1388/2)*'Таблица вводных'!$G$21)</f>
        <v>0</v>
      </c>
      <c r="I1168" s="13" t="s">
        <v>185</v>
      </c>
    </row>
    <row r="1169" spans="1:9" ht="12.75" customHeight="1">
      <c r="A1169" s="139"/>
      <c r="B1169" s="46">
        <v>45443</v>
      </c>
      <c r="C1169" s="64">
        <f>('Исходник сравнение.'!$C1389/2)-(('Исходник сравнение.'!$C1389/2)*'Таблица вводных'!$G$15)</f>
        <v>0</v>
      </c>
      <c r="D1169" s="67">
        <f>('Исходник сравнение.'!$D1389/2)-(('Исходник сравнение.'!$D1389/2-'Таблица вводных'!$F$16)*'Таблица вводных'!$G$16)</f>
        <v>0.49000000000000005</v>
      </c>
      <c r="E1169" s="64">
        <f>('Исходник сравнение.'!$E1389/2)-(('Исходник сравнение.'!$E1389/2-'Таблица вводных'!$F$17)*'Таблица вводных'!$G$17)</f>
        <v>0</v>
      </c>
      <c r="F1169" s="64">
        <f>('Исходник сравнение.'!$F1389/2+'Таблица вводных'!$F$18)-(('Исходник сравнение.'!$F1389/2+'Таблица вводных'!$F$18)*'Таблица вводных'!$G$18)</f>
        <v>21.6</v>
      </c>
      <c r="G1169" s="64">
        <f>('Исходник сравнение.'!$G1389/2)-(('Исходник сравнение.'!$G1389/2)*'Таблица вводных'!$G$19)</f>
        <v>0</v>
      </c>
      <c r="H1169" s="64">
        <f>'Исходник сравнение.'!$H1389/2-(('Исходник сравнение.'!$H1389/2)*'Таблица вводных'!$G$21)</f>
        <v>0</v>
      </c>
      <c r="I1169" s="32" t="s">
        <v>185</v>
      </c>
    </row>
    <row r="1170" spans="1:9" ht="12.75" customHeight="1">
      <c r="A1170" s="136" t="s">
        <v>90</v>
      </c>
      <c r="B1170" s="42">
        <v>45419</v>
      </c>
      <c r="C1170" s="63">
        <f>('Исходник сравнение.'!$C1390/2)-(('Исходник сравнение.'!$C1390/2)*'Таблица вводных'!$G$15)</f>
        <v>0</v>
      </c>
      <c r="D1170" s="63">
        <f>('Исходник сравнение.'!$D1390/2)-(('Исходник сравнение.'!$D1390/2-'Таблица вводных'!$F$16)*'Таблица вводных'!$G$16)</f>
        <v>0.49000000000000005</v>
      </c>
      <c r="E1170" s="63">
        <f>('Исходник сравнение.'!$E1390/2)-(('Исходник сравнение.'!$E1390/2-'Таблица вводных'!$F$17)*'Таблица вводных'!$G$17)</f>
        <v>0</v>
      </c>
      <c r="F1170" s="63">
        <f>('Исходник сравнение.'!$F1390/2+'Таблица вводных'!$F$18)-(('Исходник сравнение.'!$F1390/2+'Таблица вводных'!$F$18)*'Таблица вводных'!$G$18)</f>
        <v>21.6</v>
      </c>
      <c r="G1170" s="63">
        <f>('Исходник сравнение.'!$G1390/2)-(('Исходник сравнение.'!$G1390/2)*'Таблица вводных'!$G$19)</f>
        <v>0</v>
      </c>
      <c r="H1170" s="63">
        <f>'Исходник сравнение.'!$H1390/2-(('Исходник сравнение.'!$H1390/2)*'Таблица вводных'!$G$21)</f>
        <v>0</v>
      </c>
      <c r="I1170" s="20" t="s">
        <v>167</v>
      </c>
    </row>
    <row r="1171" spans="1:9" ht="12.75" customHeight="1">
      <c r="A1171" s="138"/>
      <c r="B1171" s="45">
        <v>45422</v>
      </c>
      <c r="C1171" s="64">
        <f>('Исходник сравнение.'!$C1401/2)-(('Исходник сравнение.'!$C1401/2)*'Таблица вводных'!$G$15)</f>
        <v>0</v>
      </c>
      <c r="D1171" s="64">
        <f>('Исходник сравнение.'!$D1401/2)-(('Исходник сравнение.'!$D1401/2-'Таблица вводных'!$F$16)*'Таблица вводных'!$G$16)</f>
        <v>0.49000000000000005</v>
      </c>
      <c r="E1171" s="64">
        <f>('Исходник сравнение.'!$E1401/2)-(('Исходник сравнение.'!$E1401/2-'Таблица вводных'!$F$17)*'Таблица вводных'!$G$17)</f>
        <v>0</v>
      </c>
      <c r="F1171" s="64">
        <f>('Исходник сравнение.'!$F1401/2+'Таблица вводных'!$F$18)-(('Исходник сравнение.'!$F1401/2+'Таблица вводных'!$F$18)*'Таблица вводных'!$G$18)</f>
        <v>21.6</v>
      </c>
      <c r="G1171" s="64">
        <f>('Исходник сравнение.'!$G1401/2)-(('Исходник сравнение.'!$G1401/2)*'Таблица вводных'!$G$19)</f>
        <v>0</v>
      </c>
      <c r="H1171" s="64">
        <f>'Исходник сравнение.'!$H1401/2-(('Исходник сравнение.'!$H1401/2)*'Таблица вводных'!$G$21)</f>
        <v>0</v>
      </c>
      <c r="I1171" s="27" t="s">
        <v>167</v>
      </c>
    </row>
    <row r="1172" spans="1:9" ht="12.75" customHeight="1">
      <c r="A1172" s="138"/>
      <c r="B1172" s="44">
        <v>45426</v>
      </c>
      <c r="C1172" s="64">
        <f>('Исходник сравнение.'!$C1402/2)-(('Исходник сравнение.'!$C1402/2)*'Таблица вводных'!$G$15)</f>
        <v>0</v>
      </c>
      <c r="D1172" s="64">
        <f>('Исходник сравнение.'!$D1402/2)-(('Исходник сравнение.'!$D1402/2-'Таблица вводных'!$F$16)*'Таблица вводных'!$G$16)</f>
        <v>0.49000000000000005</v>
      </c>
      <c r="E1172" s="64">
        <f>('Исходник сравнение.'!$E1402/2)-(('Исходник сравнение.'!$E1402/2-'Таблица вводных'!$F$17)*'Таблица вводных'!$G$17)</f>
        <v>0</v>
      </c>
      <c r="F1172" s="64">
        <f>('Исходник сравнение.'!$F1402/2+'Таблица вводных'!$F$18)-(('Исходник сравнение.'!$F1402/2+'Таблица вводных'!$F$18)*'Таблица вводных'!$G$18)</f>
        <v>21.6</v>
      </c>
      <c r="G1172" s="64">
        <f>('Исходник сравнение.'!$G1402/2)-(('Исходник сравнение.'!$G1402/2)*'Таблица вводных'!$G$19)</f>
        <v>0</v>
      </c>
      <c r="H1172" s="64">
        <f>'Исходник сравнение.'!$H1402/2-(('Исходник сравнение.'!$H1402/2)*'Таблица вводных'!$G$21)</f>
        <v>0</v>
      </c>
      <c r="I1172" s="22" t="s">
        <v>167</v>
      </c>
    </row>
    <row r="1173" spans="1:9" ht="12.75" customHeight="1">
      <c r="A1173" s="138"/>
      <c r="B1173" s="11">
        <v>45429</v>
      </c>
      <c r="C1173" s="64">
        <f>('Исходник сравнение.'!$C1403/2)-(('Исходник сравнение.'!$C1403/2)*'Таблица вводных'!$G$15)</f>
        <v>0</v>
      </c>
      <c r="D1173" s="64">
        <f>('Исходник сравнение.'!$D1403/2)-(('Исходник сравнение.'!$D1403/2-'Таблица вводных'!$F$16)*'Таблица вводных'!$G$16)</f>
        <v>0.49000000000000005</v>
      </c>
      <c r="E1173" s="64">
        <f>('Исходник сравнение.'!$E1403/2)-(('Исходник сравнение.'!$E1403/2-'Таблица вводных'!$F$17)*'Таблица вводных'!$G$17)</f>
        <v>0</v>
      </c>
      <c r="F1173" s="64">
        <f>('Исходник сравнение.'!$F1403/2+'Таблица вводных'!$F$18)-(('Исходник сравнение.'!$F1403/2+'Таблица вводных'!$F$18)*'Таблица вводных'!$G$18)</f>
        <v>21.6</v>
      </c>
      <c r="G1173" s="64">
        <f>('Исходник сравнение.'!$G1403/2)-(('Исходник сравнение.'!$G1403/2)*'Таблица вводных'!$G$19)</f>
        <v>0</v>
      </c>
      <c r="H1173" s="64">
        <f>'Исходник сравнение.'!$H1403/2-(('Исходник сравнение.'!$H1403/2)*'Таблица вводных'!$G$21)</f>
        <v>0</v>
      </c>
      <c r="I1173" s="13" t="s">
        <v>167</v>
      </c>
    </row>
    <row r="1174" spans="1:9" ht="12.75" customHeight="1">
      <c r="A1174" s="138"/>
      <c r="B1174" s="45">
        <v>45433</v>
      </c>
      <c r="C1174" s="64">
        <f>('Исходник сравнение.'!$C1404/2)-(('Исходник сравнение.'!$C1404/2)*'Таблица вводных'!$G$15)</f>
        <v>0</v>
      </c>
      <c r="D1174" s="64">
        <f>('Исходник сравнение.'!$D1404/2)-(('Исходник сравнение.'!$D1404/2-'Таблица вводных'!$F$16)*'Таблица вводных'!$G$16)</f>
        <v>0.49000000000000005</v>
      </c>
      <c r="E1174" s="64">
        <f>('Исходник сравнение.'!$E1404/2)-(('Исходник сравнение.'!$E1404/2-'Таблица вводных'!$F$17)*'Таблица вводных'!$G$17)</f>
        <v>0</v>
      </c>
      <c r="F1174" s="64">
        <f>('Исходник сравнение.'!$F1404/2+'Таблица вводных'!$F$18)-(('Исходник сравнение.'!$F1404/2+'Таблица вводных'!$F$18)*'Таблица вводных'!$G$18)</f>
        <v>21.6</v>
      </c>
      <c r="G1174" s="64">
        <f>('Исходник сравнение.'!$G1404/2)-(('Исходник сравнение.'!$G1404/2)*'Таблица вводных'!$G$19)</f>
        <v>0</v>
      </c>
      <c r="H1174" s="64">
        <f>'Исходник сравнение.'!$H1404/2-(('Исходник сравнение.'!$H1404/2)*'Таблица вводных'!$G$21)</f>
        <v>0</v>
      </c>
      <c r="I1174" s="27" t="s">
        <v>167</v>
      </c>
    </row>
    <row r="1175" spans="1:9" ht="12.75" customHeight="1">
      <c r="A1175" s="138"/>
      <c r="B1175" s="44">
        <v>45436</v>
      </c>
      <c r="C1175" s="64">
        <f>('Исходник сравнение.'!$C1405/2)-(('Исходник сравнение.'!$C1405/2)*'Таблица вводных'!$G$15)</f>
        <v>0</v>
      </c>
      <c r="D1175" s="64">
        <f>('Исходник сравнение.'!$D1405/2)-(('Исходник сравнение.'!$D1405/2-'Таблица вводных'!$F$16)*'Таблица вводных'!$G$16)</f>
        <v>0.49000000000000005</v>
      </c>
      <c r="E1175" s="64">
        <f>('Исходник сравнение.'!$E1405/2)-(('Исходник сравнение.'!$E1405/2-'Таблица вводных'!$F$17)*'Таблица вводных'!$G$17)</f>
        <v>0</v>
      </c>
      <c r="F1175" s="64">
        <f>('Исходник сравнение.'!$F1405/2+'Таблица вводных'!$F$18)-(('Исходник сравнение.'!$F1405/2+'Таблица вводных'!$F$18)*'Таблица вводных'!$G$18)</f>
        <v>21.6</v>
      </c>
      <c r="G1175" s="64">
        <f>('Исходник сравнение.'!$G1405/2)-(('Исходник сравнение.'!$G1405/2)*'Таблица вводных'!$G$19)</f>
        <v>0</v>
      </c>
      <c r="H1175" s="64">
        <f>'Исходник сравнение.'!$H1405/2-(('Исходник сравнение.'!$H1405/2)*'Таблица вводных'!$G$21)</f>
        <v>0</v>
      </c>
      <c r="I1175" s="22" t="s">
        <v>167</v>
      </c>
    </row>
    <row r="1176" spans="1:9" ht="12.75" customHeight="1">
      <c r="A1176" s="138"/>
      <c r="B1176" s="11">
        <v>45440</v>
      </c>
      <c r="C1176" s="64">
        <f>('Исходник сравнение.'!$C1406/2)-(('Исходник сравнение.'!$C1406/2)*'Таблица вводных'!$G$15)</f>
        <v>0</v>
      </c>
      <c r="D1176" s="64">
        <f>('Исходник сравнение.'!$D1406/2)-(('Исходник сравнение.'!$D1406/2-'Таблица вводных'!$F$16)*'Таблица вводных'!$G$16)</f>
        <v>0.49000000000000005</v>
      </c>
      <c r="E1176" s="64">
        <f>('Исходник сравнение.'!$E1406/2)-(('Исходник сравнение.'!$E1406/2-'Таблица вводных'!$F$17)*'Таблица вводных'!$G$17)</f>
        <v>0</v>
      </c>
      <c r="F1176" s="64">
        <f>('Исходник сравнение.'!$F1406/2+'Таблица вводных'!$F$18)-(('Исходник сравнение.'!$F1406/2+'Таблица вводных'!$F$18)*'Таблица вводных'!$G$18)</f>
        <v>21.6</v>
      </c>
      <c r="G1176" s="64">
        <f>('Исходник сравнение.'!$G1406/2)-(('Исходник сравнение.'!$G1406/2)*'Таблица вводных'!$G$19)</f>
        <v>0</v>
      </c>
      <c r="H1176" s="64">
        <f>'Исходник сравнение.'!$H1406/2-(('Исходник сравнение.'!$H1406/2)*'Таблица вводных'!$G$21)</f>
        <v>0</v>
      </c>
      <c r="I1176" s="13" t="s">
        <v>167</v>
      </c>
    </row>
    <row r="1177" spans="1:9" ht="12.75" customHeight="1">
      <c r="A1177" s="139"/>
      <c r="B1177" s="46">
        <v>45443</v>
      </c>
      <c r="C1177" s="64">
        <f>('Исходник сравнение.'!$C1407/2)-(('Исходник сравнение.'!$C1407/2)*'Таблица вводных'!$G$15)</f>
        <v>0</v>
      </c>
      <c r="D1177" s="67">
        <f>('Исходник сравнение.'!$D1407/2)-(('Исходник сравнение.'!$D1407/2-'Таблица вводных'!$F$16)*'Таблица вводных'!$G$16)</f>
        <v>0.49000000000000005</v>
      </c>
      <c r="E1177" s="64">
        <f>('Исходник сравнение.'!$E1407/2)-(('Исходник сравнение.'!$E1407/2-'Таблица вводных'!$F$17)*'Таблица вводных'!$G$17)</f>
        <v>0</v>
      </c>
      <c r="F1177" s="64">
        <f>('Исходник сравнение.'!$F1407/2+'Таблица вводных'!$F$18)-(('Исходник сравнение.'!$F1407/2+'Таблица вводных'!$F$18)*'Таблица вводных'!$G$18)</f>
        <v>21.6</v>
      </c>
      <c r="G1177" s="64">
        <f>('Исходник сравнение.'!$G1407/2)-(('Исходник сравнение.'!$G1407/2)*'Таблица вводных'!$G$19)</f>
        <v>0</v>
      </c>
      <c r="H1177" s="64">
        <f>'Исходник сравнение.'!$H1407/2-(('Исходник сравнение.'!$H1407/2)*'Таблица вводных'!$G$21)</f>
        <v>0</v>
      </c>
      <c r="I1177" s="32" t="s">
        <v>167</v>
      </c>
    </row>
    <row r="1178" spans="1:9" ht="12.75" customHeight="1">
      <c r="A1178" s="136" t="s">
        <v>91</v>
      </c>
      <c r="B1178" s="42">
        <v>45419</v>
      </c>
      <c r="C1178" s="63">
        <f>('Исходник сравнение.'!$C1408/2)-(('Исходник сравнение.'!$C1408/2)*'Таблица вводных'!$G$15)</f>
        <v>0</v>
      </c>
      <c r="D1178" s="63">
        <f>('Исходник сравнение.'!$D1408/2)-(('Исходник сравнение.'!$D1408/2-'Таблица вводных'!$F$16)*'Таблица вводных'!$G$16)</f>
        <v>0.49000000000000005</v>
      </c>
      <c r="E1178" s="63">
        <f>('Исходник сравнение.'!$E1408/2)-(('Исходник сравнение.'!$E1408/2-'Таблица вводных'!$F$17)*'Таблица вводных'!$G$17)</f>
        <v>0</v>
      </c>
      <c r="F1178" s="63">
        <f>('Исходник сравнение.'!$F1408/2+'Таблица вводных'!$F$18)-(('Исходник сравнение.'!$F1408/2+'Таблица вводных'!$F$18)*'Таблица вводных'!$G$18)</f>
        <v>21.6</v>
      </c>
      <c r="G1178" s="63">
        <f>('Исходник сравнение.'!$G1408/2)-(('Исходник сравнение.'!$G1408/2)*'Таблица вводных'!$G$19)</f>
        <v>0</v>
      </c>
      <c r="H1178" s="63">
        <f>'Исходник сравнение.'!$H1408/2-(('Исходник сравнение.'!$H1408/2)*'Таблица вводных'!$G$21)</f>
        <v>0</v>
      </c>
      <c r="I1178" s="20" t="s">
        <v>186</v>
      </c>
    </row>
    <row r="1179" spans="1:9" ht="12.75" customHeight="1">
      <c r="A1179" s="138"/>
      <c r="B1179" s="45">
        <v>45422</v>
      </c>
      <c r="C1179" s="64">
        <f>('Исходник сравнение.'!$C1419/2)-(('Исходник сравнение.'!$C1419/2)*'Таблица вводных'!$G$15)</f>
        <v>0</v>
      </c>
      <c r="D1179" s="64">
        <f>('Исходник сравнение.'!$D1419/2)-(('Исходник сравнение.'!$D1419/2-'Таблица вводных'!$F$16)*'Таблица вводных'!$G$16)</f>
        <v>0.49000000000000005</v>
      </c>
      <c r="E1179" s="64">
        <f>('Исходник сравнение.'!$E1419/2)-(('Исходник сравнение.'!$E1419/2-'Таблица вводных'!$F$17)*'Таблица вводных'!$G$17)</f>
        <v>0</v>
      </c>
      <c r="F1179" s="64">
        <f>('Исходник сравнение.'!$F1419/2+'Таблица вводных'!$F$18)-(('Исходник сравнение.'!$F1419/2+'Таблица вводных'!$F$18)*'Таблица вводных'!$G$18)</f>
        <v>21.6</v>
      </c>
      <c r="G1179" s="64">
        <f>('Исходник сравнение.'!$G1419/2)-(('Исходник сравнение.'!$G1419/2)*'Таблица вводных'!$G$19)</f>
        <v>0</v>
      </c>
      <c r="H1179" s="64">
        <f>'Исходник сравнение.'!$H1419/2-(('Исходник сравнение.'!$H1419/2)*'Таблица вводных'!$G$21)</f>
        <v>0</v>
      </c>
      <c r="I1179" s="27" t="s">
        <v>186</v>
      </c>
    </row>
    <row r="1180" spans="1:9" ht="12.75" customHeight="1">
      <c r="A1180" s="138"/>
      <c r="B1180" s="44">
        <v>45426</v>
      </c>
      <c r="C1180" s="64">
        <f>('Исходник сравнение.'!$C1420/2)-(('Исходник сравнение.'!$C1420/2)*'Таблица вводных'!$G$15)</f>
        <v>0</v>
      </c>
      <c r="D1180" s="64">
        <f>('Исходник сравнение.'!$D1420/2)-(('Исходник сравнение.'!$D1420/2-'Таблица вводных'!$F$16)*'Таблица вводных'!$G$16)</f>
        <v>0.49000000000000005</v>
      </c>
      <c r="E1180" s="64">
        <f>('Исходник сравнение.'!$E1420/2)-(('Исходник сравнение.'!$E1420/2-'Таблица вводных'!$F$17)*'Таблица вводных'!$G$17)</f>
        <v>0</v>
      </c>
      <c r="F1180" s="64">
        <f>('Исходник сравнение.'!$F1420/2+'Таблица вводных'!$F$18)-(('Исходник сравнение.'!$F1420/2+'Таблица вводных'!$F$18)*'Таблица вводных'!$G$18)</f>
        <v>21.6</v>
      </c>
      <c r="G1180" s="64">
        <f>('Исходник сравнение.'!$G1420/2)-(('Исходник сравнение.'!$G1420/2)*'Таблица вводных'!$G$19)</f>
        <v>0</v>
      </c>
      <c r="H1180" s="64">
        <f>'Исходник сравнение.'!$H1420/2-(('Исходник сравнение.'!$H1420/2)*'Таблица вводных'!$G$21)</f>
        <v>0</v>
      </c>
      <c r="I1180" s="22" t="s">
        <v>186</v>
      </c>
    </row>
    <row r="1181" spans="1:9" ht="12.75" customHeight="1">
      <c r="A1181" s="138"/>
      <c r="B1181" s="11">
        <v>45429</v>
      </c>
      <c r="C1181" s="64">
        <f>('Исходник сравнение.'!$C1421/2)-(('Исходник сравнение.'!$C1421/2)*'Таблица вводных'!$G$15)</f>
        <v>0</v>
      </c>
      <c r="D1181" s="64">
        <f>('Исходник сравнение.'!$D1421/2)-(('Исходник сравнение.'!$D1421/2-'Таблица вводных'!$F$16)*'Таблица вводных'!$G$16)</f>
        <v>0.49000000000000005</v>
      </c>
      <c r="E1181" s="64">
        <f>('Исходник сравнение.'!$E1421/2)-(('Исходник сравнение.'!$E1421/2-'Таблица вводных'!$F$17)*'Таблица вводных'!$G$17)</f>
        <v>0</v>
      </c>
      <c r="F1181" s="64">
        <f>('Исходник сравнение.'!$F1421/2+'Таблица вводных'!$F$18)-(('Исходник сравнение.'!$F1421/2+'Таблица вводных'!$F$18)*'Таблица вводных'!$G$18)</f>
        <v>21.6</v>
      </c>
      <c r="G1181" s="64">
        <f>('Исходник сравнение.'!$G1421/2)-(('Исходник сравнение.'!$G1421/2)*'Таблица вводных'!$G$19)</f>
        <v>0</v>
      </c>
      <c r="H1181" s="64">
        <f>'Исходник сравнение.'!$H1421/2-(('Исходник сравнение.'!$H1421/2)*'Таблица вводных'!$G$21)</f>
        <v>0</v>
      </c>
      <c r="I1181" s="13" t="s">
        <v>186</v>
      </c>
    </row>
    <row r="1182" spans="1:9" ht="12.75" customHeight="1">
      <c r="A1182" s="138"/>
      <c r="B1182" s="45">
        <v>45433</v>
      </c>
      <c r="C1182" s="64">
        <f>('Исходник сравнение.'!$C1422/2)-(('Исходник сравнение.'!$C1422/2)*'Таблица вводных'!$G$15)</f>
        <v>0</v>
      </c>
      <c r="D1182" s="64">
        <f>('Исходник сравнение.'!$D1422/2)-(('Исходник сравнение.'!$D1422/2-'Таблица вводных'!$F$16)*'Таблица вводных'!$G$16)</f>
        <v>0.49000000000000005</v>
      </c>
      <c r="E1182" s="64">
        <f>('Исходник сравнение.'!$E1422/2)-(('Исходник сравнение.'!$E1422/2-'Таблица вводных'!$F$17)*'Таблица вводных'!$G$17)</f>
        <v>0</v>
      </c>
      <c r="F1182" s="64">
        <f>('Исходник сравнение.'!$F1422/2+'Таблица вводных'!$F$18)-(('Исходник сравнение.'!$F1422/2+'Таблица вводных'!$F$18)*'Таблица вводных'!$G$18)</f>
        <v>21.6</v>
      </c>
      <c r="G1182" s="64">
        <f>('Исходник сравнение.'!$G1422/2)-(('Исходник сравнение.'!$G1422/2)*'Таблица вводных'!$G$19)</f>
        <v>0</v>
      </c>
      <c r="H1182" s="64">
        <f>'Исходник сравнение.'!$H1422/2-(('Исходник сравнение.'!$H1422/2)*'Таблица вводных'!$G$21)</f>
        <v>0</v>
      </c>
      <c r="I1182" s="27" t="s">
        <v>186</v>
      </c>
    </row>
    <row r="1183" spans="1:9" ht="12.75" customHeight="1">
      <c r="A1183" s="138"/>
      <c r="B1183" s="44">
        <v>45436</v>
      </c>
      <c r="C1183" s="64">
        <f>('Исходник сравнение.'!$C1423/2)-(('Исходник сравнение.'!$C1423/2)*'Таблица вводных'!$G$15)</f>
        <v>0</v>
      </c>
      <c r="D1183" s="64">
        <f>('Исходник сравнение.'!$D1423/2)-(('Исходник сравнение.'!$D1423/2-'Таблица вводных'!$F$16)*'Таблица вводных'!$G$16)</f>
        <v>0.49000000000000005</v>
      </c>
      <c r="E1183" s="64">
        <f>('Исходник сравнение.'!$E1423/2)-(('Исходник сравнение.'!$E1423/2-'Таблица вводных'!$F$17)*'Таблица вводных'!$G$17)</f>
        <v>0</v>
      </c>
      <c r="F1183" s="64">
        <f>('Исходник сравнение.'!$F1423/2+'Таблица вводных'!$F$18)-(('Исходник сравнение.'!$F1423/2+'Таблица вводных'!$F$18)*'Таблица вводных'!$G$18)</f>
        <v>21.6</v>
      </c>
      <c r="G1183" s="64">
        <f>('Исходник сравнение.'!$G1423/2)-(('Исходник сравнение.'!$G1423/2)*'Таблица вводных'!$G$19)</f>
        <v>0</v>
      </c>
      <c r="H1183" s="64">
        <f>'Исходник сравнение.'!$H1423/2-(('Исходник сравнение.'!$H1423/2)*'Таблица вводных'!$G$21)</f>
        <v>0</v>
      </c>
      <c r="I1183" s="22" t="s">
        <v>186</v>
      </c>
    </row>
    <row r="1184" spans="1:9" ht="12.75" customHeight="1">
      <c r="A1184" s="138"/>
      <c r="B1184" s="11">
        <v>45440</v>
      </c>
      <c r="C1184" s="64">
        <f>('Исходник сравнение.'!$C1424/2)-(('Исходник сравнение.'!$C1424/2)*'Таблица вводных'!$G$15)</f>
        <v>0</v>
      </c>
      <c r="D1184" s="64">
        <f>('Исходник сравнение.'!$D1424/2)-(('Исходник сравнение.'!$D1424/2-'Таблица вводных'!$F$16)*'Таблица вводных'!$G$16)</f>
        <v>0.49000000000000005</v>
      </c>
      <c r="E1184" s="64">
        <f>('Исходник сравнение.'!$E1424/2)-(('Исходник сравнение.'!$E1424/2-'Таблица вводных'!$F$17)*'Таблица вводных'!$G$17)</f>
        <v>0</v>
      </c>
      <c r="F1184" s="64">
        <f>('Исходник сравнение.'!$F1424/2+'Таблица вводных'!$F$18)-(('Исходник сравнение.'!$F1424/2+'Таблица вводных'!$F$18)*'Таблица вводных'!$G$18)</f>
        <v>21.6</v>
      </c>
      <c r="G1184" s="64">
        <f>('Исходник сравнение.'!$G1424/2)-(('Исходник сравнение.'!$G1424/2)*'Таблица вводных'!$G$19)</f>
        <v>0</v>
      </c>
      <c r="H1184" s="64">
        <f>'Исходник сравнение.'!$H1424/2-(('Исходник сравнение.'!$H1424/2)*'Таблица вводных'!$G$21)</f>
        <v>0</v>
      </c>
      <c r="I1184" s="13" t="s">
        <v>186</v>
      </c>
    </row>
    <row r="1185" spans="1:9" ht="12.75" customHeight="1">
      <c r="A1185" s="139"/>
      <c r="B1185" s="46">
        <v>45443</v>
      </c>
      <c r="C1185" s="64">
        <f>('Исходник сравнение.'!$C1425/2)-(('Исходник сравнение.'!$C1425/2)*'Таблица вводных'!$G$15)</f>
        <v>0</v>
      </c>
      <c r="D1185" s="67">
        <f>('Исходник сравнение.'!$D1425/2)-(('Исходник сравнение.'!$D1425/2-'Таблица вводных'!$F$16)*'Таблица вводных'!$G$16)</f>
        <v>0.49000000000000005</v>
      </c>
      <c r="E1185" s="64">
        <f>('Исходник сравнение.'!$E1425/2)-(('Исходник сравнение.'!$E1425/2-'Таблица вводных'!$F$17)*'Таблица вводных'!$G$17)</f>
        <v>0</v>
      </c>
      <c r="F1185" s="64">
        <f>('Исходник сравнение.'!$F1425/2+'Таблица вводных'!$F$18)-(('Исходник сравнение.'!$F1425/2+'Таблица вводных'!$F$18)*'Таблица вводных'!$G$18)</f>
        <v>21.6</v>
      </c>
      <c r="G1185" s="64">
        <f>('Исходник сравнение.'!$G1425/2)-(('Исходник сравнение.'!$G1425/2)*'Таблица вводных'!$G$19)</f>
        <v>0</v>
      </c>
      <c r="H1185" s="64">
        <f>'Исходник сравнение.'!$H1425/2-(('Исходник сравнение.'!$H1425/2)*'Таблица вводных'!$G$21)</f>
        <v>0</v>
      </c>
      <c r="I1185" s="32" t="s">
        <v>186</v>
      </c>
    </row>
    <row r="1186" spans="1:9" ht="12.75" customHeight="1">
      <c r="A1186" s="142" t="s">
        <v>92</v>
      </c>
      <c r="B1186" s="42">
        <v>45419</v>
      </c>
      <c r="C1186" s="63">
        <f>('Исходник сравнение.'!$C1426/2)-(('Исходник сравнение.'!$C1426/2)*'Таблица вводных'!$G$15)</f>
        <v>0</v>
      </c>
      <c r="D1186" s="63">
        <f>('Исходник сравнение.'!$D1426/2)-(('Исходник сравнение.'!$D1426/2-'Таблица вводных'!$F$16)*'Таблица вводных'!$G$16)</f>
        <v>0.49000000000000005</v>
      </c>
      <c r="E1186" s="63">
        <f>('Исходник сравнение.'!$E1426/2)-(('Исходник сравнение.'!$E1426/2-'Таблица вводных'!$F$17)*'Таблица вводных'!$G$17)</f>
        <v>0</v>
      </c>
      <c r="F1186" s="63">
        <f>('Исходник сравнение.'!$F1426/2+'Таблица вводных'!$F$18)-(('Исходник сравнение.'!$F1426/2+'Таблица вводных'!$F$18)*'Таблица вводных'!$G$18)</f>
        <v>21.6</v>
      </c>
      <c r="G1186" s="63">
        <f>('Исходник сравнение.'!$G1426/2)-(('Исходник сравнение.'!$G1426/2)*'Таблица вводных'!$G$19)</f>
        <v>0</v>
      </c>
      <c r="H1186" s="63">
        <f>'Исходник сравнение.'!$H1426/2-(('Исходник сравнение.'!$H1426/2)*'Таблица вводных'!$G$21)</f>
        <v>0</v>
      </c>
      <c r="I1186" s="20" t="s">
        <v>177</v>
      </c>
    </row>
    <row r="1187" spans="1:9" ht="12.75" customHeight="1">
      <c r="A1187" s="138"/>
      <c r="B1187" s="45">
        <v>45422</v>
      </c>
      <c r="C1187" s="64">
        <f>('Исходник сравнение.'!$C1437/2)-(('Исходник сравнение.'!$C1437/2)*'Таблица вводных'!$G$15)</f>
        <v>0</v>
      </c>
      <c r="D1187" s="64">
        <f>('Исходник сравнение.'!$D1437/2)-(('Исходник сравнение.'!$D1437/2-'Таблица вводных'!$F$16)*'Таблица вводных'!$G$16)</f>
        <v>0.49000000000000005</v>
      </c>
      <c r="E1187" s="64">
        <f>('Исходник сравнение.'!$E1437/2)-(('Исходник сравнение.'!$E1437/2-'Таблица вводных'!$F$17)*'Таблица вводных'!$G$17)</f>
        <v>0</v>
      </c>
      <c r="F1187" s="64">
        <f>('Исходник сравнение.'!$F1437/2+'Таблица вводных'!$F$18)-(('Исходник сравнение.'!$F1437/2+'Таблица вводных'!$F$18)*'Таблица вводных'!$G$18)</f>
        <v>21.6</v>
      </c>
      <c r="G1187" s="64">
        <f>('Исходник сравнение.'!$G1437/2)-(('Исходник сравнение.'!$G1437/2)*'Таблица вводных'!$G$19)</f>
        <v>0</v>
      </c>
      <c r="H1187" s="64">
        <f>'Исходник сравнение.'!$H1437/2-(('Исходник сравнение.'!$H1437/2)*'Таблица вводных'!$G$21)</f>
        <v>0</v>
      </c>
      <c r="I1187" s="27" t="s">
        <v>177</v>
      </c>
    </row>
    <row r="1188" spans="1:9" ht="12.75" customHeight="1">
      <c r="A1188" s="138"/>
      <c r="B1188" s="44">
        <v>45426</v>
      </c>
      <c r="C1188" s="64">
        <f>('Исходник сравнение.'!$C1438/2)-(('Исходник сравнение.'!$C1438/2)*'Таблица вводных'!$G$15)</f>
        <v>0</v>
      </c>
      <c r="D1188" s="64">
        <f>('Исходник сравнение.'!$D1438/2)-(('Исходник сравнение.'!$D1438/2-'Таблица вводных'!$F$16)*'Таблица вводных'!$G$16)</f>
        <v>0.49000000000000005</v>
      </c>
      <c r="E1188" s="64">
        <f>('Исходник сравнение.'!$E1438/2)-(('Исходник сравнение.'!$E1438/2-'Таблица вводных'!$F$17)*'Таблица вводных'!$G$17)</f>
        <v>0</v>
      </c>
      <c r="F1188" s="64">
        <f>('Исходник сравнение.'!$F1438/2+'Таблица вводных'!$F$18)-(('Исходник сравнение.'!$F1438/2+'Таблица вводных'!$F$18)*'Таблица вводных'!$G$18)</f>
        <v>21.6</v>
      </c>
      <c r="G1188" s="64">
        <f>('Исходник сравнение.'!$G1438/2)-(('Исходник сравнение.'!$G1438/2)*'Таблица вводных'!$G$19)</f>
        <v>0</v>
      </c>
      <c r="H1188" s="64">
        <f>'Исходник сравнение.'!$H1438/2-(('Исходник сравнение.'!$H1438/2)*'Таблица вводных'!$G$21)</f>
        <v>0</v>
      </c>
      <c r="I1188" s="22" t="s">
        <v>177</v>
      </c>
    </row>
    <row r="1189" spans="1:9" ht="12.75" customHeight="1">
      <c r="A1189" s="138"/>
      <c r="B1189" s="11">
        <v>45429</v>
      </c>
      <c r="C1189" s="64">
        <f>('Исходник сравнение.'!$C1439/2)-(('Исходник сравнение.'!$C1439/2)*'Таблица вводных'!$G$15)</f>
        <v>0</v>
      </c>
      <c r="D1189" s="64">
        <f>('Исходник сравнение.'!$D1439/2)-(('Исходник сравнение.'!$D1439/2-'Таблица вводных'!$F$16)*'Таблица вводных'!$G$16)</f>
        <v>0.49000000000000005</v>
      </c>
      <c r="E1189" s="64">
        <f>('Исходник сравнение.'!$E1439/2)-(('Исходник сравнение.'!$E1439/2-'Таблица вводных'!$F$17)*'Таблица вводных'!$G$17)</f>
        <v>0</v>
      </c>
      <c r="F1189" s="64">
        <f>('Исходник сравнение.'!$F1439/2+'Таблица вводных'!$F$18)-(('Исходник сравнение.'!$F1439/2+'Таблица вводных'!$F$18)*'Таблица вводных'!$G$18)</f>
        <v>21.6</v>
      </c>
      <c r="G1189" s="64">
        <f>('Исходник сравнение.'!$G1439/2)-(('Исходник сравнение.'!$G1439/2)*'Таблица вводных'!$G$19)</f>
        <v>0</v>
      </c>
      <c r="H1189" s="64">
        <f>'Исходник сравнение.'!$H1439/2-(('Исходник сравнение.'!$H1439/2)*'Таблица вводных'!$G$21)</f>
        <v>0</v>
      </c>
      <c r="I1189" s="13" t="s">
        <v>177</v>
      </c>
    </row>
    <row r="1190" spans="1:9" ht="12.75" customHeight="1">
      <c r="A1190" s="138"/>
      <c r="B1190" s="45">
        <v>45433</v>
      </c>
      <c r="C1190" s="64">
        <f>('Исходник сравнение.'!$C1440/2)-(('Исходник сравнение.'!$C1440/2)*'Таблица вводных'!$G$15)</f>
        <v>0</v>
      </c>
      <c r="D1190" s="64">
        <f>('Исходник сравнение.'!$D1440/2)-(('Исходник сравнение.'!$D1440/2-'Таблица вводных'!$F$16)*'Таблица вводных'!$G$16)</f>
        <v>0.49000000000000005</v>
      </c>
      <c r="E1190" s="64">
        <f>('Исходник сравнение.'!$E1440/2)-(('Исходник сравнение.'!$E1440/2-'Таблица вводных'!$F$17)*'Таблица вводных'!$G$17)</f>
        <v>0</v>
      </c>
      <c r="F1190" s="64">
        <f>('Исходник сравнение.'!$F1440/2+'Таблица вводных'!$F$18)-(('Исходник сравнение.'!$F1440/2+'Таблица вводных'!$F$18)*'Таблица вводных'!$G$18)</f>
        <v>21.6</v>
      </c>
      <c r="G1190" s="64">
        <f>('Исходник сравнение.'!$G1440/2)-(('Исходник сравнение.'!$G1440/2)*'Таблица вводных'!$G$19)</f>
        <v>0</v>
      </c>
      <c r="H1190" s="64">
        <f>'Исходник сравнение.'!$H1440/2-(('Исходник сравнение.'!$H1440/2)*'Таблица вводных'!$G$21)</f>
        <v>0</v>
      </c>
      <c r="I1190" s="27" t="s">
        <v>177</v>
      </c>
    </row>
    <row r="1191" spans="1:9" ht="12.75" customHeight="1">
      <c r="A1191" s="138"/>
      <c r="B1191" s="44">
        <v>45436</v>
      </c>
      <c r="C1191" s="64">
        <f>('Исходник сравнение.'!$C1441/2)-(('Исходник сравнение.'!$C1441/2)*'Таблица вводных'!$G$15)</f>
        <v>0</v>
      </c>
      <c r="D1191" s="64">
        <f>('Исходник сравнение.'!$D1441/2)-(('Исходник сравнение.'!$D1441/2-'Таблица вводных'!$F$16)*'Таблица вводных'!$G$16)</f>
        <v>0.49000000000000005</v>
      </c>
      <c r="E1191" s="64">
        <f>('Исходник сравнение.'!$E1441/2)-(('Исходник сравнение.'!$E1441/2-'Таблица вводных'!$F$17)*'Таблица вводных'!$G$17)</f>
        <v>0</v>
      </c>
      <c r="F1191" s="64">
        <f>('Исходник сравнение.'!$F1441/2+'Таблица вводных'!$F$18)-(('Исходник сравнение.'!$F1441/2+'Таблица вводных'!$F$18)*'Таблица вводных'!$G$18)</f>
        <v>21.6</v>
      </c>
      <c r="G1191" s="64">
        <f>('Исходник сравнение.'!$G1441/2)-(('Исходник сравнение.'!$G1441/2)*'Таблица вводных'!$G$19)</f>
        <v>0</v>
      </c>
      <c r="H1191" s="64">
        <f>'Исходник сравнение.'!$H1441/2-(('Исходник сравнение.'!$H1441/2)*'Таблица вводных'!$G$21)</f>
        <v>0</v>
      </c>
      <c r="I1191" s="22" t="s">
        <v>177</v>
      </c>
    </row>
    <row r="1192" spans="1:9" ht="12.75" customHeight="1">
      <c r="A1192" s="138"/>
      <c r="B1192" s="11">
        <v>45440</v>
      </c>
      <c r="C1192" s="64">
        <f>('Исходник сравнение.'!$C1442/2)-(('Исходник сравнение.'!$C1442/2)*'Таблица вводных'!$G$15)</f>
        <v>0</v>
      </c>
      <c r="D1192" s="64">
        <f>('Исходник сравнение.'!$D1442/2)-(('Исходник сравнение.'!$D1442/2-'Таблица вводных'!$F$16)*'Таблица вводных'!$G$16)</f>
        <v>0.49000000000000005</v>
      </c>
      <c r="E1192" s="64">
        <f>('Исходник сравнение.'!$E1442/2)-(('Исходник сравнение.'!$E1442/2-'Таблица вводных'!$F$17)*'Таблица вводных'!$G$17)</f>
        <v>0</v>
      </c>
      <c r="F1192" s="64">
        <f>('Исходник сравнение.'!$F1442/2+'Таблица вводных'!$F$18)-(('Исходник сравнение.'!$F1442/2+'Таблица вводных'!$F$18)*'Таблица вводных'!$G$18)</f>
        <v>21.6</v>
      </c>
      <c r="G1192" s="64">
        <f>('Исходник сравнение.'!$G1442/2)-(('Исходник сравнение.'!$G1442/2)*'Таблица вводных'!$G$19)</f>
        <v>0</v>
      </c>
      <c r="H1192" s="64">
        <f>'Исходник сравнение.'!$H1442/2-(('Исходник сравнение.'!$H1442/2)*'Таблица вводных'!$G$21)</f>
        <v>0</v>
      </c>
      <c r="I1192" s="13" t="s">
        <v>177</v>
      </c>
    </row>
    <row r="1193" spans="1:9" ht="12.75" customHeight="1">
      <c r="A1193" s="139"/>
      <c r="B1193" s="46">
        <v>45443</v>
      </c>
      <c r="C1193" s="64">
        <f>('Исходник сравнение.'!$C1443/2)-(('Исходник сравнение.'!$C1443/2)*'Таблица вводных'!$G$15)</f>
        <v>0</v>
      </c>
      <c r="D1193" s="67">
        <f>('Исходник сравнение.'!$D1443/2)-(('Исходник сравнение.'!$D1443/2-'Таблица вводных'!$F$16)*'Таблица вводных'!$G$16)</f>
        <v>0.49000000000000005</v>
      </c>
      <c r="E1193" s="64">
        <f>('Исходник сравнение.'!$E1443/2)-(('Исходник сравнение.'!$E1443/2-'Таблица вводных'!$F$17)*'Таблица вводных'!$G$17)</f>
        <v>0</v>
      </c>
      <c r="F1193" s="64">
        <f>('Исходник сравнение.'!$F1443/2+'Таблица вводных'!$F$18)-(('Исходник сравнение.'!$F1443/2+'Таблица вводных'!$F$18)*'Таблица вводных'!$G$18)</f>
        <v>21.6</v>
      </c>
      <c r="G1193" s="64">
        <f>('Исходник сравнение.'!$G1443/2)-(('Исходник сравнение.'!$G1443/2)*'Таблица вводных'!$G$19)</f>
        <v>0</v>
      </c>
      <c r="H1193" s="64">
        <f>'Исходник сравнение.'!$H1443/2-(('Исходник сравнение.'!$H1443/2)*'Таблица вводных'!$G$21)</f>
        <v>0</v>
      </c>
      <c r="I1193" s="68" t="s">
        <v>187</v>
      </c>
    </row>
    <row r="1194" spans="1:9" ht="12.75" customHeight="1">
      <c r="A1194" s="142" t="s">
        <v>93</v>
      </c>
      <c r="B1194" s="42">
        <v>45419</v>
      </c>
      <c r="C1194" s="63">
        <f>('Исходник сравнение.'!$C1444/2)-(('Исходник сравнение.'!$C1444/2)*'Таблица вводных'!$G$15)</f>
        <v>0</v>
      </c>
      <c r="D1194" s="63">
        <f>('Исходник сравнение.'!$D1444/2)-(('Исходник сравнение.'!$D1444/2-'Таблица вводных'!$F$16)*'Таблица вводных'!$G$16)</f>
        <v>0.49000000000000005</v>
      </c>
      <c r="E1194" s="63">
        <f>('Исходник сравнение.'!$E1444/2)-(('Исходник сравнение.'!$E1444/2-'Таблица вводных'!$F$17)*'Таблица вводных'!$G$17)</f>
        <v>0</v>
      </c>
      <c r="F1194" s="63">
        <f>('Исходник сравнение.'!$F1444/2+'Таблица вводных'!$F$18)-(('Исходник сравнение.'!$F1444/2+'Таблица вводных'!$F$18)*'Таблица вводных'!$G$18)</f>
        <v>21.6</v>
      </c>
      <c r="G1194" s="63">
        <f>('Исходник сравнение.'!$G1444/2)-(('Исходник сравнение.'!$G1444/2)*'Таблица вводных'!$G$19)</f>
        <v>0</v>
      </c>
      <c r="H1194" s="63">
        <f>'Исходник сравнение.'!$H1444/2-(('Исходник сравнение.'!$H1444/2)*'Таблица вводных'!$G$21)</f>
        <v>0</v>
      </c>
      <c r="I1194" s="20" t="s">
        <v>188</v>
      </c>
    </row>
    <row r="1195" spans="1:9" ht="12.75" customHeight="1">
      <c r="A1195" s="138"/>
      <c r="B1195" s="45">
        <v>45422</v>
      </c>
      <c r="C1195" s="64">
        <f>('Исходник сравнение.'!$C1455/2)-(('Исходник сравнение.'!$C1455/2)*'Таблица вводных'!$G$15)</f>
        <v>0</v>
      </c>
      <c r="D1195" s="64">
        <f>('Исходник сравнение.'!$D1455/2)-(('Исходник сравнение.'!$D1455/2-'Таблица вводных'!$F$16)*'Таблица вводных'!$G$16)</f>
        <v>0.49000000000000005</v>
      </c>
      <c r="E1195" s="64">
        <f>('Исходник сравнение.'!$E1455/2)-(('Исходник сравнение.'!$E1455/2-'Таблица вводных'!$F$17)*'Таблица вводных'!$G$17)</f>
        <v>0</v>
      </c>
      <c r="F1195" s="64">
        <f>('Исходник сравнение.'!$F1455/2+'Таблица вводных'!$F$18)-(('Исходник сравнение.'!$F1455/2+'Таблица вводных'!$F$18)*'Таблица вводных'!$G$18)</f>
        <v>21.6</v>
      </c>
      <c r="G1195" s="64">
        <f>('Исходник сравнение.'!$G1455/2)-(('Исходник сравнение.'!$G1455/2)*'Таблица вводных'!$G$19)</f>
        <v>0</v>
      </c>
      <c r="H1195" s="64">
        <f>'Исходник сравнение.'!$H1455/2-(('Исходник сравнение.'!$H1455/2)*'Таблица вводных'!$G$21)</f>
        <v>0</v>
      </c>
      <c r="I1195" s="27" t="s">
        <v>188</v>
      </c>
    </row>
    <row r="1196" spans="1:9" ht="12.75" customHeight="1">
      <c r="A1196" s="138"/>
      <c r="B1196" s="44">
        <v>45426</v>
      </c>
      <c r="C1196" s="64">
        <f>('Исходник сравнение.'!$C1456/2)-(('Исходник сравнение.'!$C1456/2)*'Таблица вводных'!$G$15)</f>
        <v>0</v>
      </c>
      <c r="D1196" s="64">
        <f>('Исходник сравнение.'!$D1456/2)-(('Исходник сравнение.'!$D1456/2-'Таблица вводных'!$F$16)*'Таблица вводных'!$G$16)</f>
        <v>0.49000000000000005</v>
      </c>
      <c r="E1196" s="64">
        <f>('Исходник сравнение.'!$E1456/2)-(('Исходник сравнение.'!$E1456/2-'Таблица вводных'!$F$17)*'Таблица вводных'!$G$17)</f>
        <v>0</v>
      </c>
      <c r="F1196" s="64">
        <f>('Исходник сравнение.'!$F1456/2+'Таблица вводных'!$F$18)-(('Исходник сравнение.'!$F1456/2+'Таблица вводных'!$F$18)*'Таблица вводных'!$G$18)</f>
        <v>21.6</v>
      </c>
      <c r="G1196" s="64">
        <f>('Исходник сравнение.'!$G1456/2)-(('Исходник сравнение.'!$G1456/2)*'Таблица вводных'!$G$19)</f>
        <v>0</v>
      </c>
      <c r="H1196" s="64">
        <f>'Исходник сравнение.'!$H1456/2-(('Исходник сравнение.'!$H1456/2)*'Таблица вводных'!$G$21)</f>
        <v>0</v>
      </c>
      <c r="I1196" s="22" t="s">
        <v>188</v>
      </c>
    </row>
    <row r="1197" spans="1:9" ht="12.75" customHeight="1">
      <c r="A1197" s="138"/>
      <c r="B1197" s="11">
        <v>45429</v>
      </c>
      <c r="C1197" s="64">
        <f>('Исходник сравнение.'!$C1457/2)-(('Исходник сравнение.'!$C1457/2)*'Таблица вводных'!$G$15)</f>
        <v>0</v>
      </c>
      <c r="D1197" s="64">
        <f>('Исходник сравнение.'!$D1457/2)-(('Исходник сравнение.'!$D1457/2-'Таблица вводных'!$F$16)*'Таблица вводных'!$G$16)</f>
        <v>0.49000000000000005</v>
      </c>
      <c r="E1197" s="64">
        <f>('Исходник сравнение.'!$E1457/2)-(('Исходник сравнение.'!$E1457/2-'Таблица вводных'!$F$17)*'Таблица вводных'!$G$17)</f>
        <v>0</v>
      </c>
      <c r="F1197" s="64">
        <f>('Исходник сравнение.'!$F1457/2+'Таблица вводных'!$F$18)-(('Исходник сравнение.'!$F1457/2+'Таблица вводных'!$F$18)*'Таблица вводных'!$G$18)</f>
        <v>21.6</v>
      </c>
      <c r="G1197" s="64">
        <f>('Исходник сравнение.'!$G1457/2)-(('Исходник сравнение.'!$G1457/2)*'Таблица вводных'!$G$19)</f>
        <v>0</v>
      </c>
      <c r="H1197" s="64">
        <f>'Исходник сравнение.'!$H1457/2-(('Исходник сравнение.'!$H1457/2)*'Таблица вводных'!$G$21)</f>
        <v>0</v>
      </c>
      <c r="I1197" s="13" t="s">
        <v>188</v>
      </c>
    </row>
    <row r="1198" spans="1:9" ht="12.75" customHeight="1">
      <c r="A1198" s="138"/>
      <c r="B1198" s="45">
        <v>45433</v>
      </c>
      <c r="C1198" s="64">
        <f>('Исходник сравнение.'!$C1458/2)-(('Исходник сравнение.'!$C1458/2)*'Таблица вводных'!$G$15)</f>
        <v>0</v>
      </c>
      <c r="D1198" s="64">
        <f>('Исходник сравнение.'!$D1458/2)-(('Исходник сравнение.'!$D1458/2-'Таблица вводных'!$F$16)*'Таблица вводных'!$G$16)</f>
        <v>0.49000000000000005</v>
      </c>
      <c r="E1198" s="64">
        <f>('Исходник сравнение.'!$E1458/2)-(('Исходник сравнение.'!$E1458/2-'Таблица вводных'!$F$17)*'Таблица вводных'!$G$17)</f>
        <v>0</v>
      </c>
      <c r="F1198" s="64">
        <f>('Исходник сравнение.'!$F1458/2+'Таблица вводных'!$F$18)-(('Исходник сравнение.'!$F1458/2+'Таблица вводных'!$F$18)*'Таблица вводных'!$G$18)</f>
        <v>21.6</v>
      </c>
      <c r="G1198" s="64">
        <f>('Исходник сравнение.'!$G1458/2)-(('Исходник сравнение.'!$G1458/2)*'Таблица вводных'!$G$19)</f>
        <v>0</v>
      </c>
      <c r="H1198" s="64">
        <f>'Исходник сравнение.'!$H1458/2-(('Исходник сравнение.'!$H1458/2)*'Таблица вводных'!$G$21)</f>
        <v>0</v>
      </c>
      <c r="I1198" s="27" t="s">
        <v>188</v>
      </c>
    </row>
    <row r="1199" spans="1:9" ht="12.75" customHeight="1">
      <c r="A1199" s="138"/>
      <c r="B1199" s="44">
        <v>45436</v>
      </c>
      <c r="C1199" s="64">
        <f>('Исходник сравнение.'!$C1459/2)-(('Исходник сравнение.'!$C1459/2)*'Таблица вводных'!$G$15)</f>
        <v>0</v>
      </c>
      <c r="D1199" s="64">
        <f>('Исходник сравнение.'!$D1459/2)-(('Исходник сравнение.'!$D1459/2-'Таблица вводных'!$F$16)*'Таблица вводных'!$G$16)</f>
        <v>0.49000000000000005</v>
      </c>
      <c r="E1199" s="64">
        <f>('Исходник сравнение.'!$E1459/2)-(('Исходник сравнение.'!$E1459/2-'Таблица вводных'!$F$17)*'Таблица вводных'!$G$17)</f>
        <v>0</v>
      </c>
      <c r="F1199" s="64">
        <f>('Исходник сравнение.'!$F1459/2+'Таблица вводных'!$F$18)-(('Исходник сравнение.'!$F1459/2+'Таблица вводных'!$F$18)*'Таблица вводных'!$G$18)</f>
        <v>21.6</v>
      </c>
      <c r="G1199" s="64">
        <f>('Исходник сравнение.'!$G1459/2)-(('Исходник сравнение.'!$G1459/2)*'Таблица вводных'!$G$19)</f>
        <v>0</v>
      </c>
      <c r="H1199" s="64">
        <f>'Исходник сравнение.'!$H1459/2-(('Исходник сравнение.'!$H1459/2)*'Таблица вводных'!$G$21)</f>
        <v>0</v>
      </c>
      <c r="I1199" s="22" t="s">
        <v>188</v>
      </c>
    </row>
    <row r="1200" spans="1:9" ht="12.75" customHeight="1">
      <c r="A1200" s="138"/>
      <c r="B1200" s="11">
        <v>45440</v>
      </c>
      <c r="C1200" s="64">
        <f>('Исходник сравнение.'!$C1460/2)-(('Исходник сравнение.'!$C1460/2)*'Таблица вводных'!$G$15)</f>
        <v>0</v>
      </c>
      <c r="D1200" s="64">
        <f>('Исходник сравнение.'!$D1460/2)-(('Исходник сравнение.'!$D1460/2-'Таблица вводных'!$F$16)*'Таблица вводных'!$G$16)</f>
        <v>0.49000000000000005</v>
      </c>
      <c r="E1200" s="64">
        <f>('Исходник сравнение.'!$E1460/2)-(('Исходник сравнение.'!$E1460/2-'Таблица вводных'!$F$17)*'Таблица вводных'!$G$17)</f>
        <v>0</v>
      </c>
      <c r="F1200" s="64">
        <f>('Исходник сравнение.'!$F1460/2+'Таблица вводных'!$F$18)-(('Исходник сравнение.'!$F1460/2+'Таблица вводных'!$F$18)*'Таблица вводных'!$G$18)</f>
        <v>21.6</v>
      </c>
      <c r="G1200" s="64">
        <f>('Исходник сравнение.'!$G1460/2)-(('Исходник сравнение.'!$G1460/2)*'Таблица вводных'!$G$19)</f>
        <v>0</v>
      </c>
      <c r="H1200" s="64">
        <f>'Исходник сравнение.'!$H1460/2-(('Исходник сравнение.'!$H1460/2)*'Таблица вводных'!$G$21)</f>
        <v>0</v>
      </c>
      <c r="I1200" s="13" t="s">
        <v>188</v>
      </c>
    </row>
    <row r="1201" spans="1:9" ht="12.75" customHeight="1">
      <c r="A1201" s="139"/>
      <c r="B1201" s="46">
        <v>45443</v>
      </c>
      <c r="C1201" s="64">
        <f>('Исходник сравнение.'!$C1461/2)-(('Исходник сравнение.'!$C1461/2)*'Таблица вводных'!$G$15)</f>
        <v>0</v>
      </c>
      <c r="D1201" s="67">
        <f>('Исходник сравнение.'!$D1461/2)-(('Исходник сравнение.'!$D1461/2-'Таблица вводных'!$F$16)*'Таблица вводных'!$G$16)</f>
        <v>0.49000000000000005</v>
      </c>
      <c r="E1201" s="64">
        <f>('Исходник сравнение.'!$E1461/2)-(('Исходник сравнение.'!$E1461/2-'Таблица вводных'!$F$17)*'Таблица вводных'!$G$17)</f>
        <v>0</v>
      </c>
      <c r="F1201" s="64">
        <f>('Исходник сравнение.'!$F1461/2+'Таблица вводных'!$F$18)-(('Исходник сравнение.'!$F1461/2+'Таблица вводных'!$F$18)*'Таблица вводных'!$G$18)</f>
        <v>21.6</v>
      </c>
      <c r="G1201" s="64">
        <f>('Исходник сравнение.'!$G1461/2)-(('Исходник сравнение.'!$G1461/2)*'Таблица вводных'!$G$19)</f>
        <v>0</v>
      </c>
      <c r="H1201" s="64">
        <f>'Исходник сравнение.'!$H1461/2-(('Исходник сравнение.'!$H1461/2)*'Таблица вводных'!$G$21)</f>
        <v>0</v>
      </c>
      <c r="I1201" s="32" t="s">
        <v>188</v>
      </c>
    </row>
    <row r="1202" spans="1:9" ht="12.75" customHeight="1">
      <c r="A1202" s="142" t="s">
        <v>94</v>
      </c>
      <c r="B1202" s="42">
        <v>45419</v>
      </c>
      <c r="C1202" s="63">
        <f>('Исходник сравнение.'!$C1462/2)-(('Исходник сравнение.'!$C1462/2)*'Таблица вводных'!$G$15)</f>
        <v>0</v>
      </c>
      <c r="D1202" s="63">
        <f>('Исходник сравнение.'!$D1462/2)-(('Исходник сравнение.'!$D1462/2-'Таблица вводных'!$F$16)*'Таблица вводных'!$G$16)</f>
        <v>0.49000000000000005</v>
      </c>
      <c r="E1202" s="63">
        <f>('Исходник сравнение.'!$E1462/2)-(('Исходник сравнение.'!$E1462/2-'Таблица вводных'!$F$17)*'Таблица вводных'!$G$17)</f>
        <v>0</v>
      </c>
      <c r="F1202" s="63">
        <f>('Исходник сравнение.'!$F1462/2+'Таблица вводных'!$F$18)-(('Исходник сравнение.'!$F1462/2+'Таблица вводных'!$F$18)*'Таблица вводных'!$G$18)</f>
        <v>21.6</v>
      </c>
      <c r="G1202" s="63">
        <f>('Исходник сравнение.'!$G1462/2)-(('Исходник сравнение.'!$G1462/2)*'Таблица вводных'!$G$19)</f>
        <v>0</v>
      </c>
      <c r="H1202" s="63">
        <f>'Исходник сравнение.'!$H1462/2-(('Исходник сравнение.'!$H1462/2)*'Таблица вводных'!$G$21)</f>
        <v>0</v>
      </c>
      <c r="I1202" s="20" t="s">
        <v>189</v>
      </c>
    </row>
    <row r="1203" spans="1:9" ht="12.75" customHeight="1">
      <c r="A1203" s="138"/>
      <c r="B1203" s="45">
        <v>45422</v>
      </c>
      <c r="C1203" s="64">
        <f>('Исходник сравнение.'!$C1473/2)-(('Исходник сравнение.'!$C1473/2)*'Таблица вводных'!$G$15)</f>
        <v>0</v>
      </c>
      <c r="D1203" s="64">
        <f>('Исходник сравнение.'!$D1473/2)-(('Исходник сравнение.'!$D1473/2-'Таблица вводных'!$F$16)*'Таблица вводных'!$G$16)</f>
        <v>0.49000000000000005</v>
      </c>
      <c r="E1203" s="64">
        <f>('Исходник сравнение.'!$E1473/2)-(('Исходник сравнение.'!$E1473/2-'Таблица вводных'!$F$17)*'Таблица вводных'!$G$17)</f>
        <v>0</v>
      </c>
      <c r="F1203" s="64">
        <f>('Исходник сравнение.'!$F1473/2+'Таблица вводных'!$F$18)-(('Исходник сравнение.'!$F1473/2+'Таблица вводных'!$F$18)*'Таблица вводных'!$G$18)</f>
        <v>21.6</v>
      </c>
      <c r="G1203" s="64">
        <f>('Исходник сравнение.'!$G1473/2)-(('Исходник сравнение.'!$G1473/2)*'Таблица вводных'!$G$19)</f>
        <v>0</v>
      </c>
      <c r="H1203" s="64">
        <f>'Исходник сравнение.'!$H1473/2-(('Исходник сравнение.'!$H1473/2)*'Таблица вводных'!$G$21)</f>
        <v>0</v>
      </c>
      <c r="I1203" s="27" t="s">
        <v>189</v>
      </c>
    </row>
    <row r="1204" spans="1:9" ht="12.75" customHeight="1">
      <c r="A1204" s="138"/>
      <c r="B1204" s="44">
        <v>45426</v>
      </c>
      <c r="C1204" s="64">
        <f>('Исходник сравнение.'!$C1474/2)-(('Исходник сравнение.'!$C1474/2)*'Таблица вводных'!$G$15)</f>
        <v>0</v>
      </c>
      <c r="D1204" s="64">
        <f>('Исходник сравнение.'!$D1474/2)-(('Исходник сравнение.'!$D1474/2-'Таблица вводных'!$F$16)*'Таблица вводных'!$G$16)</f>
        <v>0.49000000000000005</v>
      </c>
      <c r="E1204" s="64">
        <f>('Исходник сравнение.'!$E1474/2)-(('Исходник сравнение.'!$E1474/2-'Таблица вводных'!$F$17)*'Таблица вводных'!$G$17)</f>
        <v>0</v>
      </c>
      <c r="F1204" s="64">
        <f>('Исходник сравнение.'!$F1474/2+'Таблица вводных'!$F$18)-(('Исходник сравнение.'!$F1474/2+'Таблица вводных'!$F$18)*'Таблица вводных'!$G$18)</f>
        <v>21.6</v>
      </c>
      <c r="G1204" s="64">
        <f>('Исходник сравнение.'!$G1474/2)-(('Исходник сравнение.'!$G1474/2)*'Таблица вводных'!$G$19)</f>
        <v>0</v>
      </c>
      <c r="H1204" s="64">
        <f>'Исходник сравнение.'!$H1474/2-(('Исходник сравнение.'!$H1474/2)*'Таблица вводных'!$G$21)</f>
        <v>0</v>
      </c>
      <c r="I1204" s="22" t="s">
        <v>189</v>
      </c>
    </row>
    <row r="1205" spans="1:9" ht="12.75" customHeight="1">
      <c r="A1205" s="138"/>
      <c r="B1205" s="11">
        <v>45429</v>
      </c>
      <c r="C1205" s="64">
        <f>('Исходник сравнение.'!$C1475/2)-(('Исходник сравнение.'!$C1475/2)*'Таблица вводных'!$G$15)</f>
        <v>0</v>
      </c>
      <c r="D1205" s="64">
        <f>('Исходник сравнение.'!$D1475/2)-(('Исходник сравнение.'!$D1475/2-'Таблица вводных'!$F$16)*'Таблица вводных'!$G$16)</f>
        <v>0.49000000000000005</v>
      </c>
      <c r="E1205" s="64">
        <f>('Исходник сравнение.'!$E1475/2)-(('Исходник сравнение.'!$E1475/2-'Таблица вводных'!$F$17)*'Таблица вводных'!$G$17)</f>
        <v>0</v>
      </c>
      <c r="F1205" s="64">
        <f>('Исходник сравнение.'!$F1475/2+'Таблица вводных'!$F$18)-(('Исходник сравнение.'!$F1475/2+'Таблица вводных'!$F$18)*'Таблица вводных'!$G$18)</f>
        <v>21.6</v>
      </c>
      <c r="G1205" s="64">
        <f>('Исходник сравнение.'!$G1475/2)-(('Исходник сравнение.'!$G1475/2)*'Таблица вводных'!$G$19)</f>
        <v>0</v>
      </c>
      <c r="H1205" s="64">
        <f>'Исходник сравнение.'!$H1475/2-(('Исходник сравнение.'!$H1475/2)*'Таблица вводных'!$G$21)</f>
        <v>0</v>
      </c>
      <c r="I1205" s="13" t="s">
        <v>189</v>
      </c>
    </row>
    <row r="1206" spans="1:9" ht="12.75" customHeight="1">
      <c r="A1206" s="138"/>
      <c r="B1206" s="45">
        <v>45433</v>
      </c>
      <c r="C1206" s="64">
        <f>('Исходник сравнение.'!$C1476/2)-(('Исходник сравнение.'!$C1476/2)*'Таблица вводных'!$G$15)</f>
        <v>0</v>
      </c>
      <c r="D1206" s="64">
        <f>('Исходник сравнение.'!$D1476/2)-(('Исходник сравнение.'!$D1476/2-'Таблица вводных'!$F$16)*'Таблица вводных'!$G$16)</f>
        <v>0.49000000000000005</v>
      </c>
      <c r="E1206" s="64">
        <f>('Исходник сравнение.'!$E1476/2)-(('Исходник сравнение.'!$E1476/2-'Таблица вводных'!$F$17)*'Таблица вводных'!$G$17)</f>
        <v>0</v>
      </c>
      <c r="F1206" s="64">
        <f>('Исходник сравнение.'!$F1476/2+'Таблица вводных'!$F$18)-(('Исходник сравнение.'!$F1476/2+'Таблица вводных'!$F$18)*'Таблица вводных'!$G$18)</f>
        <v>21.6</v>
      </c>
      <c r="G1206" s="64">
        <f>('Исходник сравнение.'!$G1476/2)-(('Исходник сравнение.'!$G1476/2)*'Таблица вводных'!$G$19)</f>
        <v>0</v>
      </c>
      <c r="H1206" s="64">
        <f>'Исходник сравнение.'!$H1476/2-(('Исходник сравнение.'!$H1476/2)*'Таблица вводных'!$G$21)</f>
        <v>0</v>
      </c>
      <c r="I1206" s="27" t="s">
        <v>189</v>
      </c>
    </row>
    <row r="1207" spans="1:9" ht="12.75" customHeight="1">
      <c r="A1207" s="138"/>
      <c r="B1207" s="44">
        <v>45436</v>
      </c>
      <c r="C1207" s="64">
        <f>('Исходник сравнение.'!$C1477/2)-(('Исходник сравнение.'!$C1477/2)*'Таблица вводных'!$G$15)</f>
        <v>0</v>
      </c>
      <c r="D1207" s="64">
        <f>('Исходник сравнение.'!$D1477/2)-(('Исходник сравнение.'!$D1477/2-'Таблица вводных'!$F$16)*'Таблица вводных'!$G$16)</f>
        <v>0.49000000000000005</v>
      </c>
      <c r="E1207" s="64">
        <f>('Исходник сравнение.'!$E1477/2)-(('Исходник сравнение.'!$E1477/2-'Таблица вводных'!$F$17)*'Таблица вводных'!$G$17)</f>
        <v>0</v>
      </c>
      <c r="F1207" s="64">
        <f>('Исходник сравнение.'!$F1477/2+'Таблица вводных'!$F$18)-(('Исходник сравнение.'!$F1477/2+'Таблица вводных'!$F$18)*'Таблица вводных'!$G$18)</f>
        <v>21.6</v>
      </c>
      <c r="G1207" s="64">
        <f>('Исходник сравнение.'!$G1477/2)-(('Исходник сравнение.'!$G1477/2)*'Таблица вводных'!$G$19)</f>
        <v>0</v>
      </c>
      <c r="H1207" s="64">
        <f>'Исходник сравнение.'!$H1477/2-(('Исходник сравнение.'!$H1477/2)*'Таблица вводных'!$G$21)</f>
        <v>0</v>
      </c>
      <c r="I1207" s="22" t="s">
        <v>189</v>
      </c>
    </row>
    <row r="1208" spans="1:9" ht="12.75" customHeight="1">
      <c r="A1208" s="138"/>
      <c r="B1208" s="11">
        <v>45440</v>
      </c>
      <c r="C1208" s="64">
        <f>('Исходник сравнение.'!$C1478/2)-(('Исходник сравнение.'!$C1478/2)*'Таблица вводных'!$G$15)</f>
        <v>0</v>
      </c>
      <c r="D1208" s="64">
        <f>('Исходник сравнение.'!$D1478/2)-(('Исходник сравнение.'!$D1478/2-'Таблица вводных'!$F$16)*'Таблица вводных'!$G$16)</f>
        <v>0.49000000000000005</v>
      </c>
      <c r="E1208" s="64">
        <f>('Исходник сравнение.'!$E1478/2)-(('Исходник сравнение.'!$E1478/2-'Таблица вводных'!$F$17)*'Таблица вводных'!$G$17)</f>
        <v>0</v>
      </c>
      <c r="F1208" s="64">
        <f>('Исходник сравнение.'!$F1478/2+'Таблица вводных'!$F$18)-(('Исходник сравнение.'!$F1478/2+'Таблица вводных'!$F$18)*'Таблица вводных'!$G$18)</f>
        <v>21.6</v>
      </c>
      <c r="G1208" s="64">
        <f>('Исходник сравнение.'!$G1478/2)-(('Исходник сравнение.'!$G1478/2)*'Таблица вводных'!$G$19)</f>
        <v>0</v>
      </c>
      <c r="H1208" s="64">
        <f>'Исходник сравнение.'!$H1478/2-(('Исходник сравнение.'!$H1478/2)*'Таблица вводных'!$G$21)</f>
        <v>0</v>
      </c>
      <c r="I1208" s="13" t="s">
        <v>189</v>
      </c>
    </row>
    <row r="1209" spans="1:9" ht="12.75" customHeight="1">
      <c r="A1209" s="139"/>
      <c r="B1209" s="46">
        <v>45443</v>
      </c>
      <c r="C1209" s="64">
        <f>('Исходник сравнение.'!$C1479/2)-(('Исходник сравнение.'!$C1479/2)*'Таблица вводных'!$G$15)</f>
        <v>0</v>
      </c>
      <c r="D1209" s="67">
        <f>('Исходник сравнение.'!$D1479/2)-(('Исходник сравнение.'!$D1479/2-'Таблица вводных'!$F$16)*'Таблица вводных'!$G$16)</f>
        <v>0.49000000000000005</v>
      </c>
      <c r="E1209" s="64">
        <f>('Исходник сравнение.'!$E1479/2)-(('Исходник сравнение.'!$E1479/2-'Таблица вводных'!$F$17)*'Таблица вводных'!$G$17)</f>
        <v>0</v>
      </c>
      <c r="F1209" s="64">
        <f>('Исходник сравнение.'!$F1479/2+'Таблица вводных'!$F$18)-(('Исходник сравнение.'!$F1479/2+'Таблица вводных'!$F$18)*'Таблица вводных'!$G$18)</f>
        <v>21.6</v>
      </c>
      <c r="G1209" s="64">
        <f>('Исходник сравнение.'!$G1479/2)-(('Исходник сравнение.'!$G1479/2)*'Таблица вводных'!$G$19)</f>
        <v>0</v>
      </c>
      <c r="H1209" s="64">
        <f>'Исходник сравнение.'!$H1479/2-(('Исходник сравнение.'!$H1479/2)*'Таблица вводных'!$G$21)</f>
        <v>0</v>
      </c>
      <c r="I1209" s="32" t="s">
        <v>189</v>
      </c>
    </row>
    <row r="1210" spans="1:9" ht="12.75" customHeight="1">
      <c r="A1210" s="142" t="s">
        <v>95</v>
      </c>
      <c r="B1210" s="42">
        <v>45419</v>
      </c>
      <c r="C1210" s="63">
        <f>('Исходник сравнение.'!$C1480/2)-(('Исходник сравнение.'!$C1480/2)*'Таблица вводных'!$G$15)</f>
        <v>0</v>
      </c>
      <c r="D1210" s="63">
        <f>('Исходник сравнение.'!$D1480/2)-(('Исходник сравнение.'!$D1480/2-'Таблица вводных'!$F$16)*'Таблица вводных'!$G$16)</f>
        <v>0.49000000000000005</v>
      </c>
      <c r="E1210" s="63">
        <f>('Исходник сравнение.'!$E1480/2)-(('Исходник сравнение.'!$E1480/2-'Таблица вводных'!$F$17)*'Таблица вводных'!$G$17)</f>
        <v>0</v>
      </c>
      <c r="F1210" s="63">
        <f>('Исходник сравнение.'!$F1480/2+'Таблица вводных'!$F$18)-(('Исходник сравнение.'!$F1480/2+'Таблица вводных'!$F$18)*'Таблица вводных'!$G$18)</f>
        <v>21.6</v>
      </c>
      <c r="G1210" s="63">
        <f>('Исходник сравнение.'!$G1480/2)-(('Исходник сравнение.'!$G1480/2)*'Таблица вводных'!$G$19)</f>
        <v>0</v>
      </c>
      <c r="H1210" s="63">
        <f>'Исходник сравнение.'!$H1480/2-(('Исходник сравнение.'!$H1480/2)*'Таблица вводных'!$G$21)</f>
        <v>0</v>
      </c>
      <c r="I1210" s="20" t="s">
        <v>190</v>
      </c>
    </row>
    <row r="1211" spans="1:9" ht="12.75" customHeight="1">
      <c r="A1211" s="138"/>
      <c r="B1211" s="45">
        <v>45422</v>
      </c>
      <c r="C1211" s="64">
        <f>('Исходник сравнение.'!$C1491/2)-(('Исходник сравнение.'!$C1491/2)*'Таблица вводных'!$G$15)</f>
        <v>0</v>
      </c>
      <c r="D1211" s="64">
        <f>('Исходник сравнение.'!$D1491/2)-(('Исходник сравнение.'!$D1491/2-'Таблица вводных'!$F$16)*'Таблица вводных'!$G$16)</f>
        <v>0.49000000000000005</v>
      </c>
      <c r="E1211" s="64">
        <f>('Исходник сравнение.'!$E1491/2)-(('Исходник сравнение.'!$E1491/2-'Таблица вводных'!$F$17)*'Таблица вводных'!$G$17)</f>
        <v>0</v>
      </c>
      <c r="F1211" s="64">
        <f>('Исходник сравнение.'!$F1491/2+'Таблица вводных'!$F$18)-(('Исходник сравнение.'!$F1491/2+'Таблица вводных'!$F$18)*'Таблица вводных'!$G$18)</f>
        <v>21.6</v>
      </c>
      <c r="G1211" s="64">
        <f>('Исходник сравнение.'!$G1491/2)-(('Исходник сравнение.'!$G1491/2)*'Таблица вводных'!$G$19)</f>
        <v>0</v>
      </c>
      <c r="H1211" s="64">
        <f>'Исходник сравнение.'!$H1491/2-(('Исходник сравнение.'!$H1491/2)*'Таблица вводных'!$G$21)</f>
        <v>0</v>
      </c>
      <c r="I1211" s="27" t="s">
        <v>190</v>
      </c>
    </row>
    <row r="1212" spans="1:9" ht="12.75" customHeight="1">
      <c r="A1212" s="138"/>
      <c r="B1212" s="44">
        <v>45426</v>
      </c>
      <c r="C1212" s="64">
        <f>('Исходник сравнение.'!$C1492/2)-(('Исходник сравнение.'!$C1492/2)*'Таблица вводных'!$G$15)</f>
        <v>0</v>
      </c>
      <c r="D1212" s="64">
        <f>('Исходник сравнение.'!$D1492/2)-(('Исходник сравнение.'!$D1492/2-'Таблица вводных'!$F$16)*'Таблица вводных'!$G$16)</f>
        <v>0.49000000000000005</v>
      </c>
      <c r="E1212" s="64">
        <f>('Исходник сравнение.'!$E1492/2)-(('Исходник сравнение.'!$E1492/2-'Таблица вводных'!$F$17)*'Таблица вводных'!$G$17)</f>
        <v>0</v>
      </c>
      <c r="F1212" s="64">
        <f>('Исходник сравнение.'!$F1492/2+'Таблица вводных'!$F$18)-(('Исходник сравнение.'!$F1492/2+'Таблица вводных'!$F$18)*'Таблица вводных'!$G$18)</f>
        <v>21.6</v>
      </c>
      <c r="G1212" s="64">
        <f>('Исходник сравнение.'!$G1492/2)-(('Исходник сравнение.'!$G1492/2)*'Таблица вводных'!$G$19)</f>
        <v>0</v>
      </c>
      <c r="H1212" s="64">
        <f>'Исходник сравнение.'!$H1492/2-(('Исходник сравнение.'!$H1492/2)*'Таблица вводных'!$G$21)</f>
        <v>0</v>
      </c>
      <c r="I1212" s="22" t="s">
        <v>190</v>
      </c>
    </row>
    <row r="1213" spans="1:9" ht="12.75" customHeight="1">
      <c r="A1213" s="138"/>
      <c r="B1213" s="11">
        <v>45429</v>
      </c>
      <c r="C1213" s="64">
        <f>('Исходник сравнение.'!$C1493/2)-(('Исходник сравнение.'!$C1493/2)*'Таблица вводных'!$G$15)</f>
        <v>0</v>
      </c>
      <c r="D1213" s="64">
        <f>('Исходник сравнение.'!$D1493/2)-(('Исходник сравнение.'!$D1493/2-'Таблица вводных'!$F$16)*'Таблица вводных'!$G$16)</f>
        <v>0.49000000000000005</v>
      </c>
      <c r="E1213" s="64">
        <f>('Исходник сравнение.'!$E1493/2)-(('Исходник сравнение.'!$E1493/2-'Таблица вводных'!$F$17)*'Таблица вводных'!$G$17)</f>
        <v>0</v>
      </c>
      <c r="F1213" s="64">
        <f>('Исходник сравнение.'!$F1493/2+'Таблица вводных'!$F$18)-(('Исходник сравнение.'!$F1493/2+'Таблица вводных'!$F$18)*'Таблица вводных'!$G$18)</f>
        <v>21.6</v>
      </c>
      <c r="G1213" s="64">
        <f>('Исходник сравнение.'!$G1493/2)-(('Исходник сравнение.'!$G1493/2)*'Таблица вводных'!$G$19)</f>
        <v>0</v>
      </c>
      <c r="H1213" s="64">
        <f>'Исходник сравнение.'!$H1493/2-(('Исходник сравнение.'!$H1493/2)*'Таблица вводных'!$G$21)</f>
        <v>0</v>
      </c>
      <c r="I1213" s="13" t="s">
        <v>190</v>
      </c>
    </row>
    <row r="1214" spans="1:9" ht="12.75" customHeight="1">
      <c r="A1214" s="138"/>
      <c r="B1214" s="45">
        <v>45433</v>
      </c>
      <c r="C1214" s="64">
        <f>('Исходник сравнение.'!$C1494/2)-(('Исходник сравнение.'!$C1494/2)*'Таблица вводных'!$G$15)</f>
        <v>0</v>
      </c>
      <c r="D1214" s="64">
        <f>('Исходник сравнение.'!$D1494/2)-(('Исходник сравнение.'!$D1494/2-'Таблица вводных'!$F$16)*'Таблица вводных'!$G$16)</f>
        <v>0.49000000000000005</v>
      </c>
      <c r="E1214" s="64">
        <f>('Исходник сравнение.'!$E1494/2)-(('Исходник сравнение.'!$E1494/2-'Таблица вводных'!$F$17)*'Таблица вводных'!$G$17)</f>
        <v>0</v>
      </c>
      <c r="F1214" s="64">
        <f>('Исходник сравнение.'!$F1494/2+'Таблица вводных'!$F$18)-(('Исходник сравнение.'!$F1494/2+'Таблица вводных'!$F$18)*'Таблица вводных'!$G$18)</f>
        <v>21.6</v>
      </c>
      <c r="G1214" s="64">
        <f>('Исходник сравнение.'!$G1494/2)-(('Исходник сравнение.'!$G1494/2)*'Таблица вводных'!$G$19)</f>
        <v>0</v>
      </c>
      <c r="H1214" s="64">
        <f>'Исходник сравнение.'!$H1494/2-(('Исходник сравнение.'!$H1494/2)*'Таблица вводных'!$G$21)</f>
        <v>0</v>
      </c>
      <c r="I1214" s="27" t="s">
        <v>190</v>
      </c>
    </row>
    <row r="1215" spans="1:9" ht="12.75" customHeight="1">
      <c r="A1215" s="138"/>
      <c r="B1215" s="44">
        <v>45436</v>
      </c>
      <c r="C1215" s="64">
        <f>('Исходник сравнение.'!$C1495/2)-(('Исходник сравнение.'!$C1495/2)*'Таблица вводных'!$G$15)</f>
        <v>0</v>
      </c>
      <c r="D1215" s="64">
        <f>('Исходник сравнение.'!$D1495/2)-(('Исходник сравнение.'!$D1495/2-'Таблица вводных'!$F$16)*'Таблица вводных'!$G$16)</f>
        <v>0.49000000000000005</v>
      </c>
      <c r="E1215" s="64">
        <f>('Исходник сравнение.'!$E1495/2)-(('Исходник сравнение.'!$E1495/2-'Таблица вводных'!$F$17)*'Таблица вводных'!$G$17)</f>
        <v>0</v>
      </c>
      <c r="F1215" s="64">
        <f>('Исходник сравнение.'!$F1495/2+'Таблица вводных'!$F$18)-(('Исходник сравнение.'!$F1495/2+'Таблица вводных'!$F$18)*'Таблица вводных'!$G$18)</f>
        <v>21.6</v>
      </c>
      <c r="G1215" s="64">
        <f>('Исходник сравнение.'!$G1495/2)-(('Исходник сравнение.'!$G1495/2)*'Таблица вводных'!$G$19)</f>
        <v>0</v>
      </c>
      <c r="H1215" s="64">
        <f>'Исходник сравнение.'!$H1495/2-(('Исходник сравнение.'!$H1495/2)*'Таблица вводных'!$G$21)</f>
        <v>0</v>
      </c>
      <c r="I1215" s="22" t="s">
        <v>190</v>
      </c>
    </row>
    <row r="1216" spans="1:9" ht="12.75" customHeight="1">
      <c r="A1216" s="138"/>
      <c r="B1216" s="11">
        <v>45440</v>
      </c>
      <c r="C1216" s="64">
        <f>('Исходник сравнение.'!$C1496/2)-(('Исходник сравнение.'!$C1496/2)*'Таблица вводных'!$G$15)</f>
        <v>0</v>
      </c>
      <c r="D1216" s="64">
        <f>('Исходник сравнение.'!$D1496/2)-(('Исходник сравнение.'!$D1496/2-'Таблица вводных'!$F$16)*'Таблица вводных'!$G$16)</f>
        <v>0.49000000000000005</v>
      </c>
      <c r="E1216" s="64">
        <f>('Исходник сравнение.'!$E1496/2)-(('Исходник сравнение.'!$E1496/2-'Таблица вводных'!$F$17)*'Таблица вводных'!$G$17)</f>
        <v>0</v>
      </c>
      <c r="F1216" s="64">
        <f>('Исходник сравнение.'!$F1496/2+'Таблица вводных'!$F$18)-(('Исходник сравнение.'!$F1496/2+'Таблица вводных'!$F$18)*'Таблица вводных'!$G$18)</f>
        <v>21.6</v>
      </c>
      <c r="G1216" s="64">
        <f>('Исходник сравнение.'!$G1496/2)-(('Исходник сравнение.'!$G1496/2)*'Таблица вводных'!$G$19)</f>
        <v>0</v>
      </c>
      <c r="H1216" s="64">
        <f>'Исходник сравнение.'!$H1496/2-(('Исходник сравнение.'!$H1496/2)*'Таблица вводных'!$G$21)</f>
        <v>0</v>
      </c>
      <c r="I1216" s="13" t="s">
        <v>190</v>
      </c>
    </row>
    <row r="1217" spans="1:9" ht="12.75" customHeight="1">
      <c r="A1217" s="139"/>
      <c r="B1217" s="46">
        <v>45443</v>
      </c>
      <c r="C1217" s="64">
        <f>('Исходник сравнение.'!$C1497/2)-(('Исходник сравнение.'!$C1497/2)*'Таблица вводных'!$G$15)</f>
        <v>0</v>
      </c>
      <c r="D1217" s="67">
        <f>('Исходник сравнение.'!$D1497/2)-(('Исходник сравнение.'!$D1497/2-'Таблица вводных'!$F$16)*'Таблица вводных'!$G$16)</f>
        <v>0.49000000000000005</v>
      </c>
      <c r="E1217" s="64">
        <f>('Исходник сравнение.'!$E1497/2)-(('Исходник сравнение.'!$E1497/2-'Таблица вводных'!$F$17)*'Таблица вводных'!$G$17)</f>
        <v>0</v>
      </c>
      <c r="F1217" s="64">
        <f>('Исходник сравнение.'!$F1497/2+'Таблица вводных'!$F$18)-(('Исходник сравнение.'!$F1497/2+'Таблица вводных'!$F$18)*'Таблица вводных'!$G$18)</f>
        <v>21.6</v>
      </c>
      <c r="G1217" s="64">
        <f>('Исходник сравнение.'!$G1497/2)-(('Исходник сравнение.'!$G1497/2)*'Таблица вводных'!$G$19)</f>
        <v>0</v>
      </c>
      <c r="H1217" s="64">
        <f>'Исходник сравнение.'!$H1497/2-(('Исходник сравнение.'!$H1497/2)*'Таблица вводных'!$G$21)</f>
        <v>0</v>
      </c>
      <c r="I1217" s="32" t="s">
        <v>190</v>
      </c>
    </row>
    <row r="1218" spans="1:9" ht="12.75" customHeight="1">
      <c r="A1218" s="142" t="s">
        <v>96</v>
      </c>
      <c r="B1218" s="42">
        <v>45419</v>
      </c>
      <c r="C1218" s="63">
        <f>('Исходник сравнение.'!$C1498/2)-(('Исходник сравнение.'!$C1498/2)*'Таблица вводных'!$G$15)</f>
        <v>0</v>
      </c>
      <c r="D1218" s="63">
        <f>('Исходник сравнение.'!$D1498/2)-(('Исходник сравнение.'!$D1498/2-'Таблица вводных'!$F$16)*'Таблица вводных'!$G$16)</f>
        <v>0.49000000000000005</v>
      </c>
      <c r="E1218" s="63">
        <f>('Исходник сравнение.'!$E1498/2)-(('Исходник сравнение.'!$E1498/2-'Таблица вводных'!$F$17)*'Таблица вводных'!$G$17)</f>
        <v>0</v>
      </c>
      <c r="F1218" s="63">
        <f>('Исходник сравнение.'!$F1498/2+'Таблица вводных'!$F$18)-(('Исходник сравнение.'!$F1498/2+'Таблица вводных'!$F$18)*'Таблица вводных'!$G$18)</f>
        <v>21.6</v>
      </c>
      <c r="G1218" s="63">
        <f>('Исходник сравнение.'!$G1498/2)-(('Исходник сравнение.'!$G1498/2)*'Таблица вводных'!$G$19)</f>
        <v>0</v>
      </c>
      <c r="H1218" s="63">
        <f>'Исходник сравнение.'!$H1498/2-(('Исходник сравнение.'!$H1498/2)*'Таблица вводных'!$G$21)</f>
        <v>0</v>
      </c>
      <c r="I1218" s="20" t="s">
        <v>191</v>
      </c>
    </row>
    <row r="1219" spans="1:9" ht="12.75" customHeight="1">
      <c r="A1219" s="138"/>
      <c r="B1219" s="45">
        <v>45422</v>
      </c>
      <c r="C1219" s="64">
        <f>('Исходник сравнение.'!$C1509/2)-(('Исходник сравнение.'!$C1509/2)*'Таблица вводных'!$G$15)</f>
        <v>0</v>
      </c>
      <c r="D1219" s="64">
        <f>('Исходник сравнение.'!$D1509/2)-(('Исходник сравнение.'!$D1509/2-'Таблица вводных'!$F$16)*'Таблица вводных'!$G$16)</f>
        <v>0.49000000000000005</v>
      </c>
      <c r="E1219" s="64">
        <f>('Исходник сравнение.'!$E1509/2)-(('Исходник сравнение.'!$E1509/2-'Таблица вводных'!$F$17)*'Таблица вводных'!$G$17)</f>
        <v>0</v>
      </c>
      <c r="F1219" s="64">
        <f>('Исходник сравнение.'!$F1509/2+'Таблица вводных'!$F$18)-(('Исходник сравнение.'!$F1509/2+'Таблица вводных'!$F$18)*'Таблица вводных'!$G$18)</f>
        <v>21.6</v>
      </c>
      <c r="G1219" s="64">
        <f>('Исходник сравнение.'!$G1509/2)-(('Исходник сравнение.'!$G1509/2)*'Таблица вводных'!$G$19)</f>
        <v>0</v>
      </c>
      <c r="H1219" s="64">
        <f>'Исходник сравнение.'!$H1509/2-(('Исходник сравнение.'!$H1509/2)*'Таблица вводных'!$G$21)</f>
        <v>0</v>
      </c>
      <c r="I1219" s="27" t="s">
        <v>191</v>
      </c>
    </row>
    <row r="1220" spans="1:9" ht="12.75" customHeight="1">
      <c r="A1220" s="138"/>
      <c r="B1220" s="44">
        <v>45426</v>
      </c>
      <c r="C1220" s="64">
        <f>('Исходник сравнение.'!$C1510/2)-(('Исходник сравнение.'!$C1510/2)*'Таблица вводных'!$G$15)</f>
        <v>0</v>
      </c>
      <c r="D1220" s="64">
        <f>('Исходник сравнение.'!$D1510/2)-(('Исходник сравнение.'!$D1510/2-'Таблица вводных'!$F$16)*'Таблица вводных'!$G$16)</f>
        <v>0.49000000000000005</v>
      </c>
      <c r="E1220" s="64">
        <f>('Исходник сравнение.'!$E1510/2)-(('Исходник сравнение.'!$E1510/2-'Таблица вводных'!$F$17)*'Таблица вводных'!$G$17)</f>
        <v>0</v>
      </c>
      <c r="F1220" s="64">
        <f>('Исходник сравнение.'!$F1510/2+'Таблица вводных'!$F$18)-(('Исходник сравнение.'!$F1510/2+'Таблица вводных'!$F$18)*'Таблица вводных'!$G$18)</f>
        <v>21.6</v>
      </c>
      <c r="G1220" s="64">
        <f>('Исходник сравнение.'!$G1510/2)-(('Исходник сравнение.'!$G1510/2)*'Таблица вводных'!$G$19)</f>
        <v>0</v>
      </c>
      <c r="H1220" s="64">
        <f>'Исходник сравнение.'!$H1510/2-(('Исходник сравнение.'!$H1510/2)*'Таблица вводных'!$G$21)</f>
        <v>0</v>
      </c>
      <c r="I1220" s="22" t="s">
        <v>191</v>
      </c>
    </row>
    <row r="1221" spans="1:9" ht="12.75" customHeight="1">
      <c r="A1221" s="138"/>
      <c r="B1221" s="11">
        <v>45429</v>
      </c>
      <c r="C1221" s="64">
        <f>('Исходник сравнение.'!$C1511/2)-(('Исходник сравнение.'!$C1511/2)*'Таблица вводных'!$G$15)</f>
        <v>0</v>
      </c>
      <c r="D1221" s="64">
        <f>('Исходник сравнение.'!$D1511/2)-(('Исходник сравнение.'!$D1511/2-'Таблица вводных'!$F$16)*'Таблица вводных'!$G$16)</f>
        <v>0.49000000000000005</v>
      </c>
      <c r="E1221" s="64">
        <f>('Исходник сравнение.'!$E1511/2)-(('Исходник сравнение.'!$E1511/2-'Таблица вводных'!$F$17)*'Таблица вводных'!$G$17)</f>
        <v>0</v>
      </c>
      <c r="F1221" s="64">
        <f>('Исходник сравнение.'!$F1511/2+'Таблица вводных'!$F$18)-(('Исходник сравнение.'!$F1511/2+'Таблица вводных'!$F$18)*'Таблица вводных'!$G$18)</f>
        <v>21.6</v>
      </c>
      <c r="G1221" s="64">
        <f>('Исходник сравнение.'!$G1511/2)-(('Исходник сравнение.'!$G1511/2)*'Таблица вводных'!$G$19)</f>
        <v>0</v>
      </c>
      <c r="H1221" s="64">
        <f>'Исходник сравнение.'!$H1511/2-(('Исходник сравнение.'!$H1511/2)*'Таблица вводных'!$G$21)</f>
        <v>0</v>
      </c>
      <c r="I1221" s="13" t="s">
        <v>191</v>
      </c>
    </row>
    <row r="1222" spans="1:9" ht="12.75" customHeight="1">
      <c r="A1222" s="138"/>
      <c r="B1222" s="45">
        <v>45433</v>
      </c>
      <c r="C1222" s="64">
        <f>('Исходник сравнение.'!$C1512/2)-(('Исходник сравнение.'!$C1512/2)*'Таблица вводных'!$G$15)</f>
        <v>0</v>
      </c>
      <c r="D1222" s="64">
        <f>('Исходник сравнение.'!$D1512/2)-(('Исходник сравнение.'!$D1512/2-'Таблица вводных'!$F$16)*'Таблица вводных'!$G$16)</f>
        <v>0.49000000000000005</v>
      </c>
      <c r="E1222" s="64">
        <f>('Исходник сравнение.'!$E1512/2)-(('Исходник сравнение.'!$E1512/2-'Таблица вводных'!$F$17)*'Таблица вводных'!$G$17)</f>
        <v>0</v>
      </c>
      <c r="F1222" s="64">
        <f>('Исходник сравнение.'!$F1512/2+'Таблица вводных'!$F$18)-(('Исходник сравнение.'!$F1512/2+'Таблица вводных'!$F$18)*'Таблица вводных'!$G$18)</f>
        <v>21.6</v>
      </c>
      <c r="G1222" s="64">
        <f>('Исходник сравнение.'!$G1512/2)-(('Исходник сравнение.'!$G1512/2)*'Таблица вводных'!$G$19)</f>
        <v>0</v>
      </c>
      <c r="H1222" s="64">
        <f>'Исходник сравнение.'!$H1512/2-(('Исходник сравнение.'!$H1512/2)*'Таблица вводных'!$G$21)</f>
        <v>0</v>
      </c>
      <c r="I1222" s="27" t="s">
        <v>191</v>
      </c>
    </row>
    <row r="1223" spans="1:9" ht="12.75" customHeight="1">
      <c r="A1223" s="138"/>
      <c r="B1223" s="44">
        <v>45436</v>
      </c>
      <c r="C1223" s="64">
        <f>('Исходник сравнение.'!$C1513/2)-(('Исходник сравнение.'!$C1513/2)*'Таблица вводных'!$G$15)</f>
        <v>0</v>
      </c>
      <c r="D1223" s="64">
        <f>('Исходник сравнение.'!$D1513/2)-(('Исходник сравнение.'!$D1513/2-'Таблица вводных'!$F$16)*'Таблица вводных'!$G$16)</f>
        <v>0.49000000000000005</v>
      </c>
      <c r="E1223" s="64">
        <f>('Исходник сравнение.'!$E1513/2)-(('Исходник сравнение.'!$E1513/2-'Таблица вводных'!$F$17)*'Таблица вводных'!$G$17)</f>
        <v>0</v>
      </c>
      <c r="F1223" s="64">
        <f>('Исходник сравнение.'!$F1513/2+'Таблица вводных'!$F$18)-(('Исходник сравнение.'!$F1513/2+'Таблица вводных'!$F$18)*'Таблица вводных'!$G$18)</f>
        <v>21.6</v>
      </c>
      <c r="G1223" s="64">
        <f>('Исходник сравнение.'!$G1513/2)-(('Исходник сравнение.'!$G1513/2)*'Таблица вводных'!$G$19)</f>
        <v>0</v>
      </c>
      <c r="H1223" s="64">
        <f>'Исходник сравнение.'!$H1513/2-(('Исходник сравнение.'!$H1513/2)*'Таблица вводных'!$G$21)</f>
        <v>0</v>
      </c>
      <c r="I1223" s="22" t="s">
        <v>191</v>
      </c>
    </row>
    <row r="1224" spans="1:9" ht="12.75" customHeight="1">
      <c r="A1224" s="138"/>
      <c r="B1224" s="11">
        <v>45440</v>
      </c>
      <c r="C1224" s="64">
        <f>('Исходник сравнение.'!$C1514/2)-(('Исходник сравнение.'!$C1514/2)*'Таблица вводных'!$G$15)</f>
        <v>0</v>
      </c>
      <c r="D1224" s="64">
        <f>('Исходник сравнение.'!$D1514/2)-(('Исходник сравнение.'!$D1514/2-'Таблица вводных'!$F$16)*'Таблица вводных'!$G$16)</f>
        <v>0.49000000000000005</v>
      </c>
      <c r="E1224" s="64">
        <f>('Исходник сравнение.'!$E1514/2)-(('Исходник сравнение.'!$E1514/2-'Таблица вводных'!$F$17)*'Таблица вводных'!$G$17)</f>
        <v>0</v>
      </c>
      <c r="F1224" s="64">
        <f>('Исходник сравнение.'!$F1514/2+'Таблица вводных'!$F$18)-(('Исходник сравнение.'!$F1514/2+'Таблица вводных'!$F$18)*'Таблица вводных'!$G$18)</f>
        <v>21.6</v>
      </c>
      <c r="G1224" s="64">
        <f>('Исходник сравнение.'!$G1514/2)-(('Исходник сравнение.'!$G1514/2)*'Таблица вводных'!$G$19)</f>
        <v>0</v>
      </c>
      <c r="H1224" s="64">
        <f>'Исходник сравнение.'!$H1514/2-(('Исходник сравнение.'!$H1514/2)*'Таблица вводных'!$G$21)</f>
        <v>0</v>
      </c>
      <c r="I1224" s="13" t="s">
        <v>191</v>
      </c>
    </row>
    <row r="1225" spans="1:9" ht="12.75" customHeight="1">
      <c r="A1225" s="139"/>
      <c r="B1225" s="46">
        <v>45443</v>
      </c>
      <c r="C1225" s="64">
        <f>('Исходник сравнение.'!$C1515/2)-(('Исходник сравнение.'!$C1515/2)*'Таблица вводных'!$G$15)</f>
        <v>0</v>
      </c>
      <c r="D1225" s="67">
        <f>('Исходник сравнение.'!$D1515/2)-(('Исходник сравнение.'!$D1515/2-'Таблица вводных'!$F$16)*'Таблица вводных'!$G$16)</f>
        <v>0.49000000000000005</v>
      </c>
      <c r="E1225" s="64">
        <f>('Исходник сравнение.'!$E1515/2)-(('Исходник сравнение.'!$E1515/2-'Таблица вводных'!$F$17)*'Таблица вводных'!$G$17)</f>
        <v>0</v>
      </c>
      <c r="F1225" s="64">
        <f>('Исходник сравнение.'!$F1515/2+'Таблица вводных'!$F$18)-(('Исходник сравнение.'!$F1515/2+'Таблица вводных'!$F$18)*'Таблица вводных'!$G$18)</f>
        <v>21.6</v>
      </c>
      <c r="G1225" s="64">
        <f>('Исходник сравнение.'!$G1515/2)-(('Исходник сравнение.'!$G1515/2)*'Таблица вводных'!$G$19)</f>
        <v>0</v>
      </c>
      <c r="H1225" s="64">
        <f>'Исходник сравнение.'!$H1515/2-(('Исходник сравнение.'!$H1515/2)*'Таблица вводных'!$G$21)</f>
        <v>0</v>
      </c>
      <c r="I1225" s="32" t="s">
        <v>191</v>
      </c>
    </row>
    <row r="1226" spans="1:9" ht="12.75" customHeight="1">
      <c r="A1226" s="142" t="s">
        <v>97</v>
      </c>
      <c r="B1226" s="42">
        <v>45419</v>
      </c>
      <c r="C1226" s="63">
        <f>('Исходник сравнение.'!$C1516/2)-(('Исходник сравнение.'!$C1516/2)*'Таблица вводных'!$G$15)</f>
        <v>0</v>
      </c>
      <c r="D1226" s="63">
        <f>('Исходник сравнение.'!$D1516/2)-(('Исходник сравнение.'!$D1516/2-'Таблица вводных'!$F$16)*'Таблица вводных'!$G$16)</f>
        <v>0.49000000000000005</v>
      </c>
      <c r="E1226" s="63">
        <f>('Исходник сравнение.'!$E1516/2)-(('Исходник сравнение.'!$E1516/2-'Таблица вводных'!$F$17)*'Таблица вводных'!$G$17)</f>
        <v>0</v>
      </c>
      <c r="F1226" s="63">
        <f>('Исходник сравнение.'!$F1516/2+'Таблица вводных'!$F$18)-(('Исходник сравнение.'!$F1516/2+'Таблица вводных'!$F$18)*'Таблица вводных'!$G$18)</f>
        <v>21.6</v>
      </c>
      <c r="G1226" s="63">
        <f>('Исходник сравнение.'!$G1516/2)-(('Исходник сравнение.'!$G1516/2)*'Таблица вводных'!$G$19)</f>
        <v>0</v>
      </c>
      <c r="H1226" s="63">
        <f>'Исходник сравнение.'!$H1516/2-(('Исходник сравнение.'!$H1516/2)*'Таблица вводных'!$G$21)</f>
        <v>0</v>
      </c>
      <c r="I1226" s="20" t="s">
        <v>192</v>
      </c>
    </row>
    <row r="1227" spans="1:9" ht="12.75" customHeight="1">
      <c r="A1227" s="138"/>
      <c r="B1227" s="45">
        <v>45422</v>
      </c>
      <c r="C1227" s="64">
        <f>('Исходник сравнение.'!$C1527/2)-(('Исходник сравнение.'!$C1527/2)*'Таблица вводных'!$G$15)</f>
        <v>0</v>
      </c>
      <c r="D1227" s="64">
        <f>('Исходник сравнение.'!$D1527/2)-(('Исходник сравнение.'!$D1527/2-'Таблица вводных'!$F$16)*'Таблица вводных'!$G$16)</f>
        <v>0.49000000000000005</v>
      </c>
      <c r="E1227" s="64">
        <f>('Исходник сравнение.'!$E1527/2)-(('Исходник сравнение.'!$E1527/2-'Таблица вводных'!$F$17)*'Таблица вводных'!$G$17)</f>
        <v>0</v>
      </c>
      <c r="F1227" s="64">
        <f>('Исходник сравнение.'!$F1527/2+'Таблица вводных'!$F$18)-(('Исходник сравнение.'!$F1527/2+'Таблица вводных'!$F$18)*'Таблица вводных'!$G$18)</f>
        <v>21.6</v>
      </c>
      <c r="G1227" s="64">
        <f>('Исходник сравнение.'!$G1527/2)-(('Исходник сравнение.'!$G1527/2)*'Таблица вводных'!$G$19)</f>
        <v>0</v>
      </c>
      <c r="H1227" s="64">
        <f>'Исходник сравнение.'!$H1527/2-(('Исходник сравнение.'!$H1527/2)*'Таблица вводных'!$G$21)</f>
        <v>0</v>
      </c>
      <c r="I1227" s="27" t="s">
        <v>192</v>
      </c>
    </row>
    <row r="1228" spans="1:9" ht="12.75" customHeight="1">
      <c r="A1228" s="138"/>
      <c r="B1228" s="44">
        <v>45426</v>
      </c>
      <c r="C1228" s="64">
        <f>('Исходник сравнение.'!$C1528/2)-(('Исходник сравнение.'!$C1528/2)*'Таблица вводных'!$G$15)</f>
        <v>0</v>
      </c>
      <c r="D1228" s="64">
        <f>('Исходник сравнение.'!$D1528/2)-(('Исходник сравнение.'!$D1528/2-'Таблица вводных'!$F$16)*'Таблица вводных'!$G$16)</f>
        <v>0.49000000000000005</v>
      </c>
      <c r="E1228" s="64">
        <f>('Исходник сравнение.'!$E1528/2)-(('Исходник сравнение.'!$E1528/2-'Таблица вводных'!$F$17)*'Таблица вводных'!$G$17)</f>
        <v>0</v>
      </c>
      <c r="F1228" s="64">
        <f>('Исходник сравнение.'!$F1528/2+'Таблица вводных'!$F$18)-(('Исходник сравнение.'!$F1528/2+'Таблица вводных'!$F$18)*'Таблица вводных'!$G$18)</f>
        <v>21.6</v>
      </c>
      <c r="G1228" s="64">
        <f>('Исходник сравнение.'!$G1528/2)-(('Исходник сравнение.'!$G1528/2)*'Таблица вводных'!$G$19)</f>
        <v>0</v>
      </c>
      <c r="H1228" s="64">
        <f>'Исходник сравнение.'!$H1528/2-(('Исходник сравнение.'!$H1528/2)*'Таблица вводных'!$G$21)</f>
        <v>0</v>
      </c>
      <c r="I1228" s="22" t="s">
        <v>192</v>
      </c>
    </row>
    <row r="1229" spans="1:9" ht="12.75" customHeight="1">
      <c r="A1229" s="138"/>
      <c r="B1229" s="11">
        <v>45429</v>
      </c>
      <c r="C1229" s="64">
        <f>('Исходник сравнение.'!$C1529/2)-(('Исходник сравнение.'!$C1529/2)*'Таблица вводных'!$G$15)</f>
        <v>0</v>
      </c>
      <c r="D1229" s="64">
        <f>('Исходник сравнение.'!$D1529/2)-(('Исходник сравнение.'!$D1529/2-'Таблица вводных'!$F$16)*'Таблица вводных'!$G$16)</f>
        <v>0.49000000000000005</v>
      </c>
      <c r="E1229" s="64">
        <f>('Исходник сравнение.'!$E1529/2)-(('Исходник сравнение.'!$E1529/2-'Таблица вводных'!$F$17)*'Таблица вводных'!$G$17)</f>
        <v>0</v>
      </c>
      <c r="F1229" s="64">
        <f>('Исходник сравнение.'!$F1529/2+'Таблица вводных'!$F$18)-(('Исходник сравнение.'!$F1529/2+'Таблица вводных'!$F$18)*'Таблица вводных'!$G$18)</f>
        <v>21.6</v>
      </c>
      <c r="G1229" s="64">
        <f>('Исходник сравнение.'!$G1529/2)-(('Исходник сравнение.'!$G1529/2)*'Таблица вводных'!$G$19)</f>
        <v>0</v>
      </c>
      <c r="H1229" s="64">
        <f>'Исходник сравнение.'!$H1529/2-(('Исходник сравнение.'!$H1529/2)*'Таблица вводных'!$G$21)</f>
        <v>0</v>
      </c>
      <c r="I1229" s="13" t="s">
        <v>192</v>
      </c>
    </row>
    <row r="1230" spans="1:9" ht="12.75" customHeight="1">
      <c r="A1230" s="138"/>
      <c r="B1230" s="45">
        <v>45433</v>
      </c>
      <c r="C1230" s="64">
        <f>('Исходник сравнение.'!$C1530/2)-(('Исходник сравнение.'!$C1530/2)*'Таблица вводных'!$G$15)</f>
        <v>0</v>
      </c>
      <c r="D1230" s="64">
        <f>('Исходник сравнение.'!$D1530/2)-(('Исходник сравнение.'!$D1530/2-'Таблица вводных'!$F$16)*'Таблица вводных'!$G$16)</f>
        <v>0.49000000000000005</v>
      </c>
      <c r="E1230" s="64">
        <f>('Исходник сравнение.'!$E1530/2)-(('Исходник сравнение.'!$E1530/2-'Таблица вводных'!$F$17)*'Таблица вводных'!$G$17)</f>
        <v>0</v>
      </c>
      <c r="F1230" s="64">
        <f>('Исходник сравнение.'!$F1530/2+'Таблица вводных'!$F$18)-(('Исходник сравнение.'!$F1530/2+'Таблица вводных'!$F$18)*'Таблица вводных'!$G$18)</f>
        <v>21.6</v>
      </c>
      <c r="G1230" s="64">
        <f>('Исходник сравнение.'!$G1530/2)-(('Исходник сравнение.'!$G1530/2)*'Таблица вводных'!$G$19)</f>
        <v>0</v>
      </c>
      <c r="H1230" s="64">
        <f>'Исходник сравнение.'!$H1530/2-(('Исходник сравнение.'!$H1530/2)*'Таблица вводных'!$G$21)</f>
        <v>0</v>
      </c>
      <c r="I1230" s="27" t="s">
        <v>192</v>
      </c>
    </row>
    <row r="1231" spans="1:9" ht="12.75" customHeight="1">
      <c r="A1231" s="138"/>
      <c r="B1231" s="44">
        <v>45436</v>
      </c>
      <c r="C1231" s="64">
        <f>('Исходник сравнение.'!$C1531/2)-(('Исходник сравнение.'!$C1531/2)*'Таблица вводных'!$G$15)</f>
        <v>0</v>
      </c>
      <c r="D1231" s="64">
        <f>('Исходник сравнение.'!$D1531/2)-(('Исходник сравнение.'!$D1531/2-'Таблица вводных'!$F$16)*'Таблица вводных'!$G$16)</f>
        <v>0.49000000000000005</v>
      </c>
      <c r="E1231" s="64">
        <f>('Исходник сравнение.'!$E1531/2)-(('Исходник сравнение.'!$E1531/2-'Таблица вводных'!$F$17)*'Таблица вводных'!$G$17)</f>
        <v>0</v>
      </c>
      <c r="F1231" s="64">
        <f>('Исходник сравнение.'!$F1531/2+'Таблица вводных'!$F$18)-(('Исходник сравнение.'!$F1531/2+'Таблица вводных'!$F$18)*'Таблица вводных'!$G$18)</f>
        <v>21.6</v>
      </c>
      <c r="G1231" s="64">
        <f>('Исходник сравнение.'!$G1531/2)-(('Исходник сравнение.'!$G1531/2)*'Таблица вводных'!$G$19)</f>
        <v>0</v>
      </c>
      <c r="H1231" s="64">
        <f>'Исходник сравнение.'!$H1531/2-(('Исходник сравнение.'!$H1531/2)*'Таблица вводных'!$G$21)</f>
        <v>0</v>
      </c>
      <c r="I1231" s="22" t="s">
        <v>192</v>
      </c>
    </row>
    <row r="1232" spans="1:9" ht="12.75" customHeight="1">
      <c r="A1232" s="138"/>
      <c r="B1232" s="11">
        <v>45440</v>
      </c>
      <c r="C1232" s="64">
        <f>('Исходник сравнение.'!$C1532/2)-(('Исходник сравнение.'!$C1532/2)*'Таблица вводных'!$G$15)</f>
        <v>0</v>
      </c>
      <c r="D1232" s="64">
        <f>('Исходник сравнение.'!$D1532/2)-(('Исходник сравнение.'!$D1532/2-'Таблица вводных'!$F$16)*'Таблица вводных'!$G$16)</f>
        <v>0.49000000000000005</v>
      </c>
      <c r="E1232" s="64">
        <f>('Исходник сравнение.'!$E1532/2)-(('Исходник сравнение.'!$E1532/2-'Таблица вводных'!$F$17)*'Таблица вводных'!$G$17)</f>
        <v>0</v>
      </c>
      <c r="F1232" s="64">
        <f>('Исходник сравнение.'!$F1532/2+'Таблица вводных'!$F$18)-(('Исходник сравнение.'!$F1532/2+'Таблица вводных'!$F$18)*'Таблица вводных'!$G$18)</f>
        <v>21.6</v>
      </c>
      <c r="G1232" s="64">
        <f>('Исходник сравнение.'!$G1532/2)-(('Исходник сравнение.'!$G1532/2)*'Таблица вводных'!$G$19)</f>
        <v>0</v>
      </c>
      <c r="H1232" s="64">
        <f>'Исходник сравнение.'!$H1532/2-(('Исходник сравнение.'!$H1532/2)*'Таблица вводных'!$G$21)</f>
        <v>0</v>
      </c>
      <c r="I1232" s="13" t="s">
        <v>192</v>
      </c>
    </row>
    <row r="1233" spans="1:9" ht="12.75" customHeight="1">
      <c r="A1233" s="139"/>
      <c r="B1233" s="46">
        <v>45443</v>
      </c>
      <c r="C1233" s="64">
        <f>('Исходник сравнение.'!$C1533/2)-(('Исходник сравнение.'!$C1533/2)*'Таблица вводных'!$G$15)</f>
        <v>0</v>
      </c>
      <c r="D1233" s="67">
        <f>('Исходник сравнение.'!$D1533/2)-(('Исходник сравнение.'!$D1533/2-'Таблица вводных'!$F$16)*'Таблица вводных'!$G$16)</f>
        <v>0.49000000000000005</v>
      </c>
      <c r="E1233" s="64">
        <f>('Исходник сравнение.'!$E1533/2)-(('Исходник сравнение.'!$E1533/2-'Таблица вводных'!$F$17)*'Таблица вводных'!$G$17)</f>
        <v>0</v>
      </c>
      <c r="F1233" s="64">
        <f>('Исходник сравнение.'!$F1533/2+'Таблица вводных'!$F$18)-(('Исходник сравнение.'!$F1533/2+'Таблица вводных'!$F$18)*'Таблица вводных'!$G$18)</f>
        <v>21.6</v>
      </c>
      <c r="G1233" s="64">
        <f>('Исходник сравнение.'!$G1533/2)-(('Исходник сравнение.'!$G1533/2)*'Таблица вводных'!$G$19)</f>
        <v>0</v>
      </c>
      <c r="H1233" s="64">
        <f>'Исходник сравнение.'!$H1533/2-(('Исходник сравнение.'!$H1533/2)*'Таблица вводных'!$G$21)</f>
        <v>0</v>
      </c>
      <c r="I1233" s="32" t="s">
        <v>192</v>
      </c>
    </row>
    <row r="1234" spans="1:9" ht="12.75" customHeight="1">
      <c r="A1234" s="142" t="s">
        <v>98</v>
      </c>
      <c r="B1234" s="42">
        <v>45419</v>
      </c>
      <c r="C1234" s="63">
        <f>('Исходник сравнение.'!$C1534/2)-(('Исходник сравнение.'!$C1534/2)*'Таблица вводных'!$G$15)</f>
        <v>0</v>
      </c>
      <c r="D1234" s="63">
        <f>('Исходник сравнение.'!$D1534/2)-(('Исходник сравнение.'!$D1534/2-'Таблица вводных'!$F$16)*'Таблица вводных'!$G$16)</f>
        <v>0.49000000000000005</v>
      </c>
      <c r="E1234" s="63">
        <f>('Исходник сравнение.'!$E1534/2)-(('Исходник сравнение.'!$E1534/2-'Таблица вводных'!$F$17)*'Таблица вводных'!$G$17)</f>
        <v>0</v>
      </c>
      <c r="F1234" s="63">
        <f>('Исходник сравнение.'!$F1534/2+'Таблица вводных'!$F$18)-(('Исходник сравнение.'!$F1534/2+'Таблица вводных'!$F$18)*'Таблица вводных'!$G$18)</f>
        <v>21.6</v>
      </c>
      <c r="G1234" s="63">
        <f>('Исходник сравнение.'!$G1534/2)-(('Исходник сравнение.'!$G1534/2)*'Таблица вводных'!$G$19)</f>
        <v>0</v>
      </c>
      <c r="H1234" s="63">
        <f>'Исходник сравнение.'!$H1534/2-(('Исходник сравнение.'!$H1534/2)*'Таблица вводных'!$G$21)</f>
        <v>0</v>
      </c>
      <c r="I1234" s="20" t="s">
        <v>193</v>
      </c>
    </row>
    <row r="1235" spans="1:9" ht="12.75" customHeight="1">
      <c r="A1235" s="138"/>
      <c r="B1235" s="45">
        <v>45422</v>
      </c>
      <c r="C1235" s="64">
        <f>('Исходник сравнение.'!$C1545/2)-(('Исходник сравнение.'!$C1545/2)*'Таблица вводных'!$G$15)</f>
        <v>0</v>
      </c>
      <c r="D1235" s="64">
        <f>('Исходник сравнение.'!$D1545/2)-(('Исходник сравнение.'!$D1545/2-'Таблица вводных'!$F$16)*'Таблица вводных'!$G$16)</f>
        <v>0.49000000000000005</v>
      </c>
      <c r="E1235" s="64">
        <f>('Исходник сравнение.'!$E1545/2)-(('Исходник сравнение.'!$E1545/2-'Таблица вводных'!$F$17)*'Таблица вводных'!$G$17)</f>
        <v>0</v>
      </c>
      <c r="F1235" s="64">
        <f>('Исходник сравнение.'!$F1545/2+'Таблица вводных'!$F$18)-(('Исходник сравнение.'!$F1545/2+'Таблица вводных'!$F$18)*'Таблица вводных'!$G$18)</f>
        <v>21.6</v>
      </c>
      <c r="G1235" s="64">
        <f>('Исходник сравнение.'!$G1545/2)-(('Исходник сравнение.'!$G1545/2)*'Таблица вводных'!$G$19)</f>
        <v>0</v>
      </c>
      <c r="H1235" s="64">
        <f>'Исходник сравнение.'!$H1545/2-(('Исходник сравнение.'!$H1545/2)*'Таблица вводных'!$G$21)</f>
        <v>0</v>
      </c>
      <c r="I1235" s="27" t="s">
        <v>193</v>
      </c>
    </row>
    <row r="1236" spans="1:9" ht="12.75" customHeight="1">
      <c r="A1236" s="138"/>
      <c r="B1236" s="44">
        <v>45426</v>
      </c>
      <c r="C1236" s="64">
        <f>('Исходник сравнение.'!$C1546/2)-(('Исходник сравнение.'!$C1546/2)*'Таблица вводных'!$G$15)</f>
        <v>0</v>
      </c>
      <c r="D1236" s="64">
        <f>('Исходник сравнение.'!$D1546/2)-(('Исходник сравнение.'!$D1546/2-'Таблица вводных'!$F$16)*'Таблица вводных'!$G$16)</f>
        <v>0.49000000000000005</v>
      </c>
      <c r="E1236" s="64">
        <f>('Исходник сравнение.'!$E1546/2)-(('Исходник сравнение.'!$E1546/2-'Таблица вводных'!$F$17)*'Таблица вводных'!$G$17)</f>
        <v>0</v>
      </c>
      <c r="F1236" s="64">
        <f>('Исходник сравнение.'!$F1546/2+'Таблица вводных'!$F$18)-(('Исходник сравнение.'!$F1546/2+'Таблица вводных'!$F$18)*'Таблица вводных'!$G$18)</f>
        <v>21.6</v>
      </c>
      <c r="G1236" s="64">
        <f>('Исходник сравнение.'!$G1546/2)-(('Исходник сравнение.'!$G1546/2)*'Таблица вводных'!$G$19)</f>
        <v>0</v>
      </c>
      <c r="H1236" s="64">
        <f>'Исходник сравнение.'!$H1546/2-(('Исходник сравнение.'!$H1546/2)*'Таблица вводных'!$G$21)</f>
        <v>0</v>
      </c>
      <c r="I1236" s="22" t="s">
        <v>193</v>
      </c>
    </row>
    <row r="1237" spans="1:9" ht="12.75" customHeight="1">
      <c r="A1237" s="138"/>
      <c r="B1237" s="11">
        <v>45429</v>
      </c>
      <c r="C1237" s="64">
        <f>('Исходник сравнение.'!$C1547/2)-(('Исходник сравнение.'!$C1547/2)*'Таблица вводных'!$G$15)</f>
        <v>0</v>
      </c>
      <c r="D1237" s="64">
        <f>('Исходник сравнение.'!$D1547/2)-(('Исходник сравнение.'!$D1547/2-'Таблица вводных'!$F$16)*'Таблица вводных'!$G$16)</f>
        <v>0.49000000000000005</v>
      </c>
      <c r="E1237" s="64">
        <f>('Исходник сравнение.'!$E1547/2)-(('Исходник сравнение.'!$E1547/2-'Таблица вводных'!$F$17)*'Таблица вводных'!$G$17)</f>
        <v>0</v>
      </c>
      <c r="F1237" s="64">
        <f>('Исходник сравнение.'!$F1547/2+'Таблица вводных'!$F$18)-(('Исходник сравнение.'!$F1547/2+'Таблица вводных'!$F$18)*'Таблица вводных'!$G$18)</f>
        <v>21.6</v>
      </c>
      <c r="G1237" s="64">
        <f>('Исходник сравнение.'!$G1547/2)-(('Исходник сравнение.'!$G1547/2)*'Таблица вводных'!$G$19)</f>
        <v>0</v>
      </c>
      <c r="H1237" s="64">
        <f>'Исходник сравнение.'!$H1547/2-(('Исходник сравнение.'!$H1547/2)*'Таблица вводных'!$G$21)</f>
        <v>0</v>
      </c>
      <c r="I1237" s="13" t="s">
        <v>193</v>
      </c>
    </row>
    <row r="1238" spans="1:9" ht="12.75" customHeight="1">
      <c r="A1238" s="138"/>
      <c r="B1238" s="45">
        <v>45433</v>
      </c>
      <c r="C1238" s="64">
        <f>('Исходник сравнение.'!$C1548/2)-(('Исходник сравнение.'!$C1548/2)*'Таблица вводных'!$G$15)</f>
        <v>0</v>
      </c>
      <c r="D1238" s="64">
        <f>('Исходник сравнение.'!$D1548/2)-(('Исходник сравнение.'!$D1548/2-'Таблица вводных'!$F$16)*'Таблица вводных'!$G$16)</f>
        <v>0.49000000000000005</v>
      </c>
      <c r="E1238" s="64">
        <f>('Исходник сравнение.'!$E1548/2)-(('Исходник сравнение.'!$E1548/2-'Таблица вводных'!$F$17)*'Таблица вводных'!$G$17)</f>
        <v>0</v>
      </c>
      <c r="F1238" s="64">
        <f>('Исходник сравнение.'!$F1548/2+'Таблица вводных'!$F$18)-(('Исходник сравнение.'!$F1548/2+'Таблица вводных'!$F$18)*'Таблица вводных'!$G$18)</f>
        <v>21.6</v>
      </c>
      <c r="G1238" s="64">
        <f>('Исходник сравнение.'!$G1548/2)-(('Исходник сравнение.'!$G1548/2)*'Таблица вводных'!$G$19)</f>
        <v>0</v>
      </c>
      <c r="H1238" s="64">
        <f>'Исходник сравнение.'!$H1548/2-(('Исходник сравнение.'!$H1548/2)*'Таблица вводных'!$G$21)</f>
        <v>0</v>
      </c>
      <c r="I1238" s="27" t="s">
        <v>193</v>
      </c>
    </row>
    <row r="1239" spans="1:9" ht="12.75" customHeight="1">
      <c r="A1239" s="138"/>
      <c r="B1239" s="44">
        <v>45436</v>
      </c>
      <c r="C1239" s="64">
        <f>('Исходник сравнение.'!$C1549/2)-(('Исходник сравнение.'!$C1549/2)*'Таблица вводных'!$G$15)</f>
        <v>0</v>
      </c>
      <c r="D1239" s="64">
        <f>('Исходник сравнение.'!$D1549/2)-(('Исходник сравнение.'!$D1549/2-'Таблица вводных'!$F$16)*'Таблица вводных'!$G$16)</f>
        <v>0.49000000000000005</v>
      </c>
      <c r="E1239" s="64">
        <f>('Исходник сравнение.'!$E1549/2)-(('Исходник сравнение.'!$E1549/2-'Таблица вводных'!$F$17)*'Таблица вводных'!$G$17)</f>
        <v>0</v>
      </c>
      <c r="F1239" s="64">
        <f>('Исходник сравнение.'!$F1549/2+'Таблица вводных'!$F$18)-(('Исходник сравнение.'!$F1549/2+'Таблица вводных'!$F$18)*'Таблица вводных'!$G$18)</f>
        <v>21.6</v>
      </c>
      <c r="G1239" s="64">
        <f>('Исходник сравнение.'!$G1549/2)-(('Исходник сравнение.'!$G1549/2)*'Таблица вводных'!$G$19)</f>
        <v>0</v>
      </c>
      <c r="H1239" s="64">
        <f>'Исходник сравнение.'!$H1549/2-(('Исходник сравнение.'!$H1549/2)*'Таблица вводных'!$G$21)</f>
        <v>0</v>
      </c>
      <c r="I1239" s="22" t="s">
        <v>193</v>
      </c>
    </row>
    <row r="1240" spans="1:9" ht="12.75" customHeight="1">
      <c r="A1240" s="138"/>
      <c r="B1240" s="11">
        <v>45440</v>
      </c>
      <c r="C1240" s="64">
        <f>('Исходник сравнение.'!$C1550/2)-(('Исходник сравнение.'!$C1550/2)*'Таблица вводных'!$G$15)</f>
        <v>0</v>
      </c>
      <c r="D1240" s="64">
        <f>('Исходник сравнение.'!$D1550/2)-(('Исходник сравнение.'!$D1550/2-'Таблица вводных'!$F$16)*'Таблица вводных'!$G$16)</f>
        <v>0.49000000000000005</v>
      </c>
      <c r="E1240" s="64">
        <f>('Исходник сравнение.'!$E1550/2)-(('Исходник сравнение.'!$E1550/2-'Таблица вводных'!$F$17)*'Таблица вводных'!$G$17)</f>
        <v>0</v>
      </c>
      <c r="F1240" s="64">
        <f>('Исходник сравнение.'!$F1550/2+'Таблица вводных'!$F$18)-(('Исходник сравнение.'!$F1550/2+'Таблица вводных'!$F$18)*'Таблица вводных'!$G$18)</f>
        <v>21.6</v>
      </c>
      <c r="G1240" s="64">
        <f>('Исходник сравнение.'!$G1550/2)-(('Исходник сравнение.'!$G1550/2)*'Таблица вводных'!$G$19)</f>
        <v>0</v>
      </c>
      <c r="H1240" s="64">
        <f>'Исходник сравнение.'!$H1550/2-(('Исходник сравнение.'!$H1550/2)*'Таблица вводных'!$G$21)</f>
        <v>0</v>
      </c>
      <c r="I1240" s="13" t="s">
        <v>193</v>
      </c>
    </row>
    <row r="1241" spans="1:9" ht="12.75" customHeight="1">
      <c r="A1241" s="139"/>
      <c r="B1241" s="46">
        <v>45443</v>
      </c>
      <c r="C1241" s="64">
        <f>('Исходник сравнение.'!$C1551/2)-(('Исходник сравнение.'!$C1551/2)*'Таблица вводных'!$G$15)</f>
        <v>0</v>
      </c>
      <c r="D1241" s="67">
        <f>('Исходник сравнение.'!$D1551/2)-(('Исходник сравнение.'!$D1551/2-'Таблица вводных'!$F$16)*'Таблица вводных'!$G$16)</f>
        <v>0.49000000000000005</v>
      </c>
      <c r="E1241" s="64">
        <f>('Исходник сравнение.'!$E1551/2)-(('Исходник сравнение.'!$E1551/2-'Таблица вводных'!$F$17)*'Таблица вводных'!$G$17)</f>
        <v>0</v>
      </c>
      <c r="F1241" s="64">
        <f>('Исходник сравнение.'!$F1551/2+'Таблица вводных'!$F$18)-(('Исходник сравнение.'!$F1551/2+'Таблица вводных'!$F$18)*'Таблица вводных'!$G$18)</f>
        <v>21.6</v>
      </c>
      <c r="G1241" s="64">
        <f>('Исходник сравнение.'!$G1551/2)-(('Исходник сравнение.'!$G1551/2)*'Таблица вводных'!$G$19)</f>
        <v>0</v>
      </c>
      <c r="H1241" s="64">
        <f>'Исходник сравнение.'!$H1551/2-(('Исходник сравнение.'!$H1551/2)*'Таблица вводных'!$G$21)</f>
        <v>0</v>
      </c>
      <c r="I1241" s="32" t="s">
        <v>193</v>
      </c>
    </row>
    <row r="1242" spans="1:9" ht="12.75" customHeight="1">
      <c r="A1242" s="142" t="s">
        <v>99</v>
      </c>
      <c r="B1242" s="42">
        <v>45419</v>
      </c>
      <c r="C1242" s="63">
        <f>('Исходник сравнение.'!$C1552/2)-(('Исходник сравнение.'!$C1552/2)*'Таблица вводных'!$G$15)</f>
        <v>0</v>
      </c>
      <c r="D1242" s="63">
        <f>('Исходник сравнение.'!$D1552/2)-(('Исходник сравнение.'!$D1552/2-'Таблица вводных'!$F$16)*'Таблица вводных'!$G$16)</f>
        <v>0.49000000000000005</v>
      </c>
      <c r="E1242" s="63">
        <f>('Исходник сравнение.'!$E1552/2)-(('Исходник сравнение.'!$E1552/2-'Таблица вводных'!$F$17)*'Таблица вводных'!$G$17)</f>
        <v>0</v>
      </c>
      <c r="F1242" s="63">
        <f>('Исходник сравнение.'!$F1552/2+'Таблица вводных'!$F$18)-(('Исходник сравнение.'!$F1552/2+'Таблица вводных'!$F$18)*'Таблица вводных'!$G$18)</f>
        <v>21.6</v>
      </c>
      <c r="G1242" s="63">
        <f>('Исходник сравнение.'!$G1552/2)-(('Исходник сравнение.'!$G1552/2)*'Таблица вводных'!$G$19)</f>
        <v>0</v>
      </c>
      <c r="H1242" s="63">
        <f>'Исходник сравнение.'!$H1552/2-(('Исходник сравнение.'!$H1552/2)*'Таблица вводных'!$G$21)</f>
        <v>0</v>
      </c>
      <c r="I1242" s="20" t="s">
        <v>182</v>
      </c>
    </row>
    <row r="1243" spans="1:9" ht="12.75" customHeight="1">
      <c r="A1243" s="138"/>
      <c r="B1243" s="45">
        <v>45422</v>
      </c>
      <c r="C1243" s="64">
        <f>('Исходник сравнение.'!$C1563/2)-(('Исходник сравнение.'!$C1563/2)*'Таблица вводных'!$G$15)</f>
        <v>0</v>
      </c>
      <c r="D1243" s="64">
        <f>('Исходник сравнение.'!$D1563/2)-(('Исходник сравнение.'!$D1563/2-'Таблица вводных'!$F$16)*'Таблица вводных'!$G$16)</f>
        <v>0.49000000000000005</v>
      </c>
      <c r="E1243" s="64">
        <f>('Исходник сравнение.'!$E1563/2)-(('Исходник сравнение.'!$E1563/2-'Таблица вводных'!$F$17)*'Таблица вводных'!$G$17)</f>
        <v>0</v>
      </c>
      <c r="F1243" s="64">
        <f>('Исходник сравнение.'!$F1563/2+'Таблица вводных'!$F$18)-(('Исходник сравнение.'!$F1563/2+'Таблица вводных'!$F$18)*'Таблица вводных'!$G$18)</f>
        <v>21.6</v>
      </c>
      <c r="G1243" s="64">
        <f>('Исходник сравнение.'!$G1563/2)-(('Исходник сравнение.'!$G1563/2)*'Таблица вводных'!$G$19)</f>
        <v>0</v>
      </c>
      <c r="H1243" s="64">
        <f>'Исходник сравнение.'!$H1563/2-(('Исходник сравнение.'!$H1563/2)*'Таблица вводных'!$G$21)</f>
        <v>0</v>
      </c>
      <c r="I1243" s="27" t="s">
        <v>194</v>
      </c>
    </row>
    <row r="1244" spans="1:9" ht="12.75" customHeight="1">
      <c r="A1244" s="138"/>
      <c r="B1244" s="44">
        <v>45426</v>
      </c>
      <c r="C1244" s="64">
        <f>('Исходник сравнение.'!$C1564/2)-(('Исходник сравнение.'!$C1564/2)*'Таблица вводных'!$G$15)</f>
        <v>0</v>
      </c>
      <c r="D1244" s="64">
        <f>('Исходник сравнение.'!$D1564/2)-(('Исходник сравнение.'!$D1564/2-'Таблица вводных'!$F$16)*'Таблица вводных'!$G$16)</f>
        <v>0.49000000000000005</v>
      </c>
      <c r="E1244" s="64">
        <f>('Исходник сравнение.'!$E1564/2)-(('Исходник сравнение.'!$E1564/2-'Таблица вводных'!$F$17)*'Таблица вводных'!$G$17)</f>
        <v>0</v>
      </c>
      <c r="F1244" s="64">
        <f>('Исходник сравнение.'!$F1564/2+'Таблица вводных'!$F$18)-(('Исходник сравнение.'!$F1564/2+'Таблица вводных'!$F$18)*'Таблица вводных'!$G$18)</f>
        <v>21.6</v>
      </c>
      <c r="G1244" s="64">
        <f>('Исходник сравнение.'!$G1564/2)-(('Исходник сравнение.'!$G1564/2)*'Таблица вводных'!$G$19)</f>
        <v>0</v>
      </c>
      <c r="H1244" s="64">
        <f>'Исходник сравнение.'!$H1564/2-(('Исходник сравнение.'!$H1564/2)*'Таблица вводных'!$G$21)</f>
        <v>0</v>
      </c>
      <c r="I1244" s="22" t="s">
        <v>195</v>
      </c>
    </row>
    <row r="1245" spans="1:9" ht="12.75" customHeight="1">
      <c r="A1245" s="138"/>
      <c r="B1245" s="11">
        <v>45429</v>
      </c>
      <c r="C1245" s="64">
        <f>('Исходник сравнение.'!$C1565/2)-(('Исходник сравнение.'!$C1565/2)*'Таблица вводных'!$G$15)</f>
        <v>0</v>
      </c>
      <c r="D1245" s="64">
        <f>('Исходник сравнение.'!$D1565/2)-(('Исходник сравнение.'!$D1565/2-'Таблица вводных'!$F$16)*'Таблица вводных'!$G$16)</f>
        <v>0.49000000000000005</v>
      </c>
      <c r="E1245" s="64">
        <f>('Исходник сравнение.'!$E1565/2)-(('Исходник сравнение.'!$E1565/2-'Таблица вводных'!$F$17)*'Таблица вводных'!$G$17)</f>
        <v>0</v>
      </c>
      <c r="F1245" s="64">
        <f>('Исходник сравнение.'!$F1565/2+'Таблица вводных'!$F$18)-(('Исходник сравнение.'!$F1565/2+'Таблица вводных'!$F$18)*'Таблица вводных'!$G$18)</f>
        <v>21.6</v>
      </c>
      <c r="G1245" s="64">
        <f>('Исходник сравнение.'!$G1565/2)-(('Исходник сравнение.'!$G1565/2)*'Таблица вводных'!$G$19)</f>
        <v>0</v>
      </c>
      <c r="H1245" s="64">
        <f>'Исходник сравнение.'!$H1565/2-(('Исходник сравнение.'!$H1565/2)*'Таблица вводных'!$G$21)</f>
        <v>0</v>
      </c>
      <c r="I1245" s="13" t="s">
        <v>195</v>
      </c>
    </row>
    <row r="1246" spans="1:9" ht="12.75" customHeight="1">
      <c r="A1246" s="138"/>
      <c r="B1246" s="45">
        <v>45433</v>
      </c>
      <c r="C1246" s="64">
        <f>('Исходник сравнение.'!$C1566/2)-(('Исходник сравнение.'!$C1566/2)*'Таблица вводных'!$G$15)</f>
        <v>0</v>
      </c>
      <c r="D1246" s="64">
        <f>('Исходник сравнение.'!$D1566/2)-(('Исходник сравнение.'!$D1566/2-'Таблица вводных'!$F$16)*'Таблица вводных'!$G$16)</f>
        <v>0.49000000000000005</v>
      </c>
      <c r="E1246" s="64">
        <f>('Исходник сравнение.'!$E1566/2)-(('Исходник сравнение.'!$E1566/2-'Таблица вводных'!$F$17)*'Таблица вводных'!$G$17)</f>
        <v>0</v>
      </c>
      <c r="F1246" s="64">
        <f>('Исходник сравнение.'!$F1566/2+'Таблица вводных'!$F$18)-(('Исходник сравнение.'!$F1566/2+'Таблица вводных'!$F$18)*'Таблица вводных'!$G$18)</f>
        <v>21.6</v>
      </c>
      <c r="G1246" s="64">
        <f>('Исходник сравнение.'!$G1566/2)-(('Исходник сравнение.'!$G1566/2)*'Таблица вводных'!$G$19)</f>
        <v>0</v>
      </c>
      <c r="H1246" s="64">
        <f>'Исходник сравнение.'!$H1566/2-(('Исходник сравнение.'!$H1566/2)*'Таблица вводных'!$G$21)</f>
        <v>0</v>
      </c>
      <c r="I1246" s="27" t="s">
        <v>195</v>
      </c>
    </row>
    <row r="1247" spans="1:9" ht="12.75" customHeight="1">
      <c r="A1247" s="138"/>
      <c r="B1247" s="44">
        <v>45436</v>
      </c>
      <c r="C1247" s="64">
        <f>('Исходник сравнение.'!$C1567/2)-(('Исходник сравнение.'!$C1567/2)*'Таблица вводных'!$G$15)</f>
        <v>0</v>
      </c>
      <c r="D1247" s="64">
        <f>('Исходник сравнение.'!$D1567/2)-(('Исходник сравнение.'!$D1567/2-'Таблица вводных'!$F$16)*'Таблица вводных'!$G$16)</f>
        <v>0.49000000000000005</v>
      </c>
      <c r="E1247" s="64">
        <f>('Исходник сравнение.'!$E1567/2)-(('Исходник сравнение.'!$E1567/2-'Таблица вводных'!$F$17)*'Таблица вводных'!$G$17)</f>
        <v>0</v>
      </c>
      <c r="F1247" s="64">
        <f>('Исходник сравнение.'!$F1567/2+'Таблица вводных'!$F$18)-(('Исходник сравнение.'!$F1567/2+'Таблица вводных'!$F$18)*'Таблица вводных'!$G$18)</f>
        <v>21.6</v>
      </c>
      <c r="G1247" s="64">
        <f>('Исходник сравнение.'!$G1567/2)-(('Исходник сравнение.'!$G1567/2)*'Таблица вводных'!$G$19)</f>
        <v>0</v>
      </c>
      <c r="H1247" s="64">
        <f>'Исходник сравнение.'!$H1567/2-(('Исходник сравнение.'!$H1567/2)*'Таблица вводных'!$G$21)</f>
        <v>0</v>
      </c>
      <c r="I1247" s="22" t="s">
        <v>195</v>
      </c>
    </row>
    <row r="1248" spans="1:9" ht="12.75" customHeight="1">
      <c r="A1248" s="138"/>
      <c r="B1248" s="11">
        <v>45440</v>
      </c>
      <c r="C1248" s="64">
        <f>('Исходник сравнение.'!$C1568/2)-(('Исходник сравнение.'!$C1568/2)*'Таблица вводных'!$G$15)</f>
        <v>0</v>
      </c>
      <c r="D1248" s="64">
        <f>('Исходник сравнение.'!$D1568/2)-(('Исходник сравнение.'!$D1568/2-'Таблица вводных'!$F$16)*'Таблица вводных'!$G$16)</f>
        <v>0.49000000000000005</v>
      </c>
      <c r="E1248" s="64">
        <f>('Исходник сравнение.'!$E1568/2)-(('Исходник сравнение.'!$E1568/2-'Таблица вводных'!$F$17)*'Таблица вводных'!$G$17)</f>
        <v>0</v>
      </c>
      <c r="F1248" s="64">
        <f>('Исходник сравнение.'!$F1568/2+'Таблица вводных'!$F$18)-(('Исходник сравнение.'!$F1568/2+'Таблица вводных'!$F$18)*'Таблица вводных'!$G$18)</f>
        <v>21.6</v>
      </c>
      <c r="G1248" s="64">
        <f>('Исходник сравнение.'!$G1568/2)-(('Исходник сравнение.'!$G1568/2)*'Таблица вводных'!$G$19)</f>
        <v>0</v>
      </c>
      <c r="H1248" s="64">
        <f>'Исходник сравнение.'!$H1568/2-(('Исходник сравнение.'!$H1568/2)*'Таблица вводных'!$G$21)</f>
        <v>0</v>
      </c>
      <c r="I1248" s="13" t="s">
        <v>195</v>
      </c>
    </row>
    <row r="1249" spans="1:9" ht="12.75" customHeight="1">
      <c r="A1249" s="139"/>
      <c r="B1249" s="46">
        <v>45443</v>
      </c>
      <c r="C1249" s="64">
        <f>('Исходник сравнение.'!$C1569/2)-(('Исходник сравнение.'!$C1569/2)*'Таблица вводных'!$G$15)</f>
        <v>0</v>
      </c>
      <c r="D1249" s="67">
        <f>('Исходник сравнение.'!$D1569/2)-(('Исходник сравнение.'!$D1569/2-'Таблица вводных'!$F$16)*'Таблица вводных'!$G$16)</f>
        <v>0.49000000000000005</v>
      </c>
      <c r="E1249" s="64">
        <f>('Исходник сравнение.'!$E1569/2)-(('Исходник сравнение.'!$E1569/2-'Таблица вводных'!$F$17)*'Таблица вводных'!$G$17)</f>
        <v>0</v>
      </c>
      <c r="F1249" s="64">
        <f>('Исходник сравнение.'!$F1569/2+'Таблица вводных'!$F$18)-(('Исходник сравнение.'!$F1569/2+'Таблица вводных'!$F$18)*'Таблица вводных'!$G$18)</f>
        <v>21.6</v>
      </c>
      <c r="G1249" s="64">
        <f>('Исходник сравнение.'!$G1569/2)-(('Исходник сравнение.'!$G1569/2)*'Таблица вводных'!$G$19)</f>
        <v>0</v>
      </c>
      <c r="H1249" s="64">
        <f>'Исходник сравнение.'!$H1569/2-(('Исходник сравнение.'!$H1569/2)*'Таблица вводных'!$G$21)</f>
        <v>0</v>
      </c>
      <c r="I1249" s="32" t="s">
        <v>195</v>
      </c>
    </row>
    <row r="1250" spans="1:9" ht="12.75" customHeight="1">
      <c r="A1250" s="142" t="s">
        <v>100</v>
      </c>
      <c r="B1250" s="42">
        <v>45419</v>
      </c>
      <c r="C1250" s="63">
        <f>('Исходник сравнение.'!$C1570/2)-(('Исходник сравнение.'!$C1570/2)*'Таблица вводных'!$G$15)</f>
        <v>0</v>
      </c>
      <c r="D1250" s="63">
        <f>('Исходник сравнение.'!$D1570/2)-(('Исходник сравнение.'!$D1570/2-'Таблица вводных'!$F$16)*'Таблица вводных'!$G$16)</f>
        <v>0.49000000000000005</v>
      </c>
      <c r="E1250" s="63">
        <f>('Исходник сравнение.'!$E1570/2)-(('Исходник сравнение.'!$E1570/2-'Таблица вводных'!$F$17)*'Таблица вводных'!$G$17)</f>
        <v>0</v>
      </c>
      <c r="F1250" s="63">
        <f>('Исходник сравнение.'!$F1570/2+'Таблица вводных'!$F$18)-(('Исходник сравнение.'!$F1570/2+'Таблица вводных'!$F$18)*'Таблица вводных'!$G$18)</f>
        <v>21.6</v>
      </c>
      <c r="G1250" s="63">
        <f>('Исходник сравнение.'!$G1570/2)-(('Исходник сравнение.'!$G1570/2)*'Таблица вводных'!$G$19)</f>
        <v>0</v>
      </c>
      <c r="H1250" s="63">
        <f>'Исходник сравнение.'!$H1570/2-(('Исходник сравнение.'!$H1570/2)*'Таблица вводных'!$G$21)</f>
        <v>0</v>
      </c>
      <c r="I1250" s="20" t="s">
        <v>196</v>
      </c>
    </row>
    <row r="1251" spans="1:9" ht="12.75" customHeight="1">
      <c r="A1251" s="138"/>
      <c r="B1251" s="45">
        <v>45422</v>
      </c>
      <c r="C1251" s="64">
        <f>('Исходник сравнение.'!$C1581/2)-(('Исходник сравнение.'!$C1581/2)*'Таблица вводных'!$G$15)</f>
        <v>0</v>
      </c>
      <c r="D1251" s="64">
        <f>('Исходник сравнение.'!$D1581/2)-(('Исходник сравнение.'!$D1581/2-'Таблица вводных'!$F$16)*'Таблица вводных'!$G$16)</f>
        <v>0.49000000000000005</v>
      </c>
      <c r="E1251" s="64">
        <f>('Исходник сравнение.'!$E1581/2)-(('Исходник сравнение.'!$E1581/2-'Таблица вводных'!$F$17)*'Таблица вводных'!$G$17)</f>
        <v>0</v>
      </c>
      <c r="F1251" s="64">
        <f>('Исходник сравнение.'!$F1581/2+'Таблица вводных'!$F$18)-(('Исходник сравнение.'!$F1581/2+'Таблица вводных'!$F$18)*'Таблица вводных'!$G$18)</f>
        <v>21.6</v>
      </c>
      <c r="G1251" s="64">
        <f>('Исходник сравнение.'!$G1581/2)-(('Исходник сравнение.'!$G1581/2)*'Таблица вводных'!$G$19)</f>
        <v>0</v>
      </c>
      <c r="H1251" s="64">
        <f>'Исходник сравнение.'!$H1581/2-(('Исходник сравнение.'!$H1581/2)*'Таблица вводных'!$G$21)</f>
        <v>0</v>
      </c>
      <c r="I1251" s="27" t="s">
        <v>196</v>
      </c>
    </row>
    <row r="1252" spans="1:9" ht="12.75" customHeight="1">
      <c r="A1252" s="138"/>
      <c r="B1252" s="44">
        <v>45426</v>
      </c>
      <c r="C1252" s="64">
        <f>('Исходник сравнение.'!$C1582/2)-(('Исходник сравнение.'!$C1582/2)*'Таблица вводных'!$G$15)</f>
        <v>0</v>
      </c>
      <c r="D1252" s="64">
        <f>('Исходник сравнение.'!$D1582/2)-(('Исходник сравнение.'!$D1582/2-'Таблица вводных'!$F$16)*'Таблица вводных'!$G$16)</f>
        <v>0.49000000000000005</v>
      </c>
      <c r="E1252" s="64">
        <f>('Исходник сравнение.'!$E1582/2)-(('Исходник сравнение.'!$E1582/2-'Таблица вводных'!$F$17)*'Таблица вводных'!$G$17)</f>
        <v>0</v>
      </c>
      <c r="F1252" s="64">
        <f>('Исходник сравнение.'!$F1582/2+'Таблица вводных'!$F$18)-(('Исходник сравнение.'!$F1582/2+'Таблица вводных'!$F$18)*'Таблица вводных'!$G$18)</f>
        <v>21.6</v>
      </c>
      <c r="G1252" s="64">
        <f>('Исходник сравнение.'!$G1582/2)-(('Исходник сравнение.'!$G1582/2)*'Таблица вводных'!$G$19)</f>
        <v>0</v>
      </c>
      <c r="H1252" s="64">
        <f>'Исходник сравнение.'!$H1582/2-(('Исходник сравнение.'!$H1582/2)*'Таблица вводных'!$G$21)</f>
        <v>0</v>
      </c>
      <c r="I1252" s="22" t="s">
        <v>196</v>
      </c>
    </row>
    <row r="1253" spans="1:9" ht="12.75" customHeight="1">
      <c r="A1253" s="138"/>
      <c r="B1253" s="11">
        <v>45429</v>
      </c>
      <c r="C1253" s="64">
        <f>('Исходник сравнение.'!$C1583/2)-(('Исходник сравнение.'!$C1583/2)*'Таблица вводных'!$G$15)</f>
        <v>0</v>
      </c>
      <c r="D1253" s="64">
        <f>('Исходник сравнение.'!$D1583/2)-(('Исходник сравнение.'!$D1583/2-'Таблица вводных'!$F$16)*'Таблица вводных'!$G$16)</f>
        <v>0.49000000000000005</v>
      </c>
      <c r="E1253" s="64">
        <f>('Исходник сравнение.'!$E1583/2)-(('Исходник сравнение.'!$E1583/2-'Таблица вводных'!$F$17)*'Таблица вводных'!$G$17)</f>
        <v>0</v>
      </c>
      <c r="F1253" s="64">
        <f>('Исходник сравнение.'!$F1583/2+'Таблица вводных'!$F$18)-(('Исходник сравнение.'!$F1583/2+'Таблица вводных'!$F$18)*'Таблица вводных'!$G$18)</f>
        <v>21.6</v>
      </c>
      <c r="G1253" s="64">
        <f>('Исходник сравнение.'!$G1583/2)-(('Исходник сравнение.'!$G1583/2)*'Таблица вводных'!$G$19)</f>
        <v>0</v>
      </c>
      <c r="H1253" s="64">
        <f>'Исходник сравнение.'!$H1583/2-(('Исходник сравнение.'!$H1583/2)*'Таблица вводных'!$G$21)</f>
        <v>0</v>
      </c>
      <c r="I1253" s="13" t="s">
        <v>196</v>
      </c>
    </row>
    <row r="1254" spans="1:9" ht="12.75" customHeight="1">
      <c r="A1254" s="138"/>
      <c r="B1254" s="45">
        <v>45433</v>
      </c>
      <c r="C1254" s="64">
        <f>('Исходник сравнение.'!$C1584/2)-(('Исходник сравнение.'!$C1584/2)*'Таблица вводных'!$G$15)</f>
        <v>0</v>
      </c>
      <c r="D1254" s="64">
        <f>('Исходник сравнение.'!$D1584/2)-(('Исходник сравнение.'!$D1584/2-'Таблица вводных'!$F$16)*'Таблица вводных'!$G$16)</f>
        <v>0.49000000000000005</v>
      </c>
      <c r="E1254" s="64">
        <f>('Исходник сравнение.'!$E1584/2)-(('Исходник сравнение.'!$E1584/2-'Таблица вводных'!$F$17)*'Таблица вводных'!$G$17)</f>
        <v>0</v>
      </c>
      <c r="F1254" s="64">
        <f>('Исходник сравнение.'!$F1584/2+'Таблица вводных'!$F$18)-(('Исходник сравнение.'!$F1584/2+'Таблица вводных'!$F$18)*'Таблица вводных'!$G$18)</f>
        <v>21.6</v>
      </c>
      <c r="G1254" s="64">
        <f>('Исходник сравнение.'!$G1584/2)-(('Исходник сравнение.'!$G1584/2)*'Таблица вводных'!$G$19)</f>
        <v>0</v>
      </c>
      <c r="H1254" s="64">
        <f>'Исходник сравнение.'!$H1584/2-(('Исходник сравнение.'!$H1584/2)*'Таблица вводных'!$G$21)</f>
        <v>0</v>
      </c>
      <c r="I1254" s="27" t="s">
        <v>196</v>
      </c>
    </row>
    <row r="1255" spans="1:9" ht="12.75" customHeight="1">
      <c r="A1255" s="138"/>
      <c r="B1255" s="44">
        <v>45436</v>
      </c>
      <c r="C1255" s="64">
        <f>('Исходник сравнение.'!$C1585/2)-(('Исходник сравнение.'!$C1585/2)*'Таблица вводных'!$G$15)</f>
        <v>0</v>
      </c>
      <c r="D1255" s="64">
        <f>('Исходник сравнение.'!$D1585/2)-(('Исходник сравнение.'!$D1585/2-'Таблица вводных'!$F$16)*'Таблица вводных'!$G$16)</f>
        <v>0.49000000000000005</v>
      </c>
      <c r="E1255" s="64">
        <f>('Исходник сравнение.'!$E1585/2)-(('Исходник сравнение.'!$E1585/2-'Таблица вводных'!$F$17)*'Таблица вводных'!$G$17)</f>
        <v>0</v>
      </c>
      <c r="F1255" s="64">
        <f>('Исходник сравнение.'!$F1585/2+'Таблица вводных'!$F$18)-(('Исходник сравнение.'!$F1585/2+'Таблица вводных'!$F$18)*'Таблица вводных'!$G$18)</f>
        <v>21.6</v>
      </c>
      <c r="G1255" s="64">
        <f>('Исходник сравнение.'!$G1585/2)-(('Исходник сравнение.'!$G1585/2)*'Таблица вводных'!$G$19)</f>
        <v>0</v>
      </c>
      <c r="H1255" s="64">
        <f>'Исходник сравнение.'!$H1585/2-(('Исходник сравнение.'!$H1585/2)*'Таблица вводных'!$G$21)</f>
        <v>0</v>
      </c>
      <c r="I1255" s="22" t="s">
        <v>196</v>
      </c>
    </row>
    <row r="1256" spans="1:9" ht="12.75" customHeight="1">
      <c r="A1256" s="138"/>
      <c r="B1256" s="11">
        <v>45440</v>
      </c>
      <c r="C1256" s="64">
        <f>('Исходник сравнение.'!$C1586/2)-(('Исходник сравнение.'!$C1586/2)*'Таблица вводных'!$G$15)</f>
        <v>0</v>
      </c>
      <c r="D1256" s="64">
        <f>('Исходник сравнение.'!$D1586/2)-(('Исходник сравнение.'!$D1586/2-'Таблица вводных'!$F$16)*'Таблица вводных'!$G$16)</f>
        <v>0.49000000000000005</v>
      </c>
      <c r="E1256" s="64">
        <f>('Исходник сравнение.'!$E1586/2)-(('Исходник сравнение.'!$E1586/2-'Таблица вводных'!$F$17)*'Таблица вводных'!$G$17)</f>
        <v>0</v>
      </c>
      <c r="F1256" s="64">
        <f>('Исходник сравнение.'!$F1586/2+'Таблица вводных'!$F$18)-(('Исходник сравнение.'!$F1586/2+'Таблица вводных'!$F$18)*'Таблица вводных'!$G$18)</f>
        <v>21.6</v>
      </c>
      <c r="G1256" s="64">
        <f>('Исходник сравнение.'!$G1586/2)-(('Исходник сравнение.'!$G1586/2)*'Таблица вводных'!$G$19)</f>
        <v>0</v>
      </c>
      <c r="H1256" s="64">
        <f>'Исходник сравнение.'!$H1586/2-(('Исходник сравнение.'!$H1586/2)*'Таблица вводных'!$G$21)</f>
        <v>0</v>
      </c>
      <c r="I1256" s="13" t="s">
        <v>196</v>
      </c>
    </row>
    <row r="1257" spans="1:9" ht="12.75" customHeight="1">
      <c r="A1257" s="139"/>
      <c r="B1257" s="46">
        <v>45443</v>
      </c>
      <c r="C1257" s="64">
        <f>('Исходник сравнение.'!$C1587/2)-(('Исходник сравнение.'!$C1587/2)*'Таблица вводных'!$G$15)</f>
        <v>0</v>
      </c>
      <c r="D1257" s="67">
        <f>('Исходник сравнение.'!$D1587/2)-(('Исходник сравнение.'!$D1587/2-'Таблица вводных'!$F$16)*'Таблица вводных'!$G$16)</f>
        <v>0.49000000000000005</v>
      </c>
      <c r="E1257" s="64">
        <f>('Исходник сравнение.'!$E1587/2)-(('Исходник сравнение.'!$E1587/2-'Таблица вводных'!$F$17)*'Таблица вводных'!$G$17)</f>
        <v>0</v>
      </c>
      <c r="F1257" s="64">
        <f>('Исходник сравнение.'!$F1587/2+'Таблица вводных'!$F$18)-(('Исходник сравнение.'!$F1587/2+'Таблица вводных'!$F$18)*'Таблица вводных'!$G$18)</f>
        <v>21.6</v>
      </c>
      <c r="G1257" s="64">
        <f>('Исходник сравнение.'!$G1587/2)-(('Исходник сравнение.'!$G1587/2)*'Таблица вводных'!$G$19)</f>
        <v>0</v>
      </c>
      <c r="H1257" s="64">
        <f>'Исходник сравнение.'!$H1587/2-(('Исходник сравнение.'!$H1587/2)*'Таблица вводных'!$G$21)</f>
        <v>0</v>
      </c>
      <c r="I1257" s="32" t="s">
        <v>196</v>
      </c>
    </row>
    <row r="1258" spans="1:9" ht="12.75" customHeight="1">
      <c r="A1258" s="142" t="s">
        <v>101</v>
      </c>
      <c r="B1258" s="42">
        <v>45419</v>
      </c>
      <c r="C1258" s="63">
        <f>('Исходник сравнение.'!$C1588/2)-(('Исходник сравнение.'!$C1588/2)*'Таблица вводных'!$G$15)</f>
        <v>0</v>
      </c>
      <c r="D1258" s="63">
        <f>('Исходник сравнение.'!$D1588/2)-(('Исходник сравнение.'!$D1588/2-'Таблица вводных'!$F$16)*'Таблица вводных'!$G$16)</f>
        <v>0.49000000000000005</v>
      </c>
      <c r="E1258" s="63">
        <f>('Исходник сравнение.'!$E1588/2)-(('Исходник сравнение.'!$E1588/2-'Таблица вводных'!$F$17)*'Таблица вводных'!$G$17)</f>
        <v>0</v>
      </c>
      <c r="F1258" s="63">
        <f>('Исходник сравнение.'!$F1588/2+'Таблица вводных'!$F$18)-(('Исходник сравнение.'!$F1588/2+'Таблица вводных'!$F$18)*'Таблица вводных'!$G$18)</f>
        <v>21.6</v>
      </c>
      <c r="G1258" s="63">
        <f>('Исходник сравнение.'!$G1588/2)-(('Исходник сравнение.'!$G1588/2)*'Таблица вводных'!$G$19)</f>
        <v>0</v>
      </c>
      <c r="H1258" s="63">
        <f>'Исходник сравнение.'!$H1588/2-(('Исходник сравнение.'!$H1588/2)*'Таблица вводных'!$G$21)</f>
        <v>0</v>
      </c>
      <c r="I1258" s="20" t="s">
        <v>197</v>
      </c>
    </row>
    <row r="1259" spans="1:9" ht="12.75" customHeight="1">
      <c r="A1259" s="138"/>
      <c r="B1259" s="45">
        <v>45422</v>
      </c>
      <c r="C1259" s="64">
        <f>('Исходник сравнение.'!$C1599/2)-(('Исходник сравнение.'!$C1599/2)*'Таблица вводных'!$G$15)</f>
        <v>0</v>
      </c>
      <c r="D1259" s="64">
        <f>('Исходник сравнение.'!$D1599/2)-(('Исходник сравнение.'!$D1599/2-'Таблица вводных'!$F$16)*'Таблица вводных'!$G$16)</f>
        <v>0.49000000000000005</v>
      </c>
      <c r="E1259" s="64">
        <f>('Исходник сравнение.'!$E1599/2)-(('Исходник сравнение.'!$E1599/2-'Таблица вводных'!$F$17)*'Таблица вводных'!$G$17)</f>
        <v>0</v>
      </c>
      <c r="F1259" s="64">
        <f>('Исходник сравнение.'!$F1599/2+'Таблица вводных'!$F$18)-(('Исходник сравнение.'!$F1599/2+'Таблица вводных'!$F$18)*'Таблица вводных'!$G$18)</f>
        <v>21.6</v>
      </c>
      <c r="G1259" s="64">
        <f>('Исходник сравнение.'!$G1599/2)-(('Исходник сравнение.'!$G1599/2)*'Таблица вводных'!$G$19)</f>
        <v>0</v>
      </c>
      <c r="H1259" s="64">
        <f>'Исходник сравнение.'!$H1599/2-(('Исходник сравнение.'!$H1599/2)*'Таблица вводных'!$G$21)</f>
        <v>0</v>
      </c>
      <c r="I1259" s="27" t="s">
        <v>197</v>
      </c>
    </row>
    <row r="1260" spans="1:9" ht="12.75" customHeight="1">
      <c r="A1260" s="138"/>
      <c r="B1260" s="44">
        <v>45426</v>
      </c>
      <c r="C1260" s="64">
        <f>('Исходник сравнение.'!$C1600/2)-(('Исходник сравнение.'!$C1600/2)*'Таблица вводных'!$G$15)</f>
        <v>0</v>
      </c>
      <c r="D1260" s="64">
        <f>('Исходник сравнение.'!$D1600/2)-(('Исходник сравнение.'!$D1600/2-'Таблица вводных'!$F$16)*'Таблица вводных'!$G$16)</f>
        <v>0.49000000000000005</v>
      </c>
      <c r="E1260" s="64">
        <f>('Исходник сравнение.'!$E1600/2)-(('Исходник сравнение.'!$E1600/2-'Таблица вводных'!$F$17)*'Таблица вводных'!$G$17)</f>
        <v>0</v>
      </c>
      <c r="F1260" s="64">
        <f>('Исходник сравнение.'!$F1600/2+'Таблица вводных'!$F$18)-(('Исходник сравнение.'!$F1600/2+'Таблица вводных'!$F$18)*'Таблица вводных'!$G$18)</f>
        <v>21.6</v>
      </c>
      <c r="G1260" s="64">
        <f>('Исходник сравнение.'!$G1600/2)-(('Исходник сравнение.'!$G1600/2)*'Таблица вводных'!$G$19)</f>
        <v>0</v>
      </c>
      <c r="H1260" s="64">
        <f>'Исходник сравнение.'!$H1600/2-(('Исходник сравнение.'!$H1600/2)*'Таблица вводных'!$G$21)</f>
        <v>0</v>
      </c>
      <c r="I1260" s="22" t="s">
        <v>197</v>
      </c>
    </row>
    <row r="1261" spans="1:9" ht="12.75" customHeight="1">
      <c r="A1261" s="138"/>
      <c r="B1261" s="11">
        <v>45429</v>
      </c>
      <c r="C1261" s="64">
        <f>('Исходник сравнение.'!$C1601/2)-(('Исходник сравнение.'!$C1601/2)*'Таблица вводных'!$G$15)</f>
        <v>0</v>
      </c>
      <c r="D1261" s="64">
        <f>('Исходник сравнение.'!$D1601/2)-(('Исходник сравнение.'!$D1601/2-'Таблица вводных'!$F$16)*'Таблица вводных'!$G$16)</f>
        <v>0.49000000000000005</v>
      </c>
      <c r="E1261" s="64">
        <f>('Исходник сравнение.'!$E1601/2)-(('Исходник сравнение.'!$E1601/2-'Таблица вводных'!$F$17)*'Таблица вводных'!$G$17)</f>
        <v>0</v>
      </c>
      <c r="F1261" s="64">
        <f>('Исходник сравнение.'!$F1601/2+'Таблица вводных'!$F$18)-(('Исходник сравнение.'!$F1601/2+'Таблица вводных'!$F$18)*'Таблица вводных'!$G$18)</f>
        <v>21.6</v>
      </c>
      <c r="G1261" s="64">
        <f>('Исходник сравнение.'!$G1601/2)-(('Исходник сравнение.'!$G1601/2)*'Таблица вводных'!$G$19)</f>
        <v>0</v>
      </c>
      <c r="H1261" s="64">
        <f>'Исходник сравнение.'!$H1601/2-(('Исходник сравнение.'!$H1601/2)*'Таблица вводных'!$G$21)</f>
        <v>0</v>
      </c>
      <c r="I1261" s="13" t="s">
        <v>197</v>
      </c>
    </row>
    <row r="1262" spans="1:9" ht="12.75" customHeight="1">
      <c r="A1262" s="138"/>
      <c r="B1262" s="45">
        <v>45433</v>
      </c>
      <c r="C1262" s="64">
        <f>('Исходник сравнение.'!$C1602/2)-(('Исходник сравнение.'!$C1602/2)*'Таблица вводных'!$G$15)</f>
        <v>0</v>
      </c>
      <c r="D1262" s="64">
        <f>('Исходник сравнение.'!$D1602/2)-(('Исходник сравнение.'!$D1602/2-'Таблица вводных'!$F$16)*'Таблица вводных'!$G$16)</f>
        <v>0.49000000000000005</v>
      </c>
      <c r="E1262" s="64">
        <f>('Исходник сравнение.'!$E1602/2)-(('Исходник сравнение.'!$E1602/2-'Таблица вводных'!$F$17)*'Таблица вводных'!$G$17)</f>
        <v>0</v>
      </c>
      <c r="F1262" s="64">
        <f>('Исходник сравнение.'!$F1602/2+'Таблица вводных'!$F$18)-(('Исходник сравнение.'!$F1602/2+'Таблица вводных'!$F$18)*'Таблица вводных'!$G$18)</f>
        <v>21.6</v>
      </c>
      <c r="G1262" s="64">
        <f>('Исходник сравнение.'!$G1602/2)-(('Исходник сравнение.'!$G1602/2)*'Таблица вводных'!$G$19)</f>
        <v>0</v>
      </c>
      <c r="H1262" s="64">
        <f>'Исходник сравнение.'!$H1602/2-(('Исходник сравнение.'!$H1602/2)*'Таблица вводных'!$G$21)</f>
        <v>0</v>
      </c>
      <c r="I1262" s="27" t="s">
        <v>197</v>
      </c>
    </row>
    <row r="1263" spans="1:9" ht="12.75" customHeight="1">
      <c r="A1263" s="138"/>
      <c r="B1263" s="44">
        <v>45436</v>
      </c>
      <c r="C1263" s="64">
        <f>('Исходник сравнение.'!$C1603/2)-(('Исходник сравнение.'!$C1603/2)*'Таблица вводных'!$G$15)</f>
        <v>0</v>
      </c>
      <c r="D1263" s="64">
        <f>('Исходник сравнение.'!$D1603/2)-(('Исходник сравнение.'!$D1603/2-'Таблица вводных'!$F$16)*'Таблица вводных'!$G$16)</f>
        <v>0.49000000000000005</v>
      </c>
      <c r="E1263" s="64">
        <f>('Исходник сравнение.'!$E1603/2)-(('Исходник сравнение.'!$E1603/2-'Таблица вводных'!$F$17)*'Таблица вводных'!$G$17)</f>
        <v>0</v>
      </c>
      <c r="F1263" s="64">
        <f>('Исходник сравнение.'!$F1603/2+'Таблица вводных'!$F$18)-(('Исходник сравнение.'!$F1603/2+'Таблица вводных'!$F$18)*'Таблица вводных'!$G$18)</f>
        <v>21.6</v>
      </c>
      <c r="G1263" s="64">
        <f>('Исходник сравнение.'!$G1603/2)-(('Исходник сравнение.'!$G1603/2)*'Таблица вводных'!$G$19)</f>
        <v>0</v>
      </c>
      <c r="H1263" s="64">
        <f>'Исходник сравнение.'!$H1603/2-(('Исходник сравнение.'!$H1603/2)*'Таблица вводных'!$G$21)</f>
        <v>0</v>
      </c>
      <c r="I1263" s="22" t="s">
        <v>197</v>
      </c>
    </row>
    <row r="1264" spans="1:9" ht="12.75" customHeight="1">
      <c r="A1264" s="138"/>
      <c r="B1264" s="11">
        <v>45440</v>
      </c>
      <c r="C1264" s="64">
        <f>('Исходник сравнение.'!$C1604/2)-(('Исходник сравнение.'!$C1604/2)*'Таблица вводных'!$G$15)</f>
        <v>0</v>
      </c>
      <c r="D1264" s="64">
        <f>('Исходник сравнение.'!$D1604/2)-(('Исходник сравнение.'!$D1604/2-'Таблица вводных'!$F$16)*'Таблица вводных'!$G$16)</f>
        <v>0.49000000000000005</v>
      </c>
      <c r="E1264" s="64">
        <f>('Исходник сравнение.'!$E1604/2)-(('Исходник сравнение.'!$E1604/2-'Таблица вводных'!$F$17)*'Таблица вводных'!$G$17)</f>
        <v>0</v>
      </c>
      <c r="F1264" s="64">
        <f>('Исходник сравнение.'!$F1604/2+'Таблица вводных'!$F$18)-(('Исходник сравнение.'!$F1604/2+'Таблица вводных'!$F$18)*'Таблица вводных'!$G$18)</f>
        <v>21.6</v>
      </c>
      <c r="G1264" s="64">
        <f>('Исходник сравнение.'!$G1604/2)-(('Исходник сравнение.'!$G1604/2)*'Таблица вводных'!$G$19)</f>
        <v>0</v>
      </c>
      <c r="H1264" s="64">
        <f>'Исходник сравнение.'!$H1604/2-(('Исходник сравнение.'!$H1604/2)*'Таблица вводных'!$G$21)</f>
        <v>0</v>
      </c>
      <c r="I1264" s="13" t="s">
        <v>197</v>
      </c>
    </row>
    <row r="1265" spans="1:9" ht="12.75" customHeight="1">
      <c r="A1265" s="139"/>
      <c r="B1265" s="46">
        <v>45443</v>
      </c>
      <c r="C1265" s="64">
        <f>('Исходник сравнение.'!$C1605/2)-(('Исходник сравнение.'!$C1605/2)*'Таблица вводных'!$G$15)</f>
        <v>0</v>
      </c>
      <c r="D1265" s="67">
        <f>('Исходник сравнение.'!$D1605/2)-(('Исходник сравнение.'!$D1605/2-'Таблица вводных'!$F$16)*'Таблица вводных'!$G$16)</f>
        <v>0.49000000000000005</v>
      </c>
      <c r="E1265" s="64">
        <f>('Исходник сравнение.'!$E1605/2)-(('Исходник сравнение.'!$E1605/2-'Таблица вводных'!$F$17)*'Таблица вводных'!$G$17)</f>
        <v>0</v>
      </c>
      <c r="F1265" s="64">
        <f>('Исходник сравнение.'!$F1605/2+'Таблица вводных'!$F$18)-(('Исходник сравнение.'!$F1605/2+'Таблица вводных'!$F$18)*'Таблица вводных'!$G$18)</f>
        <v>21.6</v>
      </c>
      <c r="G1265" s="64">
        <f>('Исходник сравнение.'!$G1605/2)-(('Исходник сравнение.'!$G1605/2)*'Таблица вводных'!$G$19)</f>
        <v>0</v>
      </c>
      <c r="H1265" s="64">
        <f>'Исходник сравнение.'!$H1605/2-(('Исходник сравнение.'!$H1605/2)*'Таблица вводных'!$G$21)</f>
        <v>0</v>
      </c>
      <c r="I1265" s="32" t="s">
        <v>197</v>
      </c>
    </row>
    <row r="1266" spans="1:9" ht="12.75" customHeight="1">
      <c r="A1266" s="142" t="s">
        <v>102</v>
      </c>
      <c r="B1266" s="42">
        <v>45419</v>
      </c>
      <c r="C1266" s="63">
        <f>('Исходник сравнение.'!$C1606/2)-(('Исходник сравнение.'!$C1606/2)*'Таблица вводных'!$G$15)</f>
        <v>0</v>
      </c>
      <c r="D1266" s="63">
        <f>('Исходник сравнение.'!$D1606/2)-(('Исходник сравнение.'!$D1606/2-'Таблица вводных'!$F$16)*'Таблица вводных'!$G$16)</f>
        <v>0.49000000000000005</v>
      </c>
      <c r="E1266" s="63">
        <f>('Исходник сравнение.'!$E1606/2)-(('Исходник сравнение.'!$E1606/2-'Таблица вводных'!$F$17)*'Таблица вводных'!$G$17)</f>
        <v>0</v>
      </c>
      <c r="F1266" s="63">
        <f>('Исходник сравнение.'!$F1606/2+'Таблица вводных'!$F$18)-(('Исходник сравнение.'!$F1606/2+'Таблица вводных'!$F$18)*'Таблица вводных'!$G$18)</f>
        <v>21.6</v>
      </c>
      <c r="G1266" s="63">
        <f>('Исходник сравнение.'!$G1606/2)-(('Исходник сравнение.'!$G1606/2)*'Таблица вводных'!$G$19)</f>
        <v>0</v>
      </c>
      <c r="H1266" s="63">
        <f>'Исходник сравнение.'!$H1606/2-(('Исходник сравнение.'!$H1606/2)*'Таблица вводных'!$G$21)</f>
        <v>0</v>
      </c>
      <c r="I1266" s="20" t="s">
        <v>198</v>
      </c>
    </row>
    <row r="1267" spans="1:9" ht="12.75" customHeight="1">
      <c r="A1267" s="138"/>
      <c r="B1267" s="45">
        <v>45422</v>
      </c>
      <c r="C1267" s="64">
        <f>('Исходник сравнение.'!$C1617/2)-(('Исходник сравнение.'!$C1617/2)*'Таблица вводных'!$G$15)</f>
        <v>0</v>
      </c>
      <c r="D1267" s="64">
        <f>('Исходник сравнение.'!$D1617/2)-(('Исходник сравнение.'!$D1617/2-'Таблица вводных'!$F$16)*'Таблица вводных'!$G$16)</f>
        <v>0.49000000000000005</v>
      </c>
      <c r="E1267" s="64">
        <f>('Исходник сравнение.'!$E1617/2)-(('Исходник сравнение.'!$E1617/2-'Таблица вводных'!$F$17)*'Таблица вводных'!$G$17)</f>
        <v>0</v>
      </c>
      <c r="F1267" s="64">
        <f>('Исходник сравнение.'!$F1617/2+'Таблица вводных'!$F$18)-(('Исходник сравнение.'!$F1617/2+'Таблица вводных'!$F$18)*'Таблица вводных'!$G$18)</f>
        <v>21.6</v>
      </c>
      <c r="G1267" s="64">
        <f>('Исходник сравнение.'!$G1617/2)-(('Исходник сравнение.'!$G1617/2)*'Таблица вводных'!$G$19)</f>
        <v>0</v>
      </c>
      <c r="H1267" s="64">
        <f>'Исходник сравнение.'!$H1617/2-(('Исходник сравнение.'!$H1617/2)*'Таблица вводных'!$G$21)</f>
        <v>0</v>
      </c>
      <c r="I1267" s="27" t="s">
        <v>198</v>
      </c>
    </row>
    <row r="1268" spans="1:9" ht="12.75" customHeight="1">
      <c r="A1268" s="138"/>
      <c r="B1268" s="44">
        <v>45426</v>
      </c>
      <c r="C1268" s="64">
        <f>('Исходник сравнение.'!$C1618/2)-(('Исходник сравнение.'!$C1618/2)*'Таблица вводных'!$G$15)</f>
        <v>0</v>
      </c>
      <c r="D1268" s="64">
        <f>('Исходник сравнение.'!$D1618/2)-(('Исходник сравнение.'!$D1618/2-'Таблица вводных'!$F$16)*'Таблица вводных'!$G$16)</f>
        <v>0.49000000000000005</v>
      </c>
      <c r="E1268" s="64">
        <f>('Исходник сравнение.'!$E1618/2)-(('Исходник сравнение.'!$E1618/2-'Таблица вводных'!$F$17)*'Таблица вводных'!$G$17)</f>
        <v>0</v>
      </c>
      <c r="F1268" s="64">
        <f>('Исходник сравнение.'!$F1618/2+'Таблица вводных'!$F$18)-(('Исходник сравнение.'!$F1618/2+'Таблица вводных'!$F$18)*'Таблица вводных'!$G$18)</f>
        <v>21.6</v>
      </c>
      <c r="G1268" s="64">
        <f>('Исходник сравнение.'!$G1618/2)-(('Исходник сравнение.'!$G1618/2)*'Таблица вводных'!$G$19)</f>
        <v>0</v>
      </c>
      <c r="H1268" s="64">
        <f>'Исходник сравнение.'!$H1618/2-(('Исходник сравнение.'!$H1618/2)*'Таблица вводных'!$G$21)</f>
        <v>0</v>
      </c>
      <c r="I1268" s="22" t="s">
        <v>198</v>
      </c>
    </row>
    <row r="1269" spans="1:9" ht="12.75" customHeight="1">
      <c r="A1269" s="138"/>
      <c r="B1269" s="11">
        <v>45429</v>
      </c>
      <c r="C1269" s="64">
        <f>('Исходник сравнение.'!$C1619/2)-(('Исходник сравнение.'!$C1619/2)*'Таблица вводных'!$G$15)</f>
        <v>0</v>
      </c>
      <c r="D1269" s="64">
        <f>('Исходник сравнение.'!$D1619/2)-(('Исходник сравнение.'!$D1619/2-'Таблица вводных'!$F$16)*'Таблица вводных'!$G$16)</f>
        <v>0.49000000000000005</v>
      </c>
      <c r="E1269" s="64">
        <f>('Исходник сравнение.'!$E1619/2)-(('Исходник сравнение.'!$E1619/2-'Таблица вводных'!$F$17)*'Таблица вводных'!$G$17)</f>
        <v>0</v>
      </c>
      <c r="F1269" s="64">
        <f>('Исходник сравнение.'!$F1619/2+'Таблица вводных'!$F$18)-(('Исходник сравнение.'!$F1619/2+'Таблица вводных'!$F$18)*'Таблица вводных'!$G$18)</f>
        <v>21.6</v>
      </c>
      <c r="G1269" s="64">
        <f>('Исходник сравнение.'!$G1619/2)-(('Исходник сравнение.'!$G1619/2)*'Таблица вводных'!$G$19)</f>
        <v>0</v>
      </c>
      <c r="H1269" s="64">
        <f>'Исходник сравнение.'!$H1619/2-(('Исходник сравнение.'!$H1619/2)*'Таблица вводных'!$G$21)</f>
        <v>0</v>
      </c>
      <c r="I1269" s="13" t="s">
        <v>198</v>
      </c>
    </row>
    <row r="1270" spans="1:9" ht="12.75" customHeight="1">
      <c r="A1270" s="138"/>
      <c r="B1270" s="45">
        <v>45433</v>
      </c>
      <c r="C1270" s="64">
        <f>('Исходник сравнение.'!$C1620/2)-(('Исходник сравнение.'!$C1620/2)*'Таблица вводных'!$G$15)</f>
        <v>0</v>
      </c>
      <c r="D1270" s="64">
        <f>('Исходник сравнение.'!$D1620/2)-(('Исходник сравнение.'!$D1620/2-'Таблица вводных'!$F$16)*'Таблица вводных'!$G$16)</f>
        <v>0.49000000000000005</v>
      </c>
      <c r="E1270" s="64">
        <f>('Исходник сравнение.'!$E1620/2)-(('Исходник сравнение.'!$E1620/2-'Таблица вводных'!$F$17)*'Таблица вводных'!$G$17)</f>
        <v>0</v>
      </c>
      <c r="F1270" s="64">
        <f>('Исходник сравнение.'!$F1620/2+'Таблица вводных'!$F$18)-(('Исходник сравнение.'!$F1620/2+'Таблица вводных'!$F$18)*'Таблица вводных'!$G$18)</f>
        <v>21.6</v>
      </c>
      <c r="G1270" s="64">
        <f>('Исходник сравнение.'!$G1620/2)-(('Исходник сравнение.'!$G1620/2)*'Таблица вводных'!$G$19)</f>
        <v>0</v>
      </c>
      <c r="H1270" s="64">
        <f>'Исходник сравнение.'!$H1620/2-(('Исходник сравнение.'!$H1620/2)*'Таблица вводных'!$G$21)</f>
        <v>0</v>
      </c>
      <c r="I1270" s="27" t="s">
        <v>198</v>
      </c>
    </row>
    <row r="1271" spans="1:9" ht="12.75" customHeight="1">
      <c r="A1271" s="138"/>
      <c r="B1271" s="44">
        <v>45436</v>
      </c>
      <c r="C1271" s="64">
        <f>('Исходник сравнение.'!$C1621/2)-(('Исходник сравнение.'!$C1621/2)*'Таблица вводных'!$G$15)</f>
        <v>0</v>
      </c>
      <c r="D1271" s="64">
        <f>('Исходник сравнение.'!$D1621/2)-(('Исходник сравнение.'!$D1621/2-'Таблица вводных'!$F$16)*'Таблица вводных'!$G$16)</f>
        <v>0.49000000000000005</v>
      </c>
      <c r="E1271" s="64">
        <f>('Исходник сравнение.'!$E1621/2)-(('Исходник сравнение.'!$E1621/2-'Таблица вводных'!$F$17)*'Таблица вводных'!$G$17)</f>
        <v>0</v>
      </c>
      <c r="F1271" s="64">
        <f>('Исходник сравнение.'!$F1621/2+'Таблица вводных'!$F$18)-(('Исходник сравнение.'!$F1621/2+'Таблица вводных'!$F$18)*'Таблица вводных'!$G$18)</f>
        <v>21.6</v>
      </c>
      <c r="G1271" s="64">
        <f>('Исходник сравнение.'!$G1621/2)-(('Исходник сравнение.'!$G1621/2)*'Таблица вводных'!$G$19)</f>
        <v>0</v>
      </c>
      <c r="H1271" s="64">
        <f>'Исходник сравнение.'!$H1621/2-(('Исходник сравнение.'!$H1621/2)*'Таблица вводных'!$G$21)</f>
        <v>0</v>
      </c>
      <c r="I1271" s="22" t="s">
        <v>198</v>
      </c>
    </row>
    <row r="1272" spans="1:9" ht="12.75" customHeight="1">
      <c r="A1272" s="138"/>
      <c r="B1272" s="11">
        <v>45440</v>
      </c>
      <c r="C1272" s="64">
        <f>('Исходник сравнение.'!$C1622/2)-(('Исходник сравнение.'!$C1622/2)*'Таблица вводных'!$G$15)</f>
        <v>0</v>
      </c>
      <c r="D1272" s="64">
        <f>('Исходник сравнение.'!$D1622/2)-(('Исходник сравнение.'!$D1622/2-'Таблица вводных'!$F$16)*'Таблица вводных'!$G$16)</f>
        <v>0.49000000000000005</v>
      </c>
      <c r="E1272" s="64">
        <f>('Исходник сравнение.'!$E1622/2)-(('Исходник сравнение.'!$E1622/2-'Таблица вводных'!$F$17)*'Таблица вводных'!$G$17)</f>
        <v>0</v>
      </c>
      <c r="F1272" s="64">
        <f>('Исходник сравнение.'!$F1622/2+'Таблица вводных'!$F$18)-(('Исходник сравнение.'!$F1622/2+'Таблица вводных'!$F$18)*'Таблица вводных'!$G$18)</f>
        <v>21.6</v>
      </c>
      <c r="G1272" s="64">
        <f>('Исходник сравнение.'!$G1622/2)-(('Исходник сравнение.'!$G1622/2)*'Таблица вводных'!$G$19)</f>
        <v>0</v>
      </c>
      <c r="H1272" s="64">
        <f>'Исходник сравнение.'!$H1622/2-(('Исходник сравнение.'!$H1622/2)*'Таблица вводных'!$G$21)</f>
        <v>0</v>
      </c>
      <c r="I1272" s="13" t="s">
        <v>198</v>
      </c>
    </row>
    <row r="1273" spans="1:9" ht="12.75" customHeight="1">
      <c r="A1273" s="139"/>
      <c r="B1273" s="46">
        <v>45443</v>
      </c>
      <c r="C1273" s="64">
        <f>('Исходник сравнение.'!$C1623/2)-(('Исходник сравнение.'!$C1623/2)*'Таблица вводных'!$G$15)</f>
        <v>0</v>
      </c>
      <c r="D1273" s="67">
        <f>('Исходник сравнение.'!$D1623/2)-(('Исходник сравнение.'!$D1623/2-'Таблица вводных'!$F$16)*'Таблица вводных'!$G$16)</f>
        <v>0.49000000000000005</v>
      </c>
      <c r="E1273" s="64">
        <f>('Исходник сравнение.'!$E1623/2)-(('Исходник сравнение.'!$E1623/2-'Таблица вводных'!$F$17)*'Таблица вводных'!$G$17)</f>
        <v>0</v>
      </c>
      <c r="F1273" s="64">
        <f>('Исходник сравнение.'!$F1623/2+'Таблица вводных'!$F$18)-(('Исходник сравнение.'!$F1623/2+'Таблица вводных'!$F$18)*'Таблица вводных'!$G$18)</f>
        <v>21.6</v>
      </c>
      <c r="G1273" s="64">
        <f>('Исходник сравнение.'!$G1623/2)-(('Исходник сравнение.'!$G1623/2)*'Таблица вводных'!$G$19)</f>
        <v>0</v>
      </c>
      <c r="H1273" s="64">
        <f>'Исходник сравнение.'!$H1623/2-(('Исходник сравнение.'!$H1623/2)*'Таблица вводных'!$G$21)</f>
        <v>0</v>
      </c>
      <c r="I1273" s="32" t="s">
        <v>198</v>
      </c>
    </row>
    <row r="1274" spans="1:9" ht="12.75" customHeight="1">
      <c r="A1274" s="142" t="s">
        <v>103</v>
      </c>
      <c r="B1274" s="42">
        <v>45419</v>
      </c>
      <c r="C1274" s="63">
        <f>('Исходник сравнение.'!$C1624/2)-(('Исходник сравнение.'!$C1624/2)*'Таблица вводных'!$G$15)</f>
        <v>0</v>
      </c>
      <c r="D1274" s="63">
        <f>('Исходник сравнение.'!$D1624/2)-(('Исходник сравнение.'!$D1624/2-'Таблица вводных'!$F$16)*'Таблица вводных'!$G$16)</f>
        <v>0.49000000000000005</v>
      </c>
      <c r="E1274" s="63">
        <f>('Исходник сравнение.'!$E1624/2)-(('Исходник сравнение.'!$E1624/2-'Таблица вводных'!$F$17)*'Таблица вводных'!$G$17)</f>
        <v>0</v>
      </c>
      <c r="F1274" s="63">
        <f>('Исходник сравнение.'!$F1624/2+'Таблица вводных'!$F$18)-(('Исходник сравнение.'!$F1624/2+'Таблица вводных'!$F$18)*'Таблица вводных'!$G$18)</f>
        <v>21.6</v>
      </c>
      <c r="G1274" s="63">
        <f>('Исходник сравнение.'!$G1624/2)-(('Исходник сравнение.'!$G1624/2)*'Таблица вводных'!$G$19)</f>
        <v>0</v>
      </c>
      <c r="H1274" s="63">
        <f>'Исходник сравнение.'!$H1624/2-(('Исходник сравнение.'!$H1624/2)*'Таблица вводных'!$G$21)</f>
        <v>0</v>
      </c>
      <c r="I1274" s="20" t="s">
        <v>167</v>
      </c>
    </row>
    <row r="1275" spans="1:9" ht="12.75" customHeight="1">
      <c r="A1275" s="138"/>
      <c r="B1275" s="45">
        <v>45422</v>
      </c>
      <c r="C1275" s="64">
        <f>('Исходник сравнение.'!$C1635/2)-(('Исходник сравнение.'!$C1635/2)*'Таблица вводных'!$G$15)</f>
        <v>0</v>
      </c>
      <c r="D1275" s="64">
        <f>('Исходник сравнение.'!$D1635/2)-(('Исходник сравнение.'!$D1635/2-'Таблица вводных'!$F$16)*'Таблица вводных'!$G$16)</f>
        <v>0.49000000000000005</v>
      </c>
      <c r="E1275" s="64">
        <f>('Исходник сравнение.'!$E1635/2)-(('Исходник сравнение.'!$E1635/2-'Таблица вводных'!$F$17)*'Таблица вводных'!$G$17)</f>
        <v>0</v>
      </c>
      <c r="F1275" s="64">
        <f>('Исходник сравнение.'!$F1635/2+'Таблица вводных'!$F$18)-(('Исходник сравнение.'!$F1635/2+'Таблица вводных'!$F$18)*'Таблица вводных'!$G$18)</f>
        <v>21.6</v>
      </c>
      <c r="G1275" s="64">
        <f>('Исходник сравнение.'!$G1635/2)-(('Исходник сравнение.'!$G1635/2)*'Таблица вводных'!$G$19)</f>
        <v>0</v>
      </c>
      <c r="H1275" s="64">
        <f>'Исходник сравнение.'!$H1635/2-(('Исходник сравнение.'!$H1635/2)*'Таблица вводных'!$G$21)</f>
        <v>0</v>
      </c>
      <c r="I1275" s="27" t="s">
        <v>167</v>
      </c>
    </row>
    <row r="1276" spans="1:9" ht="12.75" customHeight="1">
      <c r="A1276" s="138"/>
      <c r="B1276" s="44">
        <v>45426</v>
      </c>
      <c r="C1276" s="64">
        <f>('Исходник сравнение.'!$C1636/2)-(('Исходник сравнение.'!$C1636/2)*'Таблица вводных'!$G$15)</f>
        <v>0</v>
      </c>
      <c r="D1276" s="64">
        <f>('Исходник сравнение.'!$D1636/2)-(('Исходник сравнение.'!$D1636/2-'Таблица вводных'!$F$16)*'Таблица вводных'!$G$16)</f>
        <v>0.49000000000000005</v>
      </c>
      <c r="E1276" s="64">
        <f>('Исходник сравнение.'!$E1636/2)-(('Исходник сравнение.'!$E1636/2-'Таблица вводных'!$F$17)*'Таблица вводных'!$G$17)</f>
        <v>0</v>
      </c>
      <c r="F1276" s="64">
        <f>('Исходник сравнение.'!$F1636/2+'Таблица вводных'!$F$18)-(('Исходник сравнение.'!$F1636/2+'Таблица вводных'!$F$18)*'Таблица вводных'!$G$18)</f>
        <v>21.6</v>
      </c>
      <c r="G1276" s="64">
        <f>('Исходник сравнение.'!$G1636/2)-(('Исходник сравнение.'!$G1636/2)*'Таблица вводных'!$G$19)</f>
        <v>0</v>
      </c>
      <c r="H1276" s="64">
        <f>'Исходник сравнение.'!$H1636/2-(('Исходник сравнение.'!$H1636/2)*'Таблица вводных'!$G$21)</f>
        <v>0</v>
      </c>
      <c r="I1276" s="22" t="s">
        <v>167</v>
      </c>
    </row>
    <row r="1277" spans="1:9" ht="12.75" customHeight="1">
      <c r="A1277" s="138"/>
      <c r="B1277" s="11">
        <v>45429</v>
      </c>
      <c r="C1277" s="64">
        <f>('Исходник сравнение.'!$C1637/2)-(('Исходник сравнение.'!$C1637/2)*'Таблица вводных'!$G$15)</f>
        <v>0</v>
      </c>
      <c r="D1277" s="64">
        <f>('Исходник сравнение.'!$D1637/2)-(('Исходник сравнение.'!$D1637/2-'Таблица вводных'!$F$16)*'Таблица вводных'!$G$16)</f>
        <v>0.49000000000000005</v>
      </c>
      <c r="E1277" s="64">
        <f>('Исходник сравнение.'!$E1637/2)-(('Исходник сравнение.'!$E1637/2-'Таблица вводных'!$F$17)*'Таблица вводных'!$G$17)</f>
        <v>0</v>
      </c>
      <c r="F1277" s="64">
        <f>('Исходник сравнение.'!$F1637/2+'Таблица вводных'!$F$18)-(('Исходник сравнение.'!$F1637/2+'Таблица вводных'!$F$18)*'Таблица вводных'!$G$18)</f>
        <v>21.6</v>
      </c>
      <c r="G1277" s="64">
        <f>('Исходник сравнение.'!$G1637/2)-(('Исходник сравнение.'!$G1637/2)*'Таблица вводных'!$G$19)</f>
        <v>0</v>
      </c>
      <c r="H1277" s="64">
        <f>'Исходник сравнение.'!$H1637/2-(('Исходник сравнение.'!$H1637/2)*'Таблица вводных'!$G$21)</f>
        <v>0</v>
      </c>
      <c r="I1277" s="13" t="s">
        <v>167</v>
      </c>
    </row>
    <row r="1278" spans="1:9" ht="12.75" customHeight="1">
      <c r="A1278" s="138"/>
      <c r="B1278" s="45">
        <v>45433</v>
      </c>
      <c r="C1278" s="64">
        <f>('Исходник сравнение.'!$C1638/2)-(('Исходник сравнение.'!$C1638/2)*'Таблица вводных'!$G$15)</f>
        <v>0</v>
      </c>
      <c r="D1278" s="64">
        <f>('Исходник сравнение.'!$D1638/2)-(('Исходник сравнение.'!$D1638/2-'Таблица вводных'!$F$16)*'Таблица вводных'!$G$16)</f>
        <v>0.49000000000000005</v>
      </c>
      <c r="E1278" s="64">
        <f>('Исходник сравнение.'!$E1638/2)-(('Исходник сравнение.'!$E1638/2-'Таблица вводных'!$F$17)*'Таблица вводных'!$G$17)</f>
        <v>0</v>
      </c>
      <c r="F1278" s="64">
        <f>('Исходник сравнение.'!$F1638/2+'Таблица вводных'!$F$18)-(('Исходник сравнение.'!$F1638/2+'Таблица вводных'!$F$18)*'Таблица вводных'!$G$18)</f>
        <v>21.6</v>
      </c>
      <c r="G1278" s="64">
        <f>('Исходник сравнение.'!$G1638/2)-(('Исходник сравнение.'!$G1638/2)*'Таблица вводных'!$G$19)</f>
        <v>0</v>
      </c>
      <c r="H1278" s="64">
        <f>'Исходник сравнение.'!$H1638/2-(('Исходник сравнение.'!$H1638/2)*'Таблица вводных'!$G$21)</f>
        <v>0</v>
      </c>
      <c r="I1278" s="27" t="s">
        <v>167</v>
      </c>
    </row>
    <row r="1279" spans="1:9" ht="12.75" customHeight="1">
      <c r="A1279" s="138"/>
      <c r="B1279" s="44">
        <v>45436</v>
      </c>
      <c r="C1279" s="64">
        <f>('Исходник сравнение.'!$C1639/2)-(('Исходник сравнение.'!$C1639/2)*'Таблица вводных'!$G$15)</f>
        <v>0</v>
      </c>
      <c r="D1279" s="64">
        <f>('Исходник сравнение.'!$D1639/2)-(('Исходник сравнение.'!$D1639/2-'Таблица вводных'!$F$16)*'Таблица вводных'!$G$16)</f>
        <v>0.49000000000000005</v>
      </c>
      <c r="E1279" s="64">
        <f>('Исходник сравнение.'!$E1639/2)-(('Исходник сравнение.'!$E1639/2-'Таблица вводных'!$F$17)*'Таблица вводных'!$G$17)</f>
        <v>0</v>
      </c>
      <c r="F1279" s="64">
        <f>('Исходник сравнение.'!$F1639/2+'Таблица вводных'!$F$18)-(('Исходник сравнение.'!$F1639/2+'Таблица вводных'!$F$18)*'Таблица вводных'!$G$18)</f>
        <v>21.6</v>
      </c>
      <c r="G1279" s="64">
        <f>('Исходник сравнение.'!$G1639/2)-(('Исходник сравнение.'!$G1639/2)*'Таблица вводных'!$G$19)</f>
        <v>0</v>
      </c>
      <c r="H1279" s="64">
        <f>'Исходник сравнение.'!$H1639/2-(('Исходник сравнение.'!$H1639/2)*'Таблица вводных'!$G$21)</f>
        <v>0</v>
      </c>
      <c r="I1279" s="22" t="s">
        <v>167</v>
      </c>
    </row>
    <row r="1280" spans="1:9" ht="12.75" customHeight="1">
      <c r="A1280" s="138"/>
      <c r="B1280" s="11">
        <v>45440</v>
      </c>
      <c r="C1280" s="64">
        <f>('Исходник сравнение.'!$C1640/2)-(('Исходник сравнение.'!$C1640/2)*'Таблица вводных'!$G$15)</f>
        <v>0</v>
      </c>
      <c r="D1280" s="64">
        <f>('Исходник сравнение.'!$D1640/2)-(('Исходник сравнение.'!$D1640/2-'Таблица вводных'!$F$16)*'Таблица вводных'!$G$16)</f>
        <v>0.49000000000000005</v>
      </c>
      <c r="E1280" s="64">
        <f>('Исходник сравнение.'!$E1640/2)-(('Исходник сравнение.'!$E1640/2-'Таблица вводных'!$F$17)*'Таблица вводных'!$G$17)</f>
        <v>0</v>
      </c>
      <c r="F1280" s="64">
        <f>('Исходник сравнение.'!$F1640/2+'Таблица вводных'!$F$18)-(('Исходник сравнение.'!$F1640/2+'Таблица вводных'!$F$18)*'Таблица вводных'!$G$18)</f>
        <v>21.6</v>
      </c>
      <c r="G1280" s="64">
        <f>('Исходник сравнение.'!$G1640/2)-(('Исходник сравнение.'!$G1640/2)*'Таблица вводных'!$G$19)</f>
        <v>0</v>
      </c>
      <c r="H1280" s="64">
        <f>'Исходник сравнение.'!$H1640/2-(('Исходник сравнение.'!$H1640/2)*'Таблица вводных'!$G$21)</f>
        <v>0</v>
      </c>
      <c r="I1280" s="13" t="s">
        <v>167</v>
      </c>
    </row>
    <row r="1281" spans="1:9" ht="12.75" customHeight="1">
      <c r="A1281" s="139"/>
      <c r="B1281" s="46">
        <v>45443</v>
      </c>
      <c r="C1281" s="64">
        <f>('Исходник сравнение.'!$C1641/2)-(('Исходник сравнение.'!$C1641/2)*'Таблица вводных'!$G$15)</f>
        <v>0</v>
      </c>
      <c r="D1281" s="67">
        <f>('Исходник сравнение.'!$D1641/2)-(('Исходник сравнение.'!$D1641/2-'Таблица вводных'!$F$16)*'Таблица вводных'!$G$16)</f>
        <v>0.49000000000000005</v>
      </c>
      <c r="E1281" s="64">
        <f>('Исходник сравнение.'!$E1641/2)-(('Исходник сравнение.'!$E1641/2-'Таблица вводных'!$F$17)*'Таблица вводных'!$G$17)</f>
        <v>0</v>
      </c>
      <c r="F1281" s="64">
        <f>('Исходник сравнение.'!$F1641/2+'Таблица вводных'!$F$18)-(('Исходник сравнение.'!$F1641/2+'Таблица вводных'!$F$18)*'Таблица вводных'!$G$18)</f>
        <v>21.6</v>
      </c>
      <c r="G1281" s="64">
        <f>('Исходник сравнение.'!$G1641/2)-(('Исходник сравнение.'!$G1641/2)*'Таблица вводных'!$G$19)</f>
        <v>0</v>
      </c>
      <c r="H1281" s="64">
        <f>'Исходник сравнение.'!$H1641/2-(('Исходник сравнение.'!$H1641/2)*'Таблица вводных'!$G$21)</f>
        <v>0</v>
      </c>
      <c r="I1281" s="32" t="s">
        <v>167</v>
      </c>
    </row>
    <row r="1282" spans="1:9" ht="12.75" customHeight="1">
      <c r="A1282" s="142" t="s">
        <v>104</v>
      </c>
      <c r="B1282" s="42">
        <v>45419</v>
      </c>
      <c r="C1282" s="63">
        <f>('Исходник сравнение.'!$C1642/2)-(('Исходник сравнение.'!$C1642/2)*'Таблица вводных'!$G$15)</f>
        <v>0</v>
      </c>
      <c r="D1282" s="63">
        <f>('Исходник сравнение.'!$D1642/2)-(('Исходник сравнение.'!$D1642/2-'Таблица вводных'!$F$16)*'Таблица вводных'!$G$16)</f>
        <v>0.49000000000000005</v>
      </c>
      <c r="E1282" s="63">
        <f>('Исходник сравнение.'!$E1642/2)-(('Исходник сравнение.'!$E1642/2-'Таблица вводных'!$F$17)*'Таблица вводных'!$G$17)</f>
        <v>0</v>
      </c>
      <c r="F1282" s="63">
        <f>('Исходник сравнение.'!$F1642/2+'Таблица вводных'!$F$18)-(('Исходник сравнение.'!$F1642/2+'Таблица вводных'!$F$18)*'Таблица вводных'!$G$18)</f>
        <v>21.6</v>
      </c>
      <c r="G1282" s="63">
        <f>('Исходник сравнение.'!$G1642/2)-(('Исходник сравнение.'!$G1642/2)*'Таблица вводных'!$G$19)</f>
        <v>0</v>
      </c>
      <c r="H1282" s="63">
        <f>'Исходник сравнение.'!$H1642/2-(('Исходник сравнение.'!$H1642/2)*'Таблица вводных'!$G$21)</f>
        <v>0</v>
      </c>
      <c r="I1282" s="20" t="s">
        <v>199</v>
      </c>
    </row>
    <row r="1283" spans="1:9" ht="12.75" customHeight="1">
      <c r="A1283" s="138"/>
      <c r="B1283" s="45">
        <v>45422</v>
      </c>
      <c r="C1283" s="64">
        <f>('Исходник сравнение.'!$C1650/2)-(('Исходник сравнение.'!$C1650/2)*'Таблица вводных'!$G$15)</f>
        <v>0</v>
      </c>
      <c r="D1283" s="64">
        <f>('Исходник сравнение.'!$D1650/2)-(('Исходник сравнение.'!$D1650/2-'Таблица вводных'!$F$16)*'Таблица вводных'!$G$16)</f>
        <v>0.49000000000000005</v>
      </c>
      <c r="E1283" s="64">
        <f>('Исходник сравнение.'!$E1650/2)-(('Исходник сравнение.'!$E1650/2-'Таблица вводных'!$F$17)*'Таблица вводных'!$G$17)</f>
        <v>0</v>
      </c>
      <c r="F1283" s="64">
        <f>('Исходник сравнение.'!$F1650/2+'Таблица вводных'!$F$18)-(('Исходник сравнение.'!$F1650/2+'Таблица вводных'!$F$18)*'Таблица вводных'!$G$18)</f>
        <v>21.6</v>
      </c>
      <c r="G1283" s="64">
        <f>('Исходник сравнение.'!$G1650/2)-(('Исходник сравнение.'!$G1650/2)*'Таблица вводных'!$G$19)</f>
        <v>0</v>
      </c>
      <c r="H1283" s="64">
        <f>'Исходник сравнение.'!$H1650/2-(('Исходник сравнение.'!$H1650/2)*'Таблица вводных'!$G$21)</f>
        <v>0</v>
      </c>
      <c r="I1283" s="27" t="s">
        <v>199</v>
      </c>
    </row>
    <row r="1284" spans="1:9" ht="12.75" customHeight="1">
      <c r="A1284" s="138"/>
      <c r="B1284" s="44">
        <v>45426</v>
      </c>
      <c r="C1284" s="64">
        <f>('Исходник сравнение.'!$C1651/2)-(('Исходник сравнение.'!$C1651/2)*'Таблица вводных'!$G$15)</f>
        <v>0</v>
      </c>
      <c r="D1284" s="64">
        <f>('Исходник сравнение.'!$D1651/2)-(('Исходник сравнение.'!$D1651/2-'Таблица вводных'!$F$16)*'Таблица вводных'!$G$16)</f>
        <v>0.49000000000000005</v>
      </c>
      <c r="E1284" s="64">
        <f>('Исходник сравнение.'!$E1651/2)-(('Исходник сравнение.'!$E1651/2-'Таблица вводных'!$F$17)*'Таблица вводных'!$G$17)</f>
        <v>0</v>
      </c>
      <c r="F1284" s="64">
        <f>('Исходник сравнение.'!$F1651/2+'Таблица вводных'!$F$18)-(('Исходник сравнение.'!$F1651/2+'Таблица вводных'!$F$18)*'Таблица вводных'!$G$18)</f>
        <v>21.6</v>
      </c>
      <c r="G1284" s="64">
        <f>('Исходник сравнение.'!$G1651/2)-(('Исходник сравнение.'!$G1651/2)*'Таблица вводных'!$G$19)</f>
        <v>0</v>
      </c>
      <c r="H1284" s="64">
        <f>'Исходник сравнение.'!$H1651/2-(('Исходник сравнение.'!$H1651/2)*'Таблица вводных'!$G$21)</f>
        <v>0</v>
      </c>
      <c r="I1284" s="22" t="s">
        <v>199</v>
      </c>
    </row>
    <row r="1285" spans="1:9" ht="12.75" customHeight="1">
      <c r="A1285" s="138"/>
      <c r="B1285" s="11">
        <v>45429</v>
      </c>
      <c r="C1285" s="64">
        <f>('Исходник сравнение.'!$C1652/2)-(('Исходник сравнение.'!$C1652/2)*'Таблица вводных'!$G$15)</f>
        <v>0</v>
      </c>
      <c r="D1285" s="64">
        <f>('Исходник сравнение.'!$D1652/2)-(('Исходник сравнение.'!$D1652/2-'Таблица вводных'!$F$16)*'Таблица вводных'!$G$16)</f>
        <v>0.49000000000000005</v>
      </c>
      <c r="E1285" s="64">
        <f>('Исходник сравнение.'!$E1652/2)-(('Исходник сравнение.'!$E1652/2-'Таблица вводных'!$F$17)*'Таблица вводных'!$G$17)</f>
        <v>0</v>
      </c>
      <c r="F1285" s="64">
        <f>('Исходник сравнение.'!$F1652/2+'Таблица вводных'!$F$18)-(('Исходник сравнение.'!$F1652/2+'Таблица вводных'!$F$18)*'Таблица вводных'!$G$18)</f>
        <v>21.6</v>
      </c>
      <c r="G1285" s="64">
        <f>('Исходник сравнение.'!$G1652/2)-(('Исходник сравнение.'!$G1652/2)*'Таблица вводных'!$G$19)</f>
        <v>0</v>
      </c>
      <c r="H1285" s="64">
        <f>'Исходник сравнение.'!$H1652/2-(('Исходник сравнение.'!$H1652/2)*'Таблица вводных'!$G$21)</f>
        <v>0</v>
      </c>
      <c r="I1285" s="13" t="s">
        <v>199</v>
      </c>
    </row>
    <row r="1286" spans="1:9" ht="12.75" customHeight="1">
      <c r="A1286" s="138"/>
      <c r="B1286" s="45">
        <v>45433</v>
      </c>
      <c r="C1286" s="64">
        <f>('Исходник сравнение.'!$C1653/2)-(('Исходник сравнение.'!$C1653/2)*'Таблица вводных'!$G$15)</f>
        <v>0</v>
      </c>
      <c r="D1286" s="64">
        <f>('Исходник сравнение.'!$D1653/2)-(('Исходник сравнение.'!$D1653/2-'Таблица вводных'!$F$16)*'Таблица вводных'!$G$16)</f>
        <v>0.49000000000000005</v>
      </c>
      <c r="E1286" s="64">
        <f>('Исходник сравнение.'!$E1653/2)-(('Исходник сравнение.'!$E1653/2-'Таблица вводных'!$F$17)*'Таблица вводных'!$G$17)</f>
        <v>0</v>
      </c>
      <c r="F1286" s="64">
        <f>('Исходник сравнение.'!$F1653/2+'Таблица вводных'!$F$18)-(('Исходник сравнение.'!$F1653/2+'Таблица вводных'!$F$18)*'Таблица вводных'!$G$18)</f>
        <v>21.6</v>
      </c>
      <c r="G1286" s="64">
        <f>('Исходник сравнение.'!$G1653/2)-(('Исходник сравнение.'!$G1653/2)*'Таблица вводных'!$G$19)</f>
        <v>0</v>
      </c>
      <c r="H1286" s="64">
        <f>'Исходник сравнение.'!$H1653/2-(('Исходник сравнение.'!$H1653/2)*'Таблица вводных'!$G$21)</f>
        <v>0</v>
      </c>
      <c r="I1286" s="27" t="s">
        <v>199</v>
      </c>
    </row>
    <row r="1287" spans="1:9" ht="12.75" customHeight="1">
      <c r="A1287" s="138"/>
      <c r="B1287" s="44">
        <v>45436</v>
      </c>
      <c r="C1287" s="64">
        <f>('Исходник сравнение.'!$C1654/2)-(('Исходник сравнение.'!$C1654/2)*'Таблица вводных'!$G$15)</f>
        <v>0</v>
      </c>
      <c r="D1287" s="64">
        <f>('Исходник сравнение.'!$D1654/2)-(('Исходник сравнение.'!$D1654/2-'Таблица вводных'!$F$16)*'Таблица вводных'!$G$16)</f>
        <v>0.49000000000000005</v>
      </c>
      <c r="E1287" s="64">
        <f>('Исходник сравнение.'!$E1654/2)-(('Исходник сравнение.'!$E1654/2-'Таблица вводных'!$F$17)*'Таблица вводных'!$G$17)</f>
        <v>0</v>
      </c>
      <c r="F1287" s="64">
        <f>('Исходник сравнение.'!$F1654/2+'Таблица вводных'!$F$18)-(('Исходник сравнение.'!$F1654/2+'Таблица вводных'!$F$18)*'Таблица вводных'!$G$18)</f>
        <v>21.6</v>
      </c>
      <c r="G1287" s="64">
        <f>('Исходник сравнение.'!$G1654/2)-(('Исходник сравнение.'!$G1654/2)*'Таблица вводных'!$G$19)</f>
        <v>0</v>
      </c>
      <c r="H1287" s="64">
        <f>'Исходник сравнение.'!$H1654/2-(('Исходник сравнение.'!$H1654/2)*'Таблица вводных'!$G$21)</f>
        <v>0</v>
      </c>
      <c r="I1287" s="22" t="s">
        <v>199</v>
      </c>
    </row>
    <row r="1288" spans="1:9" ht="12.75" customHeight="1">
      <c r="A1288" s="138"/>
      <c r="B1288" s="11">
        <v>45440</v>
      </c>
      <c r="C1288" s="64">
        <f>('Исходник сравнение.'!$C1655/2)-(('Исходник сравнение.'!$C1655/2)*'Таблица вводных'!$G$15)</f>
        <v>0</v>
      </c>
      <c r="D1288" s="64">
        <f>('Исходник сравнение.'!$D1655/2)-(('Исходник сравнение.'!$D1655/2-'Таблица вводных'!$F$16)*'Таблица вводных'!$G$16)</f>
        <v>0.49000000000000005</v>
      </c>
      <c r="E1288" s="64">
        <f>('Исходник сравнение.'!$E1655/2)-(('Исходник сравнение.'!$E1655/2-'Таблица вводных'!$F$17)*'Таблица вводных'!$G$17)</f>
        <v>0</v>
      </c>
      <c r="F1288" s="64">
        <f>('Исходник сравнение.'!$F1655/2+'Таблица вводных'!$F$18)-(('Исходник сравнение.'!$F1655/2+'Таблица вводных'!$F$18)*'Таблица вводных'!$G$18)</f>
        <v>21.6</v>
      </c>
      <c r="G1288" s="64">
        <f>('Исходник сравнение.'!$G1655/2)-(('Исходник сравнение.'!$G1655/2)*'Таблица вводных'!$G$19)</f>
        <v>0</v>
      </c>
      <c r="H1288" s="64">
        <f>'Исходник сравнение.'!$H1655/2-(('Исходник сравнение.'!$H1655/2)*'Таблица вводных'!$G$21)</f>
        <v>0</v>
      </c>
      <c r="I1288" s="13" t="s">
        <v>199</v>
      </c>
    </row>
    <row r="1289" spans="1:9" ht="12.75" customHeight="1">
      <c r="A1289" s="139"/>
      <c r="B1289" s="46">
        <v>45443</v>
      </c>
      <c r="C1289" s="64">
        <f>('Исходник сравнение.'!$C1656/2)-(('Исходник сравнение.'!$C1656/2)*'Таблица вводных'!$G$15)</f>
        <v>0</v>
      </c>
      <c r="D1289" s="67">
        <f>('Исходник сравнение.'!$D1656/2)-(('Исходник сравнение.'!$D1656/2-'Таблица вводных'!$F$16)*'Таблица вводных'!$G$16)</f>
        <v>0.49000000000000005</v>
      </c>
      <c r="E1289" s="64">
        <f>('Исходник сравнение.'!$E1656/2)-(('Исходник сравнение.'!$E1656/2-'Таблица вводных'!$F$17)*'Таблица вводных'!$G$17)</f>
        <v>0</v>
      </c>
      <c r="F1289" s="64">
        <f>('Исходник сравнение.'!$F1656/2+'Таблица вводных'!$F$18)-(('Исходник сравнение.'!$F1656/2+'Таблица вводных'!$F$18)*'Таблица вводных'!$G$18)</f>
        <v>21.6</v>
      </c>
      <c r="G1289" s="64">
        <f>('Исходник сравнение.'!$G1656/2)-(('Исходник сравнение.'!$G1656/2)*'Таблица вводных'!$G$19)</f>
        <v>0</v>
      </c>
      <c r="H1289" s="64">
        <f>'Исходник сравнение.'!$H1656/2-(('Исходник сравнение.'!$H1656/2)*'Таблица вводных'!$G$21)</f>
        <v>0</v>
      </c>
      <c r="I1289" s="32" t="s">
        <v>199</v>
      </c>
    </row>
    <row r="1290" spans="1:9" ht="12.75" customHeight="1">
      <c r="A1290" s="142" t="s">
        <v>105</v>
      </c>
      <c r="B1290" s="42">
        <v>45419</v>
      </c>
      <c r="C1290" s="63">
        <f>('Исходник сравнение.'!$C1657/2)-(('Исходник сравнение.'!$C1657/2)*'Таблица вводных'!$G$15)</f>
        <v>0</v>
      </c>
      <c r="D1290" s="63">
        <f>('Исходник сравнение.'!$D1657/2)-(('Исходник сравнение.'!$D1657/2-'Таблица вводных'!$F$16)*'Таблица вводных'!$G$16)</f>
        <v>0.49000000000000005</v>
      </c>
      <c r="E1290" s="63">
        <f>('Исходник сравнение.'!$E1657/2)-(('Исходник сравнение.'!$E1657/2-'Таблица вводных'!$F$17)*'Таблица вводных'!$G$17)</f>
        <v>0</v>
      </c>
      <c r="F1290" s="63">
        <f>('Исходник сравнение.'!$F1657/2+'Таблица вводных'!$F$18)-(('Исходник сравнение.'!$F1657/2+'Таблица вводных'!$F$18)*'Таблица вводных'!$G$18)</f>
        <v>21.6</v>
      </c>
      <c r="G1290" s="63">
        <f>('Исходник сравнение.'!$G1657/2)-(('Исходник сравнение.'!$G1657/2)*'Таблица вводных'!$G$19)</f>
        <v>0</v>
      </c>
      <c r="H1290" s="63">
        <f>'Исходник сравнение.'!$H1657/2-(('Исходник сравнение.'!$H1657/2)*'Таблица вводных'!$G$21)</f>
        <v>0</v>
      </c>
      <c r="I1290" s="20" t="s">
        <v>200</v>
      </c>
    </row>
    <row r="1291" spans="1:9" ht="12.75" customHeight="1">
      <c r="A1291" s="138"/>
      <c r="B1291" s="45">
        <v>45422</v>
      </c>
      <c r="C1291" s="64">
        <f>('Исходник сравнение.'!$C1668/2)-(('Исходник сравнение.'!$C1668/2)*'Таблица вводных'!$G$15)</f>
        <v>0</v>
      </c>
      <c r="D1291" s="64">
        <f>('Исходник сравнение.'!$D1668/2)-(('Исходник сравнение.'!$D1668/2-'Таблица вводных'!$F$16)*'Таблица вводных'!$G$16)</f>
        <v>0.49000000000000005</v>
      </c>
      <c r="E1291" s="64">
        <f>('Исходник сравнение.'!$E1668/2)-(('Исходник сравнение.'!$E1668/2-'Таблица вводных'!$F$17)*'Таблица вводных'!$G$17)</f>
        <v>0</v>
      </c>
      <c r="F1291" s="64">
        <f>('Исходник сравнение.'!$F1668/2+'Таблица вводных'!$F$18)-(('Исходник сравнение.'!$F1668/2+'Таблица вводных'!$F$18)*'Таблица вводных'!$G$18)</f>
        <v>21.6</v>
      </c>
      <c r="G1291" s="64">
        <f>('Исходник сравнение.'!$G1668/2)-(('Исходник сравнение.'!$G1668/2)*'Таблица вводных'!$G$19)</f>
        <v>0</v>
      </c>
      <c r="H1291" s="64">
        <f>'Исходник сравнение.'!$H1668/2-(('Исходник сравнение.'!$H1668/2)*'Таблица вводных'!$G$21)</f>
        <v>0</v>
      </c>
      <c r="I1291" s="27" t="s">
        <v>200</v>
      </c>
    </row>
    <row r="1292" spans="1:9" ht="12.75" customHeight="1">
      <c r="A1292" s="138"/>
      <c r="B1292" s="44">
        <v>45426</v>
      </c>
      <c r="C1292" s="64">
        <f>('Исходник сравнение.'!$C1669/2)-(('Исходник сравнение.'!$C1669/2)*'Таблица вводных'!$G$15)</f>
        <v>0</v>
      </c>
      <c r="D1292" s="64">
        <f>('Исходник сравнение.'!$D1669/2)-(('Исходник сравнение.'!$D1669/2-'Таблица вводных'!$F$16)*'Таблица вводных'!$G$16)</f>
        <v>0.49000000000000005</v>
      </c>
      <c r="E1292" s="64">
        <f>('Исходник сравнение.'!$E1669/2)-(('Исходник сравнение.'!$E1669/2-'Таблица вводных'!$F$17)*'Таблица вводных'!$G$17)</f>
        <v>0</v>
      </c>
      <c r="F1292" s="64">
        <f>('Исходник сравнение.'!$F1669/2+'Таблица вводных'!$F$18)-(('Исходник сравнение.'!$F1669/2+'Таблица вводных'!$F$18)*'Таблица вводных'!$G$18)</f>
        <v>21.6</v>
      </c>
      <c r="G1292" s="64">
        <f>('Исходник сравнение.'!$G1669/2)-(('Исходник сравнение.'!$G1669/2)*'Таблица вводных'!$G$19)</f>
        <v>0</v>
      </c>
      <c r="H1292" s="64">
        <f>'Исходник сравнение.'!$H1669/2-(('Исходник сравнение.'!$H1669/2)*'Таблица вводных'!$G$21)</f>
        <v>0</v>
      </c>
      <c r="I1292" s="22" t="s">
        <v>200</v>
      </c>
    </row>
    <row r="1293" spans="1:9" ht="12.75" customHeight="1">
      <c r="A1293" s="138"/>
      <c r="B1293" s="11">
        <v>45429</v>
      </c>
      <c r="C1293" s="64">
        <f>('Исходник сравнение.'!$C1670/2)-(('Исходник сравнение.'!$C1670/2)*'Таблица вводных'!$G$15)</f>
        <v>0</v>
      </c>
      <c r="D1293" s="64">
        <f>('Исходник сравнение.'!$D1670/2)-(('Исходник сравнение.'!$D1670/2-'Таблица вводных'!$F$16)*'Таблица вводных'!$G$16)</f>
        <v>0.49000000000000005</v>
      </c>
      <c r="E1293" s="64">
        <f>('Исходник сравнение.'!$E1670/2)-(('Исходник сравнение.'!$E1670/2-'Таблица вводных'!$F$17)*'Таблица вводных'!$G$17)</f>
        <v>0</v>
      </c>
      <c r="F1293" s="64">
        <f>('Исходник сравнение.'!$F1670/2+'Таблица вводных'!$F$18)-(('Исходник сравнение.'!$F1670/2+'Таблица вводных'!$F$18)*'Таблица вводных'!$G$18)</f>
        <v>21.6</v>
      </c>
      <c r="G1293" s="64">
        <f>('Исходник сравнение.'!$G1670/2)-(('Исходник сравнение.'!$G1670/2)*'Таблица вводных'!$G$19)</f>
        <v>0</v>
      </c>
      <c r="H1293" s="64">
        <f>'Исходник сравнение.'!$H1670/2-(('Исходник сравнение.'!$H1670/2)*'Таблица вводных'!$G$21)</f>
        <v>0</v>
      </c>
      <c r="I1293" s="13" t="s">
        <v>200</v>
      </c>
    </row>
    <row r="1294" spans="1:9" ht="12.75" customHeight="1">
      <c r="A1294" s="138"/>
      <c r="B1294" s="45">
        <v>45433</v>
      </c>
      <c r="C1294" s="64">
        <f>('Исходник сравнение.'!$C1671/2)-(('Исходник сравнение.'!$C1671/2)*'Таблица вводных'!$G$15)</f>
        <v>0</v>
      </c>
      <c r="D1294" s="64">
        <f>('Исходник сравнение.'!$D1671/2)-(('Исходник сравнение.'!$D1671/2-'Таблица вводных'!$F$16)*'Таблица вводных'!$G$16)</f>
        <v>0.49000000000000005</v>
      </c>
      <c r="E1294" s="64">
        <f>('Исходник сравнение.'!$E1671/2)-(('Исходник сравнение.'!$E1671/2-'Таблица вводных'!$F$17)*'Таблица вводных'!$G$17)</f>
        <v>0</v>
      </c>
      <c r="F1294" s="64">
        <f>('Исходник сравнение.'!$F1671/2+'Таблица вводных'!$F$18)-(('Исходник сравнение.'!$F1671/2+'Таблица вводных'!$F$18)*'Таблица вводных'!$G$18)</f>
        <v>21.6</v>
      </c>
      <c r="G1294" s="64">
        <f>('Исходник сравнение.'!$G1671/2)-(('Исходник сравнение.'!$G1671/2)*'Таблица вводных'!$G$19)</f>
        <v>0</v>
      </c>
      <c r="H1294" s="64">
        <f>'Исходник сравнение.'!$H1671/2-(('Исходник сравнение.'!$H1671/2)*'Таблица вводных'!$G$21)</f>
        <v>0</v>
      </c>
      <c r="I1294" s="27" t="s">
        <v>200</v>
      </c>
    </row>
    <row r="1295" spans="1:9" ht="12.75" customHeight="1">
      <c r="A1295" s="138"/>
      <c r="B1295" s="44">
        <v>45436</v>
      </c>
      <c r="C1295" s="64">
        <f>('Исходник сравнение.'!$C1672/2)-(('Исходник сравнение.'!$C1672/2)*'Таблица вводных'!$G$15)</f>
        <v>0</v>
      </c>
      <c r="D1295" s="64">
        <f>('Исходник сравнение.'!$D1672/2)-(('Исходник сравнение.'!$D1672/2-'Таблица вводных'!$F$16)*'Таблица вводных'!$G$16)</f>
        <v>0.49000000000000005</v>
      </c>
      <c r="E1295" s="64">
        <f>('Исходник сравнение.'!$E1672/2)-(('Исходник сравнение.'!$E1672/2-'Таблица вводных'!$F$17)*'Таблица вводных'!$G$17)</f>
        <v>0</v>
      </c>
      <c r="F1295" s="64">
        <f>('Исходник сравнение.'!$F1672/2+'Таблица вводных'!$F$18)-(('Исходник сравнение.'!$F1672/2+'Таблица вводных'!$F$18)*'Таблица вводных'!$G$18)</f>
        <v>21.6</v>
      </c>
      <c r="G1295" s="64">
        <f>('Исходник сравнение.'!$G1672/2)-(('Исходник сравнение.'!$G1672/2)*'Таблица вводных'!$G$19)</f>
        <v>0</v>
      </c>
      <c r="H1295" s="64">
        <f>'Исходник сравнение.'!$H1672/2-(('Исходник сравнение.'!$H1672/2)*'Таблица вводных'!$G$21)</f>
        <v>0</v>
      </c>
      <c r="I1295" s="22" t="s">
        <v>200</v>
      </c>
    </row>
    <row r="1296" spans="1:9" ht="12.75" customHeight="1">
      <c r="A1296" s="138"/>
      <c r="B1296" s="11">
        <v>45440</v>
      </c>
      <c r="C1296" s="64">
        <f>('Исходник сравнение.'!$C1673/2)-(('Исходник сравнение.'!$C1673/2)*'Таблица вводных'!$G$15)</f>
        <v>0</v>
      </c>
      <c r="D1296" s="64">
        <f>('Исходник сравнение.'!$D1673/2)-(('Исходник сравнение.'!$D1673/2-'Таблица вводных'!$F$16)*'Таблица вводных'!$G$16)</f>
        <v>0.49000000000000005</v>
      </c>
      <c r="E1296" s="64">
        <f>('Исходник сравнение.'!$E1673/2)-(('Исходник сравнение.'!$E1673/2-'Таблица вводных'!$F$17)*'Таблица вводных'!$G$17)</f>
        <v>0</v>
      </c>
      <c r="F1296" s="64">
        <f>('Исходник сравнение.'!$F1673/2+'Таблица вводных'!$F$18)-(('Исходник сравнение.'!$F1673/2+'Таблица вводных'!$F$18)*'Таблица вводных'!$G$18)</f>
        <v>21.6</v>
      </c>
      <c r="G1296" s="64">
        <f>('Исходник сравнение.'!$G1673/2)-(('Исходник сравнение.'!$G1673/2)*'Таблица вводных'!$G$19)</f>
        <v>0</v>
      </c>
      <c r="H1296" s="64">
        <f>'Исходник сравнение.'!$H1673/2-(('Исходник сравнение.'!$H1673/2)*'Таблица вводных'!$G$21)</f>
        <v>0</v>
      </c>
      <c r="I1296" s="13" t="s">
        <v>200</v>
      </c>
    </row>
    <row r="1297" spans="1:9" ht="12.75" customHeight="1">
      <c r="A1297" s="139"/>
      <c r="B1297" s="46">
        <v>45443</v>
      </c>
      <c r="C1297" s="64">
        <f>('Исходник сравнение.'!$C1674/2)-(('Исходник сравнение.'!$C1674/2)*'Таблица вводных'!$G$15)</f>
        <v>0</v>
      </c>
      <c r="D1297" s="67">
        <f>('Исходник сравнение.'!$D1674/2)-(('Исходник сравнение.'!$D1674/2-'Таблица вводных'!$F$16)*'Таблица вводных'!$G$16)</f>
        <v>0.49000000000000005</v>
      </c>
      <c r="E1297" s="64">
        <f>('Исходник сравнение.'!$E1674/2)-(('Исходник сравнение.'!$E1674/2-'Таблица вводных'!$F$17)*'Таблица вводных'!$G$17)</f>
        <v>0</v>
      </c>
      <c r="F1297" s="64">
        <f>('Исходник сравнение.'!$F1674/2+'Таблица вводных'!$F$18)-(('Исходник сравнение.'!$F1674/2+'Таблица вводных'!$F$18)*'Таблица вводных'!$G$18)</f>
        <v>21.6</v>
      </c>
      <c r="G1297" s="64">
        <f>('Исходник сравнение.'!$G1674/2)-(('Исходник сравнение.'!$G1674/2)*'Таблица вводных'!$G$19)</f>
        <v>0</v>
      </c>
      <c r="H1297" s="64">
        <f>'Исходник сравнение.'!$H1674/2-(('Исходник сравнение.'!$H1674/2)*'Таблица вводных'!$G$21)</f>
        <v>0</v>
      </c>
      <c r="I1297" s="32" t="s">
        <v>200</v>
      </c>
    </row>
    <row r="1298" spans="1:9" ht="12.75" customHeight="1">
      <c r="A1298" s="142" t="s">
        <v>106</v>
      </c>
      <c r="B1298" s="42">
        <v>45419</v>
      </c>
      <c r="C1298" s="63">
        <f>('Исходник сравнение.'!$C1675/2)-(('Исходник сравнение.'!$C1675/2)*'Таблица вводных'!$G$15)</f>
        <v>0</v>
      </c>
      <c r="D1298" s="63">
        <f>('Исходник сравнение.'!$D1675/2)-(('Исходник сравнение.'!$D1675/2-'Таблица вводных'!$F$16)*'Таблица вводных'!$G$16)</f>
        <v>0.49000000000000005</v>
      </c>
      <c r="E1298" s="63">
        <f>('Исходник сравнение.'!$E1675/2)-(('Исходник сравнение.'!$E1675/2-'Таблица вводных'!$F$17)*'Таблица вводных'!$G$17)</f>
        <v>0</v>
      </c>
      <c r="F1298" s="63">
        <f>('Исходник сравнение.'!$F1675/2+'Таблица вводных'!$F$18)-(('Исходник сравнение.'!$F1675/2+'Таблица вводных'!$F$18)*'Таблица вводных'!$G$18)</f>
        <v>21.6</v>
      </c>
      <c r="G1298" s="63">
        <f>('Исходник сравнение.'!$G1675/2)-(('Исходник сравнение.'!$G1675/2)*'Таблица вводных'!$G$19)</f>
        <v>0</v>
      </c>
      <c r="H1298" s="63">
        <f>'Исходник сравнение.'!$H1675/2-(('Исходник сравнение.'!$H1675/2)*'Таблица вводных'!$G$21)</f>
        <v>0</v>
      </c>
      <c r="I1298" s="20" t="s">
        <v>201</v>
      </c>
    </row>
    <row r="1299" spans="1:9" ht="12.75" customHeight="1">
      <c r="A1299" s="138"/>
      <c r="B1299" s="45">
        <v>45422</v>
      </c>
      <c r="C1299" s="64">
        <f>('Исходник сравнение.'!$C1686/2)-(('Исходник сравнение.'!$C1686/2)*'Таблица вводных'!$G$15)</f>
        <v>0</v>
      </c>
      <c r="D1299" s="64">
        <f>('Исходник сравнение.'!$D1686/2)-(('Исходник сравнение.'!$D1686/2-'Таблица вводных'!$F$16)*'Таблица вводных'!$G$16)</f>
        <v>0.49000000000000005</v>
      </c>
      <c r="E1299" s="64">
        <f>('Исходник сравнение.'!$E1686/2)-(('Исходник сравнение.'!$E1686/2-'Таблица вводных'!$F$17)*'Таблица вводных'!$G$17)</f>
        <v>0</v>
      </c>
      <c r="F1299" s="64">
        <f>('Исходник сравнение.'!$F1686/2+'Таблица вводных'!$F$18)-(('Исходник сравнение.'!$F1686/2+'Таблица вводных'!$F$18)*'Таблица вводных'!$G$18)</f>
        <v>21.6</v>
      </c>
      <c r="G1299" s="64">
        <f>('Исходник сравнение.'!$G1686/2)-(('Исходник сравнение.'!$G1686/2)*'Таблица вводных'!$G$19)</f>
        <v>0</v>
      </c>
      <c r="H1299" s="64">
        <f>'Исходник сравнение.'!$H1686/2-(('Исходник сравнение.'!$H1686/2)*'Таблица вводных'!$G$21)</f>
        <v>0</v>
      </c>
      <c r="I1299" s="27" t="s">
        <v>201</v>
      </c>
    </row>
    <row r="1300" spans="1:9" ht="12.75" customHeight="1">
      <c r="A1300" s="138"/>
      <c r="B1300" s="44">
        <v>45426</v>
      </c>
      <c r="C1300" s="64">
        <f>('Исходник сравнение.'!$C1687/2)-(('Исходник сравнение.'!$C1687/2)*'Таблица вводных'!$G$15)</f>
        <v>0</v>
      </c>
      <c r="D1300" s="64">
        <f>('Исходник сравнение.'!$D1687/2)-(('Исходник сравнение.'!$D1687/2-'Таблица вводных'!$F$16)*'Таблица вводных'!$G$16)</f>
        <v>0.49000000000000005</v>
      </c>
      <c r="E1300" s="64">
        <f>('Исходник сравнение.'!$E1687/2)-(('Исходник сравнение.'!$E1687/2-'Таблица вводных'!$F$17)*'Таблица вводных'!$G$17)</f>
        <v>0</v>
      </c>
      <c r="F1300" s="64">
        <f>('Исходник сравнение.'!$F1687/2+'Таблица вводных'!$F$18)-(('Исходник сравнение.'!$F1687/2+'Таблица вводных'!$F$18)*'Таблица вводных'!$G$18)</f>
        <v>21.6</v>
      </c>
      <c r="G1300" s="64">
        <f>('Исходник сравнение.'!$G1687/2)-(('Исходник сравнение.'!$G1687/2)*'Таблица вводных'!$G$19)</f>
        <v>0</v>
      </c>
      <c r="H1300" s="64">
        <f>'Исходник сравнение.'!$H1687/2-(('Исходник сравнение.'!$H1687/2)*'Таблица вводных'!$G$21)</f>
        <v>0</v>
      </c>
      <c r="I1300" s="22" t="s">
        <v>201</v>
      </c>
    </row>
    <row r="1301" spans="1:9" ht="12.75" customHeight="1">
      <c r="A1301" s="138"/>
      <c r="B1301" s="11">
        <v>45429</v>
      </c>
      <c r="C1301" s="64">
        <f>('Исходник сравнение.'!$C1688/2)-(('Исходник сравнение.'!$C1688/2)*'Таблица вводных'!$G$15)</f>
        <v>0</v>
      </c>
      <c r="D1301" s="64">
        <f>('Исходник сравнение.'!$D1688/2)-(('Исходник сравнение.'!$D1688/2-'Таблица вводных'!$F$16)*'Таблица вводных'!$G$16)</f>
        <v>0.49000000000000005</v>
      </c>
      <c r="E1301" s="64">
        <f>('Исходник сравнение.'!$E1688/2)-(('Исходник сравнение.'!$E1688/2-'Таблица вводных'!$F$17)*'Таблица вводных'!$G$17)</f>
        <v>0</v>
      </c>
      <c r="F1301" s="64">
        <f>('Исходник сравнение.'!$F1688/2+'Таблица вводных'!$F$18)-(('Исходник сравнение.'!$F1688/2+'Таблица вводных'!$F$18)*'Таблица вводных'!$G$18)</f>
        <v>21.6</v>
      </c>
      <c r="G1301" s="64">
        <f>('Исходник сравнение.'!$G1688/2)-(('Исходник сравнение.'!$G1688/2)*'Таблица вводных'!$G$19)</f>
        <v>0</v>
      </c>
      <c r="H1301" s="64">
        <f>'Исходник сравнение.'!$H1688/2-(('Исходник сравнение.'!$H1688/2)*'Таблица вводных'!$G$21)</f>
        <v>0</v>
      </c>
      <c r="I1301" s="13" t="s">
        <v>201</v>
      </c>
    </row>
    <row r="1302" spans="1:9" ht="12.75" customHeight="1">
      <c r="A1302" s="138"/>
      <c r="B1302" s="45">
        <v>45433</v>
      </c>
      <c r="C1302" s="64">
        <f>('Исходник сравнение.'!$C1689/2)-(('Исходник сравнение.'!$C1689/2)*'Таблица вводных'!$G$15)</f>
        <v>0</v>
      </c>
      <c r="D1302" s="64">
        <f>('Исходник сравнение.'!$D1689/2)-(('Исходник сравнение.'!$D1689/2-'Таблица вводных'!$F$16)*'Таблица вводных'!$G$16)</f>
        <v>0.49000000000000005</v>
      </c>
      <c r="E1302" s="64">
        <f>('Исходник сравнение.'!$E1689/2)-(('Исходник сравнение.'!$E1689/2-'Таблица вводных'!$F$17)*'Таблица вводных'!$G$17)</f>
        <v>0</v>
      </c>
      <c r="F1302" s="64">
        <f>('Исходник сравнение.'!$F1689/2+'Таблица вводных'!$F$18)-(('Исходник сравнение.'!$F1689/2+'Таблица вводных'!$F$18)*'Таблица вводных'!$G$18)</f>
        <v>21.6</v>
      </c>
      <c r="G1302" s="64">
        <f>('Исходник сравнение.'!$G1689/2)-(('Исходник сравнение.'!$G1689/2)*'Таблица вводных'!$G$19)</f>
        <v>0</v>
      </c>
      <c r="H1302" s="64">
        <f>'Исходник сравнение.'!$H1689/2-(('Исходник сравнение.'!$H1689/2)*'Таблица вводных'!$G$21)</f>
        <v>0</v>
      </c>
      <c r="I1302" s="27" t="s">
        <v>201</v>
      </c>
    </row>
    <row r="1303" spans="1:9" ht="12.75" customHeight="1">
      <c r="A1303" s="138"/>
      <c r="B1303" s="44">
        <v>45436</v>
      </c>
      <c r="C1303" s="64">
        <f>('Исходник сравнение.'!$C1690/2)-(('Исходник сравнение.'!$C1690/2)*'Таблица вводных'!$G$15)</f>
        <v>0</v>
      </c>
      <c r="D1303" s="64">
        <f>('Исходник сравнение.'!$D1690/2)-(('Исходник сравнение.'!$D1690/2-'Таблица вводных'!$F$16)*'Таблица вводных'!$G$16)</f>
        <v>0.49000000000000005</v>
      </c>
      <c r="E1303" s="64">
        <f>('Исходник сравнение.'!$E1690/2)-(('Исходник сравнение.'!$E1690/2-'Таблица вводных'!$F$17)*'Таблица вводных'!$G$17)</f>
        <v>0</v>
      </c>
      <c r="F1303" s="64">
        <f>('Исходник сравнение.'!$F1690/2+'Таблица вводных'!$F$18)-(('Исходник сравнение.'!$F1690/2+'Таблица вводных'!$F$18)*'Таблица вводных'!$G$18)</f>
        <v>21.6</v>
      </c>
      <c r="G1303" s="64">
        <f>('Исходник сравнение.'!$G1690/2)-(('Исходник сравнение.'!$G1690/2)*'Таблица вводных'!$G$19)</f>
        <v>0</v>
      </c>
      <c r="H1303" s="64">
        <f>'Исходник сравнение.'!$H1690/2-(('Исходник сравнение.'!$H1690/2)*'Таблица вводных'!$G$21)</f>
        <v>0</v>
      </c>
      <c r="I1303" s="22" t="s">
        <v>201</v>
      </c>
    </row>
    <row r="1304" spans="1:9" ht="12.75" customHeight="1">
      <c r="A1304" s="138"/>
      <c r="B1304" s="11">
        <v>45440</v>
      </c>
      <c r="C1304" s="64">
        <f>('Исходник сравнение.'!$C1691/2)-(('Исходник сравнение.'!$C1691/2)*'Таблица вводных'!$G$15)</f>
        <v>0</v>
      </c>
      <c r="D1304" s="64">
        <f>('Исходник сравнение.'!$D1691/2)-(('Исходник сравнение.'!$D1691/2-'Таблица вводных'!$F$16)*'Таблица вводных'!$G$16)</f>
        <v>0.49000000000000005</v>
      </c>
      <c r="E1304" s="64">
        <f>('Исходник сравнение.'!$E1691/2)-(('Исходник сравнение.'!$E1691/2-'Таблица вводных'!$F$17)*'Таблица вводных'!$G$17)</f>
        <v>0</v>
      </c>
      <c r="F1304" s="64">
        <f>('Исходник сравнение.'!$F1691/2+'Таблица вводных'!$F$18)-(('Исходник сравнение.'!$F1691/2+'Таблица вводных'!$F$18)*'Таблица вводных'!$G$18)</f>
        <v>21.6</v>
      </c>
      <c r="G1304" s="64">
        <f>('Исходник сравнение.'!$G1691/2)-(('Исходник сравнение.'!$G1691/2)*'Таблица вводных'!$G$19)</f>
        <v>0</v>
      </c>
      <c r="H1304" s="64">
        <f>'Исходник сравнение.'!$H1691/2-(('Исходник сравнение.'!$H1691/2)*'Таблица вводных'!$G$21)</f>
        <v>0</v>
      </c>
      <c r="I1304" s="13" t="s">
        <v>201</v>
      </c>
    </row>
    <row r="1305" spans="1:9" ht="12.75" customHeight="1">
      <c r="A1305" s="139"/>
      <c r="B1305" s="46">
        <v>45443</v>
      </c>
      <c r="C1305" s="64">
        <f>('Исходник сравнение.'!$C1692/2)-(('Исходник сравнение.'!$C1692/2)*'Таблица вводных'!$G$15)</f>
        <v>0</v>
      </c>
      <c r="D1305" s="67">
        <f>('Исходник сравнение.'!$D1692/2)-(('Исходник сравнение.'!$D1692/2-'Таблица вводных'!$F$16)*'Таблица вводных'!$G$16)</f>
        <v>0.49000000000000005</v>
      </c>
      <c r="E1305" s="64">
        <f>('Исходник сравнение.'!$E1692/2)-(('Исходник сравнение.'!$E1692/2-'Таблица вводных'!$F$17)*'Таблица вводных'!$G$17)</f>
        <v>0</v>
      </c>
      <c r="F1305" s="64">
        <f>('Исходник сравнение.'!$F1692/2+'Таблица вводных'!$F$18)-(('Исходник сравнение.'!$F1692/2+'Таблица вводных'!$F$18)*'Таблица вводных'!$G$18)</f>
        <v>21.6</v>
      </c>
      <c r="G1305" s="64">
        <f>('Исходник сравнение.'!$G1692/2)-(('Исходник сравнение.'!$G1692/2)*'Таблица вводных'!$G$19)</f>
        <v>0</v>
      </c>
      <c r="H1305" s="64">
        <f>'Исходник сравнение.'!$H1692/2-(('Исходник сравнение.'!$H1692/2)*'Таблица вводных'!$G$21)</f>
        <v>0</v>
      </c>
      <c r="I1305" s="32" t="s">
        <v>201</v>
      </c>
    </row>
    <row r="1306" spans="1:9" ht="12.75" customHeight="1">
      <c r="A1306" s="142" t="s">
        <v>107</v>
      </c>
      <c r="B1306" s="42">
        <v>45419</v>
      </c>
      <c r="C1306" s="63">
        <f>('Исходник сравнение.'!$C1693/2)-(('Исходник сравнение.'!$C1693/2)*'Таблица вводных'!$G$15)</f>
        <v>0</v>
      </c>
      <c r="D1306" s="63">
        <f>('Исходник сравнение.'!$D1693/2)-(('Исходник сравнение.'!$D1693/2-'Таблица вводных'!$F$16)*'Таблица вводных'!$G$16)</f>
        <v>0.49000000000000005</v>
      </c>
      <c r="E1306" s="63">
        <f>('Исходник сравнение.'!$E1693/2)-(('Исходник сравнение.'!$E1693/2-'Таблица вводных'!$F$17)*'Таблица вводных'!$G$17)</f>
        <v>0</v>
      </c>
      <c r="F1306" s="63">
        <f>('Исходник сравнение.'!$F1693/2+'Таблица вводных'!$F$18)-(('Исходник сравнение.'!$F1693/2+'Таблица вводных'!$F$18)*'Таблица вводных'!$G$18)</f>
        <v>21.6</v>
      </c>
      <c r="G1306" s="63">
        <f>('Исходник сравнение.'!$G1693/2)-(('Исходник сравнение.'!$G1693/2)*'Таблица вводных'!$G$19)</f>
        <v>0</v>
      </c>
      <c r="H1306" s="63">
        <f>'Исходник сравнение.'!$H1693/2-(('Исходник сравнение.'!$H1693/2)*'Таблица вводных'!$G$21)</f>
        <v>0</v>
      </c>
      <c r="I1306" s="20" t="s">
        <v>202</v>
      </c>
    </row>
    <row r="1307" spans="1:9" ht="12.75" customHeight="1">
      <c r="A1307" s="138"/>
      <c r="B1307" s="45">
        <v>45422</v>
      </c>
      <c r="C1307" s="64">
        <f>('Исходник сравнение.'!$C1704/2)-(('Исходник сравнение.'!$C1704/2)*'Таблица вводных'!$G$15)</f>
        <v>0</v>
      </c>
      <c r="D1307" s="64">
        <f>('Исходник сравнение.'!$D1704/2)-(('Исходник сравнение.'!$D1704/2-'Таблица вводных'!$F$16)*'Таблица вводных'!$G$16)</f>
        <v>0.49000000000000005</v>
      </c>
      <c r="E1307" s="64">
        <f>('Исходник сравнение.'!$E1704/2)-(('Исходник сравнение.'!$E1704/2-'Таблица вводных'!$F$17)*'Таблица вводных'!$G$17)</f>
        <v>0</v>
      </c>
      <c r="F1307" s="64">
        <f>('Исходник сравнение.'!$F1704/2+'Таблица вводных'!$F$18)-(('Исходник сравнение.'!$F1704/2+'Таблица вводных'!$F$18)*'Таблица вводных'!$G$18)</f>
        <v>21.6</v>
      </c>
      <c r="G1307" s="64">
        <f>('Исходник сравнение.'!$G1704/2)-(('Исходник сравнение.'!$G1704/2)*'Таблица вводных'!$G$19)</f>
        <v>0</v>
      </c>
      <c r="H1307" s="64">
        <f>'Исходник сравнение.'!$H1704/2-(('Исходник сравнение.'!$H1704/2)*'Таблица вводных'!$G$21)</f>
        <v>0</v>
      </c>
      <c r="I1307" s="27" t="s">
        <v>202</v>
      </c>
    </row>
    <row r="1308" spans="1:9" ht="12.75" customHeight="1">
      <c r="A1308" s="138"/>
      <c r="B1308" s="44">
        <v>45426</v>
      </c>
      <c r="C1308" s="64">
        <f>('Исходник сравнение.'!$C1705/2)-(('Исходник сравнение.'!$C1705/2)*'Таблица вводных'!$G$15)</f>
        <v>0</v>
      </c>
      <c r="D1308" s="64">
        <f>('Исходник сравнение.'!$D1705/2)-(('Исходник сравнение.'!$D1705/2-'Таблица вводных'!$F$16)*'Таблица вводных'!$G$16)</f>
        <v>0.49000000000000005</v>
      </c>
      <c r="E1308" s="64">
        <f>('Исходник сравнение.'!$E1705/2)-(('Исходник сравнение.'!$E1705/2-'Таблица вводных'!$F$17)*'Таблица вводных'!$G$17)</f>
        <v>0</v>
      </c>
      <c r="F1308" s="64">
        <f>('Исходник сравнение.'!$F1705/2+'Таблица вводных'!$F$18)-(('Исходник сравнение.'!$F1705/2+'Таблица вводных'!$F$18)*'Таблица вводных'!$G$18)</f>
        <v>21.6</v>
      </c>
      <c r="G1308" s="64">
        <f>('Исходник сравнение.'!$G1705/2)-(('Исходник сравнение.'!$G1705/2)*'Таблица вводных'!$G$19)</f>
        <v>0</v>
      </c>
      <c r="H1308" s="64">
        <f>'Исходник сравнение.'!$H1705/2-(('Исходник сравнение.'!$H1705/2)*'Таблица вводных'!$G$21)</f>
        <v>0</v>
      </c>
      <c r="I1308" s="22" t="s">
        <v>202</v>
      </c>
    </row>
    <row r="1309" spans="1:9" ht="12.75" customHeight="1">
      <c r="A1309" s="138"/>
      <c r="B1309" s="11">
        <v>45429</v>
      </c>
      <c r="C1309" s="64">
        <f>('Исходник сравнение.'!$C1706/2)-(('Исходник сравнение.'!$C1706/2)*'Таблица вводных'!$G$15)</f>
        <v>0</v>
      </c>
      <c r="D1309" s="64">
        <f>('Исходник сравнение.'!$D1706/2)-(('Исходник сравнение.'!$D1706/2-'Таблица вводных'!$F$16)*'Таблица вводных'!$G$16)</f>
        <v>0.49000000000000005</v>
      </c>
      <c r="E1309" s="64">
        <f>('Исходник сравнение.'!$E1706/2)-(('Исходник сравнение.'!$E1706/2-'Таблица вводных'!$F$17)*'Таблица вводных'!$G$17)</f>
        <v>0</v>
      </c>
      <c r="F1309" s="64">
        <f>('Исходник сравнение.'!$F1706/2+'Таблица вводных'!$F$18)-(('Исходник сравнение.'!$F1706/2+'Таблица вводных'!$F$18)*'Таблица вводных'!$G$18)</f>
        <v>21.6</v>
      </c>
      <c r="G1309" s="64">
        <f>('Исходник сравнение.'!$G1706/2)-(('Исходник сравнение.'!$G1706/2)*'Таблица вводных'!$G$19)</f>
        <v>0</v>
      </c>
      <c r="H1309" s="64">
        <f>'Исходник сравнение.'!$H1706/2-(('Исходник сравнение.'!$H1706/2)*'Таблица вводных'!$G$21)</f>
        <v>0</v>
      </c>
      <c r="I1309" s="13" t="s">
        <v>202</v>
      </c>
    </row>
    <row r="1310" spans="1:9" ht="12.75" customHeight="1">
      <c r="A1310" s="138"/>
      <c r="B1310" s="45">
        <v>45433</v>
      </c>
      <c r="C1310" s="64">
        <f>('Исходник сравнение.'!$C1707/2)-(('Исходник сравнение.'!$C1707/2)*'Таблица вводных'!$G$15)</f>
        <v>0</v>
      </c>
      <c r="D1310" s="64">
        <f>('Исходник сравнение.'!$D1707/2)-(('Исходник сравнение.'!$D1707/2-'Таблица вводных'!$F$16)*'Таблица вводных'!$G$16)</f>
        <v>0.49000000000000005</v>
      </c>
      <c r="E1310" s="64">
        <f>('Исходник сравнение.'!$E1707/2)-(('Исходник сравнение.'!$E1707/2-'Таблица вводных'!$F$17)*'Таблица вводных'!$G$17)</f>
        <v>0</v>
      </c>
      <c r="F1310" s="64">
        <f>('Исходник сравнение.'!$F1707/2+'Таблица вводных'!$F$18)-(('Исходник сравнение.'!$F1707/2+'Таблица вводных'!$F$18)*'Таблица вводных'!$G$18)</f>
        <v>21.6</v>
      </c>
      <c r="G1310" s="64">
        <f>('Исходник сравнение.'!$G1707/2)-(('Исходник сравнение.'!$G1707/2)*'Таблица вводных'!$G$19)</f>
        <v>0</v>
      </c>
      <c r="H1310" s="64">
        <f>'Исходник сравнение.'!$H1707/2-(('Исходник сравнение.'!$H1707/2)*'Таблица вводных'!$G$21)</f>
        <v>0</v>
      </c>
      <c r="I1310" s="27" t="s">
        <v>202</v>
      </c>
    </row>
    <row r="1311" spans="1:9" ht="12.75" customHeight="1">
      <c r="A1311" s="138"/>
      <c r="B1311" s="44">
        <v>45436</v>
      </c>
      <c r="C1311" s="64">
        <f>('Исходник сравнение.'!$C1708/2)-(('Исходник сравнение.'!$C1708/2)*'Таблица вводных'!$G$15)</f>
        <v>0</v>
      </c>
      <c r="D1311" s="64">
        <f>('Исходник сравнение.'!$D1708/2)-(('Исходник сравнение.'!$D1708/2-'Таблица вводных'!$F$16)*'Таблица вводных'!$G$16)</f>
        <v>0.49000000000000005</v>
      </c>
      <c r="E1311" s="64">
        <f>('Исходник сравнение.'!$E1708/2)-(('Исходник сравнение.'!$E1708/2-'Таблица вводных'!$F$17)*'Таблица вводных'!$G$17)</f>
        <v>0</v>
      </c>
      <c r="F1311" s="64">
        <f>('Исходник сравнение.'!$F1708/2+'Таблица вводных'!$F$18)-(('Исходник сравнение.'!$F1708/2+'Таблица вводных'!$F$18)*'Таблица вводных'!$G$18)</f>
        <v>21.6</v>
      </c>
      <c r="G1311" s="64">
        <f>('Исходник сравнение.'!$G1708/2)-(('Исходник сравнение.'!$G1708/2)*'Таблица вводных'!$G$19)</f>
        <v>0</v>
      </c>
      <c r="H1311" s="64">
        <f>'Исходник сравнение.'!$H1708/2-(('Исходник сравнение.'!$H1708/2)*'Таблица вводных'!$G$21)</f>
        <v>0</v>
      </c>
      <c r="I1311" s="22" t="s">
        <v>202</v>
      </c>
    </row>
    <row r="1312" spans="1:9" ht="12.75" customHeight="1">
      <c r="A1312" s="138"/>
      <c r="B1312" s="11">
        <v>45440</v>
      </c>
      <c r="C1312" s="64">
        <f>('Исходник сравнение.'!$C1709/2)-(('Исходник сравнение.'!$C1709/2)*'Таблица вводных'!$G$15)</f>
        <v>0</v>
      </c>
      <c r="D1312" s="64">
        <f>('Исходник сравнение.'!$D1709/2)-(('Исходник сравнение.'!$D1709/2-'Таблица вводных'!$F$16)*'Таблица вводных'!$G$16)</f>
        <v>0.49000000000000005</v>
      </c>
      <c r="E1312" s="64">
        <f>('Исходник сравнение.'!$E1709/2)-(('Исходник сравнение.'!$E1709/2-'Таблица вводных'!$F$17)*'Таблица вводных'!$G$17)</f>
        <v>0</v>
      </c>
      <c r="F1312" s="64">
        <f>('Исходник сравнение.'!$F1709/2+'Таблица вводных'!$F$18)-(('Исходник сравнение.'!$F1709/2+'Таблица вводных'!$F$18)*'Таблица вводных'!$G$18)</f>
        <v>21.6</v>
      </c>
      <c r="G1312" s="64">
        <f>('Исходник сравнение.'!$G1709/2)-(('Исходник сравнение.'!$G1709/2)*'Таблица вводных'!$G$19)</f>
        <v>0</v>
      </c>
      <c r="H1312" s="64">
        <f>'Исходник сравнение.'!$H1709/2-(('Исходник сравнение.'!$H1709/2)*'Таблица вводных'!$G$21)</f>
        <v>0</v>
      </c>
      <c r="I1312" s="13" t="s">
        <v>202</v>
      </c>
    </row>
    <row r="1313" spans="1:9" ht="12.75" customHeight="1">
      <c r="A1313" s="139"/>
      <c r="B1313" s="46">
        <v>45443</v>
      </c>
      <c r="C1313" s="64">
        <f>('Исходник сравнение.'!$C1710/2)-(('Исходник сравнение.'!$C1710/2)*'Таблица вводных'!$G$15)</f>
        <v>0</v>
      </c>
      <c r="D1313" s="67">
        <f>('Исходник сравнение.'!$D1710/2)-(('Исходник сравнение.'!$D1710/2-'Таблица вводных'!$F$16)*'Таблица вводных'!$G$16)</f>
        <v>0.49000000000000005</v>
      </c>
      <c r="E1313" s="64">
        <f>('Исходник сравнение.'!$E1710/2)-(('Исходник сравнение.'!$E1710/2-'Таблица вводных'!$F$17)*'Таблица вводных'!$G$17)</f>
        <v>0</v>
      </c>
      <c r="F1313" s="64">
        <f>('Исходник сравнение.'!$F1710/2+'Таблица вводных'!$F$18)-(('Исходник сравнение.'!$F1710/2+'Таблица вводных'!$F$18)*'Таблица вводных'!$G$18)</f>
        <v>21.6</v>
      </c>
      <c r="G1313" s="64">
        <f>('Исходник сравнение.'!$G1710/2)-(('Исходник сравнение.'!$G1710/2)*'Таблица вводных'!$G$19)</f>
        <v>0</v>
      </c>
      <c r="H1313" s="64">
        <f>'Исходник сравнение.'!$H1710/2-(('Исходник сравнение.'!$H1710/2)*'Таблица вводных'!$G$21)</f>
        <v>0</v>
      </c>
      <c r="I1313" s="32" t="s">
        <v>202</v>
      </c>
    </row>
    <row r="1314" spans="1:9" ht="12.75" customHeight="1">
      <c r="A1314" s="145" t="s">
        <v>108</v>
      </c>
      <c r="B1314" s="42">
        <v>45419</v>
      </c>
      <c r="C1314" s="63">
        <f>('Исходник сравнение.'!$C1711/2)-(('Исходник сравнение.'!$C1711/2)*'Таблица вводных'!$G$15)</f>
        <v>0</v>
      </c>
      <c r="D1314" s="63">
        <f>('Исходник сравнение.'!$D1711/2)-(('Исходник сравнение.'!$D1711/2-'Таблица вводных'!$F$16)*'Таблица вводных'!$G$16)</f>
        <v>0.49000000000000005</v>
      </c>
      <c r="E1314" s="63">
        <f>('Исходник сравнение.'!$E1711/2)-(('Исходник сравнение.'!$E1711/2-'Таблица вводных'!$F$17)*'Таблица вводных'!$G$17)</f>
        <v>0</v>
      </c>
      <c r="F1314" s="63">
        <f>('Исходник сравнение.'!$F1711/2+'Таблица вводных'!$F$18)-(('Исходник сравнение.'!$F1711/2+'Таблица вводных'!$F$18)*'Таблица вводных'!$G$18)</f>
        <v>21.6</v>
      </c>
      <c r="G1314" s="63">
        <f>('Исходник сравнение.'!$G1711/2)-(('Исходник сравнение.'!$G1711/2)*'Таблица вводных'!$G$19)</f>
        <v>0</v>
      </c>
      <c r="H1314" s="63">
        <f>'Исходник сравнение.'!$H1711/2-(('Исходник сравнение.'!$H1711/2)*'Таблица вводных'!$G$21)</f>
        <v>0</v>
      </c>
      <c r="I1314" s="20" t="s">
        <v>203</v>
      </c>
    </row>
    <row r="1315" spans="1:9" ht="12.75" customHeight="1">
      <c r="A1315" s="138"/>
      <c r="B1315" s="45">
        <v>45422</v>
      </c>
      <c r="C1315" s="64">
        <f>('Исходник сравнение.'!$C1722/2)-(('Исходник сравнение.'!$C1722/2)*'Таблица вводных'!$G$15)</f>
        <v>0</v>
      </c>
      <c r="D1315" s="64">
        <f>('Исходник сравнение.'!$D1722/2)-(('Исходник сравнение.'!$D1722/2-'Таблица вводных'!$F$16)*'Таблица вводных'!$G$16)</f>
        <v>0.49000000000000005</v>
      </c>
      <c r="E1315" s="64">
        <f>('Исходник сравнение.'!$E1722/2)-(('Исходник сравнение.'!$E1722/2-'Таблица вводных'!$F$17)*'Таблица вводных'!$G$17)</f>
        <v>0</v>
      </c>
      <c r="F1315" s="64">
        <f>('Исходник сравнение.'!$F1722/2+'Таблица вводных'!$F$18)-(('Исходник сравнение.'!$F1722/2+'Таблица вводных'!$F$18)*'Таблица вводных'!$G$18)</f>
        <v>21.6</v>
      </c>
      <c r="G1315" s="64">
        <f>('Исходник сравнение.'!$G1722/2)-(('Исходник сравнение.'!$G1722/2)*'Таблица вводных'!$G$19)</f>
        <v>0</v>
      </c>
      <c r="H1315" s="64">
        <f>'Исходник сравнение.'!$H1722/2-(('Исходник сравнение.'!$H1722/2)*'Таблица вводных'!$G$21)</f>
        <v>0</v>
      </c>
      <c r="I1315" s="27" t="s">
        <v>203</v>
      </c>
    </row>
    <row r="1316" spans="1:9" ht="12.75" customHeight="1">
      <c r="A1316" s="138"/>
      <c r="B1316" s="44">
        <v>45426</v>
      </c>
      <c r="C1316" s="64">
        <f>('Исходник сравнение.'!$C1723/2)-(('Исходник сравнение.'!$C1723/2)*'Таблица вводных'!$G$15)</f>
        <v>0</v>
      </c>
      <c r="D1316" s="64">
        <f>('Исходник сравнение.'!$D1723/2)-(('Исходник сравнение.'!$D1723/2-'Таблица вводных'!$F$16)*'Таблица вводных'!$G$16)</f>
        <v>0.49000000000000005</v>
      </c>
      <c r="E1316" s="64">
        <f>('Исходник сравнение.'!$E1723/2)-(('Исходник сравнение.'!$E1723/2-'Таблица вводных'!$F$17)*'Таблица вводных'!$G$17)</f>
        <v>0</v>
      </c>
      <c r="F1316" s="64">
        <f>('Исходник сравнение.'!$F1723/2+'Таблица вводных'!$F$18)-(('Исходник сравнение.'!$F1723/2+'Таблица вводных'!$F$18)*'Таблица вводных'!$G$18)</f>
        <v>21.6</v>
      </c>
      <c r="G1316" s="64">
        <f>('Исходник сравнение.'!$G1723/2)-(('Исходник сравнение.'!$G1723/2)*'Таблица вводных'!$G$19)</f>
        <v>0</v>
      </c>
      <c r="H1316" s="64">
        <f>'Исходник сравнение.'!$H1723/2-(('Исходник сравнение.'!$H1723/2)*'Таблица вводных'!$G$21)</f>
        <v>0</v>
      </c>
      <c r="I1316" s="22" t="s">
        <v>203</v>
      </c>
    </row>
    <row r="1317" spans="1:9" ht="12.75" customHeight="1">
      <c r="A1317" s="138"/>
      <c r="B1317" s="11">
        <v>45429</v>
      </c>
      <c r="C1317" s="64">
        <f>('Исходник сравнение.'!$C1724/2)-(('Исходник сравнение.'!$C1724/2)*'Таблица вводных'!$G$15)</f>
        <v>0</v>
      </c>
      <c r="D1317" s="64">
        <f>('Исходник сравнение.'!$D1724/2)-(('Исходник сравнение.'!$D1724/2-'Таблица вводных'!$F$16)*'Таблица вводных'!$G$16)</f>
        <v>0.49000000000000005</v>
      </c>
      <c r="E1317" s="64">
        <f>('Исходник сравнение.'!$E1724/2)-(('Исходник сравнение.'!$E1724/2-'Таблица вводных'!$F$17)*'Таблица вводных'!$G$17)</f>
        <v>0</v>
      </c>
      <c r="F1317" s="64">
        <f>('Исходник сравнение.'!$F1724/2+'Таблица вводных'!$F$18)-(('Исходник сравнение.'!$F1724/2+'Таблица вводных'!$F$18)*'Таблица вводных'!$G$18)</f>
        <v>21.6</v>
      </c>
      <c r="G1317" s="64">
        <f>('Исходник сравнение.'!$G1724/2)-(('Исходник сравнение.'!$G1724/2)*'Таблица вводных'!$G$19)</f>
        <v>0</v>
      </c>
      <c r="H1317" s="64">
        <f>'Исходник сравнение.'!$H1724/2-(('Исходник сравнение.'!$H1724/2)*'Таблица вводных'!$G$21)</f>
        <v>0</v>
      </c>
      <c r="I1317" s="13" t="s">
        <v>203</v>
      </c>
    </row>
    <row r="1318" spans="1:9" ht="12.75" customHeight="1">
      <c r="A1318" s="138"/>
      <c r="B1318" s="45">
        <v>45433</v>
      </c>
      <c r="C1318" s="64">
        <f>('Исходник сравнение.'!$C1725/2)-(('Исходник сравнение.'!$C1725/2)*'Таблица вводных'!$G$15)</f>
        <v>0</v>
      </c>
      <c r="D1318" s="64">
        <f>('Исходник сравнение.'!$D1725/2)-(('Исходник сравнение.'!$D1725/2-'Таблица вводных'!$F$16)*'Таблица вводных'!$G$16)</f>
        <v>0.49000000000000005</v>
      </c>
      <c r="E1318" s="64">
        <f>('Исходник сравнение.'!$E1725/2)-(('Исходник сравнение.'!$E1725/2-'Таблица вводных'!$F$17)*'Таблица вводных'!$G$17)</f>
        <v>0</v>
      </c>
      <c r="F1318" s="64">
        <f>('Исходник сравнение.'!$F1725/2+'Таблица вводных'!$F$18)-(('Исходник сравнение.'!$F1725/2+'Таблица вводных'!$F$18)*'Таблица вводных'!$G$18)</f>
        <v>21.6</v>
      </c>
      <c r="G1318" s="64">
        <f>('Исходник сравнение.'!$G1725/2)-(('Исходник сравнение.'!$G1725/2)*'Таблица вводных'!$G$19)</f>
        <v>0</v>
      </c>
      <c r="H1318" s="64">
        <f>'Исходник сравнение.'!$H1725/2-(('Исходник сравнение.'!$H1725/2)*'Таблица вводных'!$G$21)</f>
        <v>0</v>
      </c>
      <c r="I1318" s="27" t="s">
        <v>203</v>
      </c>
    </row>
    <row r="1319" spans="1:9" ht="12.75" customHeight="1">
      <c r="A1319" s="138"/>
      <c r="B1319" s="44">
        <v>45436</v>
      </c>
      <c r="C1319" s="64">
        <f>('Исходник сравнение.'!$C1726/2)-(('Исходник сравнение.'!$C1726/2)*'Таблица вводных'!$G$15)</f>
        <v>0</v>
      </c>
      <c r="D1319" s="64">
        <f>('Исходник сравнение.'!$D1726/2)-(('Исходник сравнение.'!$D1726/2-'Таблица вводных'!$F$16)*'Таблица вводных'!$G$16)</f>
        <v>0.49000000000000005</v>
      </c>
      <c r="E1319" s="64">
        <f>('Исходник сравнение.'!$E1726/2)-(('Исходник сравнение.'!$E1726/2-'Таблица вводных'!$F$17)*'Таблица вводных'!$G$17)</f>
        <v>0</v>
      </c>
      <c r="F1319" s="64">
        <f>('Исходник сравнение.'!$F1726/2+'Таблица вводных'!$F$18)-(('Исходник сравнение.'!$F1726/2+'Таблица вводных'!$F$18)*'Таблица вводных'!$G$18)</f>
        <v>21.6</v>
      </c>
      <c r="G1319" s="64">
        <f>('Исходник сравнение.'!$G1726/2)-(('Исходник сравнение.'!$G1726/2)*'Таблица вводных'!$G$19)</f>
        <v>0</v>
      </c>
      <c r="H1319" s="64">
        <f>'Исходник сравнение.'!$H1726/2-(('Исходник сравнение.'!$H1726/2)*'Таблица вводных'!$G$21)</f>
        <v>0</v>
      </c>
      <c r="I1319" s="22" t="s">
        <v>203</v>
      </c>
    </row>
    <row r="1320" spans="1:9" ht="12.75" customHeight="1">
      <c r="A1320" s="138"/>
      <c r="B1320" s="11">
        <v>45440</v>
      </c>
      <c r="C1320" s="64">
        <f>('Исходник сравнение.'!$C1727/2)-(('Исходник сравнение.'!$C1727/2)*'Таблица вводных'!$G$15)</f>
        <v>0</v>
      </c>
      <c r="D1320" s="64">
        <f>('Исходник сравнение.'!$D1727/2)-(('Исходник сравнение.'!$D1727/2-'Таблица вводных'!$F$16)*'Таблица вводных'!$G$16)</f>
        <v>0.49000000000000005</v>
      </c>
      <c r="E1320" s="64">
        <f>('Исходник сравнение.'!$E1727/2)-(('Исходник сравнение.'!$E1727/2-'Таблица вводных'!$F$17)*'Таблица вводных'!$G$17)</f>
        <v>0</v>
      </c>
      <c r="F1320" s="64">
        <f>('Исходник сравнение.'!$F1727/2+'Таблица вводных'!$F$18)-(('Исходник сравнение.'!$F1727/2+'Таблица вводных'!$F$18)*'Таблица вводных'!$G$18)</f>
        <v>21.6</v>
      </c>
      <c r="G1320" s="64">
        <f>('Исходник сравнение.'!$G1727/2)-(('Исходник сравнение.'!$G1727/2)*'Таблица вводных'!$G$19)</f>
        <v>0</v>
      </c>
      <c r="H1320" s="64">
        <f>'Исходник сравнение.'!$H1727/2-(('Исходник сравнение.'!$H1727/2)*'Таблица вводных'!$G$21)</f>
        <v>0</v>
      </c>
      <c r="I1320" s="13" t="s">
        <v>203</v>
      </c>
    </row>
    <row r="1321" spans="1:9" ht="12.75" customHeight="1">
      <c r="A1321" s="139"/>
      <c r="B1321" s="46">
        <v>45443</v>
      </c>
      <c r="C1321" s="64">
        <f>('Исходник сравнение.'!$C1728/2)-(('Исходник сравнение.'!$C1728/2)*'Таблица вводных'!$G$15)</f>
        <v>0</v>
      </c>
      <c r="D1321" s="67">
        <f>('Исходник сравнение.'!$D1728/2)-(('Исходник сравнение.'!$D1728/2-'Таблица вводных'!$F$16)*'Таблица вводных'!$G$16)</f>
        <v>0.49000000000000005</v>
      </c>
      <c r="E1321" s="64">
        <f>('Исходник сравнение.'!$E1728/2)-(('Исходник сравнение.'!$E1728/2-'Таблица вводных'!$F$17)*'Таблица вводных'!$G$17)</f>
        <v>0</v>
      </c>
      <c r="F1321" s="64">
        <f>('Исходник сравнение.'!$F1728/2+'Таблица вводных'!$F$18)-(('Исходник сравнение.'!$F1728/2+'Таблица вводных'!$F$18)*'Таблица вводных'!$G$18)</f>
        <v>21.6</v>
      </c>
      <c r="G1321" s="64">
        <f>('Исходник сравнение.'!$G1728/2)-(('Исходник сравнение.'!$G1728/2)*'Таблица вводных'!$G$19)</f>
        <v>0</v>
      </c>
      <c r="H1321" s="64">
        <f>'Исходник сравнение.'!$H1728/2-(('Исходник сравнение.'!$H1728/2)*'Таблица вводных'!$G$21)</f>
        <v>0</v>
      </c>
      <c r="I1321" s="32" t="s">
        <v>203</v>
      </c>
    </row>
    <row r="1322" spans="1:9" ht="12.75" customHeight="1">
      <c r="A1322" s="145" t="s">
        <v>109</v>
      </c>
      <c r="B1322" s="42">
        <v>45419</v>
      </c>
      <c r="C1322" s="63">
        <f>('Исходник сравнение.'!$C1729/2)-(('Исходник сравнение.'!$C1729/2)*'Таблица вводных'!$G$15)</f>
        <v>0</v>
      </c>
      <c r="D1322" s="63">
        <f>('Исходник сравнение.'!$D1729/2)-(('Исходник сравнение.'!$D1729/2-'Таблица вводных'!$F$16)*'Таблица вводных'!$G$16)</f>
        <v>0.49000000000000005</v>
      </c>
      <c r="E1322" s="63">
        <f>('Исходник сравнение.'!$E1729/2)-(('Исходник сравнение.'!$E1729/2-'Таблица вводных'!$F$17)*'Таблица вводных'!$G$17)</f>
        <v>0</v>
      </c>
      <c r="F1322" s="63">
        <f>('Исходник сравнение.'!$F1729/2+'Таблица вводных'!$F$18)-(('Исходник сравнение.'!$F1729/2+'Таблица вводных'!$F$18)*'Таблица вводных'!$G$18)</f>
        <v>21.6</v>
      </c>
      <c r="G1322" s="63">
        <f>('Исходник сравнение.'!$G1729/2)-(('Исходник сравнение.'!$G1729/2)*'Таблица вводных'!$G$19)</f>
        <v>0</v>
      </c>
      <c r="H1322" s="63">
        <f>'Исходник сравнение.'!$H1729/2-(('Исходник сравнение.'!$H1729/2)*'Таблица вводных'!$G$21)</f>
        <v>0</v>
      </c>
      <c r="I1322" s="20" t="s">
        <v>204</v>
      </c>
    </row>
    <row r="1323" spans="1:9" ht="12.75" customHeight="1">
      <c r="A1323" s="138"/>
      <c r="B1323" s="45">
        <v>45422</v>
      </c>
      <c r="C1323" s="64">
        <f>('Исходник сравнение.'!$C1740/2)-(('Исходник сравнение.'!$C1740/2)*'Таблица вводных'!$G$15)</f>
        <v>0</v>
      </c>
      <c r="D1323" s="64">
        <f>('Исходник сравнение.'!$D1740/2)-(('Исходник сравнение.'!$D1740/2-'Таблица вводных'!$F$16)*'Таблица вводных'!$G$16)</f>
        <v>0.49000000000000005</v>
      </c>
      <c r="E1323" s="64">
        <f>('Исходник сравнение.'!$E1740/2)-(('Исходник сравнение.'!$E1740/2-'Таблица вводных'!$F$17)*'Таблица вводных'!$G$17)</f>
        <v>0</v>
      </c>
      <c r="F1323" s="64">
        <f>('Исходник сравнение.'!$F1740/2+'Таблица вводных'!$F$18)-(('Исходник сравнение.'!$F1740/2+'Таблица вводных'!$F$18)*'Таблица вводных'!$G$18)</f>
        <v>21.6</v>
      </c>
      <c r="G1323" s="64">
        <f>('Исходник сравнение.'!$G1740/2)-(('Исходник сравнение.'!$G1740/2)*'Таблица вводных'!$G$19)</f>
        <v>0</v>
      </c>
      <c r="H1323" s="64">
        <f>'Исходник сравнение.'!$H1740/2-(('Исходник сравнение.'!$H1740/2)*'Таблица вводных'!$G$21)</f>
        <v>0</v>
      </c>
      <c r="I1323" s="27" t="s">
        <v>204</v>
      </c>
    </row>
    <row r="1324" spans="1:9" ht="12.75" customHeight="1">
      <c r="A1324" s="138"/>
      <c r="B1324" s="44">
        <v>45426</v>
      </c>
      <c r="C1324" s="64">
        <f>('Исходник сравнение.'!$C1741/2)-(('Исходник сравнение.'!$C1741/2)*'Таблица вводных'!$G$15)</f>
        <v>0</v>
      </c>
      <c r="D1324" s="64">
        <f>('Исходник сравнение.'!$D1741/2)-(('Исходник сравнение.'!$D1741/2-'Таблица вводных'!$F$16)*'Таблица вводных'!$G$16)</f>
        <v>0.49000000000000005</v>
      </c>
      <c r="E1324" s="64">
        <f>('Исходник сравнение.'!$E1741/2)-(('Исходник сравнение.'!$E1741/2-'Таблица вводных'!$F$17)*'Таблица вводных'!$G$17)</f>
        <v>0</v>
      </c>
      <c r="F1324" s="64">
        <f>('Исходник сравнение.'!$F1741/2+'Таблица вводных'!$F$18)-(('Исходник сравнение.'!$F1741/2+'Таблица вводных'!$F$18)*'Таблица вводных'!$G$18)</f>
        <v>21.6</v>
      </c>
      <c r="G1324" s="64">
        <f>('Исходник сравнение.'!$G1741/2)-(('Исходник сравнение.'!$G1741/2)*'Таблица вводных'!$G$19)</f>
        <v>0</v>
      </c>
      <c r="H1324" s="64">
        <f>'Исходник сравнение.'!$H1741/2-(('Исходник сравнение.'!$H1741/2)*'Таблица вводных'!$G$21)</f>
        <v>0</v>
      </c>
      <c r="I1324" s="22" t="s">
        <v>204</v>
      </c>
    </row>
    <row r="1325" spans="1:9" ht="12.75" customHeight="1">
      <c r="A1325" s="138"/>
      <c r="B1325" s="11">
        <v>45429</v>
      </c>
      <c r="C1325" s="64">
        <f>('Исходник сравнение.'!$C1742/2)-(('Исходник сравнение.'!$C1742/2)*'Таблица вводных'!$G$15)</f>
        <v>0</v>
      </c>
      <c r="D1325" s="64">
        <f>('Исходник сравнение.'!$D1742/2)-(('Исходник сравнение.'!$D1742/2-'Таблица вводных'!$F$16)*'Таблица вводных'!$G$16)</f>
        <v>0.49000000000000005</v>
      </c>
      <c r="E1325" s="64">
        <f>('Исходник сравнение.'!$E1742/2)-(('Исходник сравнение.'!$E1742/2-'Таблица вводных'!$F$17)*'Таблица вводных'!$G$17)</f>
        <v>0</v>
      </c>
      <c r="F1325" s="64">
        <f>('Исходник сравнение.'!$F1742/2+'Таблица вводных'!$F$18)-(('Исходник сравнение.'!$F1742/2+'Таблица вводных'!$F$18)*'Таблица вводных'!$G$18)</f>
        <v>21.6</v>
      </c>
      <c r="G1325" s="64">
        <f>('Исходник сравнение.'!$G1742/2)-(('Исходник сравнение.'!$G1742/2)*'Таблица вводных'!$G$19)</f>
        <v>0</v>
      </c>
      <c r="H1325" s="64">
        <f>'Исходник сравнение.'!$H1742/2-(('Исходник сравнение.'!$H1742/2)*'Таблица вводных'!$G$21)</f>
        <v>0</v>
      </c>
      <c r="I1325" s="13" t="s">
        <v>204</v>
      </c>
    </row>
    <row r="1326" spans="1:9" ht="12.75" customHeight="1">
      <c r="A1326" s="138"/>
      <c r="B1326" s="45">
        <v>45433</v>
      </c>
      <c r="C1326" s="64">
        <f>('Исходник сравнение.'!$C1743/2)-(('Исходник сравнение.'!$C1743/2)*'Таблица вводных'!$G$15)</f>
        <v>0</v>
      </c>
      <c r="D1326" s="64">
        <f>('Исходник сравнение.'!$D1743/2)-(('Исходник сравнение.'!$D1743/2-'Таблица вводных'!$F$16)*'Таблица вводных'!$G$16)</f>
        <v>0.49000000000000005</v>
      </c>
      <c r="E1326" s="64">
        <f>('Исходник сравнение.'!$E1743/2)-(('Исходник сравнение.'!$E1743/2-'Таблица вводных'!$F$17)*'Таблица вводных'!$G$17)</f>
        <v>0</v>
      </c>
      <c r="F1326" s="64">
        <f>('Исходник сравнение.'!$F1743/2+'Таблица вводных'!$F$18)-(('Исходник сравнение.'!$F1743/2+'Таблица вводных'!$F$18)*'Таблица вводных'!$G$18)</f>
        <v>21.6</v>
      </c>
      <c r="G1326" s="64">
        <f>('Исходник сравнение.'!$G1743/2)-(('Исходник сравнение.'!$G1743/2)*'Таблица вводных'!$G$19)</f>
        <v>0</v>
      </c>
      <c r="H1326" s="64">
        <f>'Исходник сравнение.'!$H1743/2-(('Исходник сравнение.'!$H1743/2)*'Таблица вводных'!$G$21)</f>
        <v>0</v>
      </c>
      <c r="I1326" s="27" t="s">
        <v>204</v>
      </c>
    </row>
    <row r="1327" spans="1:9" ht="12.75" customHeight="1">
      <c r="A1327" s="138"/>
      <c r="B1327" s="44">
        <v>45436</v>
      </c>
      <c r="C1327" s="64">
        <f>('Исходник сравнение.'!$C1744/2)-(('Исходник сравнение.'!$C1744/2)*'Таблица вводных'!$G$15)</f>
        <v>0</v>
      </c>
      <c r="D1327" s="64">
        <f>('Исходник сравнение.'!$D1744/2)-(('Исходник сравнение.'!$D1744/2-'Таблица вводных'!$F$16)*'Таблица вводных'!$G$16)</f>
        <v>0.49000000000000005</v>
      </c>
      <c r="E1327" s="64">
        <f>('Исходник сравнение.'!$E1744/2)-(('Исходник сравнение.'!$E1744/2-'Таблица вводных'!$F$17)*'Таблица вводных'!$G$17)</f>
        <v>0</v>
      </c>
      <c r="F1327" s="64">
        <f>('Исходник сравнение.'!$F1744/2+'Таблица вводных'!$F$18)-(('Исходник сравнение.'!$F1744/2+'Таблица вводных'!$F$18)*'Таблица вводных'!$G$18)</f>
        <v>21.6</v>
      </c>
      <c r="G1327" s="64">
        <f>('Исходник сравнение.'!$G1744/2)-(('Исходник сравнение.'!$G1744/2)*'Таблица вводных'!$G$19)</f>
        <v>0</v>
      </c>
      <c r="H1327" s="64">
        <f>'Исходник сравнение.'!$H1744/2-(('Исходник сравнение.'!$H1744/2)*'Таблица вводных'!$G$21)</f>
        <v>0</v>
      </c>
      <c r="I1327" s="22" t="s">
        <v>204</v>
      </c>
    </row>
    <row r="1328" spans="1:9" ht="12.75" customHeight="1">
      <c r="A1328" s="138"/>
      <c r="B1328" s="11">
        <v>45440</v>
      </c>
      <c r="C1328" s="64">
        <f>('Исходник сравнение.'!$C1745/2)-(('Исходник сравнение.'!$C1745/2)*'Таблица вводных'!$G$15)</f>
        <v>0</v>
      </c>
      <c r="D1328" s="64">
        <f>('Исходник сравнение.'!$D1745/2)-(('Исходник сравнение.'!$D1745/2-'Таблица вводных'!$F$16)*'Таблица вводных'!$G$16)</f>
        <v>0.49000000000000005</v>
      </c>
      <c r="E1328" s="64">
        <f>('Исходник сравнение.'!$E1745/2)-(('Исходник сравнение.'!$E1745/2-'Таблица вводных'!$F$17)*'Таблица вводных'!$G$17)</f>
        <v>0</v>
      </c>
      <c r="F1328" s="64">
        <f>('Исходник сравнение.'!$F1745/2+'Таблица вводных'!$F$18)-(('Исходник сравнение.'!$F1745/2+'Таблица вводных'!$F$18)*'Таблица вводных'!$G$18)</f>
        <v>21.6</v>
      </c>
      <c r="G1328" s="64">
        <f>('Исходник сравнение.'!$G1745/2)-(('Исходник сравнение.'!$G1745/2)*'Таблица вводных'!$G$19)</f>
        <v>0</v>
      </c>
      <c r="H1328" s="64">
        <f>'Исходник сравнение.'!$H1745/2-(('Исходник сравнение.'!$H1745/2)*'Таблица вводных'!$G$21)</f>
        <v>0</v>
      </c>
      <c r="I1328" s="13" t="s">
        <v>204</v>
      </c>
    </row>
    <row r="1329" spans="1:9" ht="12.75" customHeight="1">
      <c r="A1329" s="139"/>
      <c r="B1329" s="46">
        <v>45443</v>
      </c>
      <c r="C1329" s="64">
        <f>('Исходник сравнение.'!$C1746/2)-(('Исходник сравнение.'!$C1746/2)*'Таблица вводных'!$G$15)</f>
        <v>0</v>
      </c>
      <c r="D1329" s="67">
        <f>('Исходник сравнение.'!$D1746/2)-(('Исходник сравнение.'!$D1746/2-'Таблица вводных'!$F$16)*'Таблица вводных'!$G$16)</f>
        <v>0.49000000000000005</v>
      </c>
      <c r="E1329" s="64">
        <f>('Исходник сравнение.'!$E1746/2)-(('Исходник сравнение.'!$E1746/2-'Таблица вводных'!$F$17)*'Таблица вводных'!$G$17)</f>
        <v>0</v>
      </c>
      <c r="F1329" s="64">
        <f>('Исходник сравнение.'!$F1746/2+'Таблица вводных'!$F$18)-(('Исходник сравнение.'!$F1746/2+'Таблица вводных'!$F$18)*'Таблица вводных'!$G$18)</f>
        <v>21.6</v>
      </c>
      <c r="G1329" s="64">
        <f>('Исходник сравнение.'!$G1746/2)-(('Исходник сравнение.'!$G1746/2)*'Таблица вводных'!$G$19)</f>
        <v>0</v>
      </c>
      <c r="H1329" s="64">
        <f>'Исходник сравнение.'!$H1746/2-(('Исходник сравнение.'!$H1746/2)*'Таблица вводных'!$G$21)</f>
        <v>0</v>
      </c>
      <c r="I1329" s="32" t="s">
        <v>204</v>
      </c>
    </row>
    <row r="1330" spans="1:9" ht="12.75" customHeight="1">
      <c r="A1330" s="145" t="s">
        <v>110</v>
      </c>
      <c r="B1330" s="42">
        <v>45419</v>
      </c>
      <c r="C1330" s="63">
        <f>('Исходник сравнение.'!$C1747/2)-(('Исходник сравнение.'!$C1747/2)*'Таблица вводных'!$G$15)</f>
        <v>0</v>
      </c>
      <c r="D1330" s="63">
        <f>('Исходник сравнение.'!$D1747/2)-(('Исходник сравнение.'!$D1747/2-'Таблица вводных'!$F$16)*'Таблица вводных'!$G$16)</f>
        <v>0.49000000000000005</v>
      </c>
      <c r="E1330" s="63">
        <f>('Исходник сравнение.'!$E1747/2)-(('Исходник сравнение.'!$E1747/2-'Таблица вводных'!$F$17)*'Таблица вводных'!$G$17)</f>
        <v>0</v>
      </c>
      <c r="F1330" s="63">
        <f>('Исходник сравнение.'!$F1747/2+'Таблица вводных'!$F$18)-(('Исходник сравнение.'!$F1747/2+'Таблица вводных'!$F$18)*'Таблица вводных'!$G$18)</f>
        <v>21.6</v>
      </c>
      <c r="G1330" s="63">
        <f>('Исходник сравнение.'!$G1747/2)-(('Исходник сравнение.'!$G1747/2)*'Таблица вводных'!$G$19)</f>
        <v>0</v>
      </c>
      <c r="H1330" s="63">
        <f>'Исходник сравнение.'!$H1747/2-(('Исходник сравнение.'!$H1747/2)*'Таблица вводных'!$G$21)</f>
        <v>0</v>
      </c>
      <c r="I1330" s="20" t="s">
        <v>205</v>
      </c>
    </row>
    <row r="1331" spans="1:9" ht="12.75" customHeight="1">
      <c r="A1331" s="138"/>
      <c r="B1331" s="45">
        <v>45422</v>
      </c>
      <c r="C1331" s="64">
        <f>('Исходник сравнение.'!$C1758/2)-(('Исходник сравнение.'!$C1758/2)*'Таблица вводных'!$G$15)</f>
        <v>0</v>
      </c>
      <c r="D1331" s="64">
        <f>('Исходник сравнение.'!$D1758/2)-(('Исходник сравнение.'!$D1758/2-'Таблица вводных'!$F$16)*'Таблица вводных'!$G$16)</f>
        <v>0.49000000000000005</v>
      </c>
      <c r="E1331" s="64">
        <f>('Исходник сравнение.'!$E1758/2)-(('Исходник сравнение.'!$E1758/2-'Таблица вводных'!$F$17)*'Таблица вводных'!$G$17)</f>
        <v>0</v>
      </c>
      <c r="F1331" s="64">
        <f>('Исходник сравнение.'!$F1758/2+'Таблица вводных'!$F$18)-(('Исходник сравнение.'!$F1758/2+'Таблица вводных'!$F$18)*'Таблица вводных'!$G$18)</f>
        <v>21.6</v>
      </c>
      <c r="G1331" s="64">
        <f>('Исходник сравнение.'!$G1758/2)-(('Исходник сравнение.'!$G1758/2)*'Таблица вводных'!$G$19)</f>
        <v>0</v>
      </c>
      <c r="H1331" s="64">
        <f>'Исходник сравнение.'!$H1758/2-(('Исходник сравнение.'!$H1758/2)*'Таблица вводных'!$G$21)</f>
        <v>0</v>
      </c>
      <c r="I1331" s="27" t="s">
        <v>205</v>
      </c>
    </row>
    <row r="1332" spans="1:9" ht="12.75" customHeight="1">
      <c r="A1332" s="138"/>
      <c r="B1332" s="44">
        <v>45426</v>
      </c>
      <c r="C1332" s="64">
        <f>('Исходник сравнение.'!$C1759/2)-(('Исходник сравнение.'!$C1759/2)*'Таблица вводных'!$G$15)</f>
        <v>0</v>
      </c>
      <c r="D1332" s="64">
        <f>('Исходник сравнение.'!$D1759/2)-(('Исходник сравнение.'!$D1759/2-'Таблица вводных'!$F$16)*'Таблица вводных'!$G$16)</f>
        <v>0.49000000000000005</v>
      </c>
      <c r="E1332" s="64">
        <f>('Исходник сравнение.'!$E1759/2)-(('Исходник сравнение.'!$E1759/2-'Таблица вводных'!$F$17)*'Таблица вводных'!$G$17)</f>
        <v>0</v>
      </c>
      <c r="F1332" s="64">
        <f>('Исходник сравнение.'!$F1759/2+'Таблица вводных'!$F$18)-(('Исходник сравнение.'!$F1759/2+'Таблица вводных'!$F$18)*'Таблица вводных'!$G$18)</f>
        <v>21.6</v>
      </c>
      <c r="G1332" s="64">
        <f>('Исходник сравнение.'!$G1759/2)-(('Исходник сравнение.'!$G1759/2)*'Таблица вводных'!$G$19)</f>
        <v>0</v>
      </c>
      <c r="H1332" s="64">
        <f>'Исходник сравнение.'!$H1759/2-(('Исходник сравнение.'!$H1759/2)*'Таблица вводных'!$G$21)</f>
        <v>0</v>
      </c>
      <c r="I1332" s="22" t="s">
        <v>205</v>
      </c>
    </row>
    <row r="1333" spans="1:9" ht="12.75" customHeight="1">
      <c r="A1333" s="138"/>
      <c r="B1333" s="11">
        <v>45429</v>
      </c>
      <c r="C1333" s="64">
        <f>('Исходник сравнение.'!$C1760/2)-(('Исходник сравнение.'!$C1760/2)*'Таблица вводных'!$G$15)</f>
        <v>0</v>
      </c>
      <c r="D1333" s="64">
        <f>('Исходник сравнение.'!$D1760/2)-(('Исходник сравнение.'!$D1760/2-'Таблица вводных'!$F$16)*'Таблица вводных'!$G$16)</f>
        <v>0.49000000000000005</v>
      </c>
      <c r="E1333" s="64">
        <f>('Исходник сравнение.'!$E1760/2)-(('Исходник сравнение.'!$E1760/2-'Таблица вводных'!$F$17)*'Таблица вводных'!$G$17)</f>
        <v>0</v>
      </c>
      <c r="F1333" s="64">
        <f>('Исходник сравнение.'!$F1760/2+'Таблица вводных'!$F$18)-(('Исходник сравнение.'!$F1760/2+'Таблица вводных'!$F$18)*'Таблица вводных'!$G$18)</f>
        <v>21.6</v>
      </c>
      <c r="G1333" s="64">
        <f>('Исходник сравнение.'!$G1760/2)-(('Исходник сравнение.'!$G1760/2)*'Таблица вводных'!$G$19)</f>
        <v>0</v>
      </c>
      <c r="H1333" s="64">
        <f>'Исходник сравнение.'!$H1760/2-(('Исходник сравнение.'!$H1760/2)*'Таблица вводных'!$G$21)</f>
        <v>0</v>
      </c>
      <c r="I1333" s="13" t="s">
        <v>205</v>
      </c>
    </row>
    <row r="1334" spans="1:9" ht="12.75" customHeight="1">
      <c r="A1334" s="138"/>
      <c r="B1334" s="45">
        <v>45433</v>
      </c>
      <c r="C1334" s="64">
        <f>('Исходник сравнение.'!$C1761/2)-(('Исходник сравнение.'!$C1761/2)*'Таблица вводных'!$G$15)</f>
        <v>0</v>
      </c>
      <c r="D1334" s="64">
        <f>('Исходник сравнение.'!$D1761/2)-(('Исходник сравнение.'!$D1761/2-'Таблица вводных'!$F$16)*'Таблица вводных'!$G$16)</f>
        <v>0.49000000000000005</v>
      </c>
      <c r="E1334" s="64">
        <f>('Исходник сравнение.'!$E1761/2)-(('Исходник сравнение.'!$E1761/2-'Таблица вводных'!$F$17)*'Таблица вводных'!$G$17)</f>
        <v>0</v>
      </c>
      <c r="F1334" s="64">
        <f>('Исходник сравнение.'!$F1761/2+'Таблица вводных'!$F$18)-(('Исходник сравнение.'!$F1761/2+'Таблица вводных'!$F$18)*'Таблица вводных'!$G$18)</f>
        <v>21.6</v>
      </c>
      <c r="G1334" s="64">
        <f>('Исходник сравнение.'!$G1761/2)-(('Исходник сравнение.'!$G1761/2)*'Таблица вводных'!$G$19)</f>
        <v>0</v>
      </c>
      <c r="H1334" s="64">
        <f>'Исходник сравнение.'!$H1761/2-(('Исходник сравнение.'!$H1761/2)*'Таблица вводных'!$G$21)</f>
        <v>0</v>
      </c>
      <c r="I1334" s="27" t="s">
        <v>205</v>
      </c>
    </row>
    <row r="1335" spans="1:9" ht="12.75" customHeight="1">
      <c r="A1335" s="138"/>
      <c r="B1335" s="44">
        <v>45436</v>
      </c>
      <c r="C1335" s="64">
        <f>('Исходник сравнение.'!$C1762/2)-(('Исходник сравнение.'!$C1762/2)*'Таблица вводных'!$G$15)</f>
        <v>0</v>
      </c>
      <c r="D1335" s="64">
        <f>('Исходник сравнение.'!$D1762/2)-(('Исходник сравнение.'!$D1762/2-'Таблица вводных'!$F$16)*'Таблица вводных'!$G$16)</f>
        <v>0.49000000000000005</v>
      </c>
      <c r="E1335" s="64">
        <f>('Исходник сравнение.'!$E1762/2)-(('Исходник сравнение.'!$E1762/2-'Таблица вводных'!$F$17)*'Таблица вводных'!$G$17)</f>
        <v>0</v>
      </c>
      <c r="F1335" s="64">
        <f>('Исходник сравнение.'!$F1762/2+'Таблица вводных'!$F$18)-(('Исходник сравнение.'!$F1762/2+'Таблица вводных'!$F$18)*'Таблица вводных'!$G$18)</f>
        <v>21.6</v>
      </c>
      <c r="G1335" s="64">
        <f>('Исходник сравнение.'!$G1762/2)-(('Исходник сравнение.'!$G1762/2)*'Таблица вводных'!$G$19)</f>
        <v>0</v>
      </c>
      <c r="H1335" s="64">
        <f>'Исходник сравнение.'!$H1762/2-(('Исходник сравнение.'!$H1762/2)*'Таблица вводных'!$G$21)</f>
        <v>0</v>
      </c>
      <c r="I1335" s="22" t="s">
        <v>205</v>
      </c>
    </row>
    <row r="1336" spans="1:9" ht="12.75" customHeight="1">
      <c r="A1336" s="138"/>
      <c r="B1336" s="11">
        <v>45440</v>
      </c>
      <c r="C1336" s="64">
        <f>('Исходник сравнение.'!$C1763/2)-(('Исходник сравнение.'!$C1763/2)*'Таблица вводных'!$G$15)</f>
        <v>0</v>
      </c>
      <c r="D1336" s="64">
        <f>('Исходник сравнение.'!$D1763/2)-(('Исходник сравнение.'!$D1763/2-'Таблица вводных'!$F$16)*'Таблица вводных'!$G$16)</f>
        <v>0.49000000000000005</v>
      </c>
      <c r="E1336" s="64">
        <f>('Исходник сравнение.'!$E1763/2)-(('Исходник сравнение.'!$E1763/2-'Таблица вводных'!$F$17)*'Таблица вводных'!$G$17)</f>
        <v>0</v>
      </c>
      <c r="F1336" s="64">
        <f>('Исходник сравнение.'!$F1763/2+'Таблица вводных'!$F$18)-(('Исходник сравнение.'!$F1763/2+'Таблица вводных'!$F$18)*'Таблица вводных'!$G$18)</f>
        <v>21.6</v>
      </c>
      <c r="G1336" s="64">
        <f>('Исходник сравнение.'!$G1763/2)-(('Исходник сравнение.'!$G1763/2)*'Таблица вводных'!$G$19)</f>
        <v>0</v>
      </c>
      <c r="H1336" s="64">
        <f>'Исходник сравнение.'!$H1763/2-(('Исходник сравнение.'!$H1763/2)*'Таблица вводных'!$G$21)</f>
        <v>0</v>
      </c>
      <c r="I1336" s="13" t="s">
        <v>205</v>
      </c>
    </row>
    <row r="1337" spans="1:9" ht="12.75" customHeight="1">
      <c r="A1337" s="139"/>
      <c r="B1337" s="46">
        <v>45443</v>
      </c>
      <c r="C1337" s="64">
        <f>('Исходник сравнение.'!$C1764/2)-(('Исходник сравнение.'!$C1764/2)*'Таблица вводных'!$G$15)</f>
        <v>0</v>
      </c>
      <c r="D1337" s="67">
        <f>('Исходник сравнение.'!$D1764/2)-(('Исходник сравнение.'!$D1764/2-'Таблица вводных'!$F$16)*'Таблица вводных'!$G$16)</f>
        <v>0.49000000000000005</v>
      </c>
      <c r="E1337" s="64">
        <f>('Исходник сравнение.'!$E1764/2)-(('Исходник сравнение.'!$E1764/2-'Таблица вводных'!$F$17)*'Таблица вводных'!$G$17)</f>
        <v>0</v>
      </c>
      <c r="F1337" s="64">
        <f>('Исходник сравнение.'!$F1764/2+'Таблица вводных'!$F$18)-(('Исходник сравнение.'!$F1764/2+'Таблица вводных'!$F$18)*'Таблица вводных'!$G$18)</f>
        <v>21.6</v>
      </c>
      <c r="G1337" s="64">
        <f>('Исходник сравнение.'!$G1764/2)-(('Исходник сравнение.'!$G1764/2)*'Таблица вводных'!$G$19)</f>
        <v>0</v>
      </c>
      <c r="H1337" s="64">
        <f>'Исходник сравнение.'!$H1764/2-(('Исходник сравнение.'!$H1764/2)*'Таблица вводных'!$G$21)</f>
        <v>0</v>
      </c>
      <c r="I1337" s="32" t="s">
        <v>205</v>
      </c>
    </row>
    <row r="1338" spans="1:9" ht="12.75" customHeight="1">
      <c r="A1338" s="145" t="s">
        <v>111</v>
      </c>
      <c r="B1338" s="42">
        <v>45419</v>
      </c>
      <c r="C1338" s="63">
        <f>('Исходник сравнение.'!$C1765/2)-(('Исходник сравнение.'!$C1765/2)*'Таблица вводных'!$G$15)</f>
        <v>0</v>
      </c>
      <c r="D1338" s="63">
        <f>('Исходник сравнение.'!$D1765/2)-(('Исходник сравнение.'!$D1765/2-'Таблица вводных'!$F$16)*'Таблица вводных'!$G$16)</f>
        <v>0.49000000000000005</v>
      </c>
      <c r="E1338" s="63">
        <f>('Исходник сравнение.'!$E1765/2)-(('Исходник сравнение.'!$E1765/2-'Таблица вводных'!$F$17)*'Таблица вводных'!$G$17)</f>
        <v>0</v>
      </c>
      <c r="F1338" s="63">
        <f>('Исходник сравнение.'!$F1765/2+'Таблица вводных'!$F$18)-(('Исходник сравнение.'!$F1765/2+'Таблица вводных'!$F$18)*'Таблица вводных'!$G$18)</f>
        <v>21.6</v>
      </c>
      <c r="G1338" s="63">
        <f>('Исходник сравнение.'!$G1765/2)-(('Исходник сравнение.'!$G1765/2)*'Таблица вводных'!$G$19)</f>
        <v>0</v>
      </c>
      <c r="H1338" s="63">
        <f>'Исходник сравнение.'!$H1765/2-(('Исходник сравнение.'!$H1765/2)*'Таблица вводных'!$G$21)</f>
        <v>0</v>
      </c>
      <c r="I1338" s="20" t="s">
        <v>206</v>
      </c>
    </row>
    <row r="1339" spans="1:9" ht="12.75" customHeight="1">
      <c r="A1339" s="138"/>
      <c r="B1339" s="45">
        <v>45422</v>
      </c>
      <c r="C1339" s="64">
        <f>('Исходник сравнение.'!$C1776/2)-(('Исходник сравнение.'!$C1776/2)*'Таблица вводных'!$G$15)</f>
        <v>0</v>
      </c>
      <c r="D1339" s="64">
        <f>('Исходник сравнение.'!$D1776/2)-(('Исходник сравнение.'!$D1776/2-'Таблица вводных'!$F$16)*'Таблица вводных'!$G$16)</f>
        <v>0.49000000000000005</v>
      </c>
      <c r="E1339" s="64">
        <f>('Исходник сравнение.'!$E1776/2)-(('Исходник сравнение.'!$E1776/2-'Таблица вводных'!$F$17)*'Таблица вводных'!$G$17)</f>
        <v>0</v>
      </c>
      <c r="F1339" s="64">
        <f>('Исходник сравнение.'!$F1776/2+'Таблица вводных'!$F$18)-(('Исходник сравнение.'!$F1776/2+'Таблица вводных'!$F$18)*'Таблица вводных'!$G$18)</f>
        <v>21.6</v>
      </c>
      <c r="G1339" s="64">
        <f>('Исходник сравнение.'!$G1776/2)-(('Исходник сравнение.'!$G1776/2)*'Таблица вводных'!$G$19)</f>
        <v>0</v>
      </c>
      <c r="H1339" s="64">
        <f>'Исходник сравнение.'!$H1776/2-(('Исходник сравнение.'!$H1776/2)*'Таблица вводных'!$G$21)</f>
        <v>0</v>
      </c>
      <c r="I1339" s="27" t="s">
        <v>206</v>
      </c>
    </row>
    <row r="1340" spans="1:9" ht="12.75" customHeight="1">
      <c r="A1340" s="138"/>
      <c r="B1340" s="44">
        <v>45426</v>
      </c>
      <c r="C1340" s="64">
        <f>('Исходник сравнение.'!$C1777/2)-(('Исходник сравнение.'!$C1777/2)*'Таблица вводных'!$G$15)</f>
        <v>0</v>
      </c>
      <c r="D1340" s="64">
        <f>('Исходник сравнение.'!$D1777/2)-(('Исходник сравнение.'!$D1777/2-'Таблица вводных'!$F$16)*'Таблица вводных'!$G$16)</f>
        <v>0.49000000000000005</v>
      </c>
      <c r="E1340" s="64">
        <f>('Исходник сравнение.'!$E1777/2)-(('Исходник сравнение.'!$E1777/2-'Таблица вводных'!$F$17)*'Таблица вводных'!$G$17)</f>
        <v>0</v>
      </c>
      <c r="F1340" s="64">
        <f>('Исходник сравнение.'!$F1777/2+'Таблица вводных'!$F$18)-(('Исходник сравнение.'!$F1777/2+'Таблица вводных'!$F$18)*'Таблица вводных'!$G$18)</f>
        <v>21.6</v>
      </c>
      <c r="G1340" s="64">
        <f>('Исходник сравнение.'!$G1777/2)-(('Исходник сравнение.'!$G1777/2)*'Таблица вводных'!$G$19)</f>
        <v>0</v>
      </c>
      <c r="H1340" s="64">
        <f>'Исходник сравнение.'!$H1777/2-(('Исходник сравнение.'!$H1777/2)*'Таблица вводных'!$G$21)</f>
        <v>0</v>
      </c>
      <c r="I1340" s="22" t="s">
        <v>206</v>
      </c>
    </row>
    <row r="1341" spans="1:9" ht="12.75" customHeight="1">
      <c r="A1341" s="138"/>
      <c r="B1341" s="11">
        <v>45429</v>
      </c>
      <c r="C1341" s="64">
        <f>('Исходник сравнение.'!$C1778/2)-(('Исходник сравнение.'!$C1778/2)*'Таблица вводных'!$G$15)</f>
        <v>0</v>
      </c>
      <c r="D1341" s="64">
        <f>('Исходник сравнение.'!$D1778/2)-(('Исходник сравнение.'!$D1778/2-'Таблица вводных'!$F$16)*'Таблица вводных'!$G$16)</f>
        <v>0.49000000000000005</v>
      </c>
      <c r="E1341" s="64">
        <f>('Исходник сравнение.'!$E1778/2)-(('Исходник сравнение.'!$E1778/2-'Таблица вводных'!$F$17)*'Таблица вводных'!$G$17)</f>
        <v>0</v>
      </c>
      <c r="F1341" s="64">
        <f>('Исходник сравнение.'!$F1778/2+'Таблица вводных'!$F$18)-(('Исходник сравнение.'!$F1778/2+'Таблица вводных'!$F$18)*'Таблица вводных'!$G$18)</f>
        <v>21.6</v>
      </c>
      <c r="G1341" s="64">
        <f>('Исходник сравнение.'!$G1778/2)-(('Исходник сравнение.'!$G1778/2)*'Таблица вводных'!$G$19)</f>
        <v>0</v>
      </c>
      <c r="H1341" s="64">
        <f>'Исходник сравнение.'!$H1778/2-(('Исходник сравнение.'!$H1778/2)*'Таблица вводных'!$G$21)</f>
        <v>0</v>
      </c>
      <c r="I1341" s="13" t="s">
        <v>206</v>
      </c>
    </row>
    <row r="1342" spans="1:9" ht="12.75" customHeight="1">
      <c r="A1342" s="138"/>
      <c r="B1342" s="45">
        <v>45433</v>
      </c>
      <c r="C1342" s="64">
        <f>('Исходник сравнение.'!$C1779/2)-(('Исходник сравнение.'!$C1779/2)*'Таблица вводных'!$G$15)</f>
        <v>0</v>
      </c>
      <c r="D1342" s="64">
        <f>('Исходник сравнение.'!$D1779/2)-(('Исходник сравнение.'!$D1779/2-'Таблица вводных'!$F$16)*'Таблица вводных'!$G$16)</f>
        <v>0.49000000000000005</v>
      </c>
      <c r="E1342" s="64">
        <f>('Исходник сравнение.'!$E1779/2)-(('Исходник сравнение.'!$E1779/2-'Таблица вводных'!$F$17)*'Таблица вводных'!$G$17)</f>
        <v>0</v>
      </c>
      <c r="F1342" s="64">
        <f>('Исходник сравнение.'!$F1779/2+'Таблица вводных'!$F$18)-(('Исходник сравнение.'!$F1779/2+'Таблица вводных'!$F$18)*'Таблица вводных'!$G$18)</f>
        <v>21.6</v>
      </c>
      <c r="G1342" s="64">
        <f>('Исходник сравнение.'!$G1779/2)-(('Исходник сравнение.'!$G1779/2)*'Таблица вводных'!$G$19)</f>
        <v>0</v>
      </c>
      <c r="H1342" s="64">
        <f>'Исходник сравнение.'!$H1779/2-(('Исходник сравнение.'!$H1779/2)*'Таблица вводных'!$G$21)</f>
        <v>0</v>
      </c>
      <c r="I1342" s="27" t="s">
        <v>206</v>
      </c>
    </row>
    <row r="1343" spans="1:9" ht="12.75" customHeight="1">
      <c r="A1343" s="138"/>
      <c r="B1343" s="44">
        <v>45436</v>
      </c>
      <c r="C1343" s="64">
        <f>('Исходник сравнение.'!$C1780/2)-(('Исходник сравнение.'!$C1780/2)*'Таблица вводных'!$G$15)</f>
        <v>0</v>
      </c>
      <c r="D1343" s="64">
        <f>('Исходник сравнение.'!$D1780/2)-(('Исходник сравнение.'!$D1780/2-'Таблица вводных'!$F$16)*'Таблица вводных'!$G$16)</f>
        <v>0.49000000000000005</v>
      </c>
      <c r="E1343" s="64">
        <f>('Исходник сравнение.'!$E1780/2)-(('Исходник сравнение.'!$E1780/2-'Таблица вводных'!$F$17)*'Таблица вводных'!$G$17)</f>
        <v>0</v>
      </c>
      <c r="F1343" s="64">
        <f>('Исходник сравнение.'!$F1780/2+'Таблица вводных'!$F$18)-(('Исходник сравнение.'!$F1780/2+'Таблица вводных'!$F$18)*'Таблица вводных'!$G$18)</f>
        <v>21.6</v>
      </c>
      <c r="G1343" s="64">
        <f>('Исходник сравнение.'!$G1780/2)-(('Исходник сравнение.'!$G1780/2)*'Таблица вводных'!$G$19)</f>
        <v>0</v>
      </c>
      <c r="H1343" s="64">
        <f>'Исходник сравнение.'!$H1780/2-(('Исходник сравнение.'!$H1780/2)*'Таблица вводных'!$G$21)</f>
        <v>0</v>
      </c>
      <c r="I1343" s="22" t="s">
        <v>206</v>
      </c>
    </row>
    <row r="1344" spans="1:9" ht="12.75" customHeight="1">
      <c r="A1344" s="138"/>
      <c r="B1344" s="11">
        <v>45440</v>
      </c>
      <c r="C1344" s="64">
        <f>('Исходник сравнение.'!$C1781/2)-(('Исходник сравнение.'!$C1781/2)*'Таблица вводных'!$G$15)</f>
        <v>0</v>
      </c>
      <c r="D1344" s="64">
        <f>('Исходник сравнение.'!$D1781/2)-(('Исходник сравнение.'!$D1781/2-'Таблица вводных'!$F$16)*'Таблица вводных'!$G$16)</f>
        <v>0.49000000000000005</v>
      </c>
      <c r="E1344" s="64">
        <f>('Исходник сравнение.'!$E1781/2)-(('Исходник сравнение.'!$E1781/2-'Таблица вводных'!$F$17)*'Таблица вводных'!$G$17)</f>
        <v>0</v>
      </c>
      <c r="F1344" s="64">
        <f>('Исходник сравнение.'!$F1781/2+'Таблица вводных'!$F$18)-(('Исходник сравнение.'!$F1781/2+'Таблица вводных'!$F$18)*'Таблица вводных'!$G$18)</f>
        <v>21.6</v>
      </c>
      <c r="G1344" s="64">
        <f>('Исходник сравнение.'!$G1781/2)-(('Исходник сравнение.'!$G1781/2)*'Таблица вводных'!$G$19)</f>
        <v>0</v>
      </c>
      <c r="H1344" s="64">
        <f>'Исходник сравнение.'!$H1781/2-(('Исходник сравнение.'!$H1781/2)*'Таблица вводных'!$G$21)</f>
        <v>0</v>
      </c>
      <c r="I1344" s="13" t="s">
        <v>206</v>
      </c>
    </row>
    <row r="1345" spans="1:9" ht="12.75" customHeight="1">
      <c r="A1345" s="139"/>
      <c r="B1345" s="46">
        <v>45443</v>
      </c>
      <c r="C1345" s="64">
        <f>('Исходник сравнение.'!$C1782/2)-(('Исходник сравнение.'!$C1782/2)*'Таблица вводных'!$G$15)</f>
        <v>0</v>
      </c>
      <c r="D1345" s="67">
        <f>('Исходник сравнение.'!$D1782/2)-(('Исходник сравнение.'!$D1782/2-'Таблица вводных'!$F$16)*'Таблица вводных'!$G$16)</f>
        <v>0.49000000000000005</v>
      </c>
      <c r="E1345" s="64">
        <f>('Исходник сравнение.'!$E1782/2)-(('Исходник сравнение.'!$E1782/2-'Таблица вводных'!$F$17)*'Таблица вводных'!$G$17)</f>
        <v>0</v>
      </c>
      <c r="F1345" s="64">
        <f>('Исходник сравнение.'!$F1782/2+'Таблица вводных'!$F$18)-(('Исходник сравнение.'!$F1782/2+'Таблица вводных'!$F$18)*'Таблица вводных'!$G$18)</f>
        <v>21.6</v>
      </c>
      <c r="G1345" s="64">
        <f>('Исходник сравнение.'!$G1782/2)-(('Исходник сравнение.'!$G1782/2)*'Таблица вводных'!$G$19)</f>
        <v>0</v>
      </c>
      <c r="H1345" s="64">
        <f>'Исходник сравнение.'!$H1782/2-(('Исходник сравнение.'!$H1782/2)*'Таблица вводных'!$G$21)</f>
        <v>0</v>
      </c>
      <c r="I1345" s="32" t="s">
        <v>206</v>
      </c>
    </row>
    <row r="1346" spans="1:9" ht="12.75" customHeight="1">
      <c r="A1346" s="145" t="s">
        <v>112</v>
      </c>
      <c r="B1346" s="42">
        <v>45419</v>
      </c>
      <c r="C1346" s="63">
        <f>('Исходник сравнение.'!$C1783/2)-(('Исходник сравнение.'!$C1783/2)*'Таблица вводных'!$G$15)</f>
        <v>0</v>
      </c>
      <c r="D1346" s="63">
        <f>('Исходник сравнение.'!$D1783/2)-(('Исходник сравнение.'!$D1783/2-'Таблица вводных'!$F$16)*'Таблица вводных'!$G$16)</f>
        <v>0.49000000000000005</v>
      </c>
      <c r="E1346" s="63">
        <f>('Исходник сравнение.'!$E1783/2)-(('Исходник сравнение.'!$E1783/2-'Таблица вводных'!$F$17)*'Таблица вводных'!$G$17)</f>
        <v>0</v>
      </c>
      <c r="F1346" s="63">
        <f>('Исходник сравнение.'!$F1783/2+'Таблица вводных'!$F$18)-(('Исходник сравнение.'!$F1783/2+'Таблица вводных'!$F$18)*'Таблица вводных'!$G$18)</f>
        <v>21.6</v>
      </c>
      <c r="G1346" s="63">
        <f>('Исходник сравнение.'!$G1783/2)-(('Исходник сравнение.'!$G1783/2)*'Таблица вводных'!$G$19)</f>
        <v>0</v>
      </c>
      <c r="H1346" s="63">
        <f>'Исходник сравнение.'!$H1783/2-(('Исходник сравнение.'!$H1783/2)*'Таблица вводных'!$G$21)</f>
        <v>0</v>
      </c>
      <c r="I1346" s="20" t="s">
        <v>207</v>
      </c>
    </row>
    <row r="1347" spans="1:9" ht="12.75" customHeight="1">
      <c r="A1347" s="138"/>
      <c r="B1347" s="45">
        <v>45422</v>
      </c>
      <c r="C1347" s="64">
        <f>('Исходник сравнение.'!$C1794/2)-(('Исходник сравнение.'!$C1794/2)*'Таблица вводных'!$G$15)</f>
        <v>0</v>
      </c>
      <c r="D1347" s="64">
        <f>('Исходник сравнение.'!$D1794/2)-(('Исходник сравнение.'!$D1794/2-'Таблица вводных'!$F$16)*'Таблица вводных'!$G$16)</f>
        <v>0.49000000000000005</v>
      </c>
      <c r="E1347" s="64">
        <f>('Исходник сравнение.'!$E1794/2)-(('Исходник сравнение.'!$E1794/2-'Таблица вводных'!$F$17)*'Таблица вводных'!$G$17)</f>
        <v>0</v>
      </c>
      <c r="F1347" s="64">
        <f>('Исходник сравнение.'!$F1794/2+'Таблица вводных'!$F$18)-(('Исходник сравнение.'!$F1794/2+'Таблица вводных'!$F$18)*'Таблица вводных'!$G$18)</f>
        <v>21.6</v>
      </c>
      <c r="G1347" s="64">
        <f>('Исходник сравнение.'!$G1794/2)-(('Исходник сравнение.'!$G1794/2)*'Таблица вводных'!$G$19)</f>
        <v>0</v>
      </c>
      <c r="H1347" s="64">
        <f>'Исходник сравнение.'!$H1794/2-(('Исходник сравнение.'!$H1794/2)*'Таблица вводных'!$G$21)</f>
        <v>0</v>
      </c>
      <c r="I1347" s="27" t="s">
        <v>207</v>
      </c>
    </row>
    <row r="1348" spans="1:9" ht="12.75" customHeight="1">
      <c r="A1348" s="138"/>
      <c r="B1348" s="44">
        <v>45426</v>
      </c>
      <c r="C1348" s="64">
        <f>('Исходник сравнение.'!$C1795/2)-(('Исходник сравнение.'!$C1795/2)*'Таблица вводных'!$G$15)</f>
        <v>0</v>
      </c>
      <c r="D1348" s="64">
        <f>('Исходник сравнение.'!$D1795/2)-(('Исходник сравнение.'!$D1795/2-'Таблица вводных'!$F$16)*'Таблица вводных'!$G$16)</f>
        <v>0.49000000000000005</v>
      </c>
      <c r="E1348" s="64">
        <f>('Исходник сравнение.'!$E1795/2)-(('Исходник сравнение.'!$E1795/2-'Таблица вводных'!$F$17)*'Таблица вводных'!$G$17)</f>
        <v>0</v>
      </c>
      <c r="F1348" s="64">
        <f>('Исходник сравнение.'!$F1795/2+'Таблица вводных'!$F$18)-(('Исходник сравнение.'!$F1795/2+'Таблица вводных'!$F$18)*'Таблица вводных'!$G$18)</f>
        <v>21.6</v>
      </c>
      <c r="G1348" s="64">
        <f>('Исходник сравнение.'!$G1795/2)-(('Исходник сравнение.'!$G1795/2)*'Таблица вводных'!$G$19)</f>
        <v>0</v>
      </c>
      <c r="H1348" s="64">
        <f>'Исходник сравнение.'!$H1795/2-(('Исходник сравнение.'!$H1795/2)*'Таблица вводных'!$G$21)</f>
        <v>0</v>
      </c>
      <c r="I1348" s="22" t="s">
        <v>207</v>
      </c>
    </row>
    <row r="1349" spans="1:9" ht="12.75" customHeight="1">
      <c r="A1349" s="138"/>
      <c r="B1349" s="11">
        <v>45429</v>
      </c>
      <c r="C1349" s="64">
        <f>('Исходник сравнение.'!$C1796/2)-(('Исходник сравнение.'!$C1796/2)*'Таблица вводных'!$G$15)</f>
        <v>0</v>
      </c>
      <c r="D1349" s="64">
        <f>('Исходник сравнение.'!$D1796/2)-(('Исходник сравнение.'!$D1796/2-'Таблица вводных'!$F$16)*'Таблица вводных'!$G$16)</f>
        <v>0.49000000000000005</v>
      </c>
      <c r="E1349" s="64">
        <f>('Исходник сравнение.'!$E1796/2)-(('Исходник сравнение.'!$E1796/2-'Таблица вводных'!$F$17)*'Таблица вводных'!$G$17)</f>
        <v>0</v>
      </c>
      <c r="F1349" s="64">
        <f>('Исходник сравнение.'!$F1796/2+'Таблица вводных'!$F$18)-(('Исходник сравнение.'!$F1796/2+'Таблица вводных'!$F$18)*'Таблица вводных'!$G$18)</f>
        <v>21.6</v>
      </c>
      <c r="G1349" s="64">
        <f>('Исходник сравнение.'!$G1796/2)-(('Исходник сравнение.'!$G1796/2)*'Таблица вводных'!$G$19)</f>
        <v>0</v>
      </c>
      <c r="H1349" s="64">
        <f>'Исходник сравнение.'!$H1796/2-(('Исходник сравнение.'!$H1796/2)*'Таблица вводных'!$G$21)</f>
        <v>0</v>
      </c>
      <c r="I1349" s="13" t="s">
        <v>207</v>
      </c>
    </row>
    <row r="1350" spans="1:9" ht="12.75" customHeight="1">
      <c r="A1350" s="138"/>
      <c r="B1350" s="45">
        <v>45433</v>
      </c>
      <c r="C1350" s="64">
        <f>('Исходник сравнение.'!$C1797/2)-(('Исходник сравнение.'!$C1797/2)*'Таблица вводных'!$G$15)</f>
        <v>0</v>
      </c>
      <c r="D1350" s="64">
        <f>('Исходник сравнение.'!$D1797/2)-(('Исходник сравнение.'!$D1797/2-'Таблица вводных'!$F$16)*'Таблица вводных'!$G$16)</f>
        <v>0.49000000000000005</v>
      </c>
      <c r="E1350" s="64">
        <f>('Исходник сравнение.'!$E1797/2)-(('Исходник сравнение.'!$E1797/2-'Таблица вводных'!$F$17)*'Таблица вводных'!$G$17)</f>
        <v>0</v>
      </c>
      <c r="F1350" s="64">
        <f>('Исходник сравнение.'!$F1797/2+'Таблица вводных'!$F$18)-(('Исходник сравнение.'!$F1797/2+'Таблица вводных'!$F$18)*'Таблица вводных'!$G$18)</f>
        <v>21.6</v>
      </c>
      <c r="G1350" s="64">
        <f>('Исходник сравнение.'!$G1797/2)-(('Исходник сравнение.'!$G1797/2)*'Таблица вводных'!$G$19)</f>
        <v>0</v>
      </c>
      <c r="H1350" s="64">
        <f>'Исходник сравнение.'!$H1797/2-(('Исходник сравнение.'!$H1797/2)*'Таблица вводных'!$G$21)</f>
        <v>0</v>
      </c>
      <c r="I1350" s="27" t="s">
        <v>207</v>
      </c>
    </row>
    <row r="1351" spans="1:9" ht="12.75" customHeight="1">
      <c r="A1351" s="138"/>
      <c r="B1351" s="44">
        <v>45436</v>
      </c>
      <c r="C1351" s="64">
        <f>('Исходник сравнение.'!$C1798/2)-(('Исходник сравнение.'!$C1798/2)*'Таблица вводных'!$G$15)</f>
        <v>0</v>
      </c>
      <c r="D1351" s="64">
        <f>('Исходник сравнение.'!$D1798/2)-(('Исходник сравнение.'!$D1798/2-'Таблица вводных'!$F$16)*'Таблица вводных'!$G$16)</f>
        <v>0.49000000000000005</v>
      </c>
      <c r="E1351" s="64">
        <f>('Исходник сравнение.'!$E1798/2)-(('Исходник сравнение.'!$E1798/2-'Таблица вводных'!$F$17)*'Таблица вводных'!$G$17)</f>
        <v>0</v>
      </c>
      <c r="F1351" s="64">
        <f>('Исходник сравнение.'!$F1798/2+'Таблица вводных'!$F$18)-(('Исходник сравнение.'!$F1798/2+'Таблица вводных'!$F$18)*'Таблица вводных'!$G$18)</f>
        <v>21.6</v>
      </c>
      <c r="G1351" s="64">
        <f>('Исходник сравнение.'!$G1798/2)-(('Исходник сравнение.'!$G1798/2)*'Таблица вводных'!$G$19)</f>
        <v>0</v>
      </c>
      <c r="H1351" s="64">
        <f>'Исходник сравнение.'!$H1798/2-(('Исходник сравнение.'!$H1798/2)*'Таблица вводных'!$G$21)</f>
        <v>0</v>
      </c>
      <c r="I1351" s="22" t="s">
        <v>207</v>
      </c>
    </row>
    <row r="1352" spans="1:9" ht="12.75" customHeight="1">
      <c r="A1352" s="138"/>
      <c r="B1352" s="11">
        <v>45440</v>
      </c>
      <c r="C1352" s="64">
        <f>('Исходник сравнение.'!$C1799/2)-(('Исходник сравнение.'!$C1799/2)*'Таблица вводных'!$G$15)</f>
        <v>0</v>
      </c>
      <c r="D1352" s="64">
        <f>('Исходник сравнение.'!$D1799/2)-(('Исходник сравнение.'!$D1799/2-'Таблица вводных'!$F$16)*'Таблица вводных'!$G$16)</f>
        <v>0.49000000000000005</v>
      </c>
      <c r="E1352" s="64">
        <f>('Исходник сравнение.'!$E1799/2)-(('Исходник сравнение.'!$E1799/2-'Таблица вводных'!$F$17)*'Таблица вводных'!$G$17)</f>
        <v>0</v>
      </c>
      <c r="F1352" s="64">
        <f>('Исходник сравнение.'!$F1799/2+'Таблица вводных'!$F$18)-(('Исходник сравнение.'!$F1799/2+'Таблица вводных'!$F$18)*'Таблица вводных'!$G$18)</f>
        <v>21.6</v>
      </c>
      <c r="G1352" s="64">
        <f>('Исходник сравнение.'!$G1799/2)-(('Исходник сравнение.'!$G1799/2)*'Таблица вводных'!$G$19)</f>
        <v>0</v>
      </c>
      <c r="H1352" s="64">
        <f>'Исходник сравнение.'!$H1799/2-(('Исходник сравнение.'!$H1799/2)*'Таблица вводных'!$G$21)</f>
        <v>0</v>
      </c>
      <c r="I1352" s="13" t="s">
        <v>207</v>
      </c>
    </row>
    <row r="1353" spans="1:9" ht="12.75" customHeight="1">
      <c r="A1353" s="139"/>
      <c r="B1353" s="46">
        <v>45443</v>
      </c>
      <c r="C1353" s="64">
        <f>('Исходник сравнение.'!$C1800/2)-(('Исходник сравнение.'!$C1800/2)*'Таблица вводных'!$G$15)</f>
        <v>0</v>
      </c>
      <c r="D1353" s="67">
        <f>('Исходник сравнение.'!$D1800/2)-(('Исходник сравнение.'!$D1800/2-'Таблица вводных'!$F$16)*'Таблица вводных'!$G$16)</f>
        <v>0.49000000000000005</v>
      </c>
      <c r="E1353" s="64">
        <f>('Исходник сравнение.'!$E1800/2)-(('Исходник сравнение.'!$E1800/2-'Таблица вводных'!$F$17)*'Таблица вводных'!$G$17)</f>
        <v>0</v>
      </c>
      <c r="F1353" s="64">
        <f>('Исходник сравнение.'!$F1800/2+'Таблица вводных'!$F$18)-(('Исходник сравнение.'!$F1800/2+'Таблица вводных'!$F$18)*'Таблица вводных'!$G$18)</f>
        <v>21.6</v>
      </c>
      <c r="G1353" s="64">
        <f>('Исходник сравнение.'!$G1800/2)-(('Исходник сравнение.'!$G1800/2)*'Таблица вводных'!$G$19)</f>
        <v>0</v>
      </c>
      <c r="H1353" s="64">
        <f>'Исходник сравнение.'!$H1800/2-(('Исходник сравнение.'!$H1800/2)*'Таблица вводных'!$G$21)</f>
        <v>0</v>
      </c>
      <c r="I1353" s="32" t="s">
        <v>207</v>
      </c>
    </row>
    <row r="1354" spans="1:9" ht="12.75" customHeight="1">
      <c r="A1354" s="145" t="s">
        <v>113</v>
      </c>
      <c r="B1354" s="42">
        <v>45419</v>
      </c>
      <c r="C1354" s="63">
        <f>('Исходник сравнение.'!$C1801/2)-(('Исходник сравнение.'!$C1801/2)*'Таблица вводных'!$G$15)</f>
        <v>0</v>
      </c>
      <c r="D1354" s="63">
        <f>('Исходник сравнение.'!$D1801/2)-(('Исходник сравнение.'!$D1801/2-'Таблица вводных'!$F$16)*'Таблица вводных'!$G$16)</f>
        <v>0.49000000000000005</v>
      </c>
      <c r="E1354" s="63">
        <f>('Исходник сравнение.'!$E1801/2)-(('Исходник сравнение.'!$E1801/2-'Таблица вводных'!$F$17)*'Таблица вводных'!$G$17)</f>
        <v>0</v>
      </c>
      <c r="F1354" s="63">
        <f>('Исходник сравнение.'!$F1801/2+'Таблица вводных'!$F$18)-(('Исходник сравнение.'!$F1801/2+'Таблица вводных'!$F$18)*'Таблица вводных'!$G$18)</f>
        <v>21.6</v>
      </c>
      <c r="G1354" s="63">
        <f>('Исходник сравнение.'!$G1801/2)-(('Исходник сравнение.'!$G1801/2)*'Таблица вводных'!$G$19)</f>
        <v>0</v>
      </c>
      <c r="H1354" s="63">
        <f>'Исходник сравнение.'!$H1801/2-(('Исходник сравнение.'!$H1801/2)*'Таблица вводных'!$G$21)</f>
        <v>0</v>
      </c>
      <c r="I1354" s="20" t="s">
        <v>208</v>
      </c>
    </row>
    <row r="1355" spans="1:9" ht="12.75" customHeight="1">
      <c r="A1355" s="138"/>
      <c r="B1355" s="45">
        <v>45422</v>
      </c>
      <c r="C1355" s="64">
        <f>('Исходник сравнение.'!$C1812/2)-(('Исходник сравнение.'!$C1812/2)*'Таблица вводных'!$G$15)</f>
        <v>0</v>
      </c>
      <c r="D1355" s="64">
        <f>('Исходник сравнение.'!$D1812/2)-(('Исходник сравнение.'!$D1812/2-'Таблица вводных'!$F$16)*'Таблица вводных'!$G$16)</f>
        <v>0.49000000000000005</v>
      </c>
      <c r="E1355" s="64">
        <f>('Исходник сравнение.'!$E1812/2)-(('Исходник сравнение.'!$E1812/2-'Таблица вводных'!$F$17)*'Таблица вводных'!$G$17)</f>
        <v>0</v>
      </c>
      <c r="F1355" s="64">
        <f>('Исходник сравнение.'!$F1812/2+'Таблица вводных'!$F$18)-(('Исходник сравнение.'!$F1812/2+'Таблица вводных'!$F$18)*'Таблица вводных'!$G$18)</f>
        <v>21.6</v>
      </c>
      <c r="G1355" s="64">
        <f>('Исходник сравнение.'!$G1812/2)-(('Исходник сравнение.'!$G1812/2)*'Таблица вводных'!$G$19)</f>
        <v>0</v>
      </c>
      <c r="H1355" s="64">
        <f>'Исходник сравнение.'!$H1812/2-(('Исходник сравнение.'!$H1812/2)*'Таблица вводных'!$G$21)</f>
        <v>0</v>
      </c>
      <c r="I1355" s="27" t="s">
        <v>208</v>
      </c>
    </row>
    <row r="1356" spans="1:9" ht="12.75" customHeight="1">
      <c r="A1356" s="138"/>
      <c r="B1356" s="44">
        <v>45426</v>
      </c>
      <c r="C1356" s="64">
        <f>('Исходник сравнение.'!$C1813/2)-(('Исходник сравнение.'!$C1813/2)*'Таблица вводных'!$G$15)</f>
        <v>0</v>
      </c>
      <c r="D1356" s="64">
        <f>('Исходник сравнение.'!$D1813/2)-(('Исходник сравнение.'!$D1813/2-'Таблица вводных'!$F$16)*'Таблица вводных'!$G$16)</f>
        <v>0.49000000000000005</v>
      </c>
      <c r="E1356" s="64">
        <f>('Исходник сравнение.'!$E1813/2)-(('Исходник сравнение.'!$E1813/2-'Таблица вводных'!$F$17)*'Таблица вводных'!$G$17)</f>
        <v>0</v>
      </c>
      <c r="F1356" s="64">
        <f>('Исходник сравнение.'!$F1813/2+'Таблица вводных'!$F$18)-(('Исходник сравнение.'!$F1813/2+'Таблица вводных'!$F$18)*'Таблица вводных'!$G$18)</f>
        <v>21.6</v>
      </c>
      <c r="G1356" s="64">
        <f>('Исходник сравнение.'!$G1813/2)-(('Исходник сравнение.'!$G1813/2)*'Таблица вводных'!$G$19)</f>
        <v>0</v>
      </c>
      <c r="H1356" s="64">
        <f>'Исходник сравнение.'!$H1813/2-(('Исходник сравнение.'!$H1813/2)*'Таблица вводных'!$G$21)</f>
        <v>0</v>
      </c>
      <c r="I1356" s="22" t="s">
        <v>208</v>
      </c>
    </row>
    <row r="1357" spans="1:9" ht="12.75" customHeight="1">
      <c r="A1357" s="138"/>
      <c r="B1357" s="11">
        <v>45429</v>
      </c>
      <c r="C1357" s="64">
        <f>('Исходник сравнение.'!$C1814/2)-(('Исходник сравнение.'!$C1814/2)*'Таблица вводных'!$G$15)</f>
        <v>0</v>
      </c>
      <c r="D1357" s="64">
        <f>('Исходник сравнение.'!$D1814/2)-(('Исходник сравнение.'!$D1814/2-'Таблица вводных'!$F$16)*'Таблица вводных'!$G$16)</f>
        <v>0.49000000000000005</v>
      </c>
      <c r="E1357" s="64">
        <f>('Исходник сравнение.'!$E1814/2)-(('Исходник сравнение.'!$E1814/2-'Таблица вводных'!$F$17)*'Таблица вводных'!$G$17)</f>
        <v>0</v>
      </c>
      <c r="F1357" s="64">
        <f>('Исходник сравнение.'!$F1814/2+'Таблица вводных'!$F$18)-(('Исходник сравнение.'!$F1814/2+'Таблица вводных'!$F$18)*'Таблица вводных'!$G$18)</f>
        <v>21.6</v>
      </c>
      <c r="G1357" s="64">
        <f>('Исходник сравнение.'!$G1814/2)-(('Исходник сравнение.'!$G1814/2)*'Таблица вводных'!$G$19)</f>
        <v>0</v>
      </c>
      <c r="H1357" s="64">
        <f>'Исходник сравнение.'!$H1814/2-(('Исходник сравнение.'!$H1814/2)*'Таблица вводных'!$G$21)</f>
        <v>0</v>
      </c>
      <c r="I1357" s="13" t="s">
        <v>208</v>
      </c>
    </row>
    <row r="1358" spans="1:9" ht="12.75" customHeight="1">
      <c r="A1358" s="138"/>
      <c r="B1358" s="45">
        <v>45433</v>
      </c>
      <c r="C1358" s="64">
        <f>('Исходник сравнение.'!$C1815/2)-(('Исходник сравнение.'!$C1815/2)*'Таблица вводных'!$G$15)</f>
        <v>0</v>
      </c>
      <c r="D1358" s="64">
        <f>('Исходник сравнение.'!$D1815/2)-(('Исходник сравнение.'!$D1815/2-'Таблица вводных'!$F$16)*'Таблица вводных'!$G$16)</f>
        <v>0.49000000000000005</v>
      </c>
      <c r="E1358" s="64">
        <f>('Исходник сравнение.'!$E1815/2)-(('Исходник сравнение.'!$E1815/2-'Таблица вводных'!$F$17)*'Таблица вводных'!$G$17)</f>
        <v>0</v>
      </c>
      <c r="F1358" s="64">
        <f>('Исходник сравнение.'!$F1815/2+'Таблица вводных'!$F$18)-(('Исходник сравнение.'!$F1815/2+'Таблица вводных'!$F$18)*'Таблица вводных'!$G$18)</f>
        <v>21.6</v>
      </c>
      <c r="G1358" s="64">
        <f>('Исходник сравнение.'!$G1815/2)-(('Исходник сравнение.'!$G1815/2)*'Таблица вводных'!$G$19)</f>
        <v>0</v>
      </c>
      <c r="H1358" s="64">
        <f>'Исходник сравнение.'!$H1815/2-(('Исходник сравнение.'!$H1815/2)*'Таблица вводных'!$G$21)</f>
        <v>0</v>
      </c>
      <c r="I1358" s="27" t="s">
        <v>208</v>
      </c>
    </row>
    <row r="1359" spans="1:9" ht="12.75" customHeight="1">
      <c r="A1359" s="138"/>
      <c r="B1359" s="44">
        <v>45436</v>
      </c>
      <c r="C1359" s="64">
        <f>('Исходник сравнение.'!$C1816/2)-(('Исходник сравнение.'!$C1816/2)*'Таблица вводных'!$G$15)</f>
        <v>0</v>
      </c>
      <c r="D1359" s="64">
        <f>('Исходник сравнение.'!$D1816/2)-(('Исходник сравнение.'!$D1816/2-'Таблица вводных'!$F$16)*'Таблица вводных'!$G$16)</f>
        <v>0.49000000000000005</v>
      </c>
      <c r="E1359" s="64">
        <f>('Исходник сравнение.'!$E1816/2)-(('Исходник сравнение.'!$E1816/2-'Таблица вводных'!$F$17)*'Таблица вводных'!$G$17)</f>
        <v>0</v>
      </c>
      <c r="F1359" s="64">
        <f>('Исходник сравнение.'!$F1816/2+'Таблица вводных'!$F$18)-(('Исходник сравнение.'!$F1816/2+'Таблица вводных'!$F$18)*'Таблица вводных'!$G$18)</f>
        <v>21.6</v>
      </c>
      <c r="G1359" s="64">
        <f>('Исходник сравнение.'!$G1816/2)-(('Исходник сравнение.'!$G1816/2)*'Таблица вводных'!$G$19)</f>
        <v>0</v>
      </c>
      <c r="H1359" s="64">
        <f>'Исходник сравнение.'!$H1816/2-(('Исходник сравнение.'!$H1816/2)*'Таблица вводных'!$G$21)</f>
        <v>0</v>
      </c>
      <c r="I1359" s="22" t="s">
        <v>208</v>
      </c>
    </row>
    <row r="1360" spans="1:9" ht="12.75" customHeight="1">
      <c r="A1360" s="138"/>
      <c r="B1360" s="11">
        <v>45440</v>
      </c>
      <c r="C1360" s="64">
        <f>('Исходник сравнение.'!$C1817/2)-(('Исходник сравнение.'!$C1817/2)*'Таблица вводных'!$G$15)</f>
        <v>0</v>
      </c>
      <c r="D1360" s="64">
        <f>('Исходник сравнение.'!$D1817/2)-(('Исходник сравнение.'!$D1817/2-'Таблица вводных'!$F$16)*'Таблица вводных'!$G$16)</f>
        <v>0.49000000000000005</v>
      </c>
      <c r="E1360" s="64">
        <f>('Исходник сравнение.'!$E1817/2)-(('Исходник сравнение.'!$E1817/2-'Таблица вводных'!$F$17)*'Таблица вводных'!$G$17)</f>
        <v>0</v>
      </c>
      <c r="F1360" s="64">
        <f>('Исходник сравнение.'!$F1817/2+'Таблица вводных'!$F$18)-(('Исходник сравнение.'!$F1817/2+'Таблица вводных'!$F$18)*'Таблица вводных'!$G$18)</f>
        <v>21.6</v>
      </c>
      <c r="G1360" s="64">
        <f>('Исходник сравнение.'!$G1817/2)-(('Исходник сравнение.'!$G1817/2)*'Таблица вводных'!$G$19)</f>
        <v>0</v>
      </c>
      <c r="H1360" s="64">
        <f>'Исходник сравнение.'!$H1817/2-(('Исходник сравнение.'!$H1817/2)*'Таблица вводных'!$G$21)</f>
        <v>0</v>
      </c>
      <c r="I1360" s="13" t="s">
        <v>208</v>
      </c>
    </row>
    <row r="1361" spans="1:9" ht="12.75" customHeight="1">
      <c r="A1361" s="139"/>
      <c r="B1361" s="46">
        <v>45443</v>
      </c>
      <c r="C1361" s="64">
        <f>('Исходник сравнение.'!$C1818/2)-(('Исходник сравнение.'!$C1818/2)*'Таблица вводных'!$G$15)</f>
        <v>0</v>
      </c>
      <c r="D1361" s="67">
        <f>('Исходник сравнение.'!$D1818/2)-(('Исходник сравнение.'!$D1818/2-'Таблица вводных'!$F$16)*'Таблица вводных'!$G$16)</f>
        <v>0.49000000000000005</v>
      </c>
      <c r="E1361" s="64">
        <f>('Исходник сравнение.'!$E1818/2)-(('Исходник сравнение.'!$E1818/2-'Таблица вводных'!$F$17)*'Таблица вводных'!$G$17)</f>
        <v>0</v>
      </c>
      <c r="F1361" s="64">
        <f>('Исходник сравнение.'!$F1818/2+'Таблица вводных'!$F$18)-(('Исходник сравнение.'!$F1818/2+'Таблица вводных'!$F$18)*'Таблица вводных'!$G$18)</f>
        <v>21.6</v>
      </c>
      <c r="G1361" s="64">
        <f>('Исходник сравнение.'!$G1818/2)-(('Исходник сравнение.'!$G1818/2)*'Таблица вводных'!$G$19)</f>
        <v>0</v>
      </c>
      <c r="H1361" s="64">
        <f>'Исходник сравнение.'!$H1818/2-(('Исходник сравнение.'!$H1818/2)*'Таблица вводных'!$G$21)</f>
        <v>0</v>
      </c>
      <c r="I1361" s="32" t="s">
        <v>208</v>
      </c>
    </row>
    <row r="1362" spans="1:9" ht="12.75" customHeight="1">
      <c r="A1362" s="145" t="s">
        <v>114</v>
      </c>
      <c r="B1362" s="42">
        <v>45419</v>
      </c>
      <c r="C1362" s="63">
        <f>('Исходник сравнение.'!$C1819/2)-(('Исходник сравнение.'!$C1819/2)*'Таблица вводных'!$G$15)</f>
        <v>0</v>
      </c>
      <c r="D1362" s="63">
        <f>('Исходник сравнение.'!$D1819/2)-(('Исходник сравнение.'!$D1819/2-'Таблица вводных'!$F$16)*'Таблица вводных'!$G$16)</f>
        <v>0.49000000000000005</v>
      </c>
      <c r="E1362" s="63">
        <f>('Исходник сравнение.'!$E1819/2)-(('Исходник сравнение.'!$E1819/2-'Таблица вводных'!$F$17)*'Таблица вводных'!$G$17)</f>
        <v>0</v>
      </c>
      <c r="F1362" s="63">
        <f>('Исходник сравнение.'!$F1819/2+'Таблица вводных'!$F$18)-(('Исходник сравнение.'!$F1819/2+'Таблица вводных'!$F$18)*'Таблица вводных'!$G$18)</f>
        <v>21.6</v>
      </c>
      <c r="G1362" s="63">
        <f>('Исходник сравнение.'!$G1819/2)-(('Исходник сравнение.'!$G1819/2)*'Таблица вводных'!$G$19)</f>
        <v>0</v>
      </c>
      <c r="H1362" s="63">
        <f>'Исходник сравнение.'!$H1819/2-(('Исходник сравнение.'!$H1819/2)*'Таблица вводных'!$G$21)</f>
        <v>0</v>
      </c>
      <c r="I1362" s="20" t="s">
        <v>131</v>
      </c>
    </row>
    <row r="1363" spans="1:9" ht="12.75" customHeight="1">
      <c r="A1363" s="138"/>
      <c r="B1363" s="45">
        <v>45422</v>
      </c>
      <c r="C1363" s="64">
        <f>('Исходник сравнение.'!$C1830/2)-(('Исходник сравнение.'!$C1830/2)*'Таблица вводных'!$G$15)</f>
        <v>0</v>
      </c>
      <c r="D1363" s="64">
        <f>('Исходник сравнение.'!$D1830/2)-(('Исходник сравнение.'!$D1830/2-'Таблица вводных'!$F$16)*'Таблица вводных'!$G$16)</f>
        <v>0.49000000000000005</v>
      </c>
      <c r="E1363" s="64">
        <f>('Исходник сравнение.'!$E1830/2)-(('Исходник сравнение.'!$E1830/2-'Таблица вводных'!$F$17)*'Таблица вводных'!$G$17)</f>
        <v>0</v>
      </c>
      <c r="F1363" s="64">
        <f>('Исходник сравнение.'!$F1830/2+'Таблица вводных'!$F$18)-(('Исходник сравнение.'!$F1830/2+'Таблица вводных'!$F$18)*'Таблица вводных'!$G$18)</f>
        <v>21.6</v>
      </c>
      <c r="G1363" s="64">
        <f>('Исходник сравнение.'!$G1830/2)-(('Исходник сравнение.'!$G1830/2)*'Таблица вводных'!$G$19)</f>
        <v>0</v>
      </c>
      <c r="H1363" s="64">
        <f>'Исходник сравнение.'!$H1830/2-(('Исходник сравнение.'!$H1830/2)*'Таблица вводных'!$G$21)</f>
        <v>0</v>
      </c>
      <c r="I1363" s="27" t="s">
        <v>131</v>
      </c>
    </row>
    <row r="1364" spans="1:9" ht="12.75" customHeight="1">
      <c r="A1364" s="138"/>
      <c r="B1364" s="44">
        <v>45426</v>
      </c>
      <c r="C1364" s="64">
        <f>('Исходник сравнение.'!$C1831/2)-(('Исходник сравнение.'!$C1831/2)*'Таблица вводных'!$G$15)</f>
        <v>0</v>
      </c>
      <c r="D1364" s="64">
        <f>('Исходник сравнение.'!$D1831/2)-(('Исходник сравнение.'!$D1831/2-'Таблица вводных'!$F$16)*'Таблица вводных'!$G$16)</f>
        <v>0.49000000000000005</v>
      </c>
      <c r="E1364" s="64">
        <f>('Исходник сравнение.'!$E1831/2)-(('Исходник сравнение.'!$E1831/2-'Таблица вводных'!$F$17)*'Таблица вводных'!$G$17)</f>
        <v>0</v>
      </c>
      <c r="F1364" s="64">
        <f>('Исходник сравнение.'!$F1831/2+'Таблица вводных'!$F$18)-(('Исходник сравнение.'!$F1831/2+'Таблица вводных'!$F$18)*'Таблица вводных'!$G$18)</f>
        <v>21.6</v>
      </c>
      <c r="G1364" s="64">
        <f>('Исходник сравнение.'!$G1831/2)-(('Исходник сравнение.'!$G1831/2)*'Таблица вводных'!$G$19)</f>
        <v>0</v>
      </c>
      <c r="H1364" s="64">
        <f>'Исходник сравнение.'!$H1831/2-(('Исходник сравнение.'!$H1831/2)*'Таблица вводных'!$G$21)</f>
        <v>0</v>
      </c>
      <c r="I1364" s="22" t="s">
        <v>131</v>
      </c>
    </row>
    <row r="1365" spans="1:9" ht="12.75" customHeight="1">
      <c r="A1365" s="138"/>
      <c r="B1365" s="11">
        <v>45429</v>
      </c>
      <c r="C1365" s="64">
        <f>('Исходник сравнение.'!$C1832/2)-(('Исходник сравнение.'!$C1832/2)*'Таблица вводных'!$G$15)</f>
        <v>0</v>
      </c>
      <c r="D1365" s="64">
        <f>('Исходник сравнение.'!$D1832/2)-(('Исходник сравнение.'!$D1832/2-'Таблица вводных'!$F$16)*'Таблица вводных'!$G$16)</f>
        <v>0.49000000000000005</v>
      </c>
      <c r="E1365" s="64">
        <f>('Исходник сравнение.'!$E1832/2)-(('Исходник сравнение.'!$E1832/2-'Таблица вводных'!$F$17)*'Таблица вводных'!$G$17)</f>
        <v>0</v>
      </c>
      <c r="F1365" s="64">
        <f>('Исходник сравнение.'!$F1832/2+'Таблица вводных'!$F$18)-(('Исходник сравнение.'!$F1832/2+'Таблица вводных'!$F$18)*'Таблица вводных'!$G$18)</f>
        <v>21.6</v>
      </c>
      <c r="G1365" s="64">
        <f>('Исходник сравнение.'!$G1832/2)-(('Исходник сравнение.'!$G1832/2)*'Таблица вводных'!$G$19)</f>
        <v>0</v>
      </c>
      <c r="H1365" s="64">
        <f>'Исходник сравнение.'!$H1832/2-(('Исходник сравнение.'!$H1832/2)*'Таблица вводных'!$G$21)</f>
        <v>0</v>
      </c>
      <c r="I1365" s="13" t="s">
        <v>131</v>
      </c>
    </row>
    <row r="1366" spans="1:9" ht="12.75" customHeight="1">
      <c r="A1366" s="138"/>
      <c r="B1366" s="45">
        <v>45433</v>
      </c>
      <c r="C1366" s="64">
        <f>('Исходник сравнение.'!$C1833/2)-(('Исходник сравнение.'!$C1833/2)*'Таблица вводных'!$G$15)</f>
        <v>0</v>
      </c>
      <c r="D1366" s="64">
        <f>('Исходник сравнение.'!$D1833/2)-(('Исходник сравнение.'!$D1833/2-'Таблица вводных'!$F$16)*'Таблица вводных'!$G$16)</f>
        <v>0.49000000000000005</v>
      </c>
      <c r="E1366" s="64">
        <f>('Исходник сравнение.'!$E1833/2)-(('Исходник сравнение.'!$E1833/2-'Таблица вводных'!$F$17)*'Таблица вводных'!$G$17)</f>
        <v>0</v>
      </c>
      <c r="F1366" s="64">
        <f>('Исходник сравнение.'!$F1833/2+'Таблица вводных'!$F$18)-(('Исходник сравнение.'!$F1833/2+'Таблица вводных'!$F$18)*'Таблица вводных'!$G$18)</f>
        <v>21.6</v>
      </c>
      <c r="G1366" s="64">
        <f>('Исходник сравнение.'!$G1833/2)-(('Исходник сравнение.'!$G1833/2)*'Таблица вводных'!$G$19)</f>
        <v>0</v>
      </c>
      <c r="H1366" s="64">
        <f>'Исходник сравнение.'!$H1833/2-(('Исходник сравнение.'!$H1833/2)*'Таблица вводных'!$G$21)</f>
        <v>0</v>
      </c>
      <c r="I1366" s="27" t="s">
        <v>131</v>
      </c>
    </row>
    <row r="1367" spans="1:9" ht="12.75" customHeight="1">
      <c r="A1367" s="138"/>
      <c r="B1367" s="44">
        <v>45436</v>
      </c>
      <c r="C1367" s="64">
        <f>('Исходник сравнение.'!$C1834/2)-(('Исходник сравнение.'!$C1834/2)*'Таблица вводных'!$G$15)</f>
        <v>0</v>
      </c>
      <c r="D1367" s="64">
        <f>('Исходник сравнение.'!$D1834/2)-(('Исходник сравнение.'!$D1834/2-'Таблица вводных'!$F$16)*'Таблица вводных'!$G$16)</f>
        <v>0.49000000000000005</v>
      </c>
      <c r="E1367" s="64">
        <f>('Исходник сравнение.'!$E1834/2)-(('Исходник сравнение.'!$E1834/2-'Таблица вводных'!$F$17)*'Таблица вводных'!$G$17)</f>
        <v>0</v>
      </c>
      <c r="F1367" s="64">
        <f>('Исходник сравнение.'!$F1834/2+'Таблица вводных'!$F$18)-(('Исходник сравнение.'!$F1834/2+'Таблица вводных'!$F$18)*'Таблица вводных'!$G$18)</f>
        <v>21.6</v>
      </c>
      <c r="G1367" s="64">
        <f>('Исходник сравнение.'!$G1834/2)-(('Исходник сравнение.'!$G1834/2)*'Таблица вводных'!$G$19)</f>
        <v>0</v>
      </c>
      <c r="H1367" s="64">
        <f>'Исходник сравнение.'!$H1834/2-(('Исходник сравнение.'!$H1834/2)*'Таблица вводных'!$G$21)</f>
        <v>0</v>
      </c>
      <c r="I1367" s="22" t="s">
        <v>131</v>
      </c>
    </row>
    <row r="1368" spans="1:9" ht="12.75" customHeight="1">
      <c r="A1368" s="138"/>
      <c r="B1368" s="11">
        <v>45440</v>
      </c>
      <c r="C1368" s="64">
        <f>('Исходник сравнение.'!$C1835/2)-(('Исходник сравнение.'!$C1835/2)*'Таблица вводных'!$G$15)</f>
        <v>0</v>
      </c>
      <c r="D1368" s="64">
        <f>('Исходник сравнение.'!$D1835/2)-(('Исходник сравнение.'!$D1835/2-'Таблица вводных'!$F$16)*'Таблица вводных'!$G$16)</f>
        <v>0.49000000000000005</v>
      </c>
      <c r="E1368" s="64">
        <f>('Исходник сравнение.'!$E1835/2)-(('Исходник сравнение.'!$E1835/2-'Таблица вводных'!$F$17)*'Таблица вводных'!$G$17)</f>
        <v>0</v>
      </c>
      <c r="F1368" s="64">
        <f>('Исходник сравнение.'!$F1835/2+'Таблица вводных'!$F$18)-(('Исходник сравнение.'!$F1835/2+'Таблица вводных'!$F$18)*'Таблица вводных'!$G$18)</f>
        <v>21.6</v>
      </c>
      <c r="G1368" s="64">
        <f>('Исходник сравнение.'!$G1835/2)-(('Исходник сравнение.'!$G1835/2)*'Таблица вводных'!$G$19)</f>
        <v>0</v>
      </c>
      <c r="H1368" s="64">
        <f>'Исходник сравнение.'!$H1835/2-(('Исходник сравнение.'!$H1835/2)*'Таблица вводных'!$G$21)</f>
        <v>0</v>
      </c>
      <c r="I1368" s="13" t="s">
        <v>131</v>
      </c>
    </row>
    <row r="1369" spans="1:9" ht="12.75" customHeight="1">
      <c r="A1369" s="139"/>
      <c r="B1369" s="46">
        <v>45443</v>
      </c>
      <c r="C1369" s="64">
        <f>('Исходник сравнение.'!$C1836/2)-(('Исходник сравнение.'!$C1836/2)*'Таблица вводных'!$G$15)</f>
        <v>0</v>
      </c>
      <c r="D1369" s="67">
        <f>('Исходник сравнение.'!$D1836/2)-(('Исходник сравнение.'!$D1836/2-'Таблица вводных'!$F$16)*'Таблица вводных'!$G$16)</f>
        <v>0.49000000000000005</v>
      </c>
      <c r="E1369" s="64">
        <f>('Исходник сравнение.'!$E1836/2)-(('Исходник сравнение.'!$E1836/2-'Таблица вводных'!$F$17)*'Таблица вводных'!$G$17)</f>
        <v>0</v>
      </c>
      <c r="F1369" s="64">
        <f>('Исходник сравнение.'!$F1836/2+'Таблица вводных'!$F$18)-(('Исходник сравнение.'!$F1836/2+'Таблица вводных'!$F$18)*'Таблица вводных'!$G$18)</f>
        <v>21.6</v>
      </c>
      <c r="G1369" s="64">
        <f>('Исходник сравнение.'!$G1836/2)-(('Исходник сравнение.'!$G1836/2)*'Таблица вводных'!$G$19)</f>
        <v>0</v>
      </c>
      <c r="H1369" s="64">
        <f>'Исходник сравнение.'!$H1836/2-(('Исходник сравнение.'!$H1836/2)*'Таблица вводных'!$G$21)</f>
        <v>0</v>
      </c>
      <c r="I1369" s="32" t="s">
        <v>131</v>
      </c>
    </row>
    <row r="1370" spans="1:9" ht="12.75" customHeight="1">
      <c r="A1370" s="145" t="s">
        <v>115</v>
      </c>
      <c r="B1370" s="42">
        <v>45419</v>
      </c>
      <c r="C1370" s="63">
        <f>('Исходник сравнение.'!$C1837/2)-(('Исходник сравнение.'!$C1837/2)*'Таблица вводных'!$G$15)</f>
        <v>0</v>
      </c>
      <c r="D1370" s="63">
        <f>('Исходник сравнение.'!$D1837/2)-(('Исходник сравнение.'!$D1837/2-'Таблица вводных'!$F$16)*'Таблица вводных'!$G$16)</f>
        <v>0.49000000000000005</v>
      </c>
      <c r="E1370" s="63">
        <f>('Исходник сравнение.'!$E1837/2)-(('Исходник сравнение.'!$E1837/2-'Таблица вводных'!$F$17)*'Таблица вводных'!$G$17)</f>
        <v>0</v>
      </c>
      <c r="F1370" s="63">
        <f>('Исходник сравнение.'!$F1837/2+'Таблица вводных'!$F$18)-(('Исходник сравнение.'!$F1837/2+'Таблица вводных'!$F$18)*'Таблица вводных'!$G$18)</f>
        <v>21.6</v>
      </c>
      <c r="G1370" s="63">
        <f>('Исходник сравнение.'!$G1837/2)-(('Исходник сравнение.'!$G1837/2)*'Таблица вводных'!$G$19)</f>
        <v>0</v>
      </c>
      <c r="H1370" s="63">
        <f>'Исходник сравнение.'!$H1837/2-(('Исходник сравнение.'!$H1837/2)*'Таблица вводных'!$G$21)</f>
        <v>0</v>
      </c>
      <c r="I1370" s="20" t="s">
        <v>209</v>
      </c>
    </row>
    <row r="1371" spans="1:9" ht="12.75" customHeight="1">
      <c r="A1371" s="138"/>
      <c r="B1371" s="45">
        <v>45422</v>
      </c>
      <c r="C1371" s="64">
        <f>('Исходник сравнение.'!$C1848/2)-(('Исходник сравнение.'!$C1848/2)*'Таблица вводных'!$G$15)</f>
        <v>0</v>
      </c>
      <c r="D1371" s="64">
        <f>('Исходник сравнение.'!$D1848/2)-(('Исходник сравнение.'!$D1848/2-'Таблица вводных'!$F$16)*'Таблица вводных'!$G$16)</f>
        <v>0.49000000000000005</v>
      </c>
      <c r="E1371" s="64">
        <f>('Исходник сравнение.'!$E1848/2)-(('Исходник сравнение.'!$E1848/2-'Таблица вводных'!$F$17)*'Таблица вводных'!$G$17)</f>
        <v>0</v>
      </c>
      <c r="F1371" s="64">
        <f>('Исходник сравнение.'!$F1848/2+'Таблица вводных'!$F$18)-(('Исходник сравнение.'!$F1848/2+'Таблица вводных'!$F$18)*'Таблица вводных'!$G$18)</f>
        <v>21.6</v>
      </c>
      <c r="G1371" s="64">
        <f>('Исходник сравнение.'!$G1848/2)-(('Исходник сравнение.'!$G1848/2)*'Таблица вводных'!$G$19)</f>
        <v>0</v>
      </c>
      <c r="H1371" s="64">
        <f>'Исходник сравнение.'!$H1848/2-(('Исходник сравнение.'!$H1848/2)*'Таблица вводных'!$G$21)</f>
        <v>0</v>
      </c>
      <c r="I1371" s="27" t="s">
        <v>209</v>
      </c>
    </row>
    <row r="1372" spans="1:9" ht="12.75" customHeight="1">
      <c r="A1372" s="138"/>
      <c r="B1372" s="44">
        <v>45426</v>
      </c>
      <c r="C1372" s="64">
        <f>('Исходник сравнение.'!$C1849/2)-(('Исходник сравнение.'!$C1849/2)*'Таблица вводных'!$G$15)</f>
        <v>0</v>
      </c>
      <c r="D1372" s="64">
        <f>('Исходник сравнение.'!$D1849/2)-(('Исходник сравнение.'!$D1849/2-'Таблица вводных'!$F$16)*'Таблица вводных'!$G$16)</f>
        <v>0.49000000000000005</v>
      </c>
      <c r="E1372" s="64">
        <f>('Исходник сравнение.'!$E1849/2)-(('Исходник сравнение.'!$E1849/2-'Таблица вводных'!$F$17)*'Таблица вводных'!$G$17)</f>
        <v>0</v>
      </c>
      <c r="F1372" s="64">
        <f>('Исходник сравнение.'!$F1849/2+'Таблица вводных'!$F$18)-(('Исходник сравнение.'!$F1849/2+'Таблица вводных'!$F$18)*'Таблица вводных'!$G$18)</f>
        <v>21.6</v>
      </c>
      <c r="G1372" s="64">
        <f>('Исходник сравнение.'!$G1849/2)-(('Исходник сравнение.'!$G1849/2)*'Таблица вводных'!$G$19)</f>
        <v>0</v>
      </c>
      <c r="H1372" s="64">
        <f>'Исходник сравнение.'!$H1849/2-(('Исходник сравнение.'!$H1849/2)*'Таблица вводных'!$G$21)</f>
        <v>0</v>
      </c>
      <c r="I1372" s="22" t="s">
        <v>209</v>
      </c>
    </row>
    <row r="1373" spans="1:9" ht="12.75" customHeight="1">
      <c r="A1373" s="138"/>
      <c r="B1373" s="11">
        <v>45429</v>
      </c>
      <c r="C1373" s="64">
        <f>('Исходник сравнение.'!$C1850/2)-(('Исходник сравнение.'!$C1850/2)*'Таблица вводных'!$G$15)</f>
        <v>0</v>
      </c>
      <c r="D1373" s="64">
        <f>('Исходник сравнение.'!$D1850/2)-(('Исходник сравнение.'!$D1850/2-'Таблица вводных'!$F$16)*'Таблица вводных'!$G$16)</f>
        <v>0.49000000000000005</v>
      </c>
      <c r="E1373" s="64">
        <f>('Исходник сравнение.'!$E1850/2)-(('Исходник сравнение.'!$E1850/2-'Таблица вводных'!$F$17)*'Таблица вводных'!$G$17)</f>
        <v>0</v>
      </c>
      <c r="F1373" s="64">
        <f>('Исходник сравнение.'!$F1850/2+'Таблица вводных'!$F$18)-(('Исходник сравнение.'!$F1850/2+'Таблица вводных'!$F$18)*'Таблица вводных'!$G$18)</f>
        <v>21.6</v>
      </c>
      <c r="G1373" s="64">
        <f>('Исходник сравнение.'!$G1850/2)-(('Исходник сравнение.'!$G1850/2)*'Таблица вводных'!$G$19)</f>
        <v>0</v>
      </c>
      <c r="H1373" s="64">
        <f>'Исходник сравнение.'!$H1850/2-(('Исходник сравнение.'!$H1850/2)*'Таблица вводных'!$G$21)</f>
        <v>0</v>
      </c>
      <c r="I1373" s="13" t="s">
        <v>209</v>
      </c>
    </row>
    <row r="1374" spans="1:9" ht="12.75" customHeight="1">
      <c r="A1374" s="138"/>
      <c r="B1374" s="45">
        <v>45433</v>
      </c>
      <c r="C1374" s="64">
        <f>('Исходник сравнение.'!$C1851/2)-(('Исходник сравнение.'!$C1851/2)*'Таблица вводных'!$G$15)</f>
        <v>0</v>
      </c>
      <c r="D1374" s="64">
        <f>('Исходник сравнение.'!$D1851/2)-(('Исходник сравнение.'!$D1851/2-'Таблица вводных'!$F$16)*'Таблица вводных'!$G$16)</f>
        <v>0.49000000000000005</v>
      </c>
      <c r="E1374" s="64">
        <f>('Исходник сравнение.'!$E1851/2)-(('Исходник сравнение.'!$E1851/2-'Таблица вводных'!$F$17)*'Таблица вводных'!$G$17)</f>
        <v>0</v>
      </c>
      <c r="F1374" s="64">
        <f>('Исходник сравнение.'!$F1851/2+'Таблица вводных'!$F$18)-(('Исходник сравнение.'!$F1851/2+'Таблица вводных'!$F$18)*'Таблица вводных'!$G$18)</f>
        <v>21.6</v>
      </c>
      <c r="G1374" s="64">
        <f>('Исходник сравнение.'!$G1851/2)-(('Исходник сравнение.'!$G1851/2)*'Таблица вводных'!$G$19)</f>
        <v>0</v>
      </c>
      <c r="H1374" s="64">
        <f>'Исходник сравнение.'!$H1851/2-(('Исходник сравнение.'!$H1851/2)*'Таблица вводных'!$G$21)</f>
        <v>0</v>
      </c>
      <c r="I1374" s="27" t="s">
        <v>209</v>
      </c>
    </row>
    <row r="1375" spans="1:9" ht="12.75" customHeight="1">
      <c r="A1375" s="138"/>
      <c r="B1375" s="44">
        <v>45436</v>
      </c>
      <c r="C1375" s="64">
        <f>('Исходник сравнение.'!$C1852/2)-(('Исходник сравнение.'!$C1852/2)*'Таблица вводных'!$G$15)</f>
        <v>0</v>
      </c>
      <c r="D1375" s="64">
        <f>('Исходник сравнение.'!$D1852/2)-(('Исходник сравнение.'!$D1852/2-'Таблица вводных'!$F$16)*'Таблица вводных'!$G$16)</f>
        <v>0.49000000000000005</v>
      </c>
      <c r="E1375" s="64">
        <f>('Исходник сравнение.'!$E1852/2)-(('Исходник сравнение.'!$E1852/2-'Таблица вводных'!$F$17)*'Таблица вводных'!$G$17)</f>
        <v>0</v>
      </c>
      <c r="F1375" s="64">
        <f>('Исходник сравнение.'!$F1852/2+'Таблица вводных'!$F$18)-(('Исходник сравнение.'!$F1852/2+'Таблица вводных'!$F$18)*'Таблица вводных'!$G$18)</f>
        <v>21.6</v>
      </c>
      <c r="G1375" s="64">
        <f>('Исходник сравнение.'!$G1852/2)-(('Исходник сравнение.'!$G1852/2)*'Таблица вводных'!$G$19)</f>
        <v>0</v>
      </c>
      <c r="H1375" s="64">
        <f>'Исходник сравнение.'!$H1852/2-(('Исходник сравнение.'!$H1852/2)*'Таблица вводных'!$G$21)</f>
        <v>0</v>
      </c>
      <c r="I1375" s="22" t="s">
        <v>209</v>
      </c>
    </row>
    <row r="1376" spans="1:9" ht="12.75" customHeight="1">
      <c r="A1376" s="138"/>
      <c r="B1376" s="11">
        <v>45440</v>
      </c>
      <c r="C1376" s="64">
        <f>('Исходник сравнение.'!$C1853/2)-(('Исходник сравнение.'!$C1853/2)*'Таблица вводных'!$G$15)</f>
        <v>0</v>
      </c>
      <c r="D1376" s="64">
        <f>('Исходник сравнение.'!$D1853/2)-(('Исходник сравнение.'!$D1853/2-'Таблица вводных'!$F$16)*'Таблица вводных'!$G$16)</f>
        <v>0.49000000000000005</v>
      </c>
      <c r="E1376" s="64">
        <f>('Исходник сравнение.'!$E1853/2)-(('Исходник сравнение.'!$E1853/2-'Таблица вводных'!$F$17)*'Таблица вводных'!$G$17)</f>
        <v>0</v>
      </c>
      <c r="F1376" s="64">
        <f>('Исходник сравнение.'!$F1853/2+'Таблица вводных'!$F$18)-(('Исходник сравнение.'!$F1853/2+'Таблица вводных'!$F$18)*'Таблица вводных'!$G$18)</f>
        <v>21.6</v>
      </c>
      <c r="G1376" s="64">
        <f>('Исходник сравнение.'!$G1853/2)-(('Исходник сравнение.'!$G1853/2)*'Таблица вводных'!$G$19)</f>
        <v>0</v>
      </c>
      <c r="H1376" s="64">
        <f>'Исходник сравнение.'!$H1853/2-(('Исходник сравнение.'!$H1853/2)*'Таблица вводных'!$G$21)</f>
        <v>0</v>
      </c>
      <c r="I1376" s="13" t="s">
        <v>209</v>
      </c>
    </row>
    <row r="1377" spans="1:9" ht="12.75" customHeight="1">
      <c r="A1377" s="139"/>
      <c r="B1377" s="46">
        <v>45443</v>
      </c>
      <c r="C1377" s="64">
        <f>('Исходник сравнение.'!$C1854/2)-(('Исходник сравнение.'!$C1854/2)*'Таблица вводных'!$G$15)</f>
        <v>0</v>
      </c>
      <c r="D1377" s="67">
        <f>('Исходник сравнение.'!$D1854/2)-(('Исходник сравнение.'!$D1854/2-'Таблица вводных'!$F$16)*'Таблица вводных'!$G$16)</f>
        <v>0.49000000000000005</v>
      </c>
      <c r="E1377" s="64">
        <f>('Исходник сравнение.'!$E1854/2)-(('Исходник сравнение.'!$E1854/2-'Таблица вводных'!$F$17)*'Таблица вводных'!$G$17)</f>
        <v>0</v>
      </c>
      <c r="F1377" s="64">
        <f>('Исходник сравнение.'!$F1854/2+'Таблица вводных'!$F$18)-(('Исходник сравнение.'!$F1854/2+'Таблица вводных'!$F$18)*'Таблица вводных'!$G$18)</f>
        <v>21.6</v>
      </c>
      <c r="G1377" s="64">
        <f>('Исходник сравнение.'!$G1854/2)-(('Исходник сравнение.'!$G1854/2)*'Таблица вводных'!$G$19)</f>
        <v>0</v>
      </c>
      <c r="H1377" s="64">
        <f>'Исходник сравнение.'!$H1854/2-(('Исходник сравнение.'!$H1854/2)*'Таблица вводных'!$G$21)</f>
        <v>0</v>
      </c>
      <c r="I1377" s="32" t="s">
        <v>209</v>
      </c>
    </row>
    <row r="1378" spans="1:9" ht="12.75" customHeight="1">
      <c r="A1378" s="145" t="s">
        <v>116</v>
      </c>
      <c r="B1378" s="42">
        <v>45419</v>
      </c>
      <c r="C1378" s="63">
        <f>('Исходник сравнение.'!$C1855/2)-(('Исходник сравнение.'!$C1855/2)*'Таблица вводных'!$G$15)</f>
        <v>0</v>
      </c>
      <c r="D1378" s="63">
        <f>('Исходник сравнение.'!$D1855/2)-(('Исходник сравнение.'!$D1855/2-'Таблица вводных'!$F$16)*'Таблица вводных'!$G$16)</f>
        <v>0.49000000000000005</v>
      </c>
      <c r="E1378" s="63">
        <f>('Исходник сравнение.'!$E1855/2)-(('Исходник сравнение.'!$E1855/2-'Таблица вводных'!$F$17)*'Таблица вводных'!$G$17)</f>
        <v>0</v>
      </c>
      <c r="F1378" s="63">
        <f>('Исходник сравнение.'!$F1855/2+'Таблица вводных'!$F$18)-(('Исходник сравнение.'!$F1855/2+'Таблица вводных'!$F$18)*'Таблица вводных'!$G$18)</f>
        <v>21.6</v>
      </c>
      <c r="G1378" s="63">
        <f>('Исходник сравнение.'!$G1855/2)-(('Исходник сравнение.'!$G1855/2)*'Таблица вводных'!$G$19)</f>
        <v>0</v>
      </c>
      <c r="H1378" s="63">
        <f>'Исходник сравнение.'!$H1855/2-(('Исходник сравнение.'!$H1855/2)*'Таблица вводных'!$G$21)</f>
        <v>0</v>
      </c>
      <c r="I1378" s="20" t="s">
        <v>210</v>
      </c>
    </row>
    <row r="1379" spans="1:9" ht="12.75" customHeight="1">
      <c r="A1379" s="138"/>
      <c r="B1379" s="45">
        <v>45422</v>
      </c>
      <c r="C1379" s="64">
        <f>('Исходник сравнение.'!$C1866/2)-(('Исходник сравнение.'!$C1866/2)*'Таблица вводных'!$G$15)</f>
        <v>0</v>
      </c>
      <c r="D1379" s="64">
        <f>('Исходник сравнение.'!$D1866/2)-(('Исходник сравнение.'!$D1866/2-'Таблица вводных'!$F$16)*'Таблица вводных'!$G$16)</f>
        <v>0.49000000000000005</v>
      </c>
      <c r="E1379" s="64">
        <f>('Исходник сравнение.'!$E1866/2)-(('Исходник сравнение.'!$E1866/2-'Таблица вводных'!$F$17)*'Таблица вводных'!$G$17)</f>
        <v>0</v>
      </c>
      <c r="F1379" s="64">
        <f>('Исходник сравнение.'!$F1866/2+'Таблица вводных'!$F$18)-(('Исходник сравнение.'!$F1866/2+'Таблица вводных'!$F$18)*'Таблица вводных'!$G$18)</f>
        <v>21.6</v>
      </c>
      <c r="G1379" s="64">
        <f>('Исходник сравнение.'!$G1866/2)-(('Исходник сравнение.'!$G1866/2)*'Таблица вводных'!$G$19)</f>
        <v>0</v>
      </c>
      <c r="H1379" s="64">
        <f>'Исходник сравнение.'!$H1866/2-(('Исходник сравнение.'!$H1866/2)*'Таблица вводных'!$G$21)</f>
        <v>0</v>
      </c>
      <c r="I1379" s="27"/>
    </row>
    <row r="1380" spans="1:9" ht="12.75" customHeight="1">
      <c r="A1380" s="138"/>
      <c r="B1380" s="44">
        <v>45426</v>
      </c>
      <c r="C1380" s="64">
        <f>('Исходник сравнение.'!$C1867/2)-(('Исходник сравнение.'!$C1867/2)*'Таблица вводных'!$G$15)</f>
        <v>0</v>
      </c>
      <c r="D1380" s="64">
        <f>('Исходник сравнение.'!$D1867/2)-(('Исходник сравнение.'!$D1867/2-'Таблица вводных'!$F$16)*'Таблица вводных'!$G$16)</f>
        <v>0.49000000000000005</v>
      </c>
      <c r="E1380" s="64">
        <f>('Исходник сравнение.'!$E1867/2)-(('Исходник сравнение.'!$E1867/2-'Таблица вводных'!$F$17)*'Таблица вводных'!$G$17)</f>
        <v>0</v>
      </c>
      <c r="F1380" s="64">
        <f>('Исходник сравнение.'!$F1867/2+'Таблица вводных'!$F$18)-(('Исходник сравнение.'!$F1867/2+'Таблица вводных'!$F$18)*'Таблица вводных'!$G$18)</f>
        <v>21.6</v>
      </c>
      <c r="G1380" s="64">
        <f>('Исходник сравнение.'!$G1867/2)-(('Исходник сравнение.'!$G1867/2)*'Таблица вводных'!$G$19)</f>
        <v>0</v>
      </c>
      <c r="H1380" s="64">
        <f>'Исходник сравнение.'!$H1867/2-(('Исходник сравнение.'!$H1867/2)*'Таблица вводных'!$G$21)</f>
        <v>0</v>
      </c>
      <c r="I1380" s="22"/>
    </row>
    <row r="1381" spans="1:9" ht="12.75" customHeight="1">
      <c r="A1381" s="138"/>
      <c r="B1381" s="11">
        <v>45429</v>
      </c>
      <c r="C1381" s="64">
        <f>('Исходник сравнение.'!$C1868/2)-(('Исходник сравнение.'!$C1868/2)*'Таблица вводных'!$G$15)</f>
        <v>0</v>
      </c>
      <c r="D1381" s="64">
        <f>('Исходник сравнение.'!$D1868/2)-(('Исходник сравнение.'!$D1868/2-'Таблица вводных'!$F$16)*'Таблица вводных'!$G$16)</f>
        <v>0.49000000000000005</v>
      </c>
      <c r="E1381" s="64">
        <f>('Исходник сравнение.'!$E1868/2)-(('Исходник сравнение.'!$E1868/2-'Таблица вводных'!$F$17)*'Таблица вводных'!$G$17)</f>
        <v>0</v>
      </c>
      <c r="F1381" s="64">
        <f>('Исходник сравнение.'!$F1868/2+'Таблица вводных'!$F$18)-(('Исходник сравнение.'!$F1868/2+'Таблица вводных'!$F$18)*'Таблица вводных'!$G$18)</f>
        <v>21.6</v>
      </c>
      <c r="G1381" s="64">
        <f>('Исходник сравнение.'!$G1868/2)-(('Исходник сравнение.'!$G1868/2)*'Таблица вводных'!$G$19)</f>
        <v>0</v>
      </c>
      <c r="H1381" s="64">
        <f>'Исходник сравнение.'!$H1868/2-(('Исходник сравнение.'!$H1868/2)*'Таблица вводных'!$G$21)</f>
        <v>0</v>
      </c>
      <c r="I1381" s="13"/>
    </row>
    <row r="1382" spans="1:9" ht="12.75" customHeight="1">
      <c r="A1382" s="138"/>
      <c r="B1382" s="45">
        <v>45433</v>
      </c>
      <c r="C1382" s="64">
        <f>('Исходник сравнение.'!$C1869/2)-(('Исходник сравнение.'!$C1869/2)*'Таблица вводных'!$G$15)</f>
        <v>0</v>
      </c>
      <c r="D1382" s="64">
        <f>('Исходник сравнение.'!$D1869/2)-(('Исходник сравнение.'!$D1869/2-'Таблица вводных'!$F$16)*'Таблица вводных'!$G$16)</f>
        <v>0.49000000000000005</v>
      </c>
      <c r="E1382" s="64">
        <f>('Исходник сравнение.'!$E1869/2)-(('Исходник сравнение.'!$E1869/2-'Таблица вводных'!$F$17)*'Таблица вводных'!$G$17)</f>
        <v>0</v>
      </c>
      <c r="F1382" s="64">
        <f>('Исходник сравнение.'!$F1869/2+'Таблица вводных'!$F$18)-(('Исходник сравнение.'!$F1869/2+'Таблица вводных'!$F$18)*'Таблица вводных'!$G$18)</f>
        <v>21.6</v>
      </c>
      <c r="G1382" s="64">
        <f>('Исходник сравнение.'!$G1869/2)-(('Исходник сравнение.'!$G1869/2)*'Таблица вводных'!$G$19)</f>
        <v>0</v>
      </c>
      <c r="H1382" s="64">
        <f>'Исходник сравнение.'!$H1869/2-(('Исходник сравнение.'!$H1869/2)*'Таблица вводных'!$G$21)</f>
        <v>0</v>
      </c>
      <c r="I1382" s="27"/>
    </row>
    <row r="1383" spans="1:9" ht="12.75" customHeight="1">
      <c r="A1383" s="138"/>
      <c r="B1383" s="44">
        <v>45436</v>
      </c>
      <c r="C1383" s="64">
        <f>('Исходник сравнение.'!$C1870/2)-(('Исходник сравнение.'!$C1870/2)*'Таблица вводных'!$G$15)</f>
        <v>0</v>
      </c>
      <c r="D1383" s="64">
        <f>('Исходник сравнение.'!$D1870/2)-(('Исходник сравнение.'!$D1870/2-'Таблица вводных'!$F$16)*'Таблица вводных'!$G$16)</f>
        <v>0.49000000000000005</v>
      </c>
      <c r="E1383" s="64">
        <f>('Исходник сравнение.'!$E1870/2)-(('Исходник сравнение.'!$E1870/2-'Таблица вводных'!$F$17)*'Таблица вводных'!$G$17)</f>
        <v>0</v>
      </c>
      <c r="F1383" s="64">
        <f>('Исходник сравнение.'!$F1870/2+'Таблица вводных'!$F$18)-(('Исходник сравнение.'!$F1870/2+'Таблица вводных'!$F$18)*'Таблица вводных'!$G$18)</f>
        <v>21.6</v>
      </c>
      <c r="G1383" s="64">
        <f>('Исходник сравнение.'!$G1870/2)-(('Исходник сравнение.'!$G1870/2)*'Таблица вводных'!$G$19)</f>
        <v>0</v>
      </c>
      <c r="H1383" s="64">
        <f>'Исходник сравнение.'!$H1870/2-(('Исходник сравнение.'!$H1870/2)*'Таблица вводных'!$G$21)</f>
        <v>0</v>
      </c>
      <c r="I1383" s="22"/>
    </row>
    <row r="1384" spans="1:9" ht="12.75" customHeight="1">
      <c r="A1384" s="138"/>
      <c r="B1384" s="11">
        <v>45440</v>
      </c>
      <c r="C1384" s="64">
        <f>('Исходник сравнение.'!$C1871/2)-(('Исходник сравнение.'!$C1871/2)*'Таблица вводных'!$G$15)</f>
        <v>0</v>
      </c>
      <c r="D1384" s="64">
        <f>('Исходник сравнение.'!$D1871/2)-(('Исходник сравнение.'!$D1871/2-'Таблица вводных'!$F$16)*'Таблица вводных'!$G$16)</f>
        <v>0.49000000000000005</v>
      </c>
      <c r="E1384" s="64">
        <f>('Исходник сравнение.'!$E1871/2)-(('Исходник сравнение.'!$E1871/2-'Таблица вводных'!$F$17)*'Таблица вводных'!$G$17)</f>
        <v>0</v>
      </c>
      <c r="F1384" s="64">
        <f>('Исходник сравнение.'!$F1871/2+'Таблица вводных'!$F$18)-(('Исходник сравнение.'!$F1871/2+'Таблица вводных'!$F$18)*'Таблица вводных'!$G$18)</f>
        <v>21.6</v>
      </c>
      <c r="G1384" s="64">
        <f>('Исходник сравнение.'!$G1871/2)-(('Исходник сравнение.'!$G1871/2)*'Таблица вводных'!$G$19)</f>
        <v>0</v>
      </c>
      <c r="H1384" s="64">
        <f>'Исходник сравнение.'!$H1871/2-(('Исходник сравнение.'!$H1871/2)*'Таблица вводных'!$G$21)</f>
        <v>0</v>
      </c>
      <c r="I1384" s="13"/>
    </row>
    <row r="1385" spans="1:9" ht="12.75" customHeight="1">
      <c r="A1385" s="139"/>
      <c r="B1385" s="46">
        <v>45443</v>
      </c>
      <c r="C1385" s="64">
        <f>('Исходник сравнение.'!$C1872/2)-(('Исходник сравнение.'!$C1872/2)*'Таблица вводных'!$G$15)</f>
        <v>0</v>
      </c>
      <c r="D1385" s="67">
        <f>('Исходник сравнение.'!$D1872/2)-(('Исходник сравнение.'!$D1872/2-'Таблица вводных'!$F$16)*'Таблица вводных'!$G$16)</f>
        <v>0.49000000000000005</v>
      </c>
      <c r="E1385" s="64">
        <f>('Исходник сравнение.'!$E1872/2)-(('Исходник сравнение.'!$E1872/2-'Таблица вводных'!$F$17)*'Таблица вводных'!$G$17)</f>
        <v>0</v>
      </c>
      <c r="F1385" s="64">
        <f>('Исходник сравнение.'!$F1872/2+'Таблица вводных'!$F$18)-(('Исходник сравнение.'!$F1872/2+'Таблица вводных'!$F$18)*'Таблица вводных'!$G$18)</f>
        <v>21.6</v>
      </c>
      <c r="G1385" s="64">
        <f>('Исходник сравнение.'!$G1872/2)-(('Исходник сравнение.'!$G1872/2)*'Таблица вводных'!$G$19)</f>
        <v>0</v>
      </c>
      <c r="H1385" s="64">
        <f>'Исходник сравнение.'!$H1872/2-(('Исходник сравнение.'!$H1872/2)*'Таблица вводных'!$G$21)</f>
        <v>0</v>
      </c>
      <c r="I1385" s="32"/>
    </row>
    <row r="1386" spans="1:9" ht="12.75" customHeight="1">
      <c r="A1386" s="145" t="s">
        <v>117</v>
      </c>
      <c r="B1386" s="42">
        <v>45419</v>
      </c>
      <c r="C1386" s="63">
        <f>('Исходник сравнение.'!$C1873/2)-(('Исходник сравнение.'!$C1873/2)*'Таблица вводных'!$G$15)</f>
        <v>0</v>
      </c>
      <c r="D1386" s="63">
        <f>('Исходник сравнение.'!$D1873/2)-(('Исходник сравнение.'!$D1873/2-'Таблица вводных'!$F$16)*'Таблица вводных'!$G$16)</f>
        <v>0.49000000000000005</v>
      </c>
      <c r="E1386" s="63">
        <f>('Исходник сравнение.'!$E1873/2)-(('Исходник сравнение.'!$E1873/2-'Таблица вводных'!$F$17)*'Таблица вводных'!$G$17)</f>
        <v>0</v>
      </c>
      <c r="F1386" s="63">
        <f>('Исходник сравнение.'!$F1873/2+'Таблица вводных'!$F$18)-(('Исходник сравнение.'!$F1873/2+'Таблица вводных'!$F$18)*'Таблица вводных'!$G$18)</f>
        <v>21.6</v>
      </c>
      <c r="G1386" s="63">
        <f>('Исходник сравнение.'!$G1873/2)-(('Исходник сравнение.'!$G1873/2)*'Таблица вводных'!$G$19)</f>
        <v>0</v>
      </c>
      <c r="H1386" s="63">
        <f>'Исходник сравнение.'!$H1873/2-(('Исходник сравнение.'!$H1873/2)*'Таблица вводных'!$G$21)</f>
        <v>0</v>
      </c>
      <c r="I1386" s="20" t="s">
        <v>211</v>
      </c>
    </row>
    <row r="1387" spans="1:9" ht="12.75" customHeight="1">
      <c r="A1387" s="138"/>
      <c r="B1387" s="45">
        <v>45422</v>
      </c>
      <c r="C1387" s="64">
        <f>('Исходник сравнение.'!$C1884/2)-(('Исходник сравнение.'!$C1884/2)*'Таблица вводных'!$G$15)</f>
        <v>0</v>
      </c>
      <c r="D1387" s="64">
        <f>('Исходник сравнение.'!$D1884/2)-(('Исходник сравнение.'!$D1884/2-'Таблица вводных'!$F$16)*'Таблица вводных'!$G$16)</f>
        <v>0.49000000000000005</v>
      </c>
      <c r="E1387" s="64">
        <f>('Исходник сравнение.'!$E1884/2)-(('Исходник сравнение.'!$E1884/2-'Таблица вводных'!$F$17)*'Таблица вводных'!$G$17)</f>
        <v>0</v>
      </c>
      <c r="F1387" s="64">
        <f>('Исходник сравнение.'!$F1884/2+'Таблица вводных'!$F$18)-(('Исходник сравнение.'!$F1884/2+'Таблица вводных'!$F$18)*'Таблица вводных'!$G$18)</f>
        <v>21.6</v>
      </c>
      <c r="G1387" s="64">
        <f>('Исходник сравнение.'!$G1884/2)-(('Исходник сравнение.'!$G1884/2)*'Таблица вводных'!$G$19)</f>
        <v>0</v>
      </c>
      <c r="H1387" s="64">
        <f>'Исходник сравнение.'!$H1884/2-(('Исходник сравнение.'!$H1884/2)*'Таблица вводных'!$G$21)</f>
        <v>0</v>
      </c>
      <c r="I1387" s="27" t="s">
        <v>211</v>
      </c>
    </row>
    <row r="1388" spans="1:9" ht="12.75" customHeight="1">
      <c r="A1388" s="138"/>
      <c r="B1388" s="44">
        <v>45426</v>
      </c>
      <c r="C1388" s="64">
        <f>('Исходник сравнение.'!$C1885/2)-(('Исходник сравнение.'!$C1885/2)*'Таблица вводных'!$G$15)</f>
        <v>0</v>
      </c>
      <c r="D1388" s="64">
        <f>('Исходник сравнение.'!$D1885/2)-(('Исходник сравнение.'!$D1885/2-'Таблица вводных'!$F$16)*'Таблица вводных'!$G$16)</f>
        <v>0.49000000000000005</v>
      </c>
      <c r="E1388" s="64">
        <f>('Исходник сравнение.'!$E1885/2)-(('Исходник сравнение.'!$E1885/2-'Таблица вводных'!$F$17)*'Таблица вводных'!$G$17)</f>
        <v>0</v>
      </c>
      <c r="F1388" s="64">
        <f>('Исходник сравнение.'!$F1885/2+'Таблица вводных'!$F$18)-(('Исходник сравнение.'!$F1885/2+'Таблица вводных'!$F$18)*'Таблица вводных'!$G$18)</f>
        <v>21.6</v>
      </c>
      <c r="G1388" s="64">
        <f>('Исходник сравнение.'!$G1885/2)-(('Исходник сравнение.'!$G1885/2)*'Таблица вводных'!$G$19)</f>
        <v>0</v>
      </c>
      <c r="H1388" s="64">
        <f>'Исходник сравнение.'!$H1885/2-(('Исходник сравнение.'!$H1885/2)*'Таблица вводных'!$G$21)</f>
        <v>0</v>
      </c>
      <c r="I1388" s="22" t="s">
        <v>211</v>
      </c>
    </row>
    <row r="1389" spans="1:9" ht="12.75" customHeight="1">
      <c r="A1389" s="138"/>
      <c r="B1389" s="11">
        <v>45429</v>
      </c>
      <c r="C1389" s="64">
        <f>('Исходник сравнение.'!$C1886/2)-(('Исходник сравнение.'!$C1886/2)*'Таблица вводных'!$G$15)</f>
        <v>0</v>
      </c>
      <c r="D1389" s="64">
        <f>('Исходник сравнение.'!$D1886/2)-(('Исходник сравнение.'!$D1886/2-'Таблица вводных'!$F$16)*'Таблица вводных'!$G$16)</f>
        <v>0.49000000000000005</v>
      </c>
      <c r="E1389" s="64">
        <f>('Исходник сравнение.'!$E1886/2)-(('Исходник сравнение.'!$E1886/2-'Таблица вводных'!$F$17)*'Таблица вводных'!$G$17)</f>
        <v>0</v>
      </c>
      <c r="F1389" s="64">
        <f>('Исходник сравнение.'!$F1886/2+'Таблица вводных'!$F$18)-(('Исходник сравнение.'!$F1886/2+'Таблица вводных'!$F$18)*'Таблица вводных'!$G$18)</f>
        <v>21.6</v>
      </c>
      <c r="G1389" s="64">
        <f>('Исходник сравнение.'!$G1886/2)-(('Исходник сравнение.'!$G1886/2)*'Таблица вводных'!$G$19)</f>
        <v>0</v>
      </c>
      <c r="H1389" s="64">
        <f>'Исходник сравнение.'!$H1886/2-(('Исходник сравнение.'!$H1886/2)*'Таблица вводных'!$G$21)</f>
        <v>0</v>
      </c>
      <c r="I1389" s="13" t="s">
        <v>211</v>
      </c>
    </row>
    <row r="1390" spans="1:9" ht="12.75" customHeight="1">
      <c r="A1390" s="138"/>
      <c r="B1390" s="45">
        <v>45433</v>
      </c>
      <c r="C1390" s="64">
        <f>('Исходник сравнение.'!$C1887/2)-(('Исходник сравнение.'!$C1887/2)*'Таблица вводных'!$G$15)</f>
        <v>0</v>
      </c>
      <c r="D1390" s="64">
        <f>('Исходник сравнение.'!$D1887/2)-(('Исходник сравнение.'!$D1887/2-'Таблица вводных'!$F$16)*'Таблица вводных'!$G$16)</f>
        <v>0.49000000000000005</v>
      </c>
      <c r="E1390" s="64">
        <f>('Исходник сравнение.'!$E1887/2)-(('Исходник сравнение.'!$E1887/2-'Таблица вводных'!$F$17)*'Таблица вводных'!$G$17)</f>
        <v>0</v>
      </c>
      <c r="F1390" s="64">
        <f>('Исходник сравнение.'!$F1887/2+'Таблица вводных'!$F$18)-(('Исходник сравнение.'!$F1887/2+'Таблица вводных'!$F$18)*'Таблица вводных'!$G$18)</f>
        <v>21.6</v>
      </c>
      <c r="G1390" s="64">
        <f>('Исходник сравнение.'!$G1887/2)-(('Исходник сравнение.'!$G1887/2)*'Таблица вводных'!$G$19)</f>
        <v>0</v>
      </c>
      <c r="H1390" s="64">
        <f>'Исходник сравнение.'!$H1887/2-(('Исходник сравнение.'!$H1887/2)*'Таблица вводных'!$G$21)</f>
        <v>0</v>
      </c>
      <c r="I1390" s="27" t="s">
        <v>211</v>
      </c>
    </row>
    <row r="1391" spans="1:9" ht="12.75" customHeight="1">
      <c r="A1391" s="138"/>
      <c r="B1391" s="44">
        <v>45436</v>
      </c>
      <c r="C1391" s="64">
        <f>('Исходник сравнение.'!$C1888/2)-(('Исходник сравнение.'!$C1888/2)*'Таблица вводных'!$G$15)</f>
        <v>0</v>
      </c>
      <c r="D1391" s="64">
        <f>('Исходник сравнение.'!$D1888/2)-(('Исходник сравнение.'!$D1888/2-'Таблица вводных'!$F$16)*'Таблица вводных'!$G$16)</f>
        <v>0.49000000000000005</v>
      </c>
      <c r="E1391" s="64">
        <f>('Исходник сравнение.'!$E1888/2)-(('Исходник сравнение.'!$E1888/2-'Таблица вводных'!$F$17)*'Таблица вводных'!$G$17)</f>
        <v>0</v>
      </c>
      <c r="F1391" s="64">
        <f>('Исходник сравнение.'!$F1888/2+'Таблица вводных'!$F$18)-(('Исходник сравнение.'!$F1888/2+'Таблица вводных'!$F$18)*'Таблица вводных'!$G$18)</f>
        <v>21.6</v>
      </c>
      <c r="G1391" s="64">
        <f>('Исходник сравнение.'!$G1888/2)-(('Исходник сравнение.'!$G1888/2)*'Таблица вводных'!$G$19)</f>
        <v>0</v>
      </c>
      <c r="H1391" s="64">
        <f>'Исходник сравнение.'!$H1888/2-(('Исходник сравнение.'!$H1888/2)*'Таблица вводных'!$G$21)</f>
        <v>0</v>
      </c>
      <c r="I1391" s="22" t="s">
        <v>211</v>
      </c>
    </row>
    <row r="1392" spans="1:9" ht="12.75" customHeight="1">
      <c r="A1392" s="138"/>
      <c r="B1392" s="11">
        <v>45440</v>
      </c>
      <c r="C1392" s="64">
        <f>('Исходник сравнение.'!$C1889/2)-(('Исходник сравнение.'!$C1889/2)*'Таблица вводных'!$G$15)</f>
        <v>0</v>
      </c>
      <c r="D1392" s="64">
        <f>('Исходник сравнение.'!$D1889/2)-(('Исходник сравнение.'!$D1889/2-'Таблица вводных'!$F$16)*'Таблица вводных'!$G$16)</f>
        <v>0.49000000000000005</v>
      </c>
      <c r="E1392" s="64">
        <f>('Исходник сравнение.'!$E1889/2)-(('Исходник сравнение.'!$E1889/2-'Таблица вводных'!$F$17)*'Таблица вводных'!$G$17)</f>
        <v>0</v>
      </c>
      <c r="F1392" s="64">
        <f>('Исходник сравнение.'!$F1889/2+'Таблица вводных'!$F$18)-(('Исходник сравнение.'!$F1889/2+'Таблица вводных'!$F$18)*'Таблица вводных'!$G$18)</f>
        <v>21.6</v>
      </c>
      <c r="G1392" s="64">
        <f>('Исходник сравнение.'!$G1889/2)-(('Исходник сравнение.'!$G1889/2)*'Таблица вводных'!$G$19)</f>
        <v>0</v>
      </c>
      <c r="H1392" s="64">
        <f>'Исходник сравнение.'!$H1889/2-(('Исходник сравнение.'!$H1889/2)*'Таблица вводных'!$G$21)</f>
        <v>0</v>
      </c>
      <c r="I1392" s="13" t="s">
        <v>211</v>
      </c>
    </row>
    <row r="1393" spans="1:9" ht="12.75" customHeight="1">
      <c r="A1393" s="139"/>
      <c r="B1393" s="46">
        <v>45443</v>
      </c>
      <c r="C1393" s="64">
        <f>('Исходник сравнение.'!$C1890/2)-(('Исходник сравнение.'!$C1890/2)*'Таблица вводных'!$G$15)</f>
        <v>0</v>
      </c>
      <c r="D1393" s="67">
        <f>('Исходник сравнение.'!$D1890/2)-(('Исходник сравнение.'!$D1890/2-'Таблица вводных'!$F$16)*'Таблица вводных'!$G$16)</f>
        <v>0.49000000000000005</v>
      </c>
      <c r="E1393" s="64">
        <f>('Исходник сравнение.'!$E1890/2)-(('Исходник сравнение.'!$E1890/2-'Таблица вводных'!$F$17)*'Таблица вводных'!$G$17)</f>
        <v>0</v>
      </c>
      <c r="F1393" s="64">
        <f>('Исходник сравнение.'!$F1890/2+'Таблица вводных'!$F$18)-(('Исходник сравнение.'!$F1890/2+'Таблица вводных'!$F$18)*'Таблица вводных'!$G$18)</f>
        <v>21.6</v>
      </c>
      <c r="G1393" s="64">
        <f>('Исходник сравнение.'!$G1890/2)-(('Исходник сравнение.'!$G1890/2)*'Таблица вводных'!$G$19)</f>
        <v>0</v>
      </c>
      <c r="H1393" s="64">
        <f>'Исходник сравнение.'!$H1890/2-(('Исходник сравнение.'!$H1890/2)*'Таблица вводных'!$G$21)</f>
        <v>0</v>
      </c>
      <c r="I1393" s="32" t="s">
        <v>211</v>
      </c>
    </row>
    <row r="1394" spans="1:9" ht="12.75" customHeight="1">
      <c r="A1394" s="136"/>
      <c r="B1394" s="42">
        <v>45419</v>
      </c>
      <c r="C1394" s="63" t="e">
        <f>('Исходник сравнение.'!#REF!/2)-(('Исходник сравнение.'!#REF!/2)*'Таблица вводных'!$G$15)</f>
        <v>#REF!</v>
      </c>
      <c r="D1394" s="63" t="e">
        <f>('Исходник сравнение.'!#REF!/2)-(('Исходник сравнение.'!#REF!/2-'Таблица вводных'!$F$16)*'Таблица вводных'!$G$16)</f>
        <v>#REF!</v>
      </c>
      <c r="E1394" s="63" t="e">
        <f>('Исходник сравнение.'!#REF!/2)-(('Исходник сравнение.'!#REF!/2-'Таблица вводных'!$F$17)*'Таблица вводных'!$G$17)</f>
        <v>#REF!</v>
      </c>
      <c r="F139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4" s="63" t="e">
        <f>('Исходник сравнение.'!#REF!/2)-(('Исходник сравнение.'!#REF!/2)*'Таблица вводных'!$G$19)</f>
        <v>#REF!</v>
      </c>
      <c r="H1394" s="63" t="e">
        <f>'Исходник сравнение.'!#REF!/2-(('Исходник сравнение.'!#REF!/2)*'Таблица вводных'!$G$21)</f>
        <v>#REF!</v>
      </c>
      <c r="I1394" s="20"/>
    </row>
    <row r="1395" spans="1:9" ht="12.75" customHeight="1">
      <c r="A1395" s="138"/>
      <c r="B1395" s="45">
        <v>45422</v>
      </c>
      <c r="C1395" s="64" t="e">
        <f>('Исходник сравнение.'!#REF!/2)-(('Исходник сравнение.'!#REF!/2)*'Таблица вводных'!$G$15)</f>
        <v>#REF!</v>
      </c>
      <c r="D1395" s="64" t="e">
        <f>('Исходник сравнение.'!#REF!/2)-(('Исходник сравнение.'!#REF!/2-'Таблица вводных'!$F$16)*'Таблица вводных'!$G$16)</f>
        <v>#REF!</v>
      </c>
      <c r="E1395" s="64" t="e">
        <f>('Исходник сравнение.'!#REF!/2)-(('Исходник сравнение.'!#REF!/2-'Таблица вводных'!$F$17)*'Таблица вводных'!$G$17)</f>
        <v>#REF!</v>
      </c>
      <c r="F139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5" s="64" t="e">
        <f>('Исходник сравнение.'!#REF!/2)-(('Исходник сравнение.'!#REF!/2)*'Таблица вводных'!$G$19)</f>
        <v>#REF!</v>
      </c>
      <c r="H1395" s="64" t="e">
        <f>'Исходник сравнение.'!#REF!/2-(('Исходник сравнение.'!#REF!/2)*'Таблица вводных'!$G$21)</f>
        <v>#REF!</v>
      </c>
      <c r="I1395" s="27"/>
    </row>
    <row r="1396" spans="1:9" ht="12.75" customHeight="1">
      <c r="A1396" s="138"/>
      <c r="B1396" s="44">
        <v>45426</v>
      </c>
      <c r="C1396" s="64" t="e">
        <f>('Исходник сравнение.'!#REF!/2)-(('Исходник сравнение.'!#REF!/2)*'Таблица вводных'!$G$15)</f>
        <v>#REF!</v>
      </c>
      <c r="D1396" s="64" t="e">
        <f>('Исходник сравнение.'!#REF!/2)-(('Исходник сравнение.'!#REF!/2-'Таблица вводных'!$F$16)*'Таблица вводных'!$G$16)</f>
        <v>#REF!</v>
      </c>
      <c r="E1396" s="64" t="e">
        <f>('Исходник сравнение.'!#REF!/2)-(('Исходник сравнение.'!#REF!/2-'Таблица вводных'!$F$17)*'Таблица вводных'!$G$17)</f>
        <v>#REF!</v>
      </c>
      <c r="F139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6" s="64" t="e">
        <f>('Исходник сравнение.'!#REF!/2)-(('Исходник сравнение.'!#REF!/2)*'Таблица вводных'!$G$19)</f>
        <v>#REF!</v>
      </c>
      <c r="H1396" s="64" t="e">
        <f>'Исходник сравнение.'!#REF!/2-(('Исходник сравнение.'!#REF!/2)*'Таблица вводных'!$G$21)</f>
        <v>#REF!</v>
      </c>
      <c r="I1396" s="22"/>
    </row>
    <row r="1397" spans="1:9" ht="12.75" customHeight="1">
      <c r="A1397" s="138"/>
      <c r="B1397" s="11">
        <v>45429</v>
      </c>
      <c r="C1397" s="64" t="e">
        <f>('Исходник сравнение.'!#REF!/2)-(('Исходник сравнение.'!#REF!/2)*'Таблица вводных'!$G$15)</f>
        <v>#REF!</v>
      </c>
      <c r="D1397" s="64" t="e">
        <f>('Исходник сравнение.'!#REF!/2)-(('Исходник сравнение.'!#REF!/2-'Таблица вводных'!$F$16)*'Таблица вводных'!$G$16)</f>
        <v>#REF!</v>
      </c>
      <c r="E1397" s="64" t="e">
        <f>('Исходник сравнение.'!#REF!/2)-(('Исходник сравнение.'!#REF!/2-'Таблица вводных'!$F$17)*'Таблица вводных'!$G$17)</f>
        <v>#REF!</v>
      </c>
      <c r="F139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7" s="64" t="e">
        <f>('Исходник сравнение.'!#REF!/2)-(('Исходник сравнение.'!#REF!/2)*'Таблица вводных'!$G$19)</f>
        <v>#REF!</v>
      </c>
      <c r="H1397" s="64" t="e">
        <f>'Исходник сравнение.'!#REF!/2-(('Исходник сравнение.'!#REF!/2)*'Таблица вводных'!$G$21)</f>
        <v>#REF!</v>
      </c>
      <c r="I1397" s="13"/>
    </row>
    <row r="1398" spans="1:9" ht="12.75" customHeight="1">
      <c r="A1398" s="138"/>
      <c r="B1398" s="45">
        <v>45433</v>
      </c>
      <c r="C1398" s="64" t="e">
        <f>('Исходник сравнение.'!#REF!/2)-(('Исходник сравнение.'!#REF!/2)*'Таблица вводных'!$G$15)</f>
        <v>#REF!</v>
      </c>
      <c r="D1398" s="64" t="e">
        <f>('Исходник сравнение.'!#REF!/2)-(('Исходник сравнение.'!#REF!/2-'Таблица вводных'!$F$16)*'Таблица вводных'!$G$16)</f>
        <v>#REF!</v>
      </c>
      <c r="E1398" s="64" t="e">
        <f>('Исходник сравнение.'!#REF!/2)-(('Исходник сравнение.'!#REF!/2-'Таблица вводных'!$F$17)*'Таблица вводных'!$G$17)</f>
        <v>#REF!</v>
      </c>
      <c r="F139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8" s="64" t="e">
        <f>('Исходник сравнение.'!#REF!/2)-(('Исходник сравнение.'!#REF!/2)*'Таблица вводных'!$G$19)</f>
        <v>#REF!</v>
      </c>
      <c r="H1398" s="64" t="e">
        <f>'Исходник сравнение.'!#REF!/2-(('Исходник сравнение.'!#REF!/2)*'Таблица вводных'!$G$21)</f>
        <v>#REF!</v>
      </c>
      <c r="I1398" s="27"/>
    </row>
    <row r="1399" spans="1:9" ht="12.75" customHeight="1">
      <c r="A1399" s="138"/>
      <c r="B1399" s="44">
        <v>45436</v>
      </c>
      <c r="C1399" s="64" t="e">
        <f>('Исходник сравнение.'!#REF!/2)-(('Исходник сравнение.'!#REF!/2)*'Таблица вводных'!$G$15)</f>
        <v>#REF!</v>
      </c>
      <c r="D1399" s="64" t="e">
        <f>('Исходник сравнение.'!#REF!/2)-(('Исходник сравнение.'!#REF!/2-'Таблица вводных'!$F$16)*'Таблица вводных'!$G$16)</f>
        <v>#REF!</v>
      </c>
      <c r="E1399" s="64" t="e">
        <f>('Исходник сравнение.'!#REF!/2)-(('Исходник сравнение.'!#REF!/2-'Таблица вводных'!$F$17)*'Таблица вводных'!$G$17)</f>
        <v>#REF!</v>
      </c>
      <c r="F139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9" s="64" t="e">
        <f>('Исходник сравнение.'!#REF!/2)-(('Исходник сравнение.'!#REF!/2)*'Таблица вводных'!$G$19)</f>
        <v>#REF!</v>
      </c>
      <c r="H1399" s="64" t="e">
        <f>'Исходник сравнение.'!#REF!/2-(('Исходник сравнение.'!#REF!/2)*'Таблица вводных'!$G$21)</f>
        <v>#REF!</v>
      </c>
      <c r="I1399" s="22"/>
    </row>
    <row r="1400" spans="1:9" ht="12.75" customHeight="1">
      <c r="A1400" s="138"/>
      <c r="B1400" s="11">
        <v>45440</v>
      </c>
      <c r="C1400" s="64" t="e">
        <f>('Исходник сравнение.'!#REF!/2)-(('Исходник сравнение.'!#REF!/2)*'Таблица вводных'!$G$15)</f>
        <v>#REF!</v>
      </c>
      <c r="D1400" s="64" t="e">
        <f>('Исходник сравнение.'!#REF!/2)-(('Исходник сравнение.'!#REF!/2-'Таблица вводных'!$F$16)*'Таблица вводных'!$G$16)</f>
        <v>#REF!</v>
      </c>
      <c r="E1400" s="64" t="e">
        <f>('Исходник сравнение.'!#REF!/2)-(('Исходник сравнение.'!#REF!/2-'Таблица вводных'!$F$17)*'Таблица вводных'!$G$17)</f>
        <v>#REF!</v>
      </c>
      <c r="F140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0" s="64" t="e">
        <f>('Исходник сравнение.'!#REF!/2)-(('Исходник сравнение.'!#REF!/2)*'Таблица вводных'!$G$19)</f>
        <v>#REF!</v>
      </c>
      <c r="H1400" s="64" t="e">
        <f>'Исходник сравнение.'!#REF!/2-(('Исходник сравнение.'!#REF!/2)*'Таблица вводных'!$G$21)</f>
        <v>#REF!</v>
      </c>
      <c r="I1400" s="13"/>
    </row>
    <row r="1401" spans="1:9" ht="12.75" customHeight="1">
      <c r="A1401" s="139"/>
      <c r="B1401" s="46">
        <v>45443</v>
      </c>
      <c r="C1401" s="64" t="e">
        <f>('Исходник сравнение.'!#REF!/2)-(('Исходник сравнение.'!#REF!/2)*'Таблица вводных'!$G$15)</f>
        <v>#REF!</v>
      </c>
      <c r="D1401" s="67" t="e">
        <f>('Исходник сравнение.'!#REF!/2)-(('Исходник сравнение.'!#REF!/2-'Таблица вводных'!$F$16)*'Таблица вводных'!$G$16)</f>
        <v>#REF!</v>
      </c>
      <c r="E1401" s="64" t="e">
        <f>('Исходник сравнение.'!#REF!/2)-(('Исходник сравнение.'!#REF!/2-'Таблица вводных'!$F$17)*'Таблица вводных'!$G$17)</f>
        <v>#REF!</v>
      </c>
      <c r="F140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1" s="64" t="e">
        <f>('Исходник сравнение.'!#REF!/2)-(('Исходник сравнение.'!#REF!/2)*'Таблица вводных'!$G$19)</f>
        <v>#REF!</v>
      </c>
      <c r="H1401" s="64" t="e">
        <f>'Исходник сравнение.'!#REF!/2-(('Исходник сравнение.'!#REF!/2)*'Таблица вводных'!$G$21)</f>
        <v>#REF!</v>
      </c>
      <c r="I1401" s="32"/>
    </row>
    <row r="1402" spans="1:9" ht="12.75" customHeight="1">
      <c r="A1402" s="136"/>
      <c r="B1402" s="42">
        <v>45419</v>
      </c>
      <c r="C1402" s="63" t="e">
        <f>('Исходник сравнение.'!#REF!/2)-(('Исходник сравнение.'!#REF!/2)*'Таблица вводных'!$G$15)</f>
        <v>#REF!</v>
      </c>
      <c r="D1402" s="63" t="e">
        <f>('Исходник сравнение.'!#REF!/2)-(('Исходник сравнение.'!#REF!/2-'Таблица вводных'!$F$16)*'Таблица вводных'!$G$16)</f>
        <v>#REF!</v>
      </c>
      <c r="E1402" s="63" t="e">
        <f>('Исходник сравнение.'!#REF!/2)-(('Исходник сравнение.'!#REF!/2-'Таблица вводных'!$F$17)*'Таблица вводных'!$G$17)</f>
        <v>#REF!</v>
      </c>
      <c r="F140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2" s="63" t="e">
        <f>('Исходник сравнение.'!#REF!/2)-(('Исходник сравнение.'!#REF!/2)*'Таблица вводных'!$G$19)</f>
        <v>#REF!</v>
      </c>
      <c r="H1402" s="63" t="e">
        <f>'Исходник сравнение.'!#REF!/2-(('Исходник сравнение.'!#REF!/2)*'Таблица вводных'!$G$21)</f>
        <v>#REF!</v>
      </c>
      <c r="I1402" s="20"/>
    </row>
    <row r="1403" spans="1:9" ht="12.75" customHeight="1">
      <c r="A1403" s="138"/>
      <c r="B1403" s="45">
        <v>45422</v>
      </c>
      <c r="C1403" s="64" t="e">
        <f>('Исходник сравнение.'!#REF!/2)-(('Исходник сравнение.'!#REF!/2)*'Таблица вводных'!$G$15)</f>
        <v>#REF!</v>
      </c>
      <c r="D1403" s="64" t="e">
        <f>('Исходник сравнение.'!#REF!/2)-(('Исходник сравнение.'!#REF!/2-'Таблица вводных'!$F$16)*'Таблица вводных'!$G$16)</f>
        <v>#REF!</v>
      </c>
      <c r="E1403" s="64" t="e">
        <f>('Исходник сравнение.'!#REF!/2)-(('Исходник сравнение.'!#REF!/2-'Таблица вводных'!$F$17)*'Таблица вводных'!$G$17)</f>
        <v>#REF!</v>
      </c>
      <c r="F140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3" s="64" t="e">
        <f>('Исходник сравнение.'!#REF!/2)-(('Исходник сравнение.'!#REF!/2)*'Таблица вводных'!$G$19)</f>
        <v>#REF!</v>
      </c>
      <c r="H1403" s="64" t="e">
        <f>'Исходник сравнение.'!#REF!/2-(('Исходник сравнение.'!#REF!/2)*'Таблица вводных'!$G$21)</f>
        <v>#REF!</v>
      </c>
      <c r="I1403" s="27"/>
    </row>
    <row r="1404" spans="1:9" ht="12.75" customHeight="1">
      <c r="A1404" s="138"/>
      <c r="B1404" s="44">
        <v>45426</v>
      </c>
      <c r="C1404" s="64" t="e">
        <f>('Исходник сравнение.'!#REF!/2)-(('Исходник сравнение.'!#REF!/2)*'Таблица вводных'!$G$15)</f>
        <v>#REF!</v>
      </c>
      <c r="D1404" s="64" t="e">
        <f>('Исходник сравнение.'!#REF!/2)-(('Исходник сравнение.'!#REF!/2-'Таблица вводных'!$F$16)*'Таблица вводных'!$G$16)</f>
        <v>#REF!</v>
      </c>
      <c r="E1404" s="64" t="e">
        <f>('Исходник сравнение.'!#REF!/2)-(('Исходник сравнение.'!#REF!/2-'Таблица вводных'!$F$17)*'Таблица вводных'!$G$17)</f>
        <v>#REF!</v>
      </c>
      <c r="F140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4" s="64" t="e">
        <f>('Исходник сравнение.'!#REF!/2)-(('Исходник сравнение.'!#REF!/2)*'Таблица вводных'!$G$19)</f>
        <v>#REF!</v>
      </c>
      <c r="H1404" s="64" t="e">
        <f>'Исходник сравнение.'!#REF!/2-(('Исходник сравнение.'!#REF!/2)*'Таблица вводных'!$G$21)</f>
        <v>#REF!</v>
      </c>
      <c r="I1404" s="22"/>
    </row>
    <row r="1405" spans="1:9" ht="12.75" customHeight="1">
      <c r="A1405" s="138"/>
      <c r="B1405" s="11">
        <v>45429</v>
      </c>
      <c r="C1405" s="64" t="e">
        <f>('Исходник сравнение.'!#REF!/2)-(('Исходник сравнение.'!#REF!/2)*'Таблица вводных'!$G$15)</f>
        <v>#REF!</v>
      </c>
      <c r="D1405" s="64" t="e">
        <f>('Исходник сравнение.'!#REF!/2)-(('Исходник сравнение.'!#REF!/2-'Таблица вводных'!$F$16)*'Таблица вводных'!$G$16)</f>
        <v>#REF!</v>
      </c>
      <c r="E1405" s="64" t="e">
        <f>('Исходник сравнение.'!#REF!/2)-(('Исходник сравнение.'!#REF!/2-'Таблица вводных'!$F$17)*'Таблица вводных'!$G$17)</f>
        <v>#REF!</v>
      </c>
      <c r="F140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5" s="64" t="e">
        <f>('Исходник сравнение.'!#REF!/2)-(('Исходник сравнение.'!#REF!/2)*'Таблица вводных'!$G$19)</f>
        <v>#REF!</v>
      </c>
      <c r="H1405" s="64" t="e">
        <f>'Исходник сравнение.'!#REF!/2-(('Исходник сравнение.'!#REF!/2)*'Таблица вводных'!$G$21)</f>
        <v>#REF!</v>
      </c>
      <c r="I1405" s="13"/>
    </row>
    <row r="1406" spans="1:9" ht="12.75" customHeight="1">
      <c r="A1406" s="138"/>
      <c r="B1406" s="45">
        <v>45433</v>
      </c>
      <c r="C1406" s="64" t="e">
        <f>('Исходник сравнение.'!#REF!/2)-(('Исходник сравнение.'!#REF!/2)*'Таблица вводных'!$G$15)</f>
        <v>#REF!</v>
      </c>
      <c r="D1406" s="64" t="e">
        <f>('Исходник сравнение.'!#REF!/2)-(('Исходник сравнение.'!#REF!/2-'Таблица вводных'!$F$16)*'Таблица вводных'!$G$16)</f>
        <v>#REF!</v>
      </c>
      <c r="E1406" s="64" t="e">
        <f>('Исходник сравнение.'!#REF!/2)-(('Исходник сравнение.'!#REF!/2-'Таблица вводных'!$F$17)*'Таблица вводных'!$G$17)</f>
        <v>#REF!</v>
      </c>
      <c r="F140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6" s="64" t="e">
        <f>('Исходник сравнение.'!#REF!/2)-(('Исходник сравнение.'!#REF!/2)*'Таблица вводных'!$G$19)</f>
        <v>#REF!</v>
      </c>
      <c r="H1406" s="64" t="e">
        <f>'Исходник сравнение.'!#REF!/2-(('Исходник сравнение.'!#REF!/2)*'Таблица вводных'!$G$21)</f>
        <v>#REF!</v>
      </c>
      <c r="I1406" s="27"/>
    </row>
    <row r="1407" spans="1:9" ht="12.75" customHeight="1">
      <c r="A1407" s="138"/>
      <c r="B1407" s="44">
        <v>45436</v>
      </c>
      <c r="C1407" s="64" t="e">
        <f>('Исходник сравнение.'!#REF!/2)-(('Исходник сравнение.'!#REF!/2)*'Таблица вводных'!$G$15)</f>
        <v>#REF!</v>
      </c>
      <c r="D1407" s="64" t="e">
        <f>('Исходник сравнение.'!#REF!/2)-(('Исходник сравнение.'!#REF!/2-'Таблица вводных'!$F$16)*'Таблица вводных'!$G$16)</f>
        <v>#REF!</v>
      </c>
      <c r="E1407" s="64" t="e">
        <f>('Исходник сравнение.'!#REF!/2)-(('Исходник сравнение.'!#REF!/2-'Таблица вводных'!$F$17)*'Таблица вводных'!$G$17)</f>
        <v>#REF!</v>
      </c>
      <c r="F140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7" s="64" t="e">
        <f>('Исходник сравнение.'!#REF!/2)-(('Исходник сравнение.'!#REF!/2)*'Таблица вводных'!$G$19)</f>
        <v>#REF!</v>
      </c>
      <c r="H1407" s="64" t="e">
        <f>'Исходник сравнение.'!#REF!/2-(('Исходник сравнение.'!#REF!/2)*'Таблица вводных'!$G$21)</f>
        <v>#REF!</v>
      </c>
      <c r="I1407" s="22"/>
    </row>
    <row r="1408" spans="1:9" ht="12.75" customHeight="1">
      <c r="A1408" s="138"/>
      <c r="B1408" s="11">
        <v>45440</v>
      </c>
      <c r="C1408" s="64" t="e">
        <f>('Исходник сравнение.'!#REF!/2)-(('Исходник сравнение.'!#REF!/2)*'Таблица вводных'!$G$15)</f>
        <v>#REF!</v>
      </c>
      <c r="D1408" s="64" t="e">
        <f>('Исходник сравнение.'!#REF!/2)-(('Исходник сравнение.'!#REF!/2-'Таблица вводных'!$F$16)*'Таблица вводных'!$G$16)</f>
        <v>#REF!</v>
      </c>
      <c r="E1408" s="64" t="e">
        <f>('Исходник сравнение.'!#REF!/2)-(('Исходник сравнение.'!#REF!/2-'Таблица вводных'!$F$17)*'Таблица вводных'!$G$17)</f>
        <v>#REF!</v>
      </c>
      <c r="F140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8" s="64" t="e">
        <f>('Исходник сравнение.'!#REF!/2)-(('Исходник сравнение.'!#REF!/2)*'Таблица вводных'!$G$19)</f>
        <v>#REF!</v>
      </c>
      <c r="H1408" s="64" t="e">
        <f>'Исходник сравнение.'!#REF!/2-(('Исходник сравнение.'!#REF!/2)*'Таблица вводных'!$G$21)</f>
        <v>#REF!</v>
      </c>
      <c r="I1408" s="13"/>
    </row>
    <row r="1409" spans="1:9" ht="12.75" customHeight="1">
      <c r="A1409" s="139"/>
      <c r="B1409" s="46">
        <v>45443</v>
      </c>
      <c r="C1409" s="64" t="e">
        <f>('Исходник сравнение.'!#REF!/2)-(('Исходник сравнение.'!#REF!/2)*'Таблица вводных'!$G$15)</f>
        <v>#REF!</v>
      </c>
      <c r="D1409" s="67" t="e">
        <f>('Исходник сравнение.'!#REF!/2)-(('Исходник сравнение.'!#REF!/2-'Таблица вводных'!$F$16)*'Таблица вводных'!$G$16)</f>
        <v>#REF!</v>
      </c>
      <c r="E1409" s="64" t="e">
        <f>('Исходник сравнение.'!#REF!/2)-(('Исходник сравнение.'!#REF!/2-'Таблица вводных'!$F$17)*'Таблица вводных'!$G$17)</f>
        <v>#REF!</v>
      </c>
      <c r="F140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9" s="64" t="e">
        <f>('Исходник сравнение.'!#REF!/2)-(('Исходник сравнение.'!#REF!/2)*'Таблица вводных'!$G$19)</f>
        <v>#REF!</v>
      </c>
      <c r="H1409" s="64" t="e">
        <f>'Исходник сравнение.'!#REF!/2-(('Исходник сравнение.'!#REF!/2)*'Таблица вводных'!$G$21)</f>
        <v>#REF!</v>
      </c>
      <c r="I1409" s="32"/>
    </row>
    <row r="1410" spans="1:9" ht="12.75" customHeight="1">
      <c r="A1410" s="136"/>
      <c r="B1410" s="42">
        <v>45419</v>
      </c>
      <c r="C1410" s="63" t="e">
        <f>('Исходник сравнение.'!#REF!/2)-(('Исходник сравнение.'!#REF!/2)*'Таблица вводных'!$G$15)</f>
        <v>#REF!</v>
      </c>
      <c r="D1410" s="63" t="e">
        <f>('Исходник сравнение.'!#REF!/2)-(('Исходник сравнение.'!#REF!/2-'Таблица вводных'!$F$16)*'Таблица вводных'!$G$16)</f>
        <v>#REF!</v>
      </c>
      <c r="E1410" s="63" t="e">
        <f>('Исходник сравнение.'!#REF!/2)-(('Исходник сравнение.'!#REF!/2-'Таблица вводных'!$F$17)*'Таблица вводных'!$G$17)</f>
        <v>#REF!</v>
      </c>
      <c r="F141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0" s="63" t="e">
        <f>('Исходник сравнение.'!#REF!/2)-(('Исходник сравнение.'!#REF!/2)*'Таблица вводных'!$G$19)</f>
        <v>#REF!</v>
      </c>
      <c r="H1410" s="63" t="e">
        <f>'Исходник сравнение.'!#REF!/2-(('Исходник сравнение.'!#REF!/2)*'Таблица вводных'!$G$21)</f>
        <v>#REF!</v>
      </c>
      <c r="I1410" s="20"/>
    </row>
    <row r="1411" spans="1:9" ht="12.75" customHeight="1">
      <c r="A1411" s="138"/>
      <c r="B1411" s="45">
        <v>45422</v>
      </c>
      <c r="C1411" s="64" t="e">
        <f>('Исходник сравнение.'!#REF!/2)-(('Исходник сравнение.'!#REF!/2)*'Таблица вводных'!$G$15)</f>
        <v>#REF!</v>
      </c>
      <c r="D1411" s="64" t="e">
        <f>('Исходник сравнение.'!#REF!/2)-(('Исходник сравнение.'!#REF!/2-'Таблица вводных'!$F$16)*'Таблица вводных'!$G$16)</f>
        <v>#REF!</v>
      </c>
      <c r="E1411" s="64" t="e">
        <f>('Исходник сравнение.'!#REF!/2)-(('Исходник сравнение.'!#REF!/2-'Таблица вводных'!$F$17)*'Таблица вводных'!$G$17)</f>
        <v>#REF!</v>
      </c>
      <c r="F141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1" s="64" t="e">
        <f>('Исходник сравнение.'!#REF!/2)-(('Исходник сравнение.'!#REF!/2)*'Таблица вводных'!$G$19)</f>
        <v>#REF!</v>
      </c>
      <c r="H1411" s="64" t="e">
        <f>'Исходник сравнение.'!#REF!/2-(('Исходник сравнение.'!#REF!/2)*'Таблица вводных'!$G$21)</f>
        <v>#REF!</v>
      </c>
      <c r="I1411" s="27"/>
    </row>
    <row r="1412" spans="1:9" ht="12.75" customHeight="1">
      <c r="A1412" s="138"/>
      <c r="B1412" s="44">
        <v>45426</v>
      </c>
      <c r="C1412" s="64" t="e">
        <f>('Исходник сравнение.'!#REF!/2)-(('Исходник сравнение.'!#REF!/2)*'Таблица вводных'!$G$15)</f>
        <v>#REF!</v>
      </c>
      <c r="D1412" s="64" t="e">
        <f>('Исходник сравнение.'!#REF!/2)-(('Исходник сравнение.'!#REF!/2-'Таблица вводных'!$F$16)*'Таблица вводных'!$G$16)</f>
        <v>#REF!</v>
      </c>
      <c r="E1412" s="64" t="e">
        <f>('Исходник сравнение.'!#REF!/2)-(('Исходник сравнение.'!#REF!/2-'Таблица вводных'!$F$17)*'Таблица вводных'!$G$17)</f>
        <v>#REF!</v>
      </c>
      <c r="F141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2" s="64" t="e">
        <f>('Исходник сравнение.'!#REF!/2)-(('Исходник сравнение.'!#REF!/2)*'Таблица вводных'!$G$19)</f>
        <v>#REF!</v>
      </c>
      <c r="H1412" s="64" t="e">
        <f>'Исходник сравнение.'!#REF!/2-(('Исходник сравнение.'!#REF!/2)*'Таблица вводных'!$G$21)</f>
        <v>#REF!</v>
      </c>
      <c r="I1412" s="22"/>
    </row>
    <row r="1413" spans="1:9" ht="12.75" customHeight="1">
      <c r="A1413" s="138"/>
      <c r="B1413" s="11">
        <v>45429</v>
      </c>
      <c r="C1413" s="64" t="e">
        <f>('Исходник сравнение.'!#REF!/2)-(('Исходник сравнение.'!#REF!/2)*'Таблица вводных'!$G$15)</f>
        <v>#REF!</v>
      </c>
      <c r="D1413" s="64" t="e">
        <f>('Исходник сравнение.'!#REF!/2)-(('Исходник сравнение.'!#REF!/2-'Таблица вводных'!$F$16)*'Таблица вводных'!$G$16)</f>
        <v>#REF!</v>
      </c>
      <c r="E1413" s="64" t="e">
        <f>('Исходник сравнение.'!#REF!/2)-(('Исходник сравнение.'!#REF!/2-'Таблица вводных'!$F$17)*'Таблица вводных'!$G$17)</f>
        <v>#REF!</v>
      </c>
      <c r="F141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3" s="64" t="e">
        <f>('Исходник сравнение.'!#REF!/2)-(('Исходник сравнение.'!#REF!/2)*'Таблица вводных'!$G$19)</f>
        <v>#REF!</v>
      </c>
      <c r="H1413" s="64" t="e">
        <f>'Исходник сравнение.'!#REF!/2-(('Исходник сравнение.'!#REF!/2)*'Таблица вводных'!$G$21)</f>
        <v>#REF!</v>
      </c>
      <c r="I1413" s="13"/>
    </row>
    <row r="1414" spans="1:9" ht="12.75" customHeight="1">
      <c r="A1414" s="138"/>
      <c r="B1414" s="45">
        <v>45433</v>
      </c>
      <c r="C1414" s="64" t="e">
        <f>('Исходник сравнение.'!#REF!/2)-(('Исходник сравнение.'!#REF!/2)*'Таблица вводных'!$G$15)</f>
        <v>#REF!</v>
      </c>
      <c r="D1414" s="64" t="e">
        <f>('Исходник сравнение.'!#REF!/2)-(('Исходник сравнение.'!#REF!/2-'Таблица вводных'!$F$16)*'Таблица вводных'!$G$16)</f>
        <v>#REF!</v>
      </c>
      <c r="E1414" s="64" t="e">
        <f>('Исходник сравнение.'!#REF!/2)-(('Исходник сравнение.'!#REF!/2-'Таблица вводных'!$F$17)*'Таблица вводных'!$G$17)</f>
        <v>#REF!</v>
      </c>
      <c r="F141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4" s="64" t="e">
        <f>('Исходник сравнение.'!#REF!/2)-(('Исходник сравнение.'!#REF!/2)*'Таблица вводных'!$G$19)</f>
        <v>#REF!</v>
      </c>
      <c r="H1414" s="64" t="e">
        <f>'Исходник сравнение.'!#REF!/2-(('Исходник сравнение.'!#REF!/2)*'Таблица вводных'!$G$21)</f>
        <v>#REF!</v>
      </c>
      <c r="I1414" s="27"/>
    </row>
    <row r="1415" spans="1:9" ht="12.75" customHeight="1">
      <c r="A1415" s="138"/>
      <c r="B1415" s="44">
        <v>45436</v>
      </c>
      <c r="C1415" s="64" t="e">
        <f>('Исходник сравнение.'!#REF!/2)-(('Исходник сравнение.'!#REF!/2)*'Таблица вводных'!$G$15)</f>
        <v>#REF!</v>
      </c>
      <c r="D1415" s="64" t="e">
        <f>('Исходник сравнение.'!#REF!/2)-(('Исходник сравнение.'!#REF!/2-'Таблица вводных'!$F$16)*'Таблица вводных'!$G$16)</f>
        <v>#REF!</v>
      </c>
      <c r="E1415" s="64" t="e">
        <f>('Исходник сравнение.'!#REF!/2)-(('Исходник сравнение.'!#REF!/2-'Таблица вводных'!$F$17)*'Таблица вводных'!$G$17)</f>
        <v>#REF!</v>
      </c>
      <c r="F141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5" s="64" t="e">
        <f>('Исходник сравнение.'!#REF!/2)-(('Исходник сравнение.'!#REF!/2)*'Таблица вводных'!$G$19)</f>
        <v>#REF!</v>
      </c>
      <c r="H1415" s="64" t="e">
        <f>'Исходник сравнение.'!#REF!/2-(('Исходник сравнение.'!#REF!/2)*'Таблица вводных'!$G$21)</f>
        <v>#REF!</v>
      </c>
      <c r="I1415" s="22"/>
    </row>
    <row r="1416" spans="1:9" ht="12.75" customHeight="1">
      <c r="A1416" s="138"/>
      <c r="B1416" s="11">
        <v>45440</v>
      </c>
      <c r="C1416" s="64" t="e">
        <f>('Исходник сравнение.'!#REF!/2)-(('Исходник сравнение.'!#REF!/2)*'Таблица вводных'!$G$15)</f>
        <v>#REF!</v>
      </c>
      <c r="D1416" s="64" t="e">
        <f>('Исходник сравнение.'!#REF!/2)-(('Исходник сравнение.'!#REF!/2-'Таблица вводных'!$F$16)*'Таблица вводных'!$G$16)</f>
        <v>#REF!</v>
      </c>
      <c r="E1416" s="64" t="e">
        <f>('Исходник сравнение.'!#REF!/2)-(('Исходник сравнение.'!#REF!/2-'Таблица вводных'!$F$17)*'Таблица вводных'!$G$17)</f>
        <v>#REF!</v>
      </c>
      <c r="F141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6" s="64" t="e">
        <f>('Исходник сравнение.'!#REF!/2)-(('Исходник сравнение.'!#REF!/2)*'Таблица вводных'!$G$19)</f>
        <v>#REF!</v>
      </c>
      <c r="H1416" s="64" t="e">
        <f>'Исходник сравнение.'!#REF!/2-(('Исходник сравнение.'!#REF!/2)*'Таблица вводных'!$G$21)</f>
        <v>#REF!</v>
      </c>
      <c r="I1416" s="13"/>
    </row>
    <row r="1417" spans="1:9" ht="12.75" customHeight="1">
      <c r="A1417" s="139"/>
      <c r="B1417" s="46">
        <v>45443</v>
      </c>
      <c r="C1417" s="64" t="e">
        <f>('Исходник сравнение.'!#REF!/2)-(('Исходник сравнение.'!#REF!/2)*'Таблица вводных'!$G$15)</f>
        <v>#REF!</v>
      </c>
      <c r="D1417" s="67" t="e">
        <f>('Исходник сравнение.'!#REF!/2)-(('Исходник сравнение.'!#REF!/2-'Таблица вводных'!$F$16)*'Таблица вводных'!$G$16)</f>
        <v>#REF!</v>
      </c>
      <c r="E1417" s="64" t="e">
        <f>('Исходник сравнение.'!#REF!/2)-(('Исходник сравнение.'!#REF!/2-'Таблица вводных'!$F$17)*'Таблица вводных'!$G$17)</f>
        <v>#REF!</v>
      </c>
      <c r="F141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7" s="64" t="e">
        <f>('Исходник сравнение.'!#REF!/2)-(('Исходник сравнение.'!#REF!/2)*'Таблица вводных'!$G$19)</f>
        <v>#REF!</v>
      </c>
      <c r="H1417" s="64" t="e">
        <f>'Исходник сравнение.'!#REF!/2-(('Исходник сравнение.'!#REF!/2)*'Таблица вводных'!$G$21)</f>
        <v>#REF!</v>
      </c>
      <c r="I1417" s="32"/>
    </row>
    <row r="1418" spans="1:9" ht="12.75" customHeight="1">
      <c r="A1418" s="136"/>
      <c r="B1418" s="42">
        <v>45419</v>
      </c>
      <c r="C1418" s="63" t="e">
        <f>('Исходник сравнение.'!#REF!/2)-(('Исходник сравнение.'!#REF!/2)*'Таблица вводных'!$G$15)</f>
        <v>#REF!</v>
      </c>
      <c r="D1418" s="63" t="e">
        <f>('Исходник сравнение.'!#REF!/2)-(('Исходник сравнение.'!#REF!/2-'Таблица вводных'!$F$16)*'Таблица вводных'!$G$16)</f>
        <v>#REF!</v>
      </c>
      <c r="E1418" s="63" t="e">
        <f>('Исходник сравнение.'!#REF!/2)-(('Исходник сравнение.'!#REF!/2-'Таблица вводных'!$F$17)*'Таблица вводных'!$G$17)</f>
        <v>#REF!</v>
      </c>
      <c r="F141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8" s="63" t="e">
        <f>('Исходник сравнение.'!#REF!/2)-(('Исходник сравнение.'!#REF!/2)*'Таблица вводных'!$G$19)</f>
        <v>#REF!</v>
      </c>
      <c r="H1418" s="63" t="e">
        <f>'Исходник сравнение.'!#REF!/2-(('Исходник сравнение.'!#REF!/2)*'Таблица вводных'!$G$21)</f>
        <v>#REF!</v>
      </c>
      <c r="I1418" s="20"/>
    </row>
    <row r="1419" spans="1:9" ht="12.75" customHeight="1">
      <c r="A1419" s="138"/>
      <c r="B1419" s="45">
        <v>45422</v>
      </c>
      <c r="C1419" s="64" t="e">
        <f>('Исходник сравнение.'!#REF!/2)-(('Исходник сравнение.'!#REF!/2)*'Таблица вводных'!$G$15)</f>
        <v>#REF!</v>
      </c>
      <c r="D1419" s="64" t="e">
        <f>('Исходник сравнение.'!#REF!/2)-(('Исходник сравнение.'!#REF!/2-'Таблица вводных'!$F$16)*'Таблица вводных'!$G$16)</f>
        <v>#REF!</v>
      </c>
      <c r="E1419" s="64" t="e">
        <f>('Исходник сравнение.'!#REF!/2)-(('Исходник сравнение.'!#REF!/2-'Таблица вводных'!$F$17)*'Таблица вводных'!$G$17)</f>
        <v>#REF!</v>
      </c>
      <c r="F141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9" s="64" t="e">
        <f>('Исходник сравнение.'!#REF!/2)-(('Исходник сравнение.'!#REF!/2)*'Таблица вводных'!$G$19)</f>
        <v>#REF!</v>
      </c>
      <c r="H1419" s="64" t="e">
        <f>'Исходник сравнение.'!#REF!/2-(('Исходник сравнение.'!#REF!/2)*'Таблица вводных'!$G$21)</f>
        <v>#REF!</v>
      </c>
      <c r="I1419" s="27"/>
    </row>
    <row r="1420" spans="1:9" ht="12.75" customHeight="1">
      <c r="A1420" s="138"/>
      <c r="B1420" s="44">
        <v>45426</v>
      </c>
      <c r="C1420" s="64" t="e">
        <f>('Исходник сравнение.'!#REF!/2)-(('Исходник сравнение.'!#REF!/2)*'Таблица вводных'!$G$15)</f>
        <v>#REF!</v>
      </c>
      <c r="D1420" s="64" t="e">
        <f>('Исходник сравнение.'!#REF!/2)-(('Исходник сравнение.'!#REF!/2-'Таблица вводных'!$F$16)*'Таблица вводных'!$G$16)</f>
        <v>#REF!</v>
      </c>
      <c r="E1420" s="64" t="e">
        <f>('Исходник сравнение.'!#REF!/2)-(('Исходник сравнение.'!#REF!/2-'Таблица вводных'!$F$17)*'Таблица вводных'!$G$17)</f>
        <v>#REF!</v>
      </c>
      <c r="F142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0" s="64" t="e">
        <f>('Исходник сравнение.'!#REF!/2)-(('Исходник сравнение.'!#REF!/2)*'Таблица вводных'!$G$19)</f>
        <v>#REF!</v>
      </c>
      <c r="H1420" s="64" t="e">
        <f>'Исходник сравнение.'!#REF!/2-(('Исходник сравнение.'!#REF!/2)*'Таблица вводных'!$G$21)</f>
        <v>#REF!</v>
      </c>
      <c r="I1420" s="22"/>
    </row>
    <row r="1421" spans="1:9" ht="12.75" customHeight="1">
      <c r="A1421" s="138"/>
      <c r="B1421" s="11">
        <v>45429</v>
      </c>
      <c r="C1421" s="64" t="e">
        <f>('Исходник сравнение.'!#REF!/2)-(('Исходник сравнение.'!#REF!/2)*'Таблица вводных'!$G$15)</f>
        <v>#REF!</v>
      </c>
      <c r="D1421" s="64" t="e">
        <f>('Исходник сравнение.'!#REF!/2)-(('Исходник сравнение.'!#REF!/2-'Таблица вводных'!$F$16)*'Таблица вводных'!$G$16)</f>
        <v>#REF!</v>
      </c>
      <c r="E1421" s="64" t="e">
        <f>('Исходник сравнение.'!#REF!/2)-(('Исходник сравнение.'!#REF!/2-'Таблица вводных'!$F$17)*'Таблица вводных'!$G$17)</f>
        <v>#REF!</v>
      </c>
      <c r="F142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1" s="64" t="e">
        <f>('Исходник сравнение.'!#REF!/2)-(('Исходник сравнение.'!#REF!/2)*'Таблица вводных'!$G$19)</f>
        <v>#REF!</v>
      </c>
      <c r="H1421" s="64" t="e">
        <f>'Исходник сравнение.'!#REF!/2-(('Исходник сравнение.'!#REF!/2)*'Таблица вводных'!$G$21)</f>
        <v>#REF!</v>
      </c>
      <c r="I1421" s="13"/>
    </row>
    <row r="1422" spans="1:9" ht="12.75" customHeight="1">
      <c r="A1422" s="138"/>
      <c r="B1422" s="45">
        <v>45433</v>
      </c>
      <c r="C1422" s="64" t="e">
        <f>('Исходник сравнение.'!#REF!/2)-(('Исходник сравнение.'!#REF!/2)*'Таблица вводных'!$G$15)</f>
        <v>#REF!</v>
      </c>
      <c r="D1422" s="64" t="e">
        <f>('Исходник сравнение.'!#REF!/2)-(('Исходник сравнение.'!#REF!/2-'Таблица вводных'!$F$16)*'Таблица вводных'!$G$16)</f>
        <v>#REF!</v>
      </c>
      <c r="E1422" s="64" t="e">
        <f>('Исходник сравнение.'!#REF!/2)-(('Исходник сравнение.'!#REF!/2-'Таблица вводных'!$F$17)*'Таблица вводных'!$G$17)</f>
        <v>#REF!</v>
      </c>
      <c r="F142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2" s="64" t="e">
        <f>('Исходник сравнение.'!#REF!/2)-(('Исходник сравнение.'!#REF!/2)*'Таблица вводных'!$G$19)</f>
        <v>#REF!</v>
      </c>
      <c r="H1422" s="64" t="e">
        <f>'Исходник сравнение.'!#REF!/2-(('Исходник сравнение.'!#REF!/2)*'Таблица вводных'!$G$21)</f>
        <v>#REF!</v>
      </c>
      <c r="I1422" s="27"/>
    </row>
    <row r="1423" spans="1:9" ht="12.75" customHeight="1">
      <c r="A1423" s="138"/>
      <c r="B1423" s="44">
        <v>45436</v>
      </c>
      <c r="C1423" s="64" t="e">
        <f>('Исходник сравнение.'!#REF!/2)-(('Исходник сравнение.'!#REF!/2)*'Таблица вводных'!$G$15)</f>
        <v>#REF!</v>
      </c>
      <c r="D1423" s="64" t="e">
        <f>('Исходник сравнение.'!#REF!/2)-(('Исходник сравнение.'!#REF!/2-'Таблица вводных'!$F$16)*'Таблица вводных'!$G$16)</f>
        <v>#REF!</v>
      </c>
      <c r="E1423" s="64" t="e">
        <f>('Исходник сравнение.'!#REF!/2)-(('Исходник сравнение.'!#REF!/2-'Таблица вводных'!$F$17)*'Таблица вводных'!$G$17)</f>
        <v>#REF!</v>
      </c>
      <c r="F142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3" s="64" t="e">
        <f>('Исходник сравнение.'!#REF!/2)-(('Исходник сравнение.'!#REF!/2)*'Таблица вводных'!$G$19)</f>
        <v>#REF!</v>
      </c>
      <c r="H1423" s="64" t="e">
        <f>'Исходник сравнение.'!#REF!/2-(('Исходник сравнение.'!#REF!/2)*'Таблица вводных'!$G$21)</f>
        <v>#REF!</v>
      </c>
      <c r="I1423" s="22"/>
    </row>
    <row r="1424" spans="1:9" ht="12.75" customHeight="1">
      <c r="A1424" s="138"/>
      <c r="B1424" s="11">
        <v>45440</v>
      </c>
      <c r="C1424" s="64" t="e">
        <f>('Исходник сравнение.'!#REF!/2)-(('Исходник сравнение.'!#REF!/2)*'Таблица вводных'!$G$15)</f>
        <v>#REF!</v>
      </c>
      <c r="D1424" s="64" t="e">
        <f>('Исходник сравнение.'!#REF!/2)-(('Исходник сравнение.'!#REF!/2-'Таблица вводных'!$F$16)*'Таблица вводных'!$G$16)</f>
        <v>#REF!</v>
      </c>
      <c r="E1424" s="64" t="e">
        <f>('Исходник сравнение.'!#REF!/2)-(('Исходник сравнение.'!#REF!/2-'Таблица вводных'!$F$17)*'Таблица вводных'!$G$17)</f>
        <v>#REF!</v>
      </c>
      <c r="F142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4" s="64" t="e">
        <f>('Исходник сравнение.'!#REF!/2)-(('Исходник сравнение.'!#REF!/2)*'Таблица вводных'!$G$19)</f>
        <v>#REF!</v>
      </c>
      <c r="H1424" s="64" t="e">
        <f>'Исходник сравнение.'!#REF!/2-(('Исходник сравнение.'!#REF!/2)*'Таблица вводных'!$G$21)</f>
        <v>#REF!</v>
      </c>
      <c r="I1424" s="13"/>
    </row>
    <row r="1425" spans="1:9" ht="12.75" customHeight="1">
      <c r="A1425" s="139"/>
      <c r="B1425" s="46">
        <v>45443</v>
      </c>
      <c r="C1425" s="64" t="e">
        <f>('Исходник сравнение.'!#REF!/2)-(('Исходник сравнение.'!#REF!/2)*'Таблица вводных'!$G$15)</f>
        <v>#REF!</v>
      </c>
      <c r="D1425" s="67" t="e">
        <f>('Исходник сравнение.'!#REF!/2)-(('Исходник сравнение.'!#REF!/2-'Таблица вводных'!$F$16)*'Таблица вводных'!$G$16)</f>
        <v>#REF!</v>
      </c>
      <c r="E1425" s="64" t="e">
        <f>('Исходник сравнение.'!#REF!/2)-(('Исходник сравнение.'!#REF!/2-'Таблица вводных'!$F$17)*'Таблица вводных'!$G$17)</f>
        <v>#REF!</v>
      </c>
      <c r="F142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5" s="64" t="e">
        <f>('Исходник сравнение.'!#REF!/2)-(('Исходник сравнение.'!#REF!/2)*'Таблица вводных'!$G$19)</f>
        <v>#REF!</v>
      </c>
      <c r="H1425" s="64" t="e">
        <f>'Исходник сравнение.'!#REF!/2-(('Исходник сравнение.'!#REF!/2)*'Таблица вводных'!$G$21)</f>
        <v>#REF!</v>
      </c>
      <c r="I1425" s="32"/>
    </row>
    <row r="1426" spans="1:9" ht="12.75" customHeight="1">
      <c r="A1426" s="136"/>
      <c r="B1426" s="42">
        <v>45419</v>
      </c>
      <c r="C1426" s="63" t="e">
        <f>('Исходник сравнение.'!#REF!/2)-(('Исходник сравнение.'!#REF!/2)*'Таблица вводных'!$G$15)</f>
        <v>#REF!</v>
      </c>
      <c r="D1426" s="63" t="e">
        <f>('Исходник сравнение.'!#REF!/2)-(('Исходник сравнение.'!#REF!/2-'Таблица вводных'!$F$16)*'Таблица вводных'!$G$16)</f>
        <v>#REF!</v>
      </c>
      <c r="E1426" s="63" t="e">
        <f>('Исходник сравнение.'!#REF!/2)-(('Исходник сравнение.'!#REF!/2-'Таблица вводных'!$F$17)*'Таблица вводных'!$G$17)</f>
        <v>#REF!</v>
      </c>
      <c r="F142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6" s="63" t="e">
        <f>('Исходник сравнение.'!#REF!/2)-(('Исходник сравнение.'!#REF!/2)*'Таблица вводных'!$G$19)</f>
        <v>#REF!</v>
      </c>
      <c r="H1426" s="63" t="e">
        <f>'Исходник сравнение.'!#REF!/2-(('Исходник сравнение.'!#REF!/2)*'Таблица вводных'!$G$21)</f>
        <v>#REF!</v>
      </c>
      <c r="I1426" s="20"/>
    </row>
    <row r="1427" spans="1:9" ht="12.75" customHeight="1">
      <c r="A1427" s="138"/>
      <c r="B1427" s="45">
        <v>45422</v>
      </c>
      <c r="C1427" s="64" t="e">
        <f>('Исходник сравнение.'!#REF!/2)-(('Исходник сравнение.'!#REF!/2)*'Таблица вводных'!$G$15)</f>
        <v>#REF!</v>
      </c>
      <c r="D1427" s="64" t="e">
        <f>('Исходник сравнение.'!#REF!/2)-(('Исходник сравнение.'!#REF!/2-'Таблица вводных'!$F$16)*'Таблица вводных'!$G$16)</f>
        <v>#REF!</v>
      </c>
      <c r="E1427" s="64" t="e">
        <f>('Исходник сравнение.'!#REF!/2)-(('Исходник сравнение.'!#REF!/2-'Таблица вводных'!$F$17)*'Таблица вводных'!$G$17)</f>
        <v>#REF!</v>
      </c>
      <c r="F142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7" s="64" t="e">
        <f>('Исходник сравнение.'!#REF!/2)-(('Исходник сравнение.'!#REF!/2)*'Таблица вводных'!$G$19)</f>
        <v>#REF!</v>
      </c>
      <c r="H1427" s="64" t="e">
        <f>'Исходник сравнение.'!#REF!/2-(('Исходник сравнение.'!#REF!/2)*'Таблица вводных'!$G$21)</f>
        <v>#REF!</v>
      </c>
      <c r="I1427" s="27"/>
    </row>
    <row r="1428" spans="1:9" ht="12.75" customHeight="1">
      <c r="A1428" s="138"/>
      <c r="B1428" s="44">
        <v>45426</v>
      </c>
      <c r="C1428" s="64" t="e">
        <f>('Исходник сравнение.'!#REF!/2)-(('Исходник сравнение.'!#REF!/2)*'Таблица вводных'!$G$15)</f>
        <v>#REF!</v>
      </c>
      <c r="D1428" s="64" t="e">
        <f>('Исходник сравнение.'!#REF!/2)-(('Исходник сравнение.'!#REF!/2-'Таблица вводных'!$F$16)*'Таблица вводных'!$G$16)</f>
        <v>#REF!</v>
      </c>
      <c r="E1428" s="64" t="e">
        <f>('Исходник сравнение.'!#REF!/2)-(('Исходник сравнение.'!#REF!/2-'Таблица вводных'!$F$17)*'Таблица вводных'!$G$17)</f>
        <v>#REF!</v>
      </c>
      <c r="F142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8" s="64" t="e">
        <f>('Исходник сравнение.'!#REF!/2)-(('Исходник сравнение.'!#REF!/2)*'Таблица вводных'!$G$19)</f>
        <v>#REF!</v>
      </c>
      <c r="H1428" s="64" t="e">
        <f>'Исходник сравнение.'!#REF!/2-(('Исходник сравнение.'!#REF!/2)*'Таблица вводных'!$G$21)</f>
        <v>#REF!</v>
      </c>
      <c r="I1428" s="22"/>
    </row>
    <row r="1429" spans="1:9" ht="12.75" customHeight="1">
      <c r="A1429" s="138"/>
      <c r="B1429" s="11">
        <v>45429</v>
      </c>
      <c r="C1429" s="64" t="e">
        <f>('Исходник сравнение.'!#REF!/2)-(('Исходник сравнение.'!#REF!/2)*'Таблица вводных'!$G$15)</f>
        <v>#REF!</v>
      </c>
      <c r="D1429" s="64" t="e">
        <f>('Исходник сравнение.'!#REF!/2)-(('Исходник сравнение.'!#REF!/2-'Таблица вводных'!$F$16)*'Таблица вводных'!$G$16)</f>
        <v>#REF!</v>
      </c>
      <c r="E1429" s="64" t="e">
        <f>('Исходник сравнение.'!#REF!/2)-(('Исходник сравнение.'!#REF!/2-'Таблица вводных'!$F$17)*'Таблица вводных'!$G$17)</f>
        <v>#REF!</v>
      </c>
      <c r="F142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9" s="64" t="e">
        <f>('Исходник сравнение.'!#REF!/2)-(('Исходник сравнение.'!#REF!/2)*'Таблица вводных'!$G$19)</f>
        <v>#REF!</v>
      </c>
      <c r="H1429" s="64" t="e">
        <f>'Исходник сравнение.'!#REF!/2-(('Исходник сравнение.'!#REF!/2)*'Таблица вводных'!$G$21)</f>
        <v>#REF!</v>
      </c>
      <c r="I1429" s="13"/>
    </row>
    <row r="1430" spans="1:9" ht="12.75" customHeight="1">
      <c r="A1430" s="138"/>
      <c r="B1430" s="45">
        <v>45433</v>
      </c>
      <c r="C1430" s="64" t="e">
        <f>('Исходник сравнение.'!#REF!/2)-(('Исходник сравнение.'!#REF!/2)*'Таблица вводных'!$G$15)</f>
        <v>#REF!</v>
      </c>
      <c r="D1430" s="64" t="e">
        <f>('Исходник сравнение.'!#REF!/2)-(('Исходник сравнение.'!#REF!/2-'Таблица вводных'!$F$16)*'Таблица вводных'!$G$16)</f>
        <v>#REF!</v>
      </c>
      <c r="E1430" s="64" t="e">
        <f>('Исходник сравнение.'!#REF!/2)-(('Исходник сравнение.'!#REF!/2-'Таблица вводных'!$F$17)*'Таблица вводных'!$G$17)</f>
        <v>#REF!</v>
      </c>
      <c r="F143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0" s="64" t="e">
        <f>('Исходник сравнение.'!#REF!/2)-(('Исходник сравнение.'!#REF!/2)*'Таблица вводных'!$G$19)</f>
        <v>#REF!</v>
      </c>
      <c r="H1430" s="64" t="e">
        <f>'Исходник сравнение.'!#REF!/2-(('Исходник сравнение.'!#REF!/2)*'Таблица вводных'!$G$21)</f>
        <v>#REF!</v>
      </c>
      <c r="I1430" s="27"/>
    </row>
    <row r="1431" spans="1:9" ht="12.75" customHeight="1">
      <c r="A1431" s="138"/>
      <c r="B1431" s="44">
        <v>45436</v>
      </c>
      <c r="C1431" s="64" t="e">
        <f>('Исходник сравнение.'!#REF!/2)-(('Исходник сравнение.'!#REF!/2)*'Таблица вводных'!$G$15)</f>
        <v>#REF!</v>
      </c>
      <c r="D1431" s="64" t="e">
        <f>('Исходник сравнение.'!#REF!/2)-(('Исходник сравнение.'!#REF!/2-'Таблица вводных'!$F$16)*'Таблица вводных'!$G$16)</f>
        <v>#REF!</v>
      </c>
      <c r="E1431" s="64" t="e">
        <f>('Исходник сравнение.'!#REF!/2)-(('Исходник сравнение.'!#REF!/2-'Таблица вводных'!$F$17)*'Таблица вводных'!$G$17)</f>
        <v>#REF!</v>
      </c>
      <c r="F143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1" s="64" t="e">
        <f>('Исходник сравнение.'!#REF!/2)-(('Исходник сравнение.'!#REF!/2)*'Таблица вводных'!$G$19)</f>
        <v>#REF!</v>
      </c>
      <c r="H1431" s="64" t="e">
        <f>'Исходник сравнение.'!#REF!/2-(('Исходник сравнение.'!#REF!/2)*'Таблица вводных'!$G$21)</f>
        <v>#REF!</v>
      </c>
      <c r="I1431" s="22"/>
    </row>
    <row r="1432" spans="1:9" ht="12.75" customHeight="1">
      <c r="A1432" s="138"/>
      <c r="B1432" s="11">
        <v>45440</v>
      </c>
      <c r="C1432" s="64" t="e">
        <f>('Исходник сравнение.'!#REF!/2)-(('Исходник сравнение.'!#REF!/2)*'Таблица вводных'!$G$15)</f>
        <v>#REF!</v>
      </c>
      <c r="D1432" s="64" t="e">
        <f>('Исходник сравнение.'!#REF!/2)-(('Исходник сравнение.'!#REF!/2-'Таблица вводных'!$F$16)*'Таблица вводных'!$G$16)</f>
        <v>#REF!</v>
      </c>
      <c r="E1432" s="64" t="e">
        <f>('Исходник сравнение.'!#REF!/2)-(('Исходник сравнение.'!#REF!/2-'Таблица вводных'!$F$17)*'Таблица вводных'!$G$17)</f>
        <v>#REF!</v>
      </c>
      <c r="F143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2" s="64" t="e">
        <f>('Исходник сравнение.'!#REF!/2)-(('Исходник сравнение.'!#REF!/2)*'Таблица вводных'!$G$19)</f>
        <v>#REF!</v>
      </c>
      <c r="H1432" s="64" t="e">
        <f>'Исходник сравнение.'!#REF!/2-(('Исходник сравнение.'!#REF!/2)*'Таблица вводных'!$G$21)</f>
        <v>#REF!</v>
      </c>
      <c r="I1432" s="13"/>
    </row>
    <row r="1433" spans="1:9" ht="12.75" customHeight="1">
      <c r="A1433" s="139"/>
      <c r="B1433" s="46">
        <v>45443</v>
      </c>
      <c r="C1433" s="64" t="e">
        <f>('Исходник сравнение.'!#REF!/2)-(('Исходник сравнение.'!#REF!/2)*'Таблица вводных'!$G$15)</f>
        <v>#REF!</v>
      </c>
      <c r="D1433" s="67" t="e">
        <f>('Исходник сравнение.'!#REF!/2)-(('Исходник сравнение.'!#REF!/2-'Таблица вводных'!$F$16)*'Таблица вводных'!$G$16)</f>
        <v>#REF!</v>
      </c>
      <c r="E1433" s="64" t="e">
        <f>('Исходник сравнение.'!#REF!/2)-(('Исходник сравнение.'!#REF!/2-'Таблица вводных'!$F$17)*'Таблица вводных'!$G$17)</f>
        <v>#REF!</v>
      </c>
      <c r="F143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3" s="64" t="e">
        <f>('Исходник сравнение.'!#REF!/2)-(('Исходник сравнение.'!#REF!/2)*'Таблица вводных'!$G$19)</f>
        <v>#REF!</v>
      </c>
      <c r="H1433" s="64" t="e">
        <f>'Исходник сравнение.'!#REF!/2-(('Исходник сравнение.'!#REF!/2)*'Таблица вводных'!$G$21)</f>
        <v>#REF!</v>
      </c>
      <c r="I1433" s="32"/>
    </row>
    <row r="1434" spans="1:9" ht="12.75" customHeight="1">
      <c r="A1434" s="150"/>
      <c r="B1434" s="42">
        <v>45419</v>
      </c>
      <c r="C1434" s="63" t="e">
        <f>('Исходник сравнение.'!#REF!/2)-(('Исходник сравнение.'!#REF!/2)*'Таблица вводных'!$G$15)</f>
        <v>#REF!</v>
      </c>
      <c r="D1434" s="63" t="e">
        <f>('Исходник сравнение.'!#REF!/2)-(('Исходник сравнение.'!#REF!/2-'Таблица вводных'!$F$16)*'Таблица вводных'!$G$16)</f>
        <v>#REF!</v>
      </c>
      <c r="E1434" s="63" t="e">
        <f>('Исходник сравнение.'!#REF!/2)-(('Исходник сравнение.'!#REF!/2-'Таблица вводных'!$F$17)*'Таблица вводных'!$G$17)</f>
        <v>#REF!</v>
      </c>
      <c r="F143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4" s="63" t="e">
        <f>('Исходник сравнение.'!#REF!/2)-(('Исходник сравнение.'!#REF!/2)*'Таблица вводных'!$G$19)</f>
        <v>#REF!</v>
      </c>
      <c r="H1434" s="63" t="e">
        <f>'Исходник сравнение.'!#REF!/2-(('Исходник сравнение.'!#REF!/2)*'Таблица вводных'!$G$21)</f>
        <v>#REF!</v>
      </c>
      <c r="I1434" s="20"/>
    </row>
    <row r="1435" spans="1:9" ht="12.75" customHeight="1">
      <c r="A1435" s="148"/>
      <c r="B1435" s="45">
        <v>45422</v>
      </c>
      <c r="C1435" s="64" t="e">
        <f>('Исходник сравнение.'!#REF!/2)-(('Исходник сравнение.'!#REF!/2)*'Таблица вводных'!$G$15)</f>
        <v>#REF!</v>
      </c>
      <c r="D1435" s="64" t="e">
        <f>('Исходник сравнение.'!#REF!/2)-(('Исходник сравнение.'!#REF!/2-'Таблица вводных'!$F$16)*'Таблица вводных'!$G$16)</f>
        <v>#REF!</v>
      </c>
      <c r="E1435" s="64" t="e">
        <f>('Исходник сравнение.'!#REF!/2)-(('Исходник сравнение.'!#REF!/2-'Таблица вводных'!$F$17)*'Таблица вводных'!$G$17)</f>
        <v>#REF!</v>
      </c>
      <c r="F143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5" s="64" t="e">
        <f>('Исходник сравнение.'!#REF!/2)-(('Исходник сравнение.'!#REF!/2)*'Таблица вводных'!$G$19)</f>
        <v>#REF!</v>
      </c>
      <c r="H1435" s="64" t="e">
        <f>'Исходник сравнение.'!#REF!/2-(('Исходник сравнение.'!#REF!/2)*'Таблица вводных'!$G$21)</f>
        <v>#REF!</v>
      </c>
      <c r="I1435" s="27"/>
    </row>
    <row r="1436" spans="1:9" ht="12.75" customHeight="1">
      <c r="A1436" s="148"/>
      <c r="B1436" s="44">
        <v>45426</v>
      </c>
      <c r="C1436" s="64" t="e">
        <f>('Исходник сравнение.'!#REF!/2)-(('Исходник сравнение.'!#REF!/2)*'Таблица вводных'!$G$15)</f>
        <v>#REF!</v>
      </c>
      <c r="D1436" s="64" t="e">
        <f>('Исходник сравнение.'!#REF!/2)-(('Исходник сравнение.'!#REF!/2-'Таблица вводных'!$F$16)*'Таблица вводных'!$G$16)</f>
        <v>#REF!</v>
      </c>
      <c r="E1436" s="64" t="e">
        <f>('Исходник сравнение.'!#REF!/2)-(('Исходник сравнение.'!#REF!/2-'Таблица вводных'!$F$17)*'Таблица вводных'!$G$17)</f>
        <v>#REF!</v>
      </c>
      <c r="F143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6" s="64" t="e">
        <f>('Исходник сравнение.'!#REF!/2)-(('Исходник сравнение.'!#REF!/2)*'Таблица вводных'!$G$19)</f>
        <v>#REF!</v>
      </c>
      <c r="H1436" s="64" t="e">
        <f>'Исходник сравнение.'!#REF!/2-(('Исходник сравнение.'!#REF!/2)*'Таблица вводных'!$G$21)</f>
        <v>#REF!</v>
      </c>
      <c r="I1436" s="22"/>
    </row>
    <row r="1437" spans="1:9" ht="12.75" customHeight="1">
      <c r="A1437" s="148"/>
      <c r="B1437" s="11">
        <v>45429</v>
      </c>
      <c r="C1437" s="64" t="e">
        <f>('Исходник сравнение.'!#REF!/2)-(('Исходник сравнение.'!#REF!/2)*'Таблица вводных'!$G$15)</f>
        <v>#REF!</v>
      </c>
      <c r="D1437" s="64" t="e">
        <f>('Исходник сравнение.'!#REF!/2)-(('Исходник сравнение.'!#REF!/2-'Таблица вводных'!$F$16)*'Таблица вводных'!$G$16)</f>
        <v>#REF!</v>
      </c>
      <c r="E1437" s="64" t="e">
        <f>('Исходник сравнение.'!#REF!/2)-(('Исходник сравнение.'!#REF!/2-'Таблица вводных'!$F$17)*'Таблица вводных'!$G$17)</f>
        <v>#REF!</v>
      </c>
      <c r="F143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7" s="64" t="e">
        <f>('Исходник сравнение.'!#REF!/2)-(('Исходник сравнение.'!#REF!/2)*'Таблица вводных'!$G$19)</f>
        <v>#REF!</v>
      </c>
      <c r="H1437" s="64" t="e">
        <f>'Исходник сравнение.'!#REF!/2-(('Исходник сравнение.'!#REF!/2)*'Таблица вводных'!$G$21)</f>
        <v>#REF!</v>
      </c>
      <c r="I1437" s="13"/>
    </row>
    <row r="1438" spans="1:9" ht="12.75" customHeight="1">
      <c r="A1438" s="148"/>
      <c r="B1438" s="45">
        <v>45433</v>
      </c>
      <c r="C1438" s="64" t="e">
        <f>('Исходник сравнение.'!#REF!/2)-(('Исходник сравнение.'!#REF!/2)*'Таблица вводных'!$G$15)</f>
        <v>#REF!</v>
      </c>
      <c r="D1438" s="64" t="e">
        <f>('Исходник сравнение.'!#REF!/2)-(('Исходник сравнение.'!#REF!/2-'Таблица вводных'!$F$16)*'Таблица вводных'!$G$16)</f>
        <v>#REF!</v>
      </c>
      <c r="E1438" s="64" t="e">
        <f>('Исходник сравнение.'!#REF!/2)-(('Исходник сравнение.'!#REF!/2-'Таблица вводных'!$F$17)*'Таблица вводных'!$G$17)</f>
        <v>#REF!</v>
      </c>
      <c r="F143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8" s="64" t="e">
        <f>('Исходник сравнение.'!#REF!/2)-(('Исходник сравнение.'!#REF!/2)*'Таблица вводных'!$G$19)</f>
        <v>#REF!</v>
      </c>
      <c r="H1438" s="64" t="e">
        <f>'Исходник сравнение.'!#REF!/2-(('Исходник сравнение.'!#REF!/2)*'Таблица вводных'!$G$21)</f>
        <v>#REF!</v>
      </c>
      <c r="I1438" s="27"/>
    </row>
    <row r="1439" spans="1:9" ht="12.75" customHeight="1">
      <c r="A1439" s="148"/>
      <c r="B1439" s="44">
        <v>45436</v>
      </c>
      <c r="C1439" s="64" t="e">
        <f>('Исходник сравнение.'!#REF!/2)-(('Исходник сравнение.'!#REF!/2)*'Таблица вводных'!$G$15)</f>
        <v>#REF!</v>
      </c>
      <c r="D1439" s="64" t="e">
        <f>('Исходник сравнение.'!#REF!/2)-(('Исходник сравнение.'!#REF!/2-'Таблица вводных'!$F$16)*'Таблица вводных'!$G$16)</f>
        <v>#REF!</v>
      </c>
      <c r="E1439" s="64" t="e">
        <f>('Исходник сравнение.'!#REF!/2)-(('Исходник сравнение.'!#REF!/2-'Таблица вводных'!$F$17)*'Таблица вводных'!$G$17)</f>
        <v>#REF!</v>
      </c>
      <c r="F143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9" s="64" t="e">
        <f>('Исходник сравнение.'!#REF!/2)-(('Исходник сравнение.'!#REF!/2)*'Таблица вводных'!$G$19)</f>
        <v>#REF!</v>
      </c>
      <c r="H1439" s="64" t="e">
        <f>'Исходник сравнение.'!#REF!/2-(('Исходник сравнение.'!#REF!/2)*'Таблица вводных'!$G$21)</f>
        <v>#REF!</v>
      </c>
      <c r="I1439" s="22"/>
    </row>
    <row r="1440" spans="1:9" ht="12.75" customHeight="1">
      <c r="A1440" s="148"/>
      <c r="B1440" s="11">
        <v>45440</v>
      </c>
      <c r="C1440" s="64" t="e">
        <f>('Исходник сравнение.'!#REF!/2)-(('Исходник сравнение.'!#REF!/2)*'Таблица вводных'!$G$15)</f>
        <v>#REF!</v>
      </c>
      <c r="D1440" s="64" t="e">
        <f>('Исходник сравнение.'!#REF!/2)-(('Исходник сравнение.'!#REF!/2-'Таблица вводных'!$F$16)*'Таблица вводных'!$G$16)</f>
        <v>#REF!</v>
      </c>
      <c r="E1440" s="64" t="e">
        <f>('Исходник сравнение.'!#REF!/2)-(('Исходник сравнение.'!#REF!/2-'Таблица вводных'!$F$17)*'Таблица вводных'!$G$17)</f>
        <v>#REF!</v>
      </c>
      <c r="F144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0" s="64" t="e">
        <f>('Исходник сравнение.'!#REF!/2)-(('Исходник сравнение.'!#REF!/2)*'Таблица вводных'!$G$19)</f>
        <v>#REF!</v>
      </c>
      <c r="H1440" s="64" t="e">
        <f>'Исходник сравнение.'!#REF!/2-(('Исходник сравнение.'!#REF!/2)*'Таблица вводных'!$G$21)</f>
        <v>#REF!</v>
      </c>
      <c r="I1440" s="13"/>
    </row>
    <row r="1441" spans="1:9" ht="12.75" customHeight="1">
      <c r="A1441" s="149"/>
      <c r="B1441" s="46">
        <v>45443</v>
      </c>
      <c r="C1441" s="64" t="e">
        <f>('Исходник сравнение.'!#REF!/2)-(('Исходник сравнение.'!#REF!/2)*'Таблица вводных'!$G$15)</f>
        <v>#REF!</v>
      </c>
      <c r="D1441" s="67" t="e">
        <f>('Исходник сравнение.'!#REF!/2)-(('Исходник сравнение.'!#REF!/2-'Таблица вводных'!$F$16)*'Таблица вводных'!$G$16)</f>
        <v>#REF!</v>
      </c>
      <c r="E1441" s="64" t="e">
        <f>('Исходник сравнение.'!#REF!/2)-(('Исходник сравнение.'!#REF!/2-'Таблица вводных'!$F$17)*'Таблица вводных'!$G$17)</f>
        <v>#REF!</v>
      </c>
      <c r="F144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1" s="64" t="e">
        <f>('Исходник сравнение.'!#REF!/2)-(('Исходник сравнение.'!#REF!/2)*'Таблица вводных'!$G$19)</f>
        <v>#REF!</v>
      </c>
      <c r="H1441" s="64" t="e">
        <f>'Исходник сравнение.'!#REF!/2-(('Исходник сравнение.'!#REF!/2)*'Таблица вводных'!$G$21)</f>
        <v>#REF!</v>
      </c>
      <c r="I1441" s="32"/>
    </row>
    <row r="1442" spans="1:9" ht="12.75" customHeight="1">
      <c r="A1442" s="136"/>
      <c r="B1442" s="42">
        <v>45419</v>
      </c>
      <c r="C1442" s="63" t="e">
        <f>('Исходник сравнение.'!#REF!/2)-(('Исходник сравнение.'!#REF!/2)*'Таблица вводных'!$G$15)</f>
        <v>#REF!</v>
      </c>
      <c r="D1442" s="63" t="e">
        <f>('Исходник сравнение.'!#REF!/2)-(('Исходник сравнение.'!#REF!/2-'Таблица вводных'!$F$16)*'Таблица вводных'!$G$16)</f>
        <v>#REF!</v>
      </c>
      <c r="E1442" s="63" t="e">
        <f>('Исходник сравнение.'!#REF!/2)-(('Исходник сравнение.'!#REF!/2-'Таблица вводных'!$F$17)*'Таблица вводных'!$G$17)</f>
        <v>#REF!</v>
      </c>
      <c r="F144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2" s="63" t="e">
        <f>('Исходник сравнение.'!#REF!/2)-(('Исходник сравнение.'!#REF!/2)*'Таблица вводных'!$G$19)</f>
        <v>#REF!</v>
      </c>
      <c r="H1442" s="63" t="e">
        <f>'Исходник сравнение.'!#REF!/2-(('Исходник сравнение.'!#REF!/2)*'Таблица вводных'!$G$21)</f>
        <v>#REF!</v>
      </c>
      <c r="I1442" s="20"/>
    </row>
    <row r="1443" spans="1:9" ht="12.75" customHeight="1">
      <c r="A1443" s="138"/>
      <c r="B1443" s="45">
        <v>45422</v>
      </c>
      <c r="C1443" s="64" t="e">
        <f>('Исходник сравнение.'!#REF!/2)-(('Исходник сравнение.'!#REF!/2)*'Таблица вводных'!$G$15)</f>
        <v>#REF!</v>
      </c>
      <c r="D1443" s="64" t="e">
        <f>('Исходник сравнение.'!#REF!/2)-(('Исходник сравнение.'!#REF!/2-'Таблица вводных'!$F$16)*'Таблица вводных'!$G$16)</f>
        <v>#REF!</v>
      </c>
      <c r="E1443" s="64" t="e">
        <f>('Исходник сравнение.'!#REF!/2)-(('Исходник сравнение.'!#REF!/2-'Таблица вводных'!$F$17)*'Таблица вводных'!$G$17)</f>
        <v>#REF!</v>
      </c>
      <c r="F144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3" s="64" t="e">
        <f>('Исходник сравнение.'!#REF!/2)-(('Исходник сравнение.'!#REF!/2)*'Таблица вводных'!$G$19)</f>
        <v>#REF!</v>
      </c>
      <c r="H1443" s="64" t="e">
        <f>'Исходник сравнение.'!#REF!/2-(('Исходник сравнение.'!#REF!/2)*'Таблица вводных'!$G$21)</f>
        <v>#REF!</v>
      </c>
      <c r="I1443" s="27"/>
    </row>
    <row r="1444" spans="1:9" ht="12.75" customHeight="1">
      <c r="A1444" s="138"/>
      <c r="B1444" s="44">
        <v>45426</v>
      </c>
      <c r="C1444" s="64" t="e">
        <f>('Исходник сравнение.'!#REF!/2)-(('Исходник сравнение.'!#REF!/2)*'Таблица вводных'!$G$15)</f>
        <v>#REF!</v>
      </c>
      <c r="D1444" s="64" t="e">
        <f>('Исходник сравнение.'!#REF!/2)-(('Исходник сравнение.'!#REF!/2-'Таблица вводных'!$F$16)*'Таблица вводных'!$G$16)</f>
        <v>#REF!</v>
      </c>
      <c r="E1444" s="64" t="e">
        <f>('Исходник сравнение.'!#REF!/2)-(('Исходник сравнение.'!#REF!/2-'Таблица вводных'!$F$17)*'Таблица вводных'!$G$17)</f>
        <v>#REF!</v>
      </c>
      <c r="F144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4" s="64" t="e">
        <f>('Исходник сравнение.'!#REF!/2)-(('Исходник сравнение.'!#REF!/2)*'Таблица вводных'!$G$19)</f>
        <v>#REF!</v>
      </c>
      <c r="H1444" s="64" t="e">
        <f>'Исходник сравнение.'!#REF!/2-(('Исходник сравнение.'!#REF!/2)*'Таблица вводных'!$G$21)</f>
        <v>#REF!</v>
      </c>
      <c r="I1444" s="22"/>
    </row>
    <row r="1445" spans="1:9" ht="12.75" customHeight="1">
      <c r="A1445" s="138"/>
      <c r="B1445" s="11">
        <v>45429</v>
      </c>
      <c r="C1445" s="64" t="e">
        <f>('Исходник сравнение.'!#REF!/2)-(('Исходник сравнение.'!#REF!/2)*'Таблица вводных'!$G$15)</f>
        <v>#REF!</v>
      </c>
      <c r="D1445" s="64" t="e">
        <f>('Исходник сравнение.'!#REF!/2)-(('Исходник сравнение.'!#REF!/2-'Таблица вводных'!$F$16)*'Таблица вводных'!$G$16)</f>
        <v>#REF!</v>
      </c>
      <c r="E1445" s="64" t="e">
        <f>('Исходник сравнение.'!#REF!/2)-(('Исходник сравнение.'!#REF!/2-'Таблица вводных'!$F$17)*'Таблица вводных'!$G$17)</f>
        <v>#REF!</v>
      </c>
      <c r="F144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5" s="64" t="e">
        <f>('Исходник сравнение.'!#REF!/2)-(('Исходник сравнение.'!#REF!/2)*'Таблица вводных'!$G$19)</f>
        <v>#REF!</v>
      </c>
      <c r="H1445" s="64" t="e">
        <f>'Исходник сравнение.'!#REF!/2-(('Исходник сравнение.'!#REF!/2)*'Таблица вводных'!$G$21)</f>
        <v>#REF!</v>
      </c>
      <c r="I1445" s="13"/>
    </row>
    <row r="1446" spans="1:9" ht="12.75" customHeight="1">
      <c r="A1446" s="138"/>
      <c r="B1446" s="45">
        <v>45433</v>
      </c>
      <c r="C1446" s="64" t="e">
        <f>('Исходник сравнение.'!#REF!/2)-(('Исходник сравнение.'!#REF!/2)*'Таблица вводных'!$G$15)</f>
        <v>#REF!</v>
      </c>
      <c r="D1446" s="64" t="e">
        <f>('Исходник сравнение.'!#REF!/2)-(('Исходник сравнение.'!#REF!/2-'Таблица вводных'!$F$16)*'Таблица вводных'!$G$16)</f>
        <v>#REF!</v>
      </c>
      <c r="E1446" s="64" t="e">
        <f>('Исходник сравнение.'!#REF!/2)-(('Исходник сравнение.'!#REF!/2-'Таблица вводных'!$F$17)*'Таблица вводных'!$G$17)</f>
        <v>#REF!</v>
      </c>
      <c r="F144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6" s="64" t="e">
        <f>('Исходник сравнение.'!#REF!/2)-(('Исходник сравнение.'!#REF!/2)*'Таблица вводных'!$G$19)</f>
        <v>#REF!</v>
      </c>
      <c r="H1446" s="64" t="e">
        <f>'Исходник сравнение.'!#REF!/2-(('Исходник сравнение.'!#REF!/2)*'Таблица вводных'!$G$21)</f>
        <v>#REF!</v>
      </c>
      <c r="I1446" s="27"/>
    </row>
    <row r="1447" spans="1:9" ht="12.75" customHeight="1">
      <c r="A1447" s="138"/>
      <c r="B1447" s="44">
        <v>45436</v>
      </c>
      <c r="C1447" s="64" t="e">
        <f>('Исходник сравнение.'!#REF!/2)-(('Исходник сравнение.'!#REF!/2)*'Таблица вводных'!$G$15)</f>
        <v>#REF!</v>
      </c>
      <c r="D1447" s="64" t="e">
        <f>('Исходник сравнение.'!#REF!/2)-(('Исходник сравнение.'!#REF!/2-'Таблица вводных'!$F$16)*'Таблица вводных'!$G$16)</f>
        <v>#REF!</v>
      </c>
      <c r="E1447" s="64" t="e">
        <f>('Исходник сравнение.'!#REF!/2)-(('Исходник сравнение.'!#REF!/2-'Таблица вводных'!$F$17)*'Таблица вводных'!$G$17)</f>
        <v>#REF!</v>
      </c>
      <c r="F144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7" s="64" t="e">
        <f>('Исходник сравнение.'!#REF!/2)-(('Исходник сравнение.'!#REF!/2)*'Таблица вводных'!$G$19)</f>
        <v>#REF!</v>
      </c>
      <c r="H1447" s="64" t="e">
        <f>'Исходник сравнение.'!#REF!/2-(('Исходник сравнение.'!#REF!/2)*'Таблица вводных'!$G$21)</f>
        <v>#REF!</v>
      </c>
      <c r="I1447" s="22"/>
    </row>
    <row r="1448" spans="1:9" ht="12.75" customHeight="1">
      <c r="A1448" s="138"/>
      <c r="B1448" s="11">
        <v>45440</v>
      </c>
      <c r="C1448" s="64" t="e">
        <f>('Исходник сравнение.'!#REF!/2)-(('Исходник сравнение.'!#REF!/2)*'Таблица вводных'!$G$15)</f>
        <v>#REF!</v>
      </c>
      <c r="D1448" s="64" t="e">
        <f>('Исходник сравнение.'!#REF!/2)-(('Исходник сравнение.'!#REF!/2-'Таблица вводных'!$F$16)*'Таблица вводных'!$G$16)</f>
        <v>#REF!</v>
      </c>
      <c r="E1448" s="64" t="e">
        <f>('Исходник сравнение.'!#REF!/2)-(('Исходник сравнение.'!#REF!/2-'Таблица вводных'!$F$17)*'Таблица вводных'!$G$17)</f>
        <v>#REF!</v>
      </c>
      <c r="F144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8" s="64" t="e">
        <f>('Исходник сравнение.'!#REF!/2)-(('Исходник сравнение.'!#REF!/2)*'Таблица вводных'!$G$19)</f>
        <v>#REF!</v>
      </c>
      <c r="H1448" s="64" t="e">
        <f>'Исходник сравнение.'!#REF!/2-(('Исходник сравнение.'!#REF!/2)*'Таблица вводных'!$G$21)</f>
        <v>#REF!</v>
      </c>
      <c r="I1448" s="13"/>
    </row>
    <row r="1449" spans="1:9" ht="12.75" customHeight="1">
      <c r="A1449" s="139"/>
      <c r="B1449" s="46">
        <v>45443</v>
      </c>
      <c r="C1449" s="64" t="e">
        <f>('Исходник сравнение.'!#REF!/2)-(('Исходник сравнение.'!#REF!/2)*'Таблица вводных'!$G$15)</f>
        <v>#REF!</v>
      </c>
      <c r="D1449" s="67" t="e">
        <f>('Исходник сравнение.'!#REF!/2)-(('Исходник сравнение.'!#REF!/2-'Таблица вводных'!$F$16)*'Таблица вводных'!$G$16)</f>
        <v>#REF!</v>
      </c>
      <c r="E1449" s="64" t="e">
        <f>('Исходник сравнение.'!#REF!/2)-(('Исходник сравнение.'!#REF!/2-'Таблица вводных'!$F$17)*'Таблица вводных'!$G$17)</f>
        <v>#REF!</v>
      </c>
      <c r="F144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9" s="64" t="e">
        <f>('Исходник сравнение.'!#REF!/2)-(('Исходник сравнение.'!#REF!/2)*'Таблица вводных'!$G$19)</f>
        <v>#REF!</v>
      </c>
      <c r="H1449" s="64" t="e">
        <f>'Исходник сравнение.'!#REF!/2-(('Исходник сравнение.'!#REF!/2)*'Таблица вводных'!$G$21)</f>
        <v>#REF!</v>
      </c>
      <c r="I1449" s="32"/>
    </row>
    <row r="1450" spans="1:9" ht="12.75" customHeight="1">
      <c r="A1450" s="136"/>
      <c r="B1450" s="42">
        <v>45419</v>
      </c>
      <c r="C1450" s="63" t="e">
        <f>('Исходник сравнение.'!#REF!/2)-(('Исходник сравнение.'!#REF!/2)*'Таблица вводных'!$G$15)</f>
        <v>#REF!</v>
      </c>
      <c r="D1450" s="63" t="e">
        <f>('Исходник сравнение.'!#REF!/2)-(('Исходник сравнение.'!#REF!/2-'Таблица вводных'!$F$16)*'Таблица вводных'!$G$16)</f>
        <v>#REF!</v>
      </c>
      <c r="E1450" s="63" t="e">
        <f>('Исходник сравнение.'!#REF!/2)-(('Исходник сравнение.'!#REF!/2-'Таблица вводных'!$F$17)*'Таблица вводных'!$G$17)</f>
        <v>#REF!</v>
      </c>
      <c r="F145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0" s="63" t="e">
        <f>('Исходник сравнение.'!#REF!/2)-(('Исходник сравнение.'!#REF!/2)*'Таблица вводных'!$G$19)</f>
        <v>#REF!</v>
      </c>
      <c r="H1450" s="63" t="e">
        <f>'Исходник сравнение.'!#REF!/2-(('Исходник сравнение.'!#REF!/2)*'Таблица вводных'!$G$21)</f>
        <v>#REF!</v>
      </c>
      <c r="I1450" s="20"/>
    </row>
    <row r="1451" spans="1:9" ht="12.75" customHeight="1">
      <c r="A1451" s="138"/>
      <c r="B1451" s="45">
        <v>45422</v>
      </c>
      <c r="C1451" s="64" t="e">
        <f>('Исходник сравнение.'!#REF!/2)-(('Исходник сравнение.'!#REF!/2)*'Таблица вводных'!$G$15)</f>
        <v>#REF!</v>
      </c>
      <c r="D1451" s="64" t="e">
        <f>('Исходник сравнение.'!#REF!/2)-(('Исходник сравнение.'!#REF!/2-'Таблица вводных'!$F$16)*'Таблица вводных'!$G$16)</f>
        <v>#REF!</v>
      </c>
      <c r="E1451" s="64" t="e">
        <f>('Исходник сравнение.'!#REF!/2)-(('Исходник сравнение.'!#REF!/2-'Таблица вводных'!$F$17)*'Таблица вводных'!$G$17)</f>
        <v>#REF!</v>
      </c>
      <c r="F145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1" s="64" t="e">
        <f>('Исходник сравнение.'!#REF!/2)-(('Исходник сравнение.'!#REF!/2)*'Таблица вводных'!$G$19)</f>
        <v>#REF!</v>
      </c>
      <c r="H1451" s="64" t="e">
        <f>'Исходник сравнение.'!#REF!/2-(('Исходник сравнение.'!#REF!/2)*'Таблица вводных'!$G$21)</f>
        <v>#REF!</v>
      </c>
      <c r="I1451" s="27"/>
    </row>
    <row r="1452" spans="1:9" ht="12.75" customHeight="1">
      <c r="A1452" s="138"/>
      <c r="B1452" s="44">
        <v>45426</v>
      </c>
      <c r="C1452" s="64" t="e">
        <f>('Исходник сравнение.'!#REF!/2)-(('Исходник сравнение.'!#REF!/2)*'Таблица вводных'!$G$15)</f>
        <v>#REF!</v>
      </c>
      <c r="D1452" s="64" t="e">
        <f>('Исходник сравнение.'!#REF!/2)-(('Исходник сравнение.'!#REF!/2-'Таблица вводных'!$F$16)*'Таблица вводных'!$G$16)</f>
        <v>#REF!</v>
      </c>
      <c r="E1452" s="64" t="e">
        <f>('Исходник сравнение.'!#REF!/2)-(('Исходник сравнение.'!#REF!/2-'Таблица вводных'!$F$17)*'Таблица вводных'!$G$17)</f>
        <v>#REF!</v>
      </c>
      <c r="F145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2" s="64" t="e">
        <f>('Исходник сравнение.'!#REF!/2)-(('Исходник сравнение.'!#REF!/2)*'Таблица вводных'!$G$19)</f>
        <v>#REF!</v>
      </c>
      <c r="H1452" s="64" t="e">
        <f>'Исходник сравнение.'!#REF!/2-(('Исходник сравнение.'!#REF!/2)*'Таблица вводных'!$G$21)</f>
        <v>#REF!</v>
      </c>
      <c r="I1452" s="22"/>
    </row>
    <row r="1453" spans="1:9" ht="12.75" customHeight="1">
      <c r="A1453" s="138"/>
      <c r="B1453" s="11">
        <v>45429</v>
      </c>
      <c r="C1453" s="64" t="e">
        <f>('Исходник сравнение.'!#REF!/2)-(('Исходник сравнение.'!#REF!/2)*'Таблица вводных'!$G$15)</f>
        <v>#REF!</v>
      </c>
      <c r="D1453" s="64" t="e">
        <f>('Исходник сравнение.'!#REF!/2)-(('Исходник сравнение.'!#REF!/2-'Таблица вводных'!$F$16)*'Таблица вводных'!$G$16)</f>
        <v>#REF!</v>
      </c>
      <c r="E1453" s="64" t="e">
        <f>('Исходник сравнение.'!#REF!/2)-(('Исходник сравнение.'!#REF!/2-'Таблица вводных'!$F$17)*'Таблица вводных'!$G$17)</f>
        <v>#REF!</v>
      </c>
      <c r="F145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3" s="64" t="e">
        <f>('Исходник сравнение.'!#REF!/2)-(('Исходник сравнение.'!#REF!/2)*'Таблица вводных'!$G$19)</f>
        <v>#REF!</v>
      </c>
      <c r="H1453" s="64" t="e">
        <f>'Исходник сравнение.'!#REF!/2-(('Исходник сравнение.'!#REF!/2)*'Таблица вводных'!$G$21)</f>
        <v>#REF!</v>
      </c>
      <c r="I1453" s="13"/>
    </row>
    <row r="1454" spans="1:9" ht="12.75" customHeight="1">
      <c r="A1454" s="138"/>
      <c r="B1454" s="45">
        <v>45433</v>
      </c>
      <c r="C1454" s="64" t="e">
        <f>('Исходник сравнение.'!#REF!/2)-(('Исходник сравнение.'!#REF!/2)*'Таблица вводных'!$G$15)</f>
        <v>#REF!</v>
      </c>
      <c r="D1454" s="64" t="e">
        <f>('Исходник сравнение.'!#REF!/2)-(('Исходник сравнение.'!#REF!/2-'Таблица вводных'!$F$16)*'Таблица вводных'!$G$16)</f>
        <v>#REF!</v>
      </c>
      <c r="E1454" s="64" t="e">
        <f>('Исходник сравнение.'!#REF!/2)-(('Исходник сравнение.'!#REF!/2-'Таблица вводных'!$F$17)*'Таблица вводных'!$G$17)</f>
        <v>#REF!</v>
      </c>
      <c r="F145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4" s="64" t="e">
        <f>('Исходник сравнение.'!#REF!/2)-(('Исходник сравнение.'!#REF!/2)*'Таблица вводных'!$G$19)</f>
        <v>#REF!</v>
      </c>
      <c r="H1454" s="64" t="e">
        <f>'Исходник сравнение.'!#REF!/2-(('Исходник сравнение.'!#REF!/2)*'Таблица вводных'!$G$21)</f>
        <v>#REF!</v>
      </c>
      <c r="I1454" s="27"/>
    </row>
    <row r="1455" spans="1:9" ht="12.75" customHeight="1">
      <c r="A1455" s="138"/>
      <c r="B1455" s="44">
        <v>45436</v>
      </c>
      <c r="C1455" s="64" t="e">
        <f>('Исходник сравнение.'!#REF!/2)-(('Исходник сравнение.'!#REF!/2)*'Таблица вводных'!$G$15)</f>
        <v>#REF!</v>
      </c>
      <c r="D1455" s="64" t="e">
        <f>('Исходник сравнение.'!#REF!/2)-(('Исходник сравнение.'!#REF!/2-'Таблица вводных'!$F$16)*'Таблица вводных'!$G$16)</f>
        <v>#REF!</v>
      </c>
      <c r="E1455" s="64" t="e">
        <f>('Исходник сравнение.'!#REF!/2)-(('Исходник сравнение.'!#REF!/2-'Таблица вводных'!$F$17)*'Таблица вводных'!$G$17)</f>
        <v>#REF!</v>
      </c>
      <c r="F145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5" s="64" t="e">
        <f>('Исходник сравнение.'!#REF!/2)-(('Исходник сравнение.'!#REF!/2)*'Таблица вводных'!$G$19)</f>
        <v>#REF!</v>
      </c>
      <c r="H1455" s="64" t="e">
        <f>'Исходник сравнение.'!#REF!/2-(('Исходник сравнение.'!#REF!/2)*'Таблица вводных'!$G$21)</f>
        <v>#REF!</v>
      </c>
      <c r="I1455" s="22"/>
    </row>
    <row r="1456" spans="1:9" ht="12.75" customHeight="1">
      <c r="A1456" s="138"/>
      <c r="B1456" s="11">
        <v>45440</v>
      </c>
      <c r="C1456" s="64" t="e">
        <f>('Исходник сравнение.'!#REF!/2)-(('Исходник сравнение.'!#REF!/2)*'Таблица вводных'!$G$15)</f>
        <v>#REF!</v>
      </c>
      <c r="D1456" s="64" t="e">
        <f>('Исходник сравнение.'!#REF!/2)-(('Исходник сравнение.'!#REF!/2-'Таблица вводных'!$F$16)*'Таблица вводных'!$G$16)</f>
        <v>#REF!</v>
      </c>
      <c r="E1456" s="64" t="e">
        <f>('Исходник сравнение.'!#REF!/2)-(('Исходник сравнение.'!#REF!/2-'Таблица вводных'!$F$17)*'Таблица вводных'!$G$17)</f>
        <v>#REF!</v>
      </c>
      <c r="F145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6" s="64" t="e">
        <f>('Исходник сравнение.'!#REF!/2)-(('Исходник сравнение.'!#REF!/2)*'Таблица вводных'!$G$19)</f>
        <v>#REF!</v>
      </c>
      <c r="H1456" s="64" t="e">
        <f>'Исходник сравнение.'!#REF!/2-(('Исходник сравнение.'!#REF!/2)*'Таблица вводных'!$G$21)</f>
        <v>#REF!</v>
      </c>
      <c r="I1456" s="13"/>
    </row>
    <row r="1457" spans="1:9" ht="12.75" customHeight="1">
      <c r="A1457" s="139"/>
      <c r="B1457" s="46">
        <v>45443</v>
      </c>
      <c r="C1457" s="64" t="e">
        <f>('Исходник сравнение.'!#REF!/2)-(('Исходник сравнение.'!#REF!/2)*'Таблица вводных'!$G$15)</f>
        <v>#REF!</v>
      </c>
      <c r="D1457" s="67" t="e">
        <f>('Исходник сравнение.'!#REF!/2)-(('Исходник сравнение.'!#REF!/2-'Таблица вводных'!$F$16)*'Таблица вводных'!$G$16)</f>
        <v>#REF!</v>
      </c>
      <c r="E1457" s="64" t="e">
        <f>('Исходник сравнение.'!#REF!/2)-(('Исходник сравнение.'!#REF!/2-'Таблица вводных'!$F$17)*'Таблица вводных'!$G$17)</f>
        <v>#REF!</v>
      </c>
      <c r="F145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7" s="64" t="e">
        <f>('Исходник сравнение.'!#REF!/2)-(('Исходник сравнение.'!#REF!/2)*'Таблица вводных'!$G$19)</f>
        <v>#REF!</v>
      </c>
      <c r="H1457" s="64" t="e">
        <f>'Исходник сравнение.'!#REF!/2-(('Исходник сравнение.'!#REF!/2)*'Таблица вводных'!$G$21)</f>
        <v>#REF!</v>
      </c>
      <c r="I1457" s="32"/>
    </row>
    <row r="1458" spans="1:9" ht="12.75" customHeight="1">
      <c r="A1458" s="136"/>
      <c r="B1458" s="42">
        <v>45419</v>
      </c>
      <c r="C1458" s="63" t="e">
        <f>('Исходник сравнение.'!#REF!/2)-(('Исходник сравнение.'!#REF!/2)*'Таблица вводных'!$G$15)</f>
        <v>#REF!</v>
      </c>
      <c r="D1458" s="63" t="e">
        <f>('Исходник сравнение.'!#REF!/2)-(('Исходник сравнение.'!#REF!/2-'Таблица вводных'!$F$16)*'Таблица вводных'!$G$16)</f>
        <v>#REF!</v>
      </c>
      <c r="E1458" s="63" t="e">
        <f>('Исходник сравнение.'!#REF!/2)-(('Исходник сравнение.'!#REF!/2-'Таблица вводных'!$F$17)*'Таблица вводных'!$G$17)</f>
        <v>#REF!</v>
      </c>
      <c r="F145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8" s="63" t="e">
        <f>('Исходник сравнение.'!#REF!/2)-(('Исходник сравнение.'!#REF!/2)*'Таблица вводных'!$G$19)</f>
        <v>#REF!</v>
      </c>
      <c r="H1458" s="63" t="e">
        <f>'Исходник сравнение.'!#REF!/2-(('Исходник сравнение.'!#REF!/2)*'Таблица вводных'!$G$21)</f>
        <v>#REF!</v>
      </c>
      <c r="I1458" s="20"/>
    </row>
    <row r="1459" spans="1:9" ht="12.75" customHeight="1">
      <c r="A1459" s="138"/>
      <c r="B1459" s="45">
        <v>45422</v>
      </c>
      <c r="C1459" s="64" t="e">
        <f>('Исходник сравнение.'!#REF!/2)-(('Исходник сравнение.'!#REF!/2)*'Таблица вводных'!$G$15)</f>
        <v>#REF!</v>
      </c>
      <c r="D1459" s="64" t="e">
        <f>('Исходник сравнение.'!#REF!/2)-(('Исходник сравнение.'!#REF!/2-'Таблица вводных'!$F$16)*'Таблица вводных'!$G$16)</f>
        <v>#REF!</v>
      </c>
      <c r="E1459" s="64" t="e">
        <f>('Исходник сравнение.'!#REF!/2)-(('Исходник сравнение.'!#REF!/2-'Таблица вводных'!$F$17)*'Таблица вводных'!$G$17)</f>
        <v>#REF!</v>
      </c>
      <c r="F145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9" s="64" t="e">
        <f>('Исходник сравнение.'!#REF!/2)-(('Исходник сравнение.'!#REF!/2)*'Таблица вводных'!$G$19)</f>
        <v>#REF!</v>
      </c>
      <c r="H1459" s="64" t="e">
        <f>'Исходник сравнение.'!#REF!/2-(('Исходник сравнение.'!#REF!/2)*'Таблица вводных'!$G$21)</f>
        <v>#REF!</v>
      </c>
      <c r="I1459" s="27"/>
    </row>
    <row r="1460" spans="1:9" ht="12.75" customHeight="1">
      <c r="A1460" s="138"/>
      <c r="B1460" s="44">
        <v>45426</v>
      </c>
      <c r="C1460" s="64" t="e">
        <f>('Исходник сравнение.'!#REF!/2)-(('Исходник сравнение.'!#REF!/2)*'Таблица вводных'!$G$15)</f>
        <v>#REF!</v>
      </c>
      <c r="D1460" s="64" t="e">
        <f>('Исходник сравнение.'!#REF!/2)-(('Исходник сравнение.'!#REF!/2-'Таблица вводных'!$F$16)*'Таблица вводных'!$G$16)</f>
        <v>#REF!</v>
      </c>
      <c r="E1460" s="64" t="e">
        <f>('Исходник сравнение.'!#REF!/2)-(('Исходник сравнение.'!#REF!/2-'Таблица вводных'!$F$17)*'Таблица вводных'!$G$17)</f>
        <v>#REF!</v>
      </c>
      <c r="F146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0" s="64" t="e">
        <f>('Исходник сравнение.'!#REF!/2)-(('Исходник сравнение.'!#REF!/2)*'Таблица вводных'!$G$19)</f>
        <v>#REF!</v>
      </c>
      <c r="H1460" s="64" t="e">
        <f>'Исходник сравнение.'!#REF!/2-(('Исходник сравнение.'!#REF!/2)*'Таблица вводных'!$G$21)</f>
        <v>#REF!</v>
      </c>
      <c r="I1460" s="22"/>
    </row>
    <row r="1461" spans="1:9" ht="12.75" customHeight="1">
      <c r="A1461" s="138"/>
      <c r="B1461" s="11">
        <v>45429</v>
      </c>
      <c r="C1461" s="64" t="e">
        <f>('Исходник сравнение.'!#REF!/2)-(('Исходник сравнение.'!#REF!/2)*'Таблица вводных'!$G$15)</f>
        <v>#REF!</v>
      </c>
      <c r="D1461" s="64" t="e">
        <f>('Исходник сравнение.'!#REF!/2)-(('Исходник сравнение.'!#REF!/2-'Таблица вводных'!$F$16)*'Таблица вводных'!$G$16)</f>
        <v>#REF!</v>
      </c>
      <c r="E1461" s="64" t="e">
        <f>('Исходник сравнение.'!#REF!/2)-(('Исходник сравнение.'!#REF!/2-'Таблица вводных'!$F$17)*'Таблица вводных'!$G$17)</f>
        <v>#REF!</v>
      </c>
      <c r="F146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1" s="64" t="e">
        <f>('Исходник сравнение.'!#REF!/2)-(('Исходник сравнение.'!#REF!/2)*'Таблица вводных'!$G$19)</f>
        <v>#REF!</v>
      </c>
      <c r="H1461" s="64" t="e">
        <f>'Исходник сравнение.'!#REF!/2-(('Исходник сравнение.'!#REF!/2)*'Таблица вводных'!$G$21)</f>
        <v>#REF!</v>
      </c>
      <c r="I1461" s="13"/>
    </row>
    <row r="1462" spans="1:9" ht="12.75" customHeight="1">
      <c r="A1462" s="138"/>
      <c r="B1462" s="45">
        <v>45433</v>
      </c>
      <c r="C1462" s="64" t="e">
        <f>('Исходник сравнение.'!#REF!/2)-(('Исходник сравнение.'!#REF!/2)*'Таблица вводных'!$G$15)</f>
        <v>#REF!</v>
      </c>
      <c r="D1462" s="64" t="e">
        <f>('Исходник сравнение.'!#REF!/2)-(('Исходник сравнение.'!#REF!/2-'Таблица вводных'!$F$16)*'Таблица вводных'!$G$16)</f>
        <v>#REF!</v>
      </c>
      <c r="E1462" s="64" t="e">
        <f>('Исходник сравнение.'!#REF!/2)-(('Исходник сравнение.'!#REF!/2-'Таблица вводных'!$F$17)*'Таблица вводных'!$G$17)</f>
        <v>#REF!</v>
      </c>
      <c r="F146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2" s="64" t="e">
        <f>('Исходник сравнение.'!#REF!/2)-(('Исходник сравнение.'!#REF!/2)*'Таблица вводных'!$G$19)</f>
        <v>#REF!</v>
      </c>
      <c r="H1462" s="64" t="e">
        <f>'Исходник сравнение.'!#REF!/2-(('Исходник сравнение.'!#REF!/2)*'Таблица вводных'!$G$21)</f>
        <v>#REF!</v>
      </c>
      <c r="I1462" s="27"/>
    </row>
    <row r="1463" spans="1:9" ht="12.75" customHeight="1">
      <c r="A1463" s="138"/>
      <c r="B1463" s="44">
        <v>45436</v>
      </c>
      <c r="C1463" s="64" t="e">
        <f>('Исходник сравнение.'!#REF!/2)-(('Исходник сравнение.'!#REF!/2)*'Таблица вводных'!$G$15)</f>
        <v>#REF!</v>
      </c>
      <c r="D1463" s="64" t="e">
        <f>('Исходник сравнение.'!#REF!/2)-(('Исходник сравнение.'!#REF!/2-'Таблица вводных'!$F$16)*'Таблица вводных'!$G$16)</f>
        <v>#REF!</v>
      </c>
      <c r="E1463" s="64" t="e">
        <f>('Исходник сравнение.'!#REF!/2)-(('Исходник сравнение.'!#REF!/2-'Таблица вводных'!$F$17)*'Таблица вводных'!$G$17)</f>
        <v>#REF!</v>
      </c>
      <c r="F146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3" s="64" t="e">
        <f>('Исходник сравнение.'!#REF!/2)-(('Исходник сравнение.'!#REF!/2)*'Таблица вводных'!$G$19)</f>
        <v>#REF!</v>
      </c>
      <c r="H1463" s="64" t="e">
        <f>'Исходник сравнение.'!#REF!/2-(('Исходник сравнение.'!#REF!/2)*'Таблица вводных'!$G$21)</f>
        <v>#REF!</v>
      </c>
      <c r="I1463" s="22"/>
    </row>
    <row r="1464" spans="1:9" ht="12.75" customHeight="1">
      <c r="A1464" s="138"/>
      <c r="B1464" s="11">
        <v>45440</v>
      </c>
      <c r="C1464" s="64" t="e">
        <f>('Исходник сравнение.'!#REF!/2)-(('Исходник сравнение.'!#REF!/2)*'Таблица вводных'!$G$15)</f>
        <v>#REF!</v>
      </c>
      <c r="D1464" s="64" t="e">
        <f>('Исходник сравнение.'!#REF!/2)-(('Исходник сравнение.'!#REF!/2-'Таблица вводных'!$F$16)*'Таблица вводных'!$G$16)</f>
        <v>#REF!</v>
      </c>
      <c r="E1464" s="64" t="e">
        <f>('Исходник сравнение.'!#REF!/2)-(('Исходник сравнение.'!#REF!/2-'Таблица вводных'!$F$17)*'Таблица вводных'!$G$17)</f>
        <v>#REF!</v>
      </c>
      <c r="F146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4" s="64" t="e">
        <f>('Исходник сравнение.'!#REF!/2)-(('Исходник сравнение.'!#REF!/2)*'Таблица вводных'!$G$19)</f>
        <v>#REF!</v>
      </c>
      <c r="H1464" s="64" t="e">
        <f>'Исходник сравнение.'!#REF!/2-(('Исходник сравнение.'!#REF!/2)*'Таблица вводных'!$G$21)</f>
        <v>#REF!</v>
      </c>
      <c r="I1464" s="13"/>
    </row>
    <row r="1465" spans="1:9" ht="12.75" customHeight="1">
      <c r="A1465" s="139"/>
      <c r="B1465" s="46">
        <v>45443</v>
      </c>
      <c r="C1465" s="64" t="e">
        <f>('Исходник сравнение.'!#REF!/2)-(('Исходник сравнение.'!#REF!/2)*'Таблица вводных'!$G$15)</f>
        <v>#REF!</v>
      </c>
      <c r="D1465" s="67" t="e">
        <f>('Исходник сравнение.'!#REF!/2)-(('Исходник сравнение.'!#REF!/2-'Таблица вводных'!$F$16)*'Таблица вводных'!$G$16)</f>
        <v>#REF!</v>
      </c>
      <c r="E1465" s="64" t="e">
        <f>('Исходник сравнение.'!#REF!/2)-(('Исходник сравнение.'!#REF!/2-'Таблица вводных'!$F$17)*'Таблица вводных'!$G$17)</f>
        <v>#REF!</v>
      </c>
      <c r="F146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5" s="64" t="e">
        <f>('Исходник сравнение.'!#REF!/2)-(('Исходник сравнение.'!#REF!/2)*'Таблица вводных'!$G$19)</f>
        <v>#REF!</v>
      </c>
      <c r="H1465" s="64" t="e">
        <f>'Исходник сравнение.'!#REF!/2-(('Исходник сравнение.'!#REF!/2)*'Таблица вводных'!$G$21)</f>
        <v>#REF!</v>
      </c>
      <c r="I1465" s="32"/>
    </row>
    <row r="1466" spans="1:9" ht="12.75" customHeight="1">
      <c r="A1466" s="136"/>
      <c r="B1466" s="42">
        <v>45419</v>
      </c>
      <c r="C1466" s="63" t="e">
        <f>('Исходник сравнение.'!#REF!/2)-(('Исходник сравнение.'!#REF!/2)*'Таблица вводных'!$G$15)</f>
        <v>#REF!</v>
      </c>
      <c r="D1466" s="63" t="e">
        <f>('Исходник сравнение.'!#REF!/2)-(('Исходник сравнение.'!#REF!/2-'Таблица вводных'!$F$16)*'Таблица вводных'!$G$16)</f>
        <v>#REF!</v>
      </c>
      <c r="E1466" s="63" t="e">
        <f>('Исходник сравнение.'!#REF!/2)-(('Исходник сравнение.'!#REF!/2-'Таблица вводных'!$F$17)*'Таблица вводных'!$G$17)</f>
        <v>#REF!</v>
      </c>
      <c r="F146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6" s="63" t="e">
        <f>('Исходник сравнение.'!#REF!/2)-(('Исходник сравнение.'!#REF!/2)*'Таблица вводных'!$G$19)</f>
        <v>#REF!</v>
      </c>
      <c r="H1466" s="63" t="e">
        <f>'Исходник сравнение.'!#REF!/2-(('Исходник сравнение.'!#REF!/2)*'Таблица вводных'!$G$21)</f>
        <v>#REF!</v>
      </c>
      <c r="I1466" s="20"/>
    </row>
    <row r="1467" spans="1:9" ht="12.75" customHeight="1">
      <c r="A1467" s="138"/>
      <c r="B1467" s="45">
        <v>45422</v>
      </c>
      <c r="C1467" s="64" t="e">
        <f>('Исходник сравнение.'!#REF!/2)-(('Исходник сравнение.'!#REF!/2)*'Таблица вводных'!$G$15)</f>
        <v>#REF!</v>
      </c>
      <c r="D1467" s="64" t="e">
        <f>('Исходник сравнение.'!#REF!/2)-(('Исходник сравнение.'!#REF!/2-'Таблица вводных'!$F$16)*'Таблица вводных'!$G$16)</f>
        <v>#REF!</v>
      </c>
      <c r="E1467" s="64" t="e">
        <f>('Исходник сравнение.'!#REF!/2)-(('Исходник сравнение.'!#REF!/2-'Таблица вводных'!$F$17)*'Таблица вводных'!$G$17)</f>
        <v>#REF!</v>
      </c>
      <c r="F146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7" s="64" t="e">
        <f>('Исходник сравнение.'!#REF!/2)-(('Исходник сравнение.'!#REF!/2)*'Таблица вводных'!$G$19)</f>
        <v>#REF!</v>
      </c>
      <c r="H1467" s="64" t="e">
        <f>'Исходник сравнение.'!#REF!/2-(('Исходник сравнение.'!#REF!/2)*'Таблица вводных'!$G$21)</f>
        <v>#REF!</v>
      </c>
      <c r="I1467" s="27"/>
    </row>
    <row r="1468" spans="1:9" ht="12.75" customHeight="1">
      <c r="A1468" s="138"/>
      <c r="B1468" s="44">
        <v>45426</v>
      </c>
      <c r="C1468" s="64" t="e">
        <f>('Исходник сравнение.'!#REF!/2)-(('Исходник сравнение.'!#REF!/2)*'Таблица вводных'!$G$15)</f>
        <v>#REF!</v>
      </c>
      <c r="D1468" s="64" t="e">
        <f>('Исходник сравнение.'!#REF!/2)-(('Исходник сравнение.'!#REF!/2-'Таблица вводных'!$F$16)*'Таблица вводных'!$G$16)</f>
        <v>#REF!</v>
      </c>
      <c r="E1468" s="64" t="e">
        <f>('Исходник сравнение.'!#REF!/2)-(('Исходник сравнение.'!#REF!/2-'Таблица вводных'!$F$17)*'Таблица вводных'!$G$17)</f>
        <v>#REF!</v>
      </c>
      <c r="F146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8" s="64" t="e">
        <f>('Исходник сравнение.'!#REF!/2)-(('Исходник сравнение.'!#REF!/2)*'Таблица вводных'!$G$19)</f>
        <v>#REF!</v>
      </c>
      <c r="H1468" s="64" t="e">
        <f>'Исходник сравнение.'!#REF!/2-(('Исходник сравнение.'!#REF!/2)*'Таблица вводных'!$G$21)</f>
        <v>#REF!</v>
      </c>
      <c r="I1468" s="22"/>
    </row>
    <row r="1469" spans="1:9" ht="12.75" customHeight="1">
      <c r="A1469" s="138"/>
      <c r="B1469" s="11">
        <v>45429</v>
      </c>
      <c r="C1469" s="64" t="e">
        <f>('Исходник сравнение.'!#REF!/2)-(('Исходник сравнение.'!#REF!/2)*'Таблица вводных'!$G$15)</f>
        <v>#REF!</v>
      </c>
      <c r="D1469" s="64" t="e">
        <f>('Исходник сравнение.'!#REF!/2)-(('Исходник сравнение.'!#REF!/2-'Таблица вводных'!$F$16)*'Таблица вводных'!$G$16)</f>
        <v>#REF!</v>
      </c>
      <c r="E1469" s="64" t="e">
        <f>('Исходник сравнение.'!#REF!/2)-(('Исходник сравнение.'!#REF!/2-'Таблица вводных'!$F$17)*'Таблица вводных'!$G$17)</f>
        <v>#REF!</v>
      </c>
      <c r="F146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9" s="64" t="e">
        <f>('Исходник сравнение.'!#REF!/2)-(('Исходник сравнение.'!#REF!/2)*'Таблица вводных'!$G$19)</f>
        <v>#REF!</v>
      </c>
      <c r="H1469" s="64" t="e">
        <f>'Исходник сравнение.'!#REF!/2-(('Исходник сравнение.'!#REF!/2)*'Таблица вводных'!$G$21)</f>
        <v>#REF!</v>
      </c>
      <c r="I1469" s="13"/>
    </row>
    <row r="1470" spans="1:9" ht="12.75" customHeight="1">
      <c r="A1470" s="138"/>
      <c r="B1470" s="45">
        <v>45433</v>
      </c>
      <c r="C1470" s="64" t="e">
        <f>('Исходник сравнение.'!#REF!/2)-(('Исходник сравнение.'!#REF!/2)*'Таблица вводных'!$G$15)</f>
        <v>#REF!</v>
      </c>
      <c r="D1470" s="64" t="e">
        <f>('Исходник сравнение.'!#REF!/2)-(('Исходник сравнение.'!#REF!/2-'Таблица вводных'!$F$16)*'Таблица вводных'!$G$16)</f>
        <v>#REF!</v>
      </c>
      <c r="E1470" s="64" t="e">
        <f>('Исходник сравнение.'!#REF!/2)-(('Исходник сравнение.'!#REF!/2-'Таблица вводных'!$F$17)*'Таблица вводных'!$G$17)</f>
        <v>#REF!</v>
      </c>
      <c r="F147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0" s="64" t="e">
        <f>('Исходник сравнение.'!#REF!/2)-(('Исходник сравнение.'!#REF!/2)*'Таблица вводных'!$G$19)</f>
        <v>#REF!</v>
      </c>
      <c r="H1470" s="64" t="e">
        <f>'Исходник сравнение.'!#REF!/2-(('Исходник сравнение.'!#REF!/2)*'Таблица вводных'!$G$21)</f>
        <v>#REF!</v>
      </c>
      <c r="I1470" s="27"/>
    </row>
    <row r="1471" spans="1:9" ht="12.75" customHeight="1">
      <c r="A1471" s="138"/>
      <c r="B1471" s="44">
        <v>45436</v>
      </c>
      <c r="C1471" s="64" t="e">
        <f>('Исходник сравнение.'!#REF!/2)-(('Исходник сравнение.'!#REF!/2)*'Таблица вводных'!$G$15)</f>
        <v>#REF!</v>
      </c>
      <c r="D1471" s="64" t="e">
        <f>('Исходник сравнение.'!#REF!/2)-(('Исходник сравнение.'!#REF!/2-'Таблица вводных'!$F$16)*'Таблица вводных'!$G$16)</f>
        <v>#REF!</v>
      </c>
      <c r="E1471" s="64" t="e">
        <f>('Исходник сравнение.'!#REF!/2)-(('Исходник сравнение.'!#REF!/2-'Таблица вводных'!$F$17)*'Таблица вводных'!$G$17)</f>
        <v>#REF!</v>
      </c>
      <c r="F147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1" s="64" t="e">
        <f>('Исходник сравнение.'!#REF!/2)-(('Исходник сравнение.'!#REF!/2)*'Таблица вводных'!$G$19)</f>
        <v>#REF!</v>
      </c>
      <c r="H1471" s="64" t="e">
        <f>'Исходник сравнение.'!#REF!/2-(('Исходник сравнение.'!#REF!/2)*'Таблица вводных'!$G$21)</f>
        <v>#REF!</v>
      </c>
      <c r="I1471" s="22"/>
    </row>
    <row r="1472" spans="1:9" ht="12.75" customHeight="1">
      <c r="A1472" s="138"/>
      <c r="B1472" s="11">
        <v>45440</v>
      </c>
      <c r="C1472" s="64" t="e">
        <f>('Исходник сравнение.'!#REF!/2)-(('Исходник сравнение.'!#REF!/2)*'Таблица вводных'!$G$15)</f>
        <v>#REF!</v>
      </c>
      <c r="D1472" s="64" t="e">
        <f>('Исходник сравнение.'!#REF!/2)-(('Исходник сравнение.'!#REF!/2-'Таблица вводных'!$F$16)*'Таблица вводных'!$G$16)</f>
        <v>#REF!</v>
      </c>
      <c r="E1472" s="64" t="e">
        <f>('Исходник сравнение.'!#REF!/2)-(('Исходник сравнение.'!#REF!/2-'Таблица вводных'!$F$17)*'Таблица вводных'!$G$17)</f>
        <v>#REF!</v>
      </c>
      <c r="F147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2" s="64" t="e">
        <f>('Исходник сравнение.'!#REF!/2)-(('Исходник сравнение.'!#REF!/2)*'Таблица вводных'!$G$19)</f>
        <v>#REF!</v>
      </c>
      <c r="H1472" s="64" t="e">
        <f>'Исходник сравнение.'!#REF!/2-(('Исходник сравнение.'!#REF!/2)*'Таблица вводных'!$G$21)</f>
        <v>#REF!</v>
      </c>
      <c r="I1472" s="13"/>
    </row>
    <row r="1473" spans="1:9" ht="12.75" customHeight="1">
      <c r="A1473" s="139"/>
      <c r="B1473" s="46">
        <v>45443</v>
      </c>
      <c r="C1473" s="64" t="e">
        <f>('Исходник сравнение.'!#REF!/2)-(('Исходник сравнение.'!#REF!/2)*'Таблица вводных'!$G$15)</f>
        <v>#REF!</v>
      </c>
      <c r="D1473" s="67" t="e">
        <f>('Исходник сравнение.'!#REF!/2)-(('Исходник сравнение.'!#REF!/2-'Таблица вводных'!$F$16)*'Таблица вводных'!$G$16)</f>
        <v>#REF!</v>
      </c>
      <c r="E1473" s="64" t="e">
        <f>('Исходник сравнение.'!#REF!/2)-(('Исходник сравнение.'!#REF!/2-'Таблица вводных'!$F$17)*'Таблица вводных'!$G$17)</f>
        <v>#REF!</v>
      </c>
      <c r="F147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3" s="64" t="e">
        <f>('Исходник сравнение.'!#REF!/2)-(('Исходник сравнение.'!#REF!/2)*'Таблица вводных'!$G$19)</f>
        <v>#REF!</v>
      </c>
      <c r="H1473" s="64" t="e">
        <f>'Исходник сравнение.'!#REF!/2-(('Исходник сравнение.'!#REF!/2)*'Таблица вводных'!$G$21)</f>
        <v>#REF!</v>
      </c>
      <c r="I1473" s="32"/>
    </row>
    <row r="1474" spans="1:9" ht="12.75" customHeight="1">
      <c r="A1474" s="136"/>
      <c r="B1474" s="42">
        <v>45419</v>
      </c>
      <c r="C1474" s="63" t="e">
        <f>('Исходник сравнение.'!#REF!/2)-(('Исходник сравнение.'!#REF!/2)*'Таблица вводных'!$G$15)</f>
        <v>#REF!</v>
      </c>
      <c r="D1474" s="63" t="e">
        <f>('Исходник сравнение.'!#REF!/2)-(('Исходник сравнение.'!#REF!/2-'Таблица вводных'!$F$16)*'Таблица вводных'!$G$16)</f>
        <v>#REF!</v>
      </c>
      <c r="E1474" s="63" t="e">
        <f>('Исходник сравнение.'!#REF!/2)-(('Исходник сравнение.'!#REF!/2-'Таблица вводных'!$F$17)*'Таблица вводных'!$G$17)</f>
        <v>#REF!</v>
      </c>
      <c r="F147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4" s="63" t="e">
        <f>('Исходник сравнение.'!#REF!/2)-(('Исходник сравнение.'!#REF!/2)*'Таблица вводных'!$G$19)</f>
        <v>#REF!</v>
      </c>
      <c r="H1474" s="63" t="e">
        <f>'Исходник сравнение.'!#REF!/2-(('Исходник сравнение.'!#REF!/2)*'Таблица вводных'!$G$21)</f>
        <v>#REF!</v>
      </c>
      <c r="I1474" s="20"/>
    </row>
    <row r="1475" spans="1:9" ht="12.75" customHeight="1">
      <c r="A1475" s="138"/>
      <c r="B1475" s="45">
        <v>45422</v>
      </c>
      <c r="C1475" s="64" t="e">
        <f>('Исходник сравнение.'!#REF!/2)-(('Исходник сравнение.'!#REF!/2)*'Таблица вводных'!$G$15)</f>
        <v>#REF!</v>
      </c>
      <c r="D1475" s="64" t="e">
        <f>('Исходник сравнение.'!#REF!/2)-(('Исходник сравнение.'!#REF!/2-'Таблица вводных'!$F$16)*'Таблица вводных'!$G$16)</f>
        <v>#REF!</v>
      </c>
      <c r="E1475" s="64" t="e">
        <f>('Исходник сравнение.'!#REF!/2)-(('Исходник сравнение.'!#REF!/2-'Таблица вводных'!$F$17)*'Таблица вводных'!$G$17)</f>
        <v>#REF!</v>
      </c>
      <c r="F147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5" s="64" t="e">
        <f>('Исходник сравнение.'!#REF!/2)-(('Исходник сравнение.'!#REF!/2)*'Таблица вводных'!$G$19)</f>
        <v>#REF!</v>
      </c>
      <c r="H1475" s="64" t="e">
        <f>'Исходник сравнение.'!#REF!/2-(('Исходник сравнение.'!#REF!/2)*'Таблица вводных'!$G$21)</f>
        <v>#REF!</v>
      </c>
      <c r="I1475" s="27"/>
    </row>
    <row r="1476" spans="1:9" ht="12.75" customHeight="1">
      <c r="A1476" s="138"/>
      <c r="B1476" s="44">
        <v>45426</v>
      </c>
      <c r="C1476" s="64" t="e">
        <f>('Исходник сравнение.'!#REF!/2)-(('Исходник сравнение.'!#REF!/2)*'Таблица вводных'!$G$15)</f>
        <v>#REF!</v>
      </c>
      <c r="D1476" s="64" t="e">
        <f>('Исходник сравнение.'!#REF!/2)-(('Исходник сравнение.'!#REF!/2-'Таблица вводных'!$F$16)*'Таблица вводных'!$G$16)</f>
        <v>#REF!</v>
      </c>
      <c r="E1476" s="64" t="e">
        <f>('Исходник сравнение.'!#REF!/2)-(('Исходник сравнение.'!#REF!/2-'Таблица вводных'!$F$17)*'Таблица вводных'!$G$17)</f>
        <v>#REF!</v>
      </c>
      <c r="F147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6" s="64" t="e">
        <f>('Исходник сравнение.'!#REF!/2)-(('Исходник сравнение.'!#REF!/2)*'Таблица вводных'!$G$19)</f>
        <v>#REF!</v>
      </c>
      <c r="H1476" s="64" t="e">
        <f>'Исходник сравнение.'!#REF!/2-(('Исходник сравнение.'!#REF!/2)*'Таблица вводных'!$G$21)</f>
        <v>#REF!</v>
      </c>
      <c r="I1476" s="22"/>
    </row>
    <row r="1477" spans="1:9" ht="12.75" customHeight="1">
      <c r="A1477" s="138"/>
      <c r="B1477" s="11">
        <v>45429</v>
      </c>
      <c r="C1477" s="64" t="e">
        <f>('Исходник сравнение.'!#REF!/2)-(('Исходник сравнение.'!#REF!/2)*'Таблица вводных'!$G$15)</f>
        <v>#REF!</v>
      </c>
      <c r="D1477" s="64" t="e">
        <f>('Исходник сравнение.'!#REF!/2)-(('Исходник сравнение.'!#REF!/2-'Таблица вводных'!$F$16)*'Таблица вводных'!$G$16)</f>
        <v>#REF!</v>
      </c>
      <c r="E1477" s="64" t="e">
        <f>('Исходник сравнение.'!#REF!/2)-(('Исходник сравнение.'!#REF!/2-'Таблица вводных'!$F$17)*'Таблица вводных'!$G$17)</f>
        <v>#REF!</v>
      </c>
      <c r="F147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7" s="64" t="e">
        <f>('Исходник сравнение.'!#REF!/2)-(('Исходник сравнение.'!#REF!/2)*'Таблица вводных'!$G$19)</f>
        <v>#REF!</v>
      </c>
      <c r="H1477" s="64" t="e">
        <f>'Исходник сравнение.'!#REF!/2-(('Исходник сравнение.'!#REF!/2)*'Таблица вводных'!$G$21)</f>
        <v>#REF!</v>
      </c>
      <c r="I1477" s="13"/>
    </row>
    <row r="1478" spans="1:9" ht="12.75" customHeight="1">
      <c r="A1478" s="138"/>
      <c r="B1478" s="45">
        <v>45433</v>
      </c>
      <c r="C1478" s="64" t="e">
        <f>('Исходник сравнение.'!#REF!/2)-(('Исходник сравнение.'!#REF!/2)*'Таблица вводных'!$G$15)</f>
        <v>#REF!</v>
      </c>
      <c r="D1478" s="64" t="e">
        <f>('Исходник сравнение.'!#REF!/2)-(('Исходник сравнение.'!#REF!/2-'Таблица вводных'!$F$16)*'Таблица вводных'!$G$16)</f>
        <v>#REF!</v>
      </c>
      <c r="E1478" s="64" t="e">
        <f>('Исходник сравнение.'!#REF!/2)-(('Исходник сравнение.'!#REF!/2-'Таблица вводных'!$F$17)*'Таблица вводных'!$G$17)</f>
        <v>#REF!</v>
      </c>
      <c r="F147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8" s="64" t="e">
        <f>('Исходник сравнение.'!#REF!/2)-(('Исходник сравнение.'!#REF!/2)*'Таблица вводных'!$G$19)</f>
        <v>#REF!</v>
      </c>
      <c r="H1478" s="64" t="e">
        <f>'Исходник сравнение.'!#REF!/2-(('Исходник сравнение.'!#REF!/2)*'Таблица вводных'!$G$21)</f>
        <v>#REF!</v>
      </c>
      <c r="I1478" s="27"/>
    </row>
    <row r="1479" spans="1:9" ht="12.75" customHeight="1">
      <c r="A1479" s="138"/>
      <c r="B1479" s="44">
        <v>45436</v>
      </c>
      <c r="C1479" s="64" t="e">
        <f>('Исходник сравнение.'!#REF!/2)-(('Исходник сравнение.'!#REF!/2)*'Таблица вводных'!$G$15)</f>
        <v>#REF!</v>
      </c>
      <c r="D1479" s="64" t="e">
        <f>('Исходник сравнение.'!#REF!/2)-(('Исходник сравнение.'!#REF!/2-'Таблица вводных'!$F$16)*'Таблица вводных'!$G$16)</f>
        <v>#REF!</v>
      </c>
      <c r="E1479" s="64" t="e">
        <f>('Исходник сравнение.'!#REF!/2)-(('Исходник сравнение.'!#REF!/2-'Таблица вводных'!$F$17)*'Таблица вводных'!$G$17)</f>
        <v>#REF!</v>
      </c>
      <c r="F147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9" s="64" t="e">
        <f>('Исходник сравнение.'!#REF!/2)-(('Исходник сравнение.'!#REF!/2)*'Таблица вводных'!$G$19)</f>
        <v>#REF!</v>
      </c>
      <c r="H1479" s="64" t="e">
        <f>'Исходник сравнение.'!#REF!/2-(('Исходник сравнение.'!#REF!/2)*'Таблица вводных'!$G$21)</f>
        <v>#REF!</v>
      </c>
      <c r="I1479" s="22"/>
    </row>
    <row r="1480" spans="1:9" ht="12.75" customHeight="1">
      <c r="A1480" s="138"/>
      <c r="B1480" s="11">
        <v>45440</v>
      </c>
      <c r="C1480" s="64" t="e">
        <f>('Исходник сравнение.'!#REF!/2)-(('Исходник сравнение.'!#REF!/2)*'Таблица вводных'!$G$15)</f>
        <v>#REF!</v>
      </c>
      <c r="D1480" s="64" t="e">
        <f>('Исходник сравнение.'!#REF!/2)-(('Исходник сравнение.'!#REF!/2-'Таблица вводных'!$F$16)*'Таблица вводных'!$G$16)</f>
        <v>#REF!</v>
      </c>
      <c r="E1480" s="64" t="e">
        <f>('Исходник сравнение.'!#REF!/2)-(('Исходник сравнение.'!#REF!/2-'Таблица вводных'!$F$17)*'Таблица вводных'!$G$17)</f>
        <v>#REF!</v>
      </c>
      <c r="F148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0" s="64" t="e">
        <f>('Исходник сравнение.'!#REF!/2)-(('Исходник сравнение.'!#REF!/2)*'Таблица вводных'!$G$19)</f>
        <v>#REF!</v>
      </c>
      <c r="H1480" s="64" t="e">
        <f>'Исходник сравнение.'!#REF!/2-(('Исходник сравнение.'!#REF!/2)*'Таблица вводных'!$G$21)</f>
        <v>#REF!</v>
      </c>
      <c r="I1480" s="13"/>
    </row>
    <row r="1481" spans="1:9" ht="12.75" customHeight="1">
      <c r="A1481" s="139"/>
      <c r="B1481" s="46">
        <v>45443</v>
      </c>
      <c r="C1481" s="64" t="e">
        <f>('Исходник сравнение.'!#REF!/2)-(('Исходник сравнение.'!#REF!/2)*'Таблица вводных'!$G$15)</f>
        <v>#REF!</v>
      </c>
      <c r="D1481" s="67" t="e">
        <f>('Исходник сравнение.'!#REF!/2)-(('Исходник сравнение.'!#REF!/2-'Таблица вводных'!$F$16)*'Таблица вводных'!$G$16)</f>
        <v>#REF!</v>
      </c>
      <c r="E1481" s="64" t="e">
        <f>('Исходник сравнение.'!#REF!/2)-(('Исходник сравнение.'!#REF!/2-'Таблица вводных'!$F$17)*'Таблица вводных'!$G$17)</f>
        <v>#REF!</v>
      </c>
      <c r="F148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1" s="64" t="e">
        <f>('Исходник сравнение.'!#REF!/2)-(('Исходник сравнение.'!#REF!/2)*'Таблица вводных'!$G$19)</f>
        <v>#REF!</v>
      </c>
      <c r="H1481" s="64" t="e">
        <f>'Исходник сравнение.'!#REF!/2-(('Исходник сравнение.'!#REF!/2)*'Таблица вводных'!$G$21)</f>
        <v>#REF!</v>
      </c>
      <c r="I1481" s="32"/>
    </row>
    <row r="1482" spans="1:9" ht="12.75" customHeight="1">
      <c r="A1482" s="136"/>
      <c r="B1482" s="42">
        <v>45419</v>
      </c>
      <c r="C1482" s="63" t="e">
        <f>('Исходник сравнение.'!#REF!/2)-(('Исходник сравнение.'!#REF!/2)*'Таблица вводных'!$G$15)</f>
        <v>#REF!</v>
      </c>
      <c r="D1482" s="63" t="e">
        <f>('Исходник сравнение.'!#REF!/2)-(('Исходник сравнение.'!#REF!/2-'Таблица вводных'!$F$16)*'Таблица вводных'!$G$16)</f>
        <v>#REF!</v>
      </c>
      <c r="E1482" s="63" t="e">
        <f>('Исходник сравнение.'!#REF!/2)-(('Исходник сравнение.'!#REF!/2-'Таблица вводных'!$F$17)*'Таблица вводных'!$G$17)</f>
        <v>#REF!</v>
      </c>
      <c r="F148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2" s="63" t="e">
        <f>('Исходник сравнение.'!#REF!/2)-(('Исходник сравнение.'!#REF!/2)*'Таблица вводных'!$G$19)</f>
        <v>#REF!</v>
      </c>
      <c r="H1482" s="63" t="e">
        <f>'Исходник сравнение.'!#REF!/2-(('Исходник сравнение.'!#REF!/2)*'Таблица вводных'!$G$21)</f>
        <v>#REF!</v>
      </c>
      <c r="I1482" s="20"/>
    </row>
    <row r="1483" spans="1:9" ht="12.75" customHeight="1">
      <c r="A1483" s="138"/>
      <c r="B1483" s="45">
        <v>45422</v>
      </c>
      <c r="C1483" s="64" t="e">
        <f>('Исходник сравнение.'!#REF!/2)-(('Исходник сравнение.'!#REF!/2)*'Таблица вводных'!$G$15)</f>
        <v>#REF!</v>
      </c>
      <c r="D1483" s="64" t="e">
        <f>('Исходник сравнение.'!#REF!/2)-(('Исходник сравнение.'!#REF!/2-'Таблица вводных'!$F$16)*'Таблица вводных'!$G$16)</f>
        <v>#REF!</v>
      </c>
      <c r="E1483" s="64" t="e">
        <f>('Исходник сравнение.'!#REF!/2)-(('Исходник сравнение.'!#REF!/2-'Таблица вводных'!$F$17)*'Таблица вводных'!$G$17)</f>
        <v>#REF!</v>
      </c>
      <c r="F148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3" s="64" t="e">
        <f>('Исходник сравнение.'!#REF!/2)-(('Исходник сравнение.'!#REF!/2)*'Таблица вводных'!$G$19)</f>
        <v>#REF!</v>
      </c>
      <c r="H1483" s="64" t="e">
        <f>'Исходник сравнение.'!#REF!/2-(('Исходник сравнение.'!#REF!/2)*'Таблица вводных'!$G$21)</f>
        <v>#REF!</v>
      </c>
      <c r="I1483" s="27"/>
    </row>
    <row r="1484" spans="1:9" ht="12.75" customHeight="1">
      <c r="A1484" s="138"/>
      <c r="B1484" s="44">
        <v>45426</v>
      </c>
      <c r="C1484" s="64" t="e">
        <f>('Исходник сравнение.'!#REF!/2)-(('Исходник сравнение.'!#REF!/2)*'Таблица вводных'!$G$15)</f>
        <v>#REF!</v>
      </c>
      <c r="D1484" s="64" t="e">
        <f>('Исходник сравнение.'!#REF!/2)-(('Исходник сравнение.'!#REF!/2-'Таблица вводных'!$F$16)*'Таблица вводных'!$G$16)</f>
        <v>#REF!</v>
      </c>
      <c r="E1484" s="64" t="e">
        <f>('Исходник сравнение.'!#REF!/2)-(('Исходник сравнение.'!#REF!/2-'Таблица вводных'!$F$17)*'Таблица вводных'!$G$17)</f>
        <v>#REF!</v>
      </c>
      <c r="F148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4" s="64" t="e">
        <f>('Исходник сравнение.'!#REF!/2)-(('Исходник сравнение.'!#REF!/2)*'Таблица вводных'!$G$19)</f>
        <v>#REF!</v>
      </c>
      <c r="H1484" s="64" t="e">
        <f>'Исходник сравнение.'!#REF!/2-(('Исходник сравнение.'!#REF!/2)*'Таблица вводных'!$G$21)</f>
        <v>#REF!</v>
      </c>
      <c r="I1484" s="22"/>
    </row>
    <row r="1485" spans="1:9" ht="12.75" customHeight="1">
      <c r="A1485" s="138"/>
      <c r="B1485" s="11">
        <v>45429</v>
      </c>
      <c r="C1485" s="64" t="e">
        <f>('Исходник сравнение.'!#REF!/2)-(('Исходник сравнение.'!#REF!/2)*'Таблица вводных'!$G$15)</f>
        <v>#REF!</v>
      </c>
      <c r="D1485" s="64" t="e">
        <f>('Исходник сравнение.'!#REF!/2)-(('Исходник сравнение.'!#REF!/2-'Таблица вводных'!$F$16)*'Таблица вводных'!$G$16)</f>
        <v>#REF!</v>
      </c>
      <c r="E1485" s="64" t="e">
        <f>('Исходник сравнение.'!#REF!/2)-(('Исходник сравнение.'!#REF!/2-'Таблица вводных'!$F$17)*'Таблица вводных'!$G$17)</f>
        <v>#REF!</v>
      </c>
      <c r="F148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5" s="64" t="e">
        <f>('Исходник сравнение.'!#REF!/2)-(('Исходник сравнение.'!#REF!/2)*'Таблица вводных'!$G$19)</f>
        <v>#REF!</v>
      </c>
      <c r="H1485" s="64" t="e">
        <f>'Исходник сравнение.'!#REF!/2-(('Исходник сравнение.'!#REF!/2)*'Таблица вводных'!$G$21)</f>
        <v>#REF!</v>
      </c>
      <c r="I1485" s="13"/>
    </row>
    <row r="1486" spans="1:9" ht="12.75" customHeight="1">
      <c r="A1486" s="138"/>
      <c r="B1486" s="45">
        <v>45433</v>
      </c>
      <c r="C1486" s="64" t="e">
        <f>('Исходник сравнение.'!#REF!/2)-(('Исходник сравнение.'!#REF!/2)*'Таблица вводных'!$G$15)</f>
        <v>#REF!</v>
      </c>
      <c r="D1486" s="64" t="e">
        <f>('Исходник сравнение.'!#REF!/2)-(('Исходник сравнение.'!#REF!/2-'Таблица вводных'!$F$16)*'Таблица вводных'!$G$16)</f>
        <v>#REF!</v>
      </c>
      <c r="E1486" s="64" t="e">
        <f>('Исходник сравнение.'!#REF!/2)-(('Исходник сравнение.'!#REF!/2-'Таблица вводных'!$F$17)*'Таблица вводных'!$G$17)</f>
        <v>#REF!</v>
      </c>
      <c r="F148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6" s="64" t="e">
        <f>('Исходник сравнение.'!#REF!/2)-(('Исходник сравнение.'!#REF!/2)*'Таблица вводных'!$G$19)</f>
        <v>#REF!</v>
      </c>
      <c r="H1486" s="64" t="e">
        <f>'Исходник сравнение.'!#REF!/2-(('Исходник сравнение.'!#REF!/2)*'Таблица вводных'!$G$21)</f>
        <v>#REF!</v>
      </c>
      <c r="I1486" s="27"/>
    </row>
    <row r="1487" spans="1:9" ht="12.75" customHeight="1">
      <c r="A1487" s="138"/>
      <c r="B1487" s="44">
        <v>45436</v>
      </c>
      <c r="C1487" s="64" t="e">
        <f>('Исходник сравнение.'!#REF!/2)-(('Исходник сравнение.'!#REF!/2)*'Таблица вводных'!$G$15)</f>
        <v>#REF!</v>
      </c>
      <c r="D1487" s="64" t="e">
        <f>('Исходник сравнение.'!#REF!/2)-(('Исходник сравнение.'!#REF!/2-'Таблица вводных'!$F$16)*'Таблица вводных'!$G$16)</f>
        <v>#REF!</v>
      </c>
      <c r="E1487" s="64" t="e">
        <f>('Исходник сравнение.'!#REF!/2)-(('Исходник сравнение.'!#REF!/2-'Таблица вводных'!$F$17)*'Таблица вводных'!$G$17)</f>
        <v>#REF!</v>
      </c>
      <c r="F148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7" s="64" t="e">
        <f>('Исходник сравнение.'!#REF!/2)-(('Исходник сравнение.'!#REF!/2)*'Таблица вводных'!$G$19)</f>
        <v>#REF!</v>
      </c>
      <c r="H1487" s="64" t="e">
        <f>'Исходник сравнение.'!#REF!/2-(('Исходник сравнение.'!#REF!/2)*'Таблица вводных'!$G$21)</f>
        <v>#REF!</v>
      </c>
      <c r="I1487" s="22"/>
    </row>
    <row r="1488" spans="1:9" ht="12.75" customHeight="1">
      <c r="A1488" s="138"/>
      <c r="B1488" s="11">
        <v>45440</v>
      </c>
      <c r="C1488" s="64" t="e">
        <f>('Исходник сравнение.'!#REF!/2)-(('Исходник сравнение.'!#REF!/2)*'Таблица вводных'!$G$15)</f>
        <v>#REF!</v>
      </c>
      <c r="D1488" s="64" t="e">
        <f>('Исходник сравнение.'!#REF!/2)-(('Исходник сравнение.'!#REF!/2-'Таблица вводных'!$F$16)*'Таблица вводных'!$G$16)</f>
        <v>#REF!</v>
      </c>
      <c r="E1488" s="64" t="e">
        <f>('Исходник сравнение.'!#REF!/2)-(('Исходник сравнение.'!#REF!/2-'Таблица вводных'!$F$17)*'Таблица вводных'!$G$17)</f>
        <v>#REF!</v>
      </c>
      <c r="F148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8" s="64" t="e">
        <f>('Исходник сравнение.'!#REF!/2)-(('Исходник сравнение.'!#REF!/2)*'Таблица вводных'!$G$19)</f>
        <v>#REF!</v>
      </c>
      <c r="H1488" s="64" t="e">
        <f>'Исходник сравнение.'!#REF!/2-(('Исходник сравнение.'!#REF!/2)*'Таблица вводных'!$G$21)</f>
        <v>#REF!</v>
      </c>
      <c r="I1488" s="13"/>
    </row>
    <row r="1489" spans="1:9" ht="12.75" customHeight="1">
      <c r="A1489" s="139"/>
      <c r="B1489" s="46">
        <v>45443</v>
      </c>
      <c r="C1489" s="64" t="e">
        <f>('Исходник сравнение.'!#REF!/2)-(('Исходник сравнение.'!#REF!/2)*'Таблица вводных'!$G$15)</f>
        <v>#REF!</v>
      </c>
      <c r="D1489" s="67" t="e">
        <f>('Исходник сравнение.'!#REF!/2)-(('Исходник сравнение.'!#REF!/2-'Таблица вводных'!$F$16)*'Таблица вводных'!$G$16)</f>
        <v>#REF!</v>
      </c>
      <c r="E1489" s="64" t="e">
        <f>('Исходник сравнение.'!#REF!/2)-(('Исходник сравнение.'!#REF!/2-'Таблица вводных'!$F$17)*'Таблица вводных'!$G$17)</f>
        <v>#REF!</v>
      </c>
      <c r="F148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9" s="64" t="e">
        <f>('Исходник сравнение.'!#REF!/2)-(('Исходник сравнение.'!#REF!/2)*'Таблица вводных'!$G$19)</f>
        <v>#REF!</v>
      </c>
      <c r="H1489" s="64" t="e">
        <f>'Исходник сравнение.'!#REF!/2-(('Исходник сравнение.'!#REF!/2)*'Таблица вводных'!$G$21)</f>
        <v>#REF!</v>
      </c>
      <c r="I1489" s="32"/>
    </row>
    <row r="1490" spans="1:9" ht="12.75" customHeight="1">
      <c r="A1490" s="136"/>
      <c r="B1490" s="42">
        <v>45419</v>
      </c>
      <c r="C1490" s="63" t="e">
        <f>('Исходник сравнение.'!#REF!/2)-(('Исходник сравнение.'!#REF!/2)*'Таблица вводных'!$G$15)</f>
        <v>#REF!</v>
      </c>
      <c r="D1490" s="63" t="e">
        <f>('Исходник сравнение.'!#REF!/2)-(('Исходник сравнение.'!#REF!/2-'Таблица вводных'!$F$16)*'Таблица вводных'!$G$16)</f>
        <v>#REF!</v>
      </c>
      <c r="E1490" s="63" t="e">
        <f>('Исходник сравнение.'!#REF!/2)-(('Исходник сравнение.'!#REF!/2-'Таблица вводных'!$F$17)*'Таблица вводных'!$G$17)</f>
        <v>#REF!</v>
      </c>
      <c r="F149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0" s="63" t="e">
        <f>('Исходник сравнение.'!#REF!/2)-(('Исходник сравнение.'!#REF!/2)*'Таблица вводных'!$G$19)</f>
        <v>#REF!</v>
      </c>
      <c r="H1490" s="63" t="e">
        <f>'Исходник сравнение.'!#REF!/2-(('Исходник сравнение.'!#REF!/2)*'Таблица вводных'!$G$21)</f>
        <v>#REF!</v>
      </c>
      <c r="I1490" s="20"/>
    </row>
    <row r="1491" spans="1:9" ht="12.75" customHeight="1">
      <c r="A1491" s="138"/>
      <c r="B1491" s="45">
        <v>45422</v>
      </c>
      <c r="C1491" s="64" t="e">
        <f>('Исходник сравнение.'!#REF!/2)-(('Исходник сравнение.'!#REF!/2)*'Таблица вводных'!$G$15)</f>
        <v>#REF!</v>
      </c>
      <c r="D1491" s="64" t="e">
        <f>('Исходник сравнение.'!#REF!/2)-(('Исходник сравнение.'!#REF!/2-'Таблица вводных'!$F$16)*'Таблица вводных'!$G$16)</f>
        <v>#REF!</v>
      </c>
      <c r="E1491" s="64" t="e">
        <f>('Исходник сравнение.'!#REF!/2)-(('Исходник сравнение.'!#REF!/2-'Таблица вводных'!$F$17)*'Таблица вводных'!$G$17)</f>
        <v>#REF!</v>
      </c>
      <c r="F149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1" s="64" t="e">
        <f>('Исходник сравнение.'!#REF!/2)-(('Исходник сравнение.'!#REF!/2)*'Таблица вводных'!$G$19)</f>
        <v>#REF!</v>
      </c>
      <c r="H1491" s="64" t="e">
        <f>'Исходник сравнение.'!#REF!/2-(('Исходник сравнение.'!#REF!/2)*'Таблица вводных'!$G$21)</f>
        <v>#REF!</v>
      </c>
      <c r="I1491" s="27"/>
    </row>
    <row r="1492" spans="1:9" ht="12.75" customHeight="1">
      <c r="A1492" s="138"/>
      <c r="B1492" s="44">
        <v>45426</v>
      </c>
      <c r="C1492" s="64" t="e">
        <f>('Исходник сравнение.'!#REF!/2)-(('Исходник сравнение.'!#REF!/2)*'Таблица вводных'!$G$15)</f>
        <v>#REF!</v>
      </c>
      <c r="D1492" s="64" t="e">
        <f>('Исходник сравнение.'!#REF!/2)-(('Исходник сравнение.'!#REF!/2-'Таблица вводных'!$F$16)*'Таблица вводных'!$G$16)</f>
        <v>#REF!</v>
      </c>
      <c r="E1492" s="64" t="e">
        <f>('Исходник сравнение.'!#REF!/2)-(('Исходник сравнение.'!#REF!/2-'Таблица вводных'!$F$17)*'Таблица вводных'!$G$17)</f>
        <v>#REF!</v>
      </c>
      <c r="F149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2" s="64" t="e">
        <f>('Исходник сравнение.'!#REF!/2)-(('Исходник сравнение.'!#REF!/2)*'Таблица вводных'!$G$19)</f>
        <v>#REF!</v>
      </c>
      <c r="H1492" s="64" t="e">
        <f>'Исходник сравнение.'!#REF!/2-(('Исходник сравнение.'!#REF!/2)*'Таблица вводных'!$G$21)</f>
        <v>#REF!</v>
      </c>
      <c r="I1492" s="22"/>
    </row>
    <row r="1493" spans="1:9" ht="12.75" customHeight="1">
      <c r="A1493" s="138"/>
      <c r="B1493" s="11">
        <v>45429</v>
      </c>
      <c r="C1493" s="64" t="e">
        <f>('Исходник сравнение.'!#REF!/2)-(('Исходник сравнение.'!#REF!/2)*'Таблица вводных'!$G$15)</f>
        <v>#REF!</v>
      </c>
      <c r="D1493" s="64" t="e">
        <f>('Исходник сравнение.'!#REF!/2)-(('Исходник сравнение.'!#REF!/2-'Таблица вводных'!$F$16)*'Таблица вводных'!$G$16)</f>
        <v>#REF!</v>
      </c>
      <c r="E1493" s="64" t="e">
        <f>('Исходник сравнение.'!#REF!/2)-(('Исходник сравнение.'!#REF!/2-'Таблица вводных'!$F$17)*'Таблица вводных'!$G$17)</f>
        <v>#REF!</v>
      </c>
      <c r="F149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3" s="64" t="e">
        <f>('Исходник сравнение.'!#REF!/2)-(('Исходник сравнение.'!#REF!/2)*'Таблица вводных'!$G$19)</f>
        <v>#REF!</v>
      </c>
      <c r="H1493" s="64" t="e">
        <f>'Исходник сравнение.'!#REF!/2-(('Исходник сравнение.'!#REF!/2)*'Таблица вводных'!$G$21)</f>
        <v>#REF!</v>
      </c>
      <c r="I1493" s="13"/>
    </row>
    <row r="1494" spans="1:9" ht="12.75" customHeight="1">
      <c r="A1494" s="138"/>
      <c r="B1494" s="45">
        <v>45433</v>
      </c>
      <c r="C1494" s="64" t="e">
        <f>('Исходник сравнение.'!#REF!/2)-(('Исходник сравнение.'!#REF!/2)*'Таблица вводных'!$G$15)</f>
        <v>#REF!</v>
      </c>
      <c r="D1494" s="64" t="e">
        <f>('Исходник сравнение.'!#REF!/2)-(('Исходник сравнение.'!#REF!/2-'Таблица вводных'!$F$16)*'Таблица вводных'!$G$16)</f>
        <v>#REF!</v>
      </c>
      <c r="E1494" s="64" t="e">
        <f>('Исходник сравнение.'!#REF!/2)-(('Исходник сравнение.'!#REF!/2-'Таблица вводных'!$F$17)*'Таблица вводных'!$G$17)</f>
        <v>#REF!</v>
      </c>
      <c r="F149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4" s="64" t="e">
        <f>('Исходник сравнение.'!#REF!/2)-(('Исходник сравнение.'!#REF!/2)*'Таблица вводных'!$G$19)</f>
        <v>#REF!</v>
      </c>
      <c r="H1494" s="64" t="e">
        <f>'Исходник сравнение.'!#REF!/2-(('Исходник сравнение.'!#REF!/2)*'Таблица вводных'!$G$21)</f>
        <v>#REF!</v>
      </c>
      <c r="I1494" s="27"/>
    </row>
    <row r="1495" spans="1:9" ht="12.75" customHeight="1">
      <c r="A1495" s="138"/>
      <c r="B1495" s="44">
        <v>45436</v>
      </c>
      <c r="C1495" s="64" t="e">
        <f>('Исходник сравнение.'!#REF!/2)-(('Исходник сравнение.'!#REF!/2)*'Таблица вводных'!$G$15)</f>
        <v>#REF!</v>
      </c>
      <c r="D1495" s="64" t="e">
        <f>('Исходник сравнение.'!#REF!/2)-(('Исходник сравнение.'!#REF!/2-'Таблица вводных'!$F$16)*'Таблица вводных'!$G$16)</f>
        <v>#REF!</v>
      </c>
      <c r="E1495" s="64" t="e">
        <f>('Исходник сравнение.'!#REF!/2)-(('Исходник сравнение.'!#REF!/2-'Таблица вводных'!$F$17)*'Таблица вводных'!$G$17)</f>
        <v>#REF!</v>
      </c>
      <c r="F149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5" s="64" t="e">
        <f>('Исходник сравнение.'!#REF!/2)-(('Исходник сравнение.'!#REF!/2)*'Таблица вводных'!$G$19)</f>
        <v>#REF!</v>
      </c>
      <c r="H1495" s="64" t="e">
        <f>'Исходник сравнение.'!#REF!/2-(('Исходник сравнение.'!#REF!/2)*'Таблица вводных'!$G$21)</f>
        <v>#REF!</v>
      </c>
      <c r="I1495" s="22"/>
    </row>
    <row r="1496" spans="1:9" ht="12.75" customHeight="1">
      <c r="A1496" s="138"/>
      <c r="B1496" s="11">
        <v>45440</v>
      </c>
      <c r="C1496" s="64" t="e">
        <f>('Исходник сравнение.'!#REF!/2)-(('Исходник сравнение.'!#REF!/2)*'Таблица вводных'!$G$15)</f>
        <v>#REF!</v>
      </c>
      <c r="D1496" s="64" t="e">
        <f>('Исходник сравнение.'!#REF!/2)-(('Исходник сравнение.'!#REF!/2-'Таблица вводных'!$F$16)*'Таблица вводных'!$G$16)</f>
        <v>#REF!</v>
      </c>
      <c r="E1496" s="64" t="e">
        <f>('Исходник сравнение.'!#REF!/2)-(('Исходник сравнение.'!#REF!/2-'Таблица вводных'!$F$17)*'Таблица вводных'!$G$17)</f>
        <v>#REF!</v>
      </c>
      <c r="F149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6" s="64" t="e">
        <f>('Исходник сравнение.'!#REF!/2)-(('Исходник сравнение.'!#REF!/2)*'Таблица вводных'!$G$19)</f>
        <v>#REF!</v>
      </c>
      <c r="H1496" s="64" t="e">
        <f>'Исходник сравнение.'!#REF!/2-(('Исходник сравнение.'!#REF!/2)*'Таблица вводных'!$G$21)</f>
        <v>#REF!</v>
      </c>
      <c r="I1496" s="13"/>
    </row>
    <row r="1497" spans="1:9" ht="12.75" customHeight="1">
      <c r="A1497" s="139"/>
      <c r="B1497" s="46">
        <v>45443</v>
      </c>
      <c r="C1497" s="64" t="e">
        <f>('Исходник сравнение.'!#REF!/2)-(('Исходник сравнение.'!#REF!/2)*'Таблица вводных'!$G$15)</f>
        <v>#REF!</v>
      </c>
      <c r="D1497" s="67" t="e">
        <f>('Исходник сравнение.'!#REF!/2)-(('Исходник сравнение.'!#REF!/2-'Таблица вводных'!$F$16)*'Таблица вводных'!$G$16)</f>
        <v>#REF!</v>
      </c>
      <c r="E1497" s="64" t="e">
        <f>('Исходник сравнение.'!#REF!/2)-(('Исходник сравнение.'!#REF!/2-'Таблица вводных'!$F$17)*'Таблица вводных'!$G$17)</f>
        <v>#REF!</v>
      </c>
      <c r="F149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7" s="64" t="e">
        <f>('Исходник сравнение.'!#REF!/2)-(('Исходник сравнение.'!#REF!/2)*'Таблица вводных'!$G$19)</f>
        <v>#REF!</v>
      </c>
      <c r="H1497" s="64" t="e">
        <f>'Исходник сравнение.'!#REF!/2-(('Исходник сравнение.'!#REF!/2)*'Таблица вводных'!$G$21)</f>
        <v>#REF!</v>
      </c>
      <c r="I1497" s="32"/>
    </row>
    <row r="1498" spans="1:9" ht="12.75" customHeight="1">
      <c r="A1498" s="136"/>
      <c r="B1498" s="42">
        <v>45419</v>
      </c>
      <c r="C1498" s="63" t="e">
        <f>('Исходник сравнение.'!#REF!/2)-(('Исходник сравнение.'!#REF!/2)*'Таблица вводных'!$G$15)</f>
        <v>#REF!</v>
      </c>
      <c r="D1498" s="63" t="e">
        <f>('Исходник сравнение.'!#REF!/2)-(('Исходник сравнение.'!#REF!/2-'Таблица вводных'!$F$16)*'Таблица вводных'!$G$16)</f>
        <v>#REF!</v>
      </c>
      <c r="E1498" s="63" t="e">
        <f>('Исходник сравнение.'!#REF!/2)-(('Исходник сравнение.'!#REF!/2-'Таблица вводных'!$F$17)*'Таблица вводных'!$G$17)</f>
        <v>#REF!</v>
      </c>
      <c r="F149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8" s="63" t="e">
        <f>('Исходник сравнение.'!#REF!/2)-(('Исходник сравнение.'!#REF!/2)*'Таблица вводных'!$G$19)</f>
        <v>#REF!</v>
      </c>
      <c r="H1498" s="63" t="e">
        <f>'Исходник сравнение.'!#REF!/2-(('Исходник сравнение.'!#REF!/2)*'Таблица вводных'!$G$21)</f>
        <v>#REF!</v>
      </c>
      <c r="I1498" s="20"/>
    </row>
    <row r="1499" spans="1:9" ht="12.75" customHeight="1">
      <c r="A1499" s="138"/>
      <c r="B1499" s="45">
        <v>45422</v>
      </c>
      <c r="C1499" s="64" t="e">
        <f>('Исходник сравнение.'!#REF!/2)-(('Исходник сравнение.'!#REF!/2)*'Таблица вводных'!$G$15)</f>
        <v>#REF!</v>
      </c>
      <c r="D1499" s="64" t="e">
        <f>('Исходник сравнение.'!#REF!/2)-(('Исходник сравнение.'!#REF!/2-'Таблица вводных'!$F$16)*'Таблица вводных'!$G$16)</f>
        <v>#REF!</v>
      </c>
      <c r="E1499" s="64" t="e">
        <f>('Исходник сравнение.'!#REF!/2)-(('Исходник сравнение.'!#REF!/2-'Таблица вводных'!$F$17)*'Таблица вводных'!$G$17)</f>
        <v>#REF!</v>
      </c>
      <c r="F149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9" s="64" t="e">
        <f>('Исходник сравнение.'!#REF!/2)-(('Исходник сравнение.'!#REF!/2)*'Таблица вводных'!$G$19)</f>
        <v>#REF!</v>
      </c>
      <c r="H1499" s="64" t="e">
        <f>'Исходник сравнение.'!#REF!/2-(('Исходник сравнение.'!#REF!/2)*'Таблица вводных'!$G$21)</f>
        <v>#REF!</v>
      </c>
      <c r="I1499" s="27"/>
    </row>
    <row r="1500" spans="1:9" ht="12.75" customHeight="1">
      <c r="A1500" s="138"/>
      <c r="B1500" s="44">
        <v>45426</v>
      </c>
      <c r="C1500" s="64" t="e">
        <f>('Исходник сравнение.'!#REF!/2)-(('Исходник сравнение.'!#REF!/2)*'Таблица вводных'!$G$15)</f>
        <v>#REF!</v>
      </c>
      <c r="D1500" s="64" t="e">
        <f>('Исходник сравнение.'!#REF!/2)-(('Исходник сравнение.'!#REF!/2-'Таблица вводных'!$F$16)*'Таблица вводных'!$G$16)</f>
        <v>#REF!</v>
      </c>
      <c r="E1500" s="64" t="e">
        <f>('Исходник сравнение.'!#REF!/2)-(('Исходник сравнение.'!#REF!/2-'Таблица вводных'!$F$17)*'Таблица вводных'!$G$17)</f>
        <v>#REF!</v>
      </c>
      <c r="F150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0" s="64" t="e">
        <f>('Исходник сравнение.'!#REF!/2)-(('Исходник сравнение.'!#REF!/2)*'Таблица вводных'!$G$19)</f>
        <v>#REF!</v>
      </c>
      <c r="H1500" s="64" t="e">
        <f>'Исходник сравнение.'!#REF!/2-(('Исходник сравнение.'!#REF!/2)*'Таблица вводных'!$G$21)</f>
        <v>#REF!</v>
      </c>
      <c r="I1500" s="22"/>
    </row>
    <row r="1501" spans="1:9" ht="12.75" customHeight="1">
      <c r="A1501" s="138"/>
      <c r="B1501" s="11">
        <v>45429</v>
      </c>
      <c r="C1501" s="64" t="e">
        <f>('Исходник сравнение.'!#REF!/2)-(('Исходник сравнение.'!#REF!/2)*'Таблица вводных'!$G$15)</f>
        <v>#REF!</v>
      </c>
      <c r="D1501" s="64" t="e">
        <f>('Исходник сравнение.'!#REF!/2)-(('Исходник сравнение.'!#REF!/2-'Таблица вводных'!$F$16)*'Таблица вводных'!$G$16)</f>
        <v>#REF!</v>
      </c>
      <c r="E1501" s="64" t="e">
        <f>('Исходник сравнение.'!#REF!/2)-(('Исходник сравнение.'!#REF!/2-'Таблица вводных'!$F$17)*'Таблица вводных'!$G$17)</f>
        <v>#REF!</v>
      </c>
      <c r="F150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1" s="64" t="e">
        <f>('Исходник сравнение.'!#REF!/2)-(('Исходник сравнение.'!#REF!/2)*'Таблица вводных'!$G$19)</f>
        <v>#REF!</v>
      </c>
      <c r="H1501" s="64" t="e">
        <f>'Исходник сравнение.'!#REF!/2-(('Исходник сравнение.'!#REF!/2)*'Таблица вводных'!$G$21)</f>
        <v>#REF!</v>
      </c>
      <c r="I1501" s="13"/>
    </row>
    <row r="1502" spans="1:9" ht="12.75" customHeight="1">
      <c r="A1502" s="138"/>
      <c r="B1502" s="45">
        <v>45433</v>
      </c>
      <c r="C1502" s="64" t="e">
        <f>('Исходник сравнение.'!#REF!/2)-(('Исходник сравнение.'!#REF!/2)*'Таблица вводных'!$G$15)</f>
        <v>#REF!</v>
      </c>
      <c r="D1502" s="64" t="e">
        <f>('Исходник сравнение.'!#REF!/2)-(('Исходник сравнение.'!#REF!/2-'Таблица вводных'!$F$16)*'Таблица вводных'!$G$16)</f>
        <v>#REF!</v>
      </c>
      <c r="E1502" s="64" t="e">
        <f>('Исходник сравнение.'!#REF!/2)-(('Исходник сравнение.'!#REF!/2-'Таблица вводных'!$F$17)*'Таблица вводных'!$G$17)</f>
        <v>#REF!</v>
      </c>
      <c r="F150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2" s="64" t="e">
        <f>('Исходник сравнение.'!#REF!/2)-(('Исходник сравнение.'!#REF!/2)*'Таблица вводных'!$G$19)</f>
        <v>#REF!</v>
      </c>
      <c r="H1502" s="64" t="e">
        <f>'Исходник сравнение.'!#REF!/2-(('Исходник сравнение.'!#REF!/2)*'Таблица вводных'!$G$21)</f>
        <v>#REF!</v>
      </c>
      <c r="I1502" s="27"/>
    </row>
    <row r="1503" spans="1:9" ht="12.75" customHeight="1">
      <c r="A1503" s="138"/>
      <c r="B1503" s="44">
        <v>45436</v>
      </c>
      <c r="C1503" s="64" t="e">
        <f>('Исходник сравнение.'!#REF!/2)-(('Исходник сравнение.'!#REF!/2)*'Таблица вводных'!$G$15)</f>
        <v>#REF!</v>
      </c>
      <c r="D1503" s="64" t="e">
        <f>('Исходник сравнение.'!#REF!/2)-(('Исходник сравнение.'!#REF!/2-'Таблица вводных'!$F$16)*'Таблица вводных'!$G$16)</f>
        <v>#REF!</v>
      </c>
      <c r="E1503" s="64" t="e">
        <f>('Исходник сравнение.'!#REF!/2)-(('Исходник сравнение.'!#REF!/2-'Таблица вводных'!$F$17)*'Таблица вводных'!$G$17)</f>
        <v>#REF!</v>
      </c>
      <c r="F150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3" s="64" t="e">
        <f>('Исходник сравнение.'!#REF!/2)-(('Исходник сравнение.'!#REF!/2)*'Таблица вводных'!$G$19)</f>
        <v>#REF!</v>
      </c>
      <c r="H1503" s="64" t="e">
        <f>'Исходник сравнение.'!#REF!/2-(('Исходник сравнение.'!#REF!/2)*'Таблица вводных'!$G$21)</f>
        <v>#REF!</v>
      </c>
      <c r="I1503" s="22"/>
    </row>
    <row r="1504" spans="1:9" ht="12.75" customHeight="1">
      <c r="A1504" s="138"/>
      <c r="B1504" s="11">
        <v>45440</v>
      </c>
      <c r="C1504" s="64" t="e">
        <f>('Исходник сравнение.'!#REF!/2)-(('Исходник сравнение.'!#REF!/2)*'Таблица вводных'!$G$15)</f>
        <v>#REF!</v>
      </c>
      <c r="D1504" s="64" t="e">
        <f>('Исходник сравнение.'!#REF!/2)-(('Исходник сравнение.'!#REF!/2-'Таблица вводных'!$F$16)*'Таблица вводных'!$G$16)</f>
        <v>#REF!</v>
      </c>
      <c r="E1504" s="64" t="e">
        <f>('Исходник сравнение.'!#REF!/2)-(('Исходник сравнение.'!#REF!/2-'Таблица вводных'!$F$17)*'Таблица вводных'!$G$17)</f>
        <v>#REF!</v>
      </c>
      <c r="F150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4" s="64" t="e">
        <f>('Исходник сравнение.'!#REF!/2)-(('Исходник сравнение.'!#REF!/2)*'Таблица вводных'!$G$19)</f>
        <v>#REF!</v>
      </c>
      <c r="H1504" s="64" t="e">
        <f>'Исходник сравнение.'!#REF!/2-(('Исходник сравнение.'!#REF!/2)*'Таблица вводных'!$G$21)</f>
        <v>#REF!</v>
      </c>
      <c r="I1504" s="13"/>
    </row>
    <row r="1505" spans="1:9" ht="12.75" customHeight="1">
      <c r="A1505" s="139"/>
      <c r="B1505" s="46">
        <v>45443</v>
      </c>
      <c r="C1505" s="64" t="e">
        <f>('Исходник сравнение.'!#REF!/2)-(('Исходник сравнение.'!#REF!/2)*'Таблица вводных'!$G$15)</f>
        <v>#REF!</v>
      </c>
      <c r="D1505" s="67" t="e">
        <f>('Исходник сравнение.'!#REF!/2)-(('Исходник сравнение.'!#REF!/2-'Таблица вводных'!$F$16)*'Таблица вводных'!$G$16)</f>
        <v>#REF!</v>
      </c>
      <c r="E1505" s="64" t="e">
        <f>('Исходник сравнение.'!#REF!/2)-(('Исходник сравнение.'!#REF!/2-'Таблица вводных'!$F$17)*'Таблица вводных'!$G$17)</f>
        <v>#REF!</v>
      </c>
      <c r="F150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5" s="64" t="e">
        <f>('Исходник сравнение.'!#REF!/2)-(('Исходник сравнение.'!#REF!/2)*'Таблица вводных'!$G$19)</f>
        <v>#REF!</v>
      </c>
      <c r="H1505" s="64" t="e">
        <f>'Исходник сравнение.'!#REF!/2-(('Исходник сравнение.'!#REF!/2)*'Таблица вводных'!$G$21)</f>
        <v>#REF!</v>
      </c>
      <c r="I1505" s="32"/>
    </row>
    <row r="1506" spans="1:9" ht="12.75" customHeight="1">
      <c r="A1506" s="136"/>
      <c r="B1506" s="42">
        <v>45419</v>
      </c>
      <c r="C1506" s="63" t="e">
        <f>('Исходник сравнение.'!#REF!/2)-(('Исходник сравнение.'!#REF!/2)*'Таблица вводных'!$G$15)</f>
        <v>#REF!</v>
      </c>
      <c r="D1506" s="63" t="e">
        <f>('Исходник сравнение.'!#REF!/2)-(('Исходник сравнение.'!#REF!/2-'Таблица вводных'!$F$16)*'Таблица вводных'!$G$16)</f>
        <v>#REF!</v>
      </c>
      <c r="E1506" s="63" t="e">
        <f>('Исходник сравнение.'!#REF!/2)-(('Исходник сравнение.'!#REF!/2-'Таблица вводных'!$F$17)*'Таблица вводных'!$G$17)</f>
        <v>#REF!</v>
      </c>
      <c r="F150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6" s="63" t="e">
        <f>('Исходник сравнение.'!#REF!/2)-(('Исходник сравнение.'!#REF!/2)*'Таблица вводных'!$G$19)</f>
        <v>#REF!</v>
      </c>
      <c r="H1506" s="63" t="e">
        <f>'Исходник сравнение.'!#REF!/2-(('Исходник сравнение.'!#REF!/2)*'Таблица вводных'!$G$21)</f>
        <v>#REF!</v>
      </c>
      <c r="I1506" s="20"/>
    </row>
    <row r="1507" spans="1:9" ht="12.75" customHeight="1">
      <c r="A1507" s="138"/>
      <c r="B1507" s="45">
        <v>45422</v>
      </c>
      <c r="C1507" s="64" t="e">
        <f>('Исходник сравнение.'!#REF!/2)-(('Исходник сравнение.'!#REF!/2)*'Таблица вводных'!$G$15)</f>
        <v>#REF!</v>
      </c>
      <c r="D1507" s="64" t="e">
        <f>('Исходник сравнение.'!#REF!/2)-(('Исходник сравнение.'!#REF!/2-'Таблица вводных'!$F$16)*'Таблица вводных'!$G$16)</f>
        <v>#REF!</v>
      </c>
      <c r="E1507" s="64" t="e">
        <f>('Исходник сравнение.'!#REF!/2)-(('Исходник сравнение.'!#REF!/2-'Таблица вводных'!$F$17)*'Таблица вводных'!$G$17)</f>
        <v>#REF!</v>
      </c>
      <c r="F150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7" s="64" t="e">
        <f>('Исходник сравнение.'!#REF!/2)-(('Исходник сравнение.'!#REF!/2)*'Таблица вводных'!$G$19)</f>
        <v>#REF!</v>
      </c>
      <c r="H1507" s="64" t="e">
        <f>'Исходник сравнение.'!#REF!/2-(('Исходник сравнение.'!#REF!/2)*'Таблица вводных'!$G$21)</f>
        <v>#REF!</v>
      </c>
      <c r="I1507" s="27"/>
    </row>
    <row r="1508" spans="1:9" ht="12.75" customHeight="1">
      <c r="A1508" s="138"/>
      <c r="B1508" s="44">
        <v>45426</v>
      </c>
      <c r="C1508" s="64" t="e">
        <f>('Исходник сравнение.'!#REF!/2)-(('Исходник сравнение.'!#REF!/2)*'Таблица вводных'!$G$15)</f>
        <v>#REF!</v>
      </c>
      <c r="D1508" s="64" t="e">
        <f>('Исходник сравнение.'!#REF!/2)-(('Исходник сравнение.'!#REF!/2-'Таблица вводных'!$F$16)*'Таблица вводных'!$G$16)</f>
        <v>#REF!</v>
      </c>
      <c r="E1508" s="64" t="e">
        <f>('Исходник сравнение.'!#REF!/2)-(('Исходник сравнение.'!#REF!/2-'Таблица вводных'!$F$17)*'Таблица вводных'!$G$17)</f>
        <v>#REF!</v>
      </c>
      <c r="F150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8" s="64" t="e">
        <f>('Исходник сравнение.'!#REF!/2)-(('Исходник сравнение.'!#REF!/2)*'Таблица вводных'!$G$19)</f>
        <v>#REF!</v>
      </c>
      <c r="H1508" s="64" t="e">
        <f>'Исходник сравнение.'!#REF!/2-(('Исходник сравнение.'!#REF!/2)*'Таблица вводных'!$G$21)</f>
        <v>#REF!</v>
      </c>
      <c r="I1508" s="22"/>
    </row>
    <row r="1509" spans="1:9" ht="12.75" customHeight="1">
      <c r="A1509" s="138"/>
      <c r="B1509" s="11">
        <v>45429</v>
      </c>
      <c r="C1509" s="64" t="e">
        <f>('Исходник сравнение.'!#REF!/2)-(('Исходник сравнение.'!#REF!/2)*'Таблица вводных'!$G$15)</f>
        <v>#REF!</v>
      </c>
      <c r="D1509" s="64" t="e">
        <f>('Исходник сравнение.'!#REF!/2)-(('Исходник сравнение.'!#REF!/2-'Таблица вводных'!$F$16)*'Таблица вводных'!$G$16)</f>
        <v>#REF!</v>
      </c>
      <c r="E1509" s="64" t="e">
        <f>('Исходник сравнение.'!#REF!/2)-(('Исходник сравнение.'!#REF!/2-'Таблица вводных'!$F$17)*'Таблица вводных'!$G$17)</f>
        <v>#REF!</v>
      </c>
      <c r="F150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9" s="64" t="e">
        <f>('Исходник сравнение.'!#REF!/2)-(('Исходник сравнение.'!#REF!/2)*'Таблица вводных'!$G$19)</f>
        <v>#REF!</v>
      </c>
      <c r="H1509" s="64" t="e">
        <f>'Исходник сравнение.'!#REF!/2-(('Исходник сравнение.'!#REF!/2)*'Таблица вводных'!$G$21)</f>
        <v>#REF!</v>
      </c>
      <c r="I1509" s="13"/>
    </row>
    <row r="1510" spans="1:9" ht="12.75" customHeight="1">
      <c r="A1510" s="138"/>
      <c r="B1510" s="45">
        <v>45433</v>
      </c>
      <c r="C1510" s="64" t="e">
        <f>('Исходник сравнение.'!#REF!/2)-(('Исходник сравнение.'!#REF!/2)*'Таблица вводных'!$G$15)</f>
        <v>#REF!</v>
      </c>
      <c r="D1510" s="64" t="e">
        <f>('Исходник сравнение.'!#REF!/2)-(('Исходник сравнение.'!#REF!/2-'Таблица вводных'!$F$16)*'Таблица вводных'!$G$16)</f>
        <v>#REF!</v>
      </c>
      <c r="E1510" s="64" t="e">
        <f>('Исходник сравнение.'!#REF!/2)-(('Исходник сравнение.'!#REF!/2-'Таблица вводных'!$F$17)*'Таблица вводных'!$G$17)</f>
        <v>#REF!</v>
      </c>
      <c r="F151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0" s="64" t="e">
        <f>('Исходник сравнение.'!#REF!/2)-(('Исходник сравнение.'!#REF!/2)*'Таблица вводных'!$G$19)</f>
        <v>#REF!</v>
      </c>
      <c r="H1510" s="64" t="e">
        <f>'Исходник сравнение.'!#REF!/2-(('Исходник сравнение.'!#REF!/2)*'Таблица вводных'!$G$21)</f>
        <v>#REF!</v>
      </c>
      <c r="I1510" s="27"/>
    </row>
    <row r="1511" spans="1:9" ht="12.75" customHeight="1">
      <c r="A1511" s="138"/>
      <c r="B1511" s="44">
        <v>45436</v>
      </c>
      <c r="C1511" s="64" t="e">
        <f>('Исходник сравнение.'!#REF!/2)-(('Исходник сравнение.'!#REF!/2)*'Таблица вводных'!$G$15)</f>
        <v>#REF!</v>
      </c>
      <c r="D1511" s="64" t="e">
        <f>('Исходник сравнение.'!#REF!/2)-(('Исходник сравнение.'!#REF!/2-'Таблица вводных'!$F$16)*'Таблица вводных'!$G$16)</f>
        <v>#REF!</v>
      </c>
      <c r="E1511" s="64" t="e">
        <f>('Исходник сравнение.'!#REF!/2)-(('Исходник сравнение.'!#REF!/2-'Таблица вводных'!$F$17)*'Таблица вводных'!$G$17)</f>
        <v>#REF!</v>
      </c>
      <c r="F151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1" s="64" t="e">
        <f>('Исходник сравнение.'!#REF!/2)-(('Исходник сравнение.'!#REF!/2)*'Таблица вводных'!$G$19)</f>
        <v>#REF!</v>
      </c>
      <c r="H1511" s="64" t="e">
        <f>'Исходник сравнение.'!#REF!/2-(('Исходник сравнение.'!#REF!/2)*'Таблица вводных'!$G$21)</f>
        <v>#REF!</v>
      </c>
      <c r="I1511" s="22"/>
    </row>
    <row r="1512" spans="1:9" ht="12.75" customHeight="1">
      <c r="A1512" s="138"/>
      <c r="B1512" s="11">
        <v>45440</v>
      </c>
      <c r="C1512" s="64" t="e">
        <f>('Исходник сравнение.'!#REF!/2)-(('Исходник сравнение.'!#REF!/2)*'Таблица вводных'!$G$15)</f>
        <v>#REF!</v>
      </c>
      <c r="D1512" s="64" t="e">
        <f>('Исходник сравнение.'!#REF!/2)-(('Исходник сравнение.'!#REF!/2-'Таблица вводных'!$F$16)*'Таблица вводных'!$G$16)</f>
        <v>#REF!</v>
      </c>
      <c r="E1512" s="64" t="e">
        <f>('Исходник сравнение.'!#REF!/2)-(('Исходник сравнение.'!#REF!/2-'Таблица вводных'!$F$17)*'Таблица вводных'!$G$17)</f>
        <v>#REF!</v>
      </c>
      <c r="F151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2" s="64" t="e">
        <f>('Исходник сравнение.'!#REF!/2)-(('Исходник сравнение.'!#REF!/2)*'Таблица вводных'!$G$19)</f>
        <v>#REF!</v>
      </c>
      <c r="H1512" s="64" t="e">
        <f>'Исходник сравнение.'!#REF!/2-(('Исходник сравнение.'!#REF!/2)*'Таблица вводных'!$G$21)</f>
        <v>#REF!</v>
      </c>
      <c r="I1512" s="13"/>
    </row>
    <row r="1513" spans="1:9" ht="12.75" customHeight="1">
      <c r="A1513" s="139"/>
      <c r="B1513" s="46">
        <v>45443</v>
      </c>
      <c r="C1513" s="64" t="e">
        <f>('Исходник сравнение.'!#REF!/2)-(('Исходник сравнение.'!#REF!/2)*'Таблица вводных'!$G$15)</f>
        <v>#REF!</v>
      </c>
      <c r="D1513" s="67" t="e">
        <f>('Исходник сравнение.'!#REF!/2)-(('Исходник сравнение.'!#REF!/2-'Таблица вводных'!$F$16)*'Таблица вводных'!$G$16)</f>
        <v>#REF!</v>
      </c>
      <c r="E1513" s="64" t="e">
        <f>('Исходник сравнение.'!#REF!/2)-(('Исходник сравнение.'!#REF!/2-'Таблица вводных'!$F$17)*'Таблица вводных'!$G$17)</f>
        <v>#REF!</v>
      </c>
      <c r="F151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3" s="64" t="e">
        <f>('Исходник сравнение.'!#REF!/2)-(('Исходник сравнение.'!#REF!/2)*'Таблица вводных'!$G$19)</f>
        <v>#REF!</v>
      </c>
      <c r="H1513" s="64" t="e">
        <f>'Исходник сравнение.'!#REF!/2-(('Исходник сравнение.'!#REF!/2)*'Таблица вводных'!$G$21)</f>
        <v>#REF!</v>
      </c>
      <c r="I1513" s="32"/>
    </row>
    <row r="1514" spans="1:9" ht="12.75" customHeight="1">
      <c r="A1514" s="136"/>
      <c r="B1514" s="42">
        <v>45419</v>
      </c>
      <c r="C1514" s="63" t="e">
        <f>('Исходник сравнение.'!#REF!/2)-(('Исходник сравнение.'!#REF!/2)*'Таблица вводных'!$G$15)</f>
        <v>#REF!</v>
      </c>
      <c r="D1514" s="63" t="e">
        <f>('Исходник сравнение.'!#REF!/2)-(('Исходник сравнение.'!#REF!/2-'Таблица вводных'!$F$16)*'Таблица вводных'!$G$16)</f>
        <v>#REF!</v>
      </c>
      <c r="E1514" s="63" t="e">
        <f>('Исходник сравнение.'!#REF!/2)-(('Исходник сравнение.'!#REF!/2-'Таблица вводных'!$F$17)*'Таблица вводных'!$G$17)</f>
        <v>#REF!</v>
      </c>
      <c r="F151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4" s="63" t="e">
        <f>('Исходник сравнение.'!#REF!/2)-(('Исходник сравнение.'!#REF!/2)*'Таблица вводных'!$G$19)</f>
        <v>#REF!</v>
      </c>
      <c r="H1514" s="63" t="e">
        <f>'Исходник сравнение.'!#REF!/2-(('Исходник сравнение.'!#REF!/2)*'Таблица вводных'!$G$21)</f>
        <v>#REF!</v>
      </c>
      <c r="I1514" s="20"/>
    </row>
    <row r="1515" spans="1:9" ht="12.75" customHeight="1">
      <c r="A1515" s="138"/>
      <c r="B1515" s="45">
        <v>45422</v>
      </c>
      <c r="C1515" s="64" t="e">
        <f>('Исходник сравнение.'!#REF!/2)-(('Исходник сравнение.'!#REF!/2)*'Таблица вводных'!$G$15)</f>
        <v>#REF!</v>
      </c>
      <c r="D1515" s="64" t="e">
        <f>('Исходник сравнение.'!#REF!/2)-(('Исходник сравнение.'!#REF!/2-'Таблица вводных'!$F$16)*'Таблица вводных'!$G$16)</f>
        <v>#REF!</v>
      </c>
      <c r="E1515" s="64" t="e">
        <f>('Исходник сравнение.'!#REF!/2)-(('Исходник сравнение.'!#REF!/2-'Таблица вводных'!$F$17)*'Таблица вводных'!$G$17)</f>
        <v>#REF!</v>
      </c>
      <c r="F151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5" s="64" t="e">
        <f>('Исходник сравнение.'!#REF!/2)-(('Исходник сравнение.'!#REF!/2)*'Таблица вводных'!$G$19)</f>
        <v>#REF!</v>
      </c>
      <c r="H1515" s="64" t="e">
        <f>'Исходник сравнение.'!#REF!/2-(('Исходник сравнение.'!#REF!/2)*'Таблица вводных'!$G$21)</f>
        <v>#REF!</v>
      </c>
      <c r="I1515" s="27"/>
    </row>
    <row r="1516" spans="1:9" ht="12.75" customHeight="1">
      <c r="A1516" s="138"/>
      <c r="B1516" s="44">
        <v>45426</v>
      </c>
      <c r="C1516" s="64" t="e">
        <f>('Исходник сравнение.'!#REF!/2)-(('Исходник сравнение.'!#REF!/2)*'Таблица вводных'!$G$15)</f>
        <v>#REF!</v>
      </c>
      <c r="D1516" s="64" t="e">
        <f>('Исходник сравнение.'!#REF!/2)-(('Исходник сравнение.'!#REF!/2-'Таблица вводных'!$F$16)*'Таблица вводных'!$G$16)</f>
        <v>#REF!</v>
      </c>
      <c r="E1516" s="64" t="e">
        <f>('Исходник сравнение.'!#REF!/2)-(('Исходник сравнение.'!#REF!/2-'Таблица вводных'!$F$17)*'Таблица вводных'!$G$17)</f>
        <v>#REF!</v>
      </c>
      <c r="F151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6" s="64" t="e">
        <f>('Исходник сравнение.'!#REF!/2)-(('Исходник сравнение.'!#REF!/2)*'Таблица вводных'!$G$19)</f>
        <v>#REF!</v>
      </c>
      <c r="H1516" s="64" t="e">
        <f>'Исходник сравнение.'!#REF!/2-(('Исходник сравнение.'!#REF!/2)*'Таблица вводных'!$G$21)</f>
        <v>#REF!</v>
      </c>
      <c r="I1516" s="22"/>
    </row>
    <row r="1517" spans="1:9" ht="12.75" customHeight="1">
      <c r="A1517" s="138"/>
      <c r="B1517" s="11">
        <v>45429</v>
      </c>
      <c r="C1517" s="64" t="e">
        <f>('Исходник сравнение.'!#REF!/2)-(('Исходник сравнение.'!#REF!/2)*'Таблица вводных'!$G$15)</f>
        <v>#REF!</v>
      </c>
      <c r="D1517" s="64" t="e">
        <f>('Исходник сравнение.'!#REF!/2)-(('Исходник сравнение.'!#REF!/2-'Таблица вводных'!$F$16)*'Таблица вводных'!$G$16)</f>
        <v>#REF!</v>
      </c>
      <c r="E1517" s="64" t="e">
        <f>('Исходник сравнение.'!#REF!/2)-(('Исходник сравнение.'!#REF!/2-'Таблица вводных'!$F$17)*'Таблица вводных'!$G$17)</f>
        <v>#REF!</v>
      </c>
      <c r="F151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7" s="64" t="e">
        <f>('Исходник сравнение.'!#REF!/2)-(('Исходник сравнение.'!#REF!/2)*'Таблица вводных'!$G$19)</f>
        <v>#REF!</v>
      </c>
      <c r="H1517" s="64" t="e">
        <f>'Исходник сравнение.'!#REF!/2-(('Исходник сравнение.'!#REF!/2)*'Таблица вводных'!$G$21)</f>
        <v>#REF!</v>
      </c>
      <c r="I1517" s="13"/>
    </row>
    <row r="1518" spans="1:9" ht="12.75" customHeight="1">
      <c r="A1518" s="138"/>
      <c r="B1518" s="45">
        <v>45433</v>
      </c>
      <c r="C1518" s="64" t="e">
        <f>('Исходник сравнение.'!#REF!/2)-(('Исходник сравнение.'!#REF!/2)*'Таблица вводных'!$G$15)</f>
        <v>#REF!</v>
      </c>
      <c r="D1518" s="64" t="e">
        <f>('Исходник сравнение.'!#REF!/2)-(('Исходник сравнение.'!#REF!/2-'Таблица вводных'!$F$16)*'Таблица вводных'!$G$16)</f>
        <v>#REF!</v>
      </c>
      <c r="E1518" s="64" t="e">
        <f>('Исходник сравнение.'!#REF!/2)-(('Исходник сравнение.'!#REF!/2-'Таблица вводных'!$F$17)*'Таблица вводных'!$G$17)</f>
        <v>#REF!</v>
      </c>
      <c r="F151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8" s="64" t="e">
        <f>('Исходник сравнение.'!#REF!/2)-(('Исходник сравнение.'!#REF!/2)*'Таблица вводных'!$G$19)</f>
        <v>#REF!</v>
      </c>
      <c r="H1518" s="64" t="e">
        <f>'Исходник сравнение.'!#REF!/2-(('Исходник сравнение.'!#REF!/2)*'Таблица вводных'!$G$21)</f>
        <v>#REF!</v>
      </c>
      <c r="I1518" s="27"/>
    </row>
    <row r="1519" spans="1:9" ht="12.75" customHeight="1">
      <c r="A1519" s="138"/>
      <c r="B1519" s="44">
        <v>45436</v>
      </c>
      <c r="C1519" s="64" t="e">
        <f>('Исходник сравнение.'!#REF!/2)-(('Исходник сравнение.'!#REF!/2)*'Таблица вводных'!$G$15)</f>
        <v>#REF!</v>
      </c>
      <c r="D1519" s="64" t="e">
        <f>('Исходник сравнение.'!#REF!/2)-(('Исходник сравнение.'!#REF!/2-'Таблица вводных'!$F$16)*'Таблица вводных'!$G$16)</f>
        <v>#REF!</v>
      </c>
      <c r="E1519" s="64" t="e">
        <f>('Исходник сравнение.'!#REF!/2)-(('Исходник сравнение.'!#REF!/2-'Таблица вводных'!$F$17)*'Таблица вводных'!$G$17)</f>
        <v>#REF!</v>
      </c>
      <c r="F151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9" s="64" t="e">
        <f>('Исходник сравнение.'!#REF!/2)-(('Исходник сравнение.'!#REF!/2)*'Таблица вводных'!$G$19)</f>
        <v>#REF!</v>
      </c>
      <c r="H1519" s="64" t="e">
        <f>'Исходник сравнение.'!#REF!/2-(('Исходник сравнение.'!#REF!/2)*'Таблица вводных'!$G$21)</f>
        <v>#REF!</v>
      </c>
      <c r="I1519" s="22"/>
    </row>
    <row r="1520" spans="1:9" ht="12.75" customHeight="1">
      <c r="A1520" s="138"/>
      <c r="B1520" s="11">
        <v>45440</v>
      </c>
      <c r="C1520" s="64" t="e">
        <f>('Исходник сравнение.'!#REF!/2)-(('Исходник сравнение.'!#REF!/2)*'Таблица вводных'!$G$15)</f>
        <v>#REF!</v>
      </c>
      <c r="D1520" s="64" t="e">
        <f>('Исходник сравнение.'!#REF!/2)-(('Исходник сравнение.'!#REF!/2-'Таблица вводных'!$F$16)*'Таблица вводных'!$G$16)</f>
        <v>#REF!</v>
      </c>
      <c r="E1520" s="64" t="e">
        <f>('Исходник сравнение.'!#REF!/2)-(('Исходник сравнение.'!#REF!/2-'Таблица вводных'!$F$17)*'Таблица вводных'!$G$17)</f>
        <v>#REF!</v>
      </c>
      <c r="F152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0" s="64" t="e">
        <f>('Исходник сравнение.'!#REF!/2)-(('Исходник сравнение.'!#REF!/2)*'Таблица вводных'!$G$19)</f>
        <v>#REF!</v>
      </c>
      <c r="H1520" s="64" t="e">
        <f>'Исходник сравнение.'!#REF!/2-(('Исходник сравнение.'!#REF!/2)*'Таблица вводных'!$G$21)</f>
        <v>#REF!</v>
      </c>
      <c r="I1520" s="13"/>
    </row>
    <row r="1521" spans="1:9" ht="12.75" customHeight="1">
      <c r="A1521" s="139"/>
      <c r="B1521" s="46">
        <v>45443</v>
      </c>
      <c r="C1521" s="64" t="e">
        <f>('Исходник сравнение.'!#REF!/2)-(('Исходник сравнение.'!#REF!/2)*'Таблица вводных'!$G$15)</f>
        <v>#REF!</v>
      </c>
      <c r="D1521" s="67" t="e">
        <f>('Исходник сравнение.'!#REF!/2)-(('Исходник сравнение.'!#REF!/2-'Таблица вводных'!$F$16)*'Таблица вводных'!$G$16)</f>
        <v>#REF!</v>
      </c>
      <c r="E1521" s="64" t="e">
        <f>('Исходник сравнение.'!#REF!/2)-(('Исходник сравнение.'!#REF!/2-'Таблица вводных'!$F$17)*'Таблица вводных'!$G$17)</f>
        <v>#REF!</v>
      </c>
      <c r="F152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1" s="64" t="e">
        <f>('Исходник сравнение.'!#REF!/2)-(('Исходник сравнение.'!#REF!/2)*'Таблица вводных'!$G$19)</f>
        <v>#REF!</v>
      </c>
      <c r="H1521" s="64" t="e">
        <f>'Исходник сравнение.'!#REF!/2-(('Исходник сравнение.'!#REF!/2)*'Таблица вводных'!$G$21)</f>
        <v>#REF!</v>
      </c>
      <c r="I1521" s="32"/>
    </row>
    <row r="1522" spans="1:9" ht="12.75" customHeight="1">
      <c r="A1522" s="136"/>
      <c r="B1522" s="42">
        <v>45419</v>
      </c>
      <c r="C1522" s="63" t="e">
        <f>('Исходник сравнение.'!#REF!/2)-(('Исходник сравнение.'!#REF!/2)*'Таблица вводных'!$G$15)</f>
        <v>#REF!</v>
      </c>
      <c r="D1522" s="63" t="e">
        <f>('Исходник сравнение.'!#REF!/2)-(('Исходник сравнение.'!#REF!/2-'Таблица вводных'!$F$16)*'Таблица вводных'!$G$16)</f>
        <v>#REF!</v>
      </c>
      <c r="E1522" s="63" t="e">
        <f>('Исходник сравнение.'!#REF!/2)-(('Исходник сравнение.'!#REF!/2-'Таблица вводных'!$F$17)*'Таблица вводных'!$G$17)</f>
        <v>#REF!</v>
      </c>
      <c r="F152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2" s="63" t="e">
        <f>('Исходник сравнение.'!#REF!/2)-(('Исходник сравнение.'!#REF!/2)*'Таблица вводных'!$G$19)</f>
        <v>#REF!</v>
      </c>
      <c r="H1522" s="63" t="e">
        <f>'Исходник сравнение.'!#REF!/2-(('Исходник сравнение.'!#REF!/2)*'Таблица вводных'!$G$21)</f>
        <v>#REF!</v>
      </c>
      <c r="I1522" s="20"/>
    </row>
    <row r="1523" spans="1:9" ht="12.75" customHeight="1">
      <c r="A1523" s="138"/>
      <c r="B1523" s="45">
        <v>45422</v>
      </c>
      <c r="C1523" s="64" t="e">
        <f>('Исходник сравнение.'!#REF!/2)-(('Исходник сравнение.'!#REF!/2)*'Таблица вводных'!$G$15)</f>
        <v>#REF!</v>
      </c>
      <c r="D1523" s="64" t="e">
        <f>('Исходник сравнение.'!#REF!/2)-(('Исходник сравнение.'!#REF!/2-'Таблица вводных'!$F$16)*'Таблица вводных'!$G$16)</f>
        <v>#REF!</v>
      </c>
      <c r="E1523" s="64" t="e">
        <f>('Исходник сравнение.'!#REF!/2)-(('Исходник сравнение.'!#REF!/2-'Таблица вводных'!$F$17)*'Таблица вводных'!$G$17)</f>
        <v>#REF!</v>
      </c>
      <c r="F152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3" s="64" t="e">
        <f>('Исходник сравнение.'!#REF!/2)-(('Исходник сравнение.'!#REF!/2)*'Таблица вводных'!$G$19)</f>
        <v>#REF!</v>
      </c>
      <c r="H1523" s="64" t="e">
        <f>'Исходник сравнение.'!#REF!/2-(('Исходник сравнение.'!#REF!/2)*'Таблица вводных'!$G$21)</f>
        <v>#REF!</v>
      </c>
      <c r="I1523" s="27"/>
    </row>
    <row r="1524" spans="1:9" ht="12.75" customHeight="1">
      <c r="A1524" s="138"/>
      <c r="B1524" s="44">
        <v>45426</v>
      </c>
      <c r="C1524" s="64" t="e">
        <f>('Исходник сравнение.'!#REF!/2)-(('Исходник сравнение.'!#REF!/2)*'Таблица вводных'!$G$15)</f>
        <v>#REF!</v>
      </c>
      <c r="D1524" s="64" t="e">
        <f>('Исходник сравнение.'!#REF!/2)-(('Исходник сравнение.'!#REF!/2-'Таблица вводных'!$F$16)*'Таблица вводных'!$G$16)</f>
        <v>#REF!</v>
      </c>
      <c r="E1524" s="64" t="e">
        <f>('Исходник сравнение.'!#REF!/2)-(('Исходник сравнение.'!#REF!/2-'Таблица вводных'!$F$17)*'Таблица вводных'!$G$17)</f>
        <v>#REF!</v>
      </c>
      <c r="F152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4" s="64" t="e">
        <f>('Исходник сравнение.'!#REF!/2)-(('Исходник сравнение.'!#REF!/2)*'Таблица вводных'!$G$19)</f>
        <v>#REF!</v>
      </c>
      <c r="H1524" s="64" t="e">
        <f>'Исходник сравнение.'!#REF!/2-(('Исходник сравнение.'!#REF!/2)*'Таблица вводных'!$G$21)</f>
        <v>#REF!</v>
      </c>
      <c r="I1524" s="22"/>
    </row>
    <row r="1525" spans="1:9" ht="12.75" customHeight="1">
      <c r="A1525" s="138"/>
      <c r="B1525" s="11">
        <v>45429</v>
      </c>
      <c r="C1525" s="64" t="e">
        <f>('Исходник сравнение.'!#REF!/2)-(('Исходник сравнение.'!#REF!/2)*'Таблица вводных'!$G$15)</f>
        <v>#REF!</v>
      </c>
      <c r="D1525" s="64" t="e">
        <f>('Исходник сравнение.'!#REF!/2)-(('Исходник сравнение.'!#REF!/2-'Таблица вводных'!$F$16)*'Таблица вводных'!$G$16)</f>
        <v>#REF!</v>
      </c>
      <c r="E1525" s="64" t="e">
        <f>('Исходник сравнение.'!#REF!/2)-(('Исходник сравнение.'!#REF!/2-'Таблица вводных'!$F$17)*'Таблица вводных'!$G$17)</f>
        <v>#REF!</v>
      </c>
      <c r="F152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5" s="64" t="e">
        <f>('Исходник сравнение.'!#REF!/2)-(('Исходник сравнение.'!#REF!/2)*'Таблица вводных'!$G$19)</f>
        <v>#REF!</v>
      </c>
      <c r="H1525" s="64" t="e">
        <f>'Исходник сравнение.'!#REF!/2-(('Исходник сравнение.'!#REF!/2)*'Таблица вводных'!$G$21)</f>
        <v>#REF!</v>
      </c>
      <c r="I1525" s="13"/>
    </row>
    <row r="1526" spans="1:9" ht="12.75" customHeight="1">
      <c r="A1526" s="138"/>
      <c r="B1526" s="45">
        <v>45433</v>
      </c>
      <c r="C1526" s="64" t="e">
        <f>('Исходник сравнение.'!#REF!/2)-(('Исходник сравнение.'!#REF!/2)*'Таблица вводных'!$G$15)</f>
        <v>#REF!</v>
      </c>
      <c r="D1526" s="64" t="e">
        <f>('Исходник сравнение.'!#REF!/2)-(('Исходник сравнение.'!#REF!/2-'Таблица вводных'!$F$16)*'Таблица вводных'!$G$16)</f>
        <v>#REF!</v>
      </c>
      <c r="E1526" s="64" t="e">
        <f>('Исходник сравнение.'!#REF!/2)-(('Исходник сравнение.'!#REF!/2-'Таблица вводных'!$F$17)*'Таблица вводных'!$G$17)</f>
        <v>#REF!</v>
      </c>
      <c r="F152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6" s="64" t="e">
        <f>('Исходник сравнение.'!#REF!/2)-(('Исходник сравнение.'!#REF!/2)*'Таблица вводных'!$G$19)</f>
        <v>#REF!</v>
      </c>
      <c r="H1526" s="64" t="e">
        <f>'Исходник сравнение.'!#REF!/2-(('Исходник сравнение.'!#REF!/2)*'Таблица вводных'!$G$21)</f>
        <v>#REF!</v>
      </c>
      <c r="I1526" s="27"/>
    </row>
    <row r="1527" spans="1:9" ht="12.75" customHeight="1">
      <c r="A1527" s="138"/>
      <c r="B1527" s="44">
        <v>45436</v>
      </c>
      <c r="C1527" s="64" t="e">
        <f>('Исходник сравнение.'!#REF!/2)-(('Исходник сравнение.'!#REF!/2)*'Таблица вводных'!$G$15)</f>
        <v>#REF!</v>
      </c>
      <c r="D1527" s="64" t="e">
        <f>('Исходник сравнение.'!#REF!/2)-(('Исходник сравнение.'!#REF!/2-'Таблица вводных'!$F$16)*'Таблица вводных'!$G$16)</f>
        <v>#REF!</v>
      </c>
      <c r="E1527" s="64" t="e">
        <f>('Исходник сравнение.'!#REF!/2)-(('Исходник сравнение.'!#REF!/2-'Таблица вводных'!$F$17)*'Таблица вводных'!$G$17)</f>
        <v>#REF!</v>
      </c>
      <c r="F152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7" s="64" t="e">
        <f>('Исходник сравнение.'!#REF!/2)-(('Исходник сравнение.'!#REF!/2)*'Таблица вводных'!$G$19)</f>
        <v>#REF!</v>
      </c>
      <c r="H1527" s="64" t="e">
        <f>'Исходник сравнение.'!#REF!/2-(('Исходник сравнение.'!#REF!/2)*'Таблица вводных'!$G$21)</f>
        <v>#REF!</v>
      </c>
      <c r="I1527" s="22"/>
    </row>
    <row r="1528" spans="1:9" ht="12.75" customHeight="1">
      <c r="A1528" s="138"/>
      <c r="B1528" s="11">
        <v>45440</v>
      </c>
      <c r="C1528" s="64" t="e">
        <f>('Исходник сравнение.'!#REF!/2)-(('Исходник сравнение.'!#REF!/2)*'Таблица вводных'!$G$15)</f>
        <v>#REF!</v>
      </c>
      <c r="D1528" s="64" t="e">
        <f>('Исходник сравнение.'!#REF!/2)-(('Исходник сравнение.'!#REF!/2-'Таблица вводных'!$F$16)*'Таблица вводных'!$G$16)</f>
        <v>#REF!</v>
      </c>
      <c r="E1528" s="64" t="e">
        <f>('Исходник сравнение.'!#REF!/2)-(('Исходник сравнение.'!#REF!/2-'Таблица вводных'!$F$17)*'Таблица вводных'!$G$17)</f>
        <v>#REF!</v>
      </c>
      <c r="F152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8" s="64" t="e">
        <f>('Исходник сравнение.'!#REF!/2)-(('Исходник сравнение.'!#REF!/2)*'Таблица вводных'!$G$19)</f>
        <v>#REF!</v>
      </c>
      <c r="H1528" s="64" t="e">
        <f>'Исходник сравнение.'!#REF!/2-(('Исходник сравнение.'!#REF!/2)*'Таблица вводных'!$G$21)</f>
        <v>#REF!</v>
      </c>
      <c r="I1528" s="13"/>
    </row>
    <row r="1529" spans="1:9" ht="12.75" customHeight="1">
      <c r="A1529" s="139"/>
      <c r="B1529" s="46">
        <v>45443</v>
      </c>
      <c r="C1529" s="64" t="e">
        <f>('Исходник сравнение.'!#REF!/2)-(('Исходник сравнение.'!#REF!/2)*'Таблица вводных'!$G$15)</f>
        <v>#REF!</v>
      </c>
      <c r="D1529" s="67" t="e">
        <f>('Исходник сравнение.'!#REF!/2)-(('Исходник сравнение.'!#REF!/2-'Таблица вводных'!$F$16)*'Таблица вводных'!$G$16)</f>
        <v>#REF!</v>
      </c>
      <c r="E1529" s="64" t="e">
        <f>('Исходник сравнение.'!#REF!/2)-(('Исходник сравнение.'!#REF!/2-'Таблица вводных'!$F$17)*'Таблица вводных'!$G$17)</f>
        <v>#REF!</v>
      </c>
      <c r="F152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9" s="64" t="e">
        <f>('Исходник сравнение.'!#REF!/2)-(('Исходник сравнение.'!#REF!/2)*'Таблица вводных'!$G$19)</f>
        <v>#REF!</v>
      </c>
      <c r="H1529" s="64" t="e">
        <f>'Исходник сравнение.'!#REF!/2-(('Исходник сравнение.'!#REF!/2)*'Таблица вводных'!$G$21)</f>
        <v>#REF!</v>
      </c>
      <c r="I1529" s="32"/>
    </row>
    <row r="1530" spans="1:9" ht="12.75" customHeight="1">
      <c r="A1530" s="136"/>
      <c r="B1530" s="42">
        <v>45419</v>
      </c>
      <c r="C1530" s="63" t="e">
        <f>('Исходник сравнение.'!#REF!/2)-(('Исходник сравнение.'!#REF!/2)*'Таблица вводных'!$G$15)</f>
        <v>#REF!</v>
      </c>
      <c r="D1530" s="63" t="e">
        <f>('Исходник сравнение.'!#REF!/2)-(('Исходник сравнение.'!#REF!/2-'Таблица вводных'!$F$16)*'Таблица вводных'!$G$16)</f>
        <v>#REF!</v>
      </c>
      <c r="E1530" s="63" t="e">
        <f>('Исходник сравнение.'!#REF!/2)-(('Исходник сравнение.'!#REF!/2-'Таблица вводных'!$F$17)*'Таблица вводных'!$G$17)</f>
        <v>#REF!</v>
      </c>
      <c r="F153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0" s="63" t="e">
        <f>('Исходник сравнение.'!#REF!/2)-(('Исходник сравнение.'!#REF!/2)*'Таблица вводных'!$G$19)</f>
        <v>#REF!</v>
      </c>
      <c r="H1530" s="63" t="e">
        <f>'Исходник сравнение.'!#REF!/2-(('Исходник сравнение.'!#REF!/2)*'Таблица вводных'!$G$21)</f>
        <v>#REF!</v>
      </c>
      <c r="I1530" s="20"/>
    </row>
    <row r="1531" spans="1:9" ht="12.75" customHeight="1">
      <c r="A1531" s="138"/>
      <c r="B1531" s="45">
        <v>45422</v>
      </c>
      <c r="C1531" s="64" t="e">
        <f>('Исходник сравнение.'!#REF!/2)-(('Исходник сравнение.'!#REF!/2)*'Таблица вводных'!$G$15)</f>
        <v>#REF!</v>
      </c>
      <c r="D1531" s="64" t="e">
        <f>('Исходник сравнение.'!#REF!/2)-(('Исходник сравнение.'!#REF!/2-'Таблица вводных'!$F$16)*'Таблица вводных'!$G$16)</f>
        <v>#REF!</v>
      </c>
      <c r="E1531" s="64" t="e">
        <f>('Исходник сравнение.'!#REF!/2)-(('Исходник сравнение.'!#REF!/2-'Таблица вводных'!$F$17)*'Таблица вводных'!$G$17)</f>
        <v>#REF!</v>
      </c>
      <c r="F153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1" s="64" t="e">
        <f>('Исходник сравнение.'!#REF!/2)-(('Исходник сравнение.'!#REF!/2)*'Таблица вводных'!$G$19)</f>
        <v>#REF!</v>
      </c>
      <c r="H1531" s="64" t="e">
        <f>'Исходник сравнение.'!#REF!/2-(('Исходник сравнение.'!#REF!/2)*'Таблица вводных'!$G$21)</f>
        <v>#REF!</v>
      </c>
      <c r="I1531" s="27"/>
    </row>
    <row r="1532" spans="1:9" ht="12.75" customHeight="1">
      <c r="A1532" s="138"/>
      <c r="B1532" s="44">
        <v>45426</v>
      </c>
      <c r="C1532" s="64" t="e">
        <f>('Исходник сравнение.'!#REF!/2)-(('Исходник сравнение.'!#REF!/2)*'Таблица вводных'!$G$15)</f>
        <v>#REF!</v>
      </c>
      <c r="D1532" s="64" t="e">
        <f>('Исходник сравнение.'!#REF!/2)-(('Исходник сравнение.'!#REF!/2-'Таблица вводных'!$F$16)*'Таблица вводных'!$G$16)</f>
        <v>#REF!</v>
      </c>
      <c r="E1532" s="64" t="e">
        <f>('Исходник сравнение.'!#REF!/2)-(('Исходник сравнение.'!#REF!/2-'Таблица вводных'!$F$17)*'Таблица вводных'!$G$17)</f>
        <v>#REF!</v>
      </c>
      <c r="F153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2" s="64" t="e">
        <f>('Исходник сравнение.'!#REF!/2)-(('Исходник сравнение.'!#REF!/2)*'Таблица вводных'!$G$19)</f>
        <v>#REF!</v>
      </c>
      <c r="H1532" s="64" t="e">
        <f>'Исходник сравнение.'!#REF!/2-(('Исходник сравнение.'!#REF!/2)*'Таблица вводных'!$G$21)</f>
        <v>#REF!</v>
      </c>
      <c r="I1532" s="22"/>
    </row>
    <row r="1533" spans="1:9" ht="12.75" customHeight="1">
      <c r="A1533" s="138"/>
      <c r="B1533" s="11">
        <v>45429</v>
      </c>
      <c r="C1533" s="64" t="e">
        <f>('Исходник сравнение.'!#REF!/2)-(('Исходник сравнение.'!#REF!/2)*'Таблица вводных'!$G$15)</f>
        <v>#REF!</v>
      </c>
      <c r="D1533" s="64" t="e">
        <f>('Исходник сравнение.'!#REF!/2)-(('Исходник сравнение.'!#REF!/2-'Таблица вводных'!$F$16)*'Таблица вводных'!$G$16)</f>
        <v>#REF!</v>
      </c>
      <c r="E1533" s="64" t="e">
        <f>('Исходник сравнение.'!#REF!/2)-(('Исходник сравнение.'!#REF!/2-'Таблица вводных'!$F$17)*'Таблица вводных'!$G$17)</f>
        <v>#REF!</v>
      </c>
      <c r="F153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3" s="64" t="e">
        <f>('Исходник сравнение.'!#REF!/2)-(('Исходник сравнение.'!#REF!/2)*'Таблица вводных'!$G$19)</f>
        <v>#REF!</v>
      </c>
      <c r="H1533" s="64" t="e">
        <f>'Исходник сравнение.'!#REF!/2-(('Исходник сравнение.'!#REF!/2)*'Таблица вводных'!$G$21)</f>
        <v>#REF!</v>
      </c>
      <c r="I1533" s="13"/>
    </row>
    <row r="1534" spans="1:9" ht="12.75" customHeight="1">
      <c r="A1534" s="138"/>
      <c r="B1534" s="45">
        <v>45433</v>
      </c>
      <c r="C1534" s="64" t="e">
        <f>('Исходник сравнение.'!#REF!/2)-(('Исходник сравнение.'!#REF!/2)*'Таблица вводных'!$G$15)</f>
        <v>#REF!</v>
      </c>
      <c r="D1534" s="64" t="e">
        <f>('Исходник сравнение.'!#REF!/2)-(('Исходник сравнение.'!#REF!/2-'Таблица вводных'!$F$16)*'Таблица вводных'!$G$16)</f>
        <v>#REF!</v>
      </c>
      <c r="E1534" s="64" t="e">
        <f>('Исходник сравнение.'!#REF!/2)-(('Исходник сравнение.'!#REF!/2-'Таблица вводных'!$F$17)*'Таблица вводных'!$G$17)</f>
        <v>#REF!</v>
      </c>
      <c r="F153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4" s="64" t="e">
        <f>('Исходник сравнение.'!#REF!/2)-(('Исходник сравнение.'!#REF!/2)*'Таблица вводных'!$G$19)</f>
        <v>#REF!</v>
      </c>
      <c r="H1534" s="64" t="e">
        <f>'Исходник сравнение.'!#REF!/2-(('Исходник сравнение.'!#REF!/2)*'Таблица вводных'!$G$21)</f>
        <v>#REF!</v>
      </c>
      <c r="I1534" s="27"/>
    </row>
    <row r="1535" spans="1:9" ht="12.75" customHeight="1">
      <c r="A1535" s="138"/>
      <c r="B1535" s="44">
        <v>45436</v>
      </c>
      <c r="C1535" s="64" t="e">
        <f>('Исходник сравнение.'!#REF!/2)-(('Исходник сравнение.'!#REF!/2)*'Таблица вводных'!$G$15)</f>
        <v>#REF!</v>
      </c>
      <c r="D1535" s="64" t="e">
        <f>('Исходник сравнение.'!#REF!/2)-(('Исходник сравнение.'!#REF!/2-'Таблица вводных'!$F$16)*'Таблица вводных'!$G$16)</f>
        <v>#REF!</v>
      </c>
      <c r="E1535" s="64" t="e">
        <f>('Исходник сравнение.'!#REF!/2)-(('Исходник сравнение.'!#REF!/2-'Таблица вводных'!$F$17)*'Таблица вводных'!$G$17)</f>
        <v>#REF!</v>
      </c>
      <c r="F153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5" s="64" t="e">
        <f>('Исходник сравнение.'!#REF!/2)-(('Исходник сравнение.'!#REF!/2)*'Таблица вводных'!$G$19)</f>
        <v>#REF!</v>
      </c>
      <c r="H1535" s="64" t="e">
        <f>'Исходник сравнение.'!#REF!/2-(('Исходник сравнение.'!#REF!/2)*'Таблица вводных'!$G$21)</f>
        <v>#REF!</v>
      </c>
      <c r="I1535" s="22"/>
    </row>
    <row r="1536" spans="1:9" ht="12.75" customHeight="1">
      <c r="A1536" s="138"/>
      <c r="B1536" s="11">
        <v>45440</v>
      </c>
      <c r="C1536" s="64" t="e">
        <f>('Исходник сравнение.'!#REF!/2)-(('Исходник сравнение.'!#REF!/2)*'Таблица вводных'!$G$15)</f>
        <v>#REF!</v>
      </c>
      <c r="D1536" s="64" t="e">
        <f>('Исходник сравнение.'!#REF!/2)-(('Исходник сравнение.'!#REF!/2-'Таблица вводных'!$F$16)*'Таблица вводных'!$G$16)</f>
        <v>#REF!</v>
      </c>
      <c r="E1536" s="64" t="e">
        <f>('Исходник сравнение.'!#REF!/2)-(('Исходник сравнение.'!#REF!/2-'Таблица вводных'!$F$17)*'Таблица вводных'!$G$17)</f>
        <v>#REF!</v>
      </c>
      <c r="F153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6" s="64" t="e">
        <f>('Исходник сравнение.'!#REF!/2)-(('Исходник сравнение.'!#REF!/2)*'Таблица вводных'!$G$19)</f>
        <v>#REF!</v>
      </c>
      <c r="H1536" s="64" t="e">
        <f>'Исходник сравнение.'!#REF!/2-(('Исходник сравнение.'!#REF!/2)*'Таблица вводных'!$G$21)</f>
        <v>#REF!</v>
      </c>
      <c r="I1536" s="13"/>
    </row>
    <row r="1537" spans="1:9" ht="12.75" customHeight="1">
      <c r="A1537" s="139"/>
      <c r="B1537" s="46">
        <v>45443</v>
      </c>
      <c r="C1537" s="64" t="e">
        <f>('Исходник сравнение.'!#REF!/2)-(('Исходник сравнение.'!#REF!/2)*'Таблица вводных'!$G$15)</f>
        <v>#REF!</v>
      </c>
      <c r="D1537" s="67" t="e">
        <f>('Исходник сравнение.'!#REF!/2)-(('Исходник сравнение.'!#REF!/2-'Таблица вводных'!$F$16)*'Таблица вводных'!$G$16)</f>
        <v>#REF!</v>
      </c>
      <c r="E1537" s="64" t="e">
        <f>('Исходник сравнение.'!#REF!/2)-(('Исходник сравнение.'!#REF!/2-'Таблица вводных'!$F$17)*'Таблица вводных'!$G$17)</f>
        <v>#REF!</v>
      </c>
      <c r="F153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7" s="64" t="e">
        <f>('Исходник сравнение.'!#REF!/2)-(('Исходник сравнение.'!#REF!/2)*'Таблица вводных'!$G$19)</f>
        <v>#REF!</v>
      </c>
      <c r="H1537" s="64" t="e">
        <f>'Исходник сравнение.'!#REF!/2-(('Исходник сравнение.'!#REF!/2)*'Таблица вводных'!$G$21)</f>
        <v>#REF!</v>
      </c>
      <c r="I1537" s="32"/>
    </row>
    <row r="1538" spans="1:9" ht="12.75" customHeight="1">
      <c r="A1538" s="136"/>
      <c r="B1538" s="42">
        <v>45419</v>
      </c>
      <c r="C1538" s="63" t="e">
        <f>('Исходник сравнение.'!#REF!/2)-(('Исходник сравнение.'!#REF!/2)*'Таблица вводных'!$G$15)</f>
        <v>#REF!</v>
      </c>
      <c r="D1538" s="63" t="e">
        <f>('Исходник сравнение.'!#REF!/2)-(('Исходник сравнение.'!#REF!/2-'Таблица вводных'!$F$16)*'Таблица вводных'!$G$16)</f>
        <v>#REF!</v>
      </c>
      <c r="E1538" s="63" t="e">
        <f>('Исходник сравнение.'!#REF!/2)-(('Исходник сравнение.'!#REF!/2-'Таблица вводных'!$F$17)*'Таблица вводных'!$G$17)</f>
        <v>#REF!</v>
      </c>
      <c r="F153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8" s="63" t="e">
        <f>('Исходник сравнение.'!#REF!/2)-(('Исходник сравнение.'!#REF!/2)*'Таблица вводных'!$G$19)</f>
        <v>#REF!</v>
      </c>
      <c r="H1538" s="63" t="e">
        <f>'Исходник сравнение.'!#REF!/2-(('Исходник сравнение.'!#REF!/2)*'Таблица вводных'!$G$21)</f>
        <v>#REF!</v>
      </c>
      <c r="I1538" s="20"/>
    </row>
    <row r="1539" spans="1:9" ht="12.75" customHeight="1">
      <c r="A1539" s="138"/>
      <c r="B1539" s="45">
        <v>45422</v>
      </c>
      <c r="C1539" s="64" t="e">
        <f>('Исходник сравнение.'!#REF!/2)-(('Исходник сравнение.'!#REF!/2)*'Таблица вводных'!$G$15)</f>
        <v>#REF!</v>
      </c>
      <c r="D1539" s="64" t="e">
        <f>('Исходник сравнение.'!#REF!/2)-(('Исходник сравнение.'!#REF!/2-'Таблица вводных'!$F$16)*'Таблица вводных'!$G$16)</f>
        <v>#REF!</v>
      </c>
      <c r="E1539" s="64" t="e">
        <f>('Исходник сравнение.'!#REF!/2)-(('Исходник сравнение.'!#REF!/2-'Таблица вводных'!$F$17)*'Таблица вводных'!$G$17)</f>
        <v>#REF!</v>
      </c>
      <c r="F153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9" s="64" t="e">
        <f>('Исходник сравнение.'!#REF!/2)-(('Исходник сравнение.'!#REF!/2)*'Таблица вводных'!$G$19)</f>
        <v>#REF!</v>
      </c>
      <c r="H1539" s="64" t="e">
        <f>'Исходник сравнение.'!#REF!/2-(('Исходник сравнение.'!#REF!/2)*'Таблица вводных'!$G$21)</f>
        <v>#REF!</v>
      </c>
      <c r="I1539" s="27"/>
    </row>
    <row r="1540" spans="1:9" ht="12.75" customHeight="1">
      <c r="A1540" s="138"/>
      <c r="B1540" s="44">
        <v>45426</v>
      </c>
      <c r="C1540" s="64" t="e">
        <f>('Исходник сравнение.'!#REF!/2)-(('Исходник сравнение.'!#REF!/2)*'Таблица вводных'!$G$15)</f>
        <v>#REF!</v>
      </c>
      <c r="D1540" s="64" t="e">
        <f>('Исходник сравнение.'!#REF!/2)-(('Исходник сравнение.'!#REF!/2-'Таблица вводных'!$F$16)*'Таблица вводных'!$G$16)</f>
        <v>#REF!</v>
      </c>
      <c r="E1540" s="64" t="e">
        <f>('Исходник сравнение.'!#REF!/2)-(('Исходник сравнение.'!#REF!/2-'Таблица вводных'!$F$17)*'Таблица вводных'!$G$17)</f>
        <v>#REF!</v>
      </c>
      <c r="F154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0" s="64" t="e">
        <f>('Исходник сравнение.'!#REF!/2)-(('Исходник сравнение.'!#REF!/2)*'Таблица вводных'!$G$19)</f>
        <v>#REF!</v>
      </c>
      <c r="H1540" s="64" t="e">
        <f>'Исходник сравнение.'!#REF!/2-(('Исходник сравнение.'!#REF!/2)*'Таблица вводных'!$G$21)</f>
        <v>#REF!</v>
      </c>
      <c r="I1540" s="22"/>
    </row>
    <row r="1541" spans="1:9" ht="12.75" customHeight="1">
      <c r="A1541" s="138"/>
      <c r="B1541" s="11">
        <v>45429</v>
      </c>
      <c r="C1541" s="64" t="e">
        <f>('Исходник сравнение.'!#REF!/2)-(('Исходник сравнение.'!#REF!/2)*'Таблица вводных'!$G$15)</f>
        <v>#REF!</v>
      </c>
      <c r="D1541" s="64" t="e">
        <f>('Исходник сравнение.'!#REF!/2)-(('Исходник сравнение.'!#REF!/2-'Таблица вводных'!$F$16)*'Таблица вводных'!$G$16)</f>
        <v>#REF!</v>
      </c>
      <c r="E1541" s="64" t="e">
        <f>('Исходник сравнение.'!#REF!/2)-(('Исходник сравнение.'!#REF!/2-'Таблица вводных'!$F$17)*'Таблица вводных'!$G$17)</f>
        <v>#REF!</v>
      </c>
      <c r="F154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1" s="64" t="e">
        <f>('Исходник сравнение.'!#REF!/2)-(('Исходник сравнение.'!#REF!/2)*'Таблица вводных'!$G$19)</f>
        <v>#REF!</v>
      </c>
      <c r="H1541" s="64" t="e">
        <f>'Исходник сравнение.'!#REF!/2-(('Исходник сравнение.'!#REF!/2)*'Таблица вводных'!$G$21)</f>
        <v>#REF!</v>
      </c>
      <c r="I1541" s="13"/>
    </row>
    <row r="1542" spans="1:9" ht="12.75" customHeight="1">
      <c r="A1542" s="138"/>
      <c r="B1542" s="45">
        <v>45433</v>
      </c>
      <c r="C1542" s="64" t="e">
        <f>('Исходник сравнение.'!#REF!/2)-(('Исходник сравнение.'!#REF!/2)*'Таблица вводных'!$G$15)</f>
        <v>#REF!</v>
      </c>
      <c r="D1542" s="64" t="e">
        <f>('Исходник сравнение.'!#REF!/2)-(('Исходник сравнение.'!#REF!/2-'Таблица вводных'!$F$16)*'Таблица вводных'!$G$16)</f>
        <v>#REF!</v>
      </c>
      <c r="E1542" s="64" t="e">
        <f>('Исходник сравнение.'!#REF!/2)-(('Исходник сравнение.'!#REF!/2-'Таблица вводных'!$F$17)*'Таблица вводных'!$G$17)</f>
        <v>#REF!</v>
      </c>
      <c r="F154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2" s="64" t="e">
        <f>('Исходник сравнение.'!#REF!/2)-(('Исходник сравнение.'!#REF!/2)*'Таблица вводных'!$G$19)</f>
        <v>#REF!</v>
      </c>
      <c r="H1542" s="64" t="e">
        <f>'Исходник сравнение.'!#REF!/2-(('Исходник сравнение.'!#REF!/2)*'Таблица вводных'!$G$21)</f>
        <v>#REF!</v>
      </c>
      <c r="I1542" s="27"/>
    </row>
    <row r="1543" spans="1:9" ht="12.75" customHeight="1">
      <c r="A1543" s="138"/>
      <c r="B1543" s="44">
        <v>45436</v>
      </c>
      <c r="C1543" s="64" t="e">
        <f>('Исходник сравнение.'!#REF!/2)-(('Исходник сравнение.'!#REF!/2)*'Таблица вводных'!$G$15)</f>
        <v>#REF!</v>
      </c>
      <c r="D1543" s="64" t="e">
        <f>('Исходник сравнение.'!#REF!/2)-(('Исходник сравнение.'!#REF!/2-'Таблица вводных'!$F$16)*'Таблица вводных'!$G$16)</f>
        <v>#REF!</v>
      </c>
      <c r="E1543" s="64" t="e">
        <f>('Исходник сравнение.'!#REF!/2)-(('Исходник сравнение.'!#REF!/2-'Таблица вводных'!$F$17)*'Таблица вводных'!$G$17)</f>
        <v>#REF!</v>
      </c>
      <c r="F154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3" s="64" t="e">
        <f>('Исходник сравнение.'!#REF!/2)-(('Исходник сравнение.'!#REF!/2)*'Таблица вводных'!$G$19)</f>
        <v>#REF!</v>
      </c>
      <c r="H1543" s="64" t="e">
        <f>'Исходник сравнение.'!#REF!/2-(('Исходник сравнение.'!#REF!/2)*'Таблица вводных'!$G$21)</f>
        <v>#REF!</v>
      </c>
      <c r="I1543" s="22"/>
    </row>
    <row r="1544" spans="1:9" ht="12.75" customHeight="1">
      <c r="A1544" s="138"/>
      <c r="B1544" s="11">
        <v>45440</v>
      </c>
      <c r="C1544" s="64" t="e">
        <f>('Исходник сравнение.'!#REF!/2)-(('Исходник сравнение.'!#REF!/2)*'Таблица вводных'!$G$15)</f>
        <v>#REF!</v>
      </c>
      <c r="D1544" s="64" t="e">
        <f>('Исходник сравнение.'!#REF!/2)-(('Исходник сравнение.'!#REF!/2-'Таблица вводных'!$F$16)*'Таблица вводных'!$G$16)</f>
        <v>#REF!</v>
      </c>
      <c r="E1544" s="64" t="e">
        <f>('Исходник сравнение.'!#REF!/2)-(('Исходник сравнение.'!#REF!/2-'Таблица вводных'!$F$17)*'Таблица вводных'!$G$17)</f>
        <v>#REF!</v>
      </c>
      <c r="F154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4" s="64" t="e">
        <f>('Исходник сравнение.'!#REF!/2)-(('Исходник сравнение.'!#REF!/2)*'Таблица вводных'!$G$19)</f>
        <v>#REF!</v>
      </c>
      <c r="H1544" s="64" t="e">
        <f>'Исходник сравнение.'!#REF!/2-(('Исходник сравнение.'!#REF!/2)*'Таблица вводных'!$G$21)</f>
        <v>#REF!</v>
      </c>
      <c r="I1544" s="13"/>
    </row>
    <row r="1545" spans="1:9" ht="12.75" customHeight="1">
      <c r="A1545" s="139"/>
      <c r="B1545" s="46">
        <v>45443</v>
      </c>
      <c r="C1545" s="64" t="e">
        <f>('Исходник сравнение.'!#REF!/2)-(('Исходник сравнение.'!#REF!/2)*'Таблица вводных'!$G$15)</f>
        <v>#REF!</v>
      </c>
      <c r="D1545" s="67" t="e">
        <f>('Исходник сравнение.'!#REF!/2)-(('Исходник сравнение.'!#REF!/2-'Таблица вводных'!$F$16)*'Таблица вводных'!$G$16)</f>
        <v>#REF!</v>
      </c>
      <c r="E1545" s="64" t="e">
        <f>('Исходник сравнение.'!#REF!/2)-(('Исходник сравнение.'!#REF!/2-'Таблица вводных'!$F$17)*'Таблица вводных'!$G$17)</f>
        <v>#REF!</v>
      </c>
      <c r="F154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5" s="64" t="e">
        <f>('Исходник сравнение.'!#REF!/2)-(('Исходник сравнение.'!#REF!/2)*'Таблица вводных'!$G$19)</f>
        <v>#REF!</v>
      </c>
      <c r="H1545" s="64" t="e">
        <f>'Исходник сравнение.'!#REF!/2-(('Исходник сравнение.'!#REF!/2)*'Таблица вводных'!$G$21)</f>
        <v>#REF!</v>
      </c>
      <c r="I1545" s="32"/>
    </row>
    <row r="1546" spans="1:9" ht="12.75" customHeight="1">
      <c r="A1546" s="136"/>
      <c r="B1546" s="42">
        <v>45419</v>
      </c>
      <c r="C1546" s="63" t="e">
        <f>('Исходник сравнение.'!#REF!/2)-(('Исходник сравнение.'!#REF!/2)*'Таблица вводных'!$G$15)</f>
        <v>#REF!</v>
      </c>
      <c r="D1546" s="63" t="e">
        <f>('Исходник сравнение.'!#REF!/2)-(('Исходник сравнение.'!#REF!/2-'Таблица вводных'!$F$16)*'Таблица вводных'!$G$16)</f>
        <v>#REF!</v>
      </c>
      <c r="E1546" s="63" t="e">
        <f>('Исходник сравнение.'!#REF!/2)-(('Исходник сравнение.'!#REF!/2-'Таблица вводных'!$F$17)*'Таблица вводных'!$G$17)</f>
        <v>#REF!</v>
      </c>
      <c r="F154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6" s="63" t="e">
        <f>('Исходник сравнение.'!#REF!/2)-(('Исходник сравнение.'!#REF!/2)*'Таблица вводных'!$G$19)</f>
        <v>#REF!</v>
      </c>
      <c r="H1546" s="63" t="e">
        <f>'Исходник сравнение.'!#REF!/2-(('Исходник сравнение.'!#REF!/2)*'Таблица вводных'!$G$21)</f>
        <v>#REF!</v>
      </c>
      <c r="I1546" s="20"/>
    </row>
    <row r="1547" spans="1:9" ht="12.75" customHeight="1">
      <c r="A1547" s="138"/>
      <c r="B1547" s="45">
        <v>45422</v>
      </c>
      <c r="C1547" s="64" t="e">
        <f>('Исходник сравнение.'!#REF!/2)-(('Исходник сравнение.'!#REF!/2)*'Таблица вводных'!$G$15)</f>
        <v>#REF!</v>
      </c>
      <c r="D1547" s="64" t="e">
        <f>('Исходник сравнение.'!#REF!/2)-(('Исходник сравнение.'!#REF!/2-'Таблица вводных'!$F$16)*'Таблица вводных'!$G$16)</f>
        <v>#REF!</v>
      </c>
      <c r="E1547" s="64" t="e">
        <f>('Исходник сравнение.'!#REF!/2)-(('Исходник сравнение.'!#REF!/2-'Таблица вводных'!$F$17)*'Таблица вводных'!$G$17)</f>
        <v>#REF!</v>
      </c>
      <c r="F154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7" s="64" t="e">
        <f>('Исходник сравнение.'!#REF!/2)-(('Исходник сравнение.'!#REF!/2)*'Таблица вводных'!$G$19)</f>
        <v>#REF!</v>
      </c>
      <c r="H1547" s="64" t="e">
        <f>'Исходник сравнение.'!#REF!/2-(('Исходник сравнение.'!#REF!/2)*'Таблица вводных'!$G$21)</f>
        <v>#REF!</v>
      </c>
      <c r="I1547" s="27"/>
    </row>
    <row r="1548" spans="1:9" ht="12.75" customHeight="1">
      <c r="A1548" s="138"/>
      <c r="B1548" s="44">
        <v>45426</v>
      </c>
      <c r="C1548" s="64" t="e">
        <f>('Исходник сравнение.'!#REF!/2)-(('Исходник сравнение.'!#REF!/2)*'Таблица вводных'!$G$15)</f>
        <v>#REF!</v>
      </c>
      <c r="D1548" s="64" t="e">
        <f>('Исходник сравнение.'!#REF!/2)-(('Исходник сравнение.'!#REF!/2-'Таблица вводных'!$F$16)*'Таблица вводных'!$G$16)</f>
        <v>#REF!</v>
      </c>
      <c r="E1548" s="64" t="e">
        <f>('Исходник сравнение.'!#REF!/2)-(('Исходник сравнение.'!#REF!/2-'Таблица вводных'!$F$17)*'Таблица вводных'!$G$17)</f>
        <v>#REF!</v>
      </c>
      <c r="F154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8" s="64" t="e">
        <f>('Исходник сравнение.'!#REF!/2)-(('Исходник сравнение.'!#REF!/2)*'Таблица вводных'!$G$19)</f>
        <v>#REF!</v>
      </c>
      <c r="H1548" s="64" t="e">
        <f>'Исходник сравнение.'!#REF!/2-(('Исходник сравнение.'!#REF!/2)*'Таблица вводных'!$G$21)</f>
        <v>#REF!</v>
      </c>
      <c r="I1548" s="22"/>
    </row>
    <row r="1549" spans="1:9" ht="12.75" customHeight="1">
      <c r="A1549" s="138"/>
      <c r="B1549" s="11">
        <v>45429</v>
      </c>
      <c r="C1549" s="64" t="e">
        <f>('Исходник сравнение.'!#REF!/2)-(('Исходник сравнение.'!#REF!/2)*'Таблица вводных'!$G$15)</f>
        <v>#REF!</v>
      </c>
      <c r="D1549" s="64" t="e">
        <f>('Исходник сравнение.'!#REF!/2)-(('Исходник сравнение.'!#REF!/2-'Таблица вводных'!$F$16)*'Таблица вводных'!$G$16)</f>
        <v>#REF!</v>
      </c>
      <c r="E1549" s="64" t="e">
        <f>('Исходник сравнение.'!#REF!/2)-(('Исходник сравнение.'!#REF!/2-'Таблица вводных'!$F$17)*'Таблица вводных'!$G$17)</f>
        <v>#REF!</v>
      </c>
      <c r="F154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9" s="64" t="e">
        <f>('Исходник сравнение.'!#REF!/2)-(('Исходник сравнение.'!#REF!/2)*'Таблица вводных'!$G$19)</f>
        <v>#REF!</v>
      </c>
      <c r="H1549" s="64" t="e">
        <f>'Исходник сравнение.'!#REF!/2-(('Исходник сравнение.'!#REF!/2)*'Таблица вводных'!$G$21)</f>
        <v>#REF!</v>
      </c>
      <c r="I1549" s="13"/>
    </row>
    <row r="1550" spans="1:9" ht="12.75" customHeight="1">
      <c r="A1550" s="138"/>
      <c r="B1550" s="45">
        <v>45433</v>
      </c>
      <c r="C1550" s="64" t="e">
        <f>('Исходник сравнение.'!#REF!/2)-(('Исходник сравнение.'!#REF!/2)*'Таблица вводных'!$G$15)</f>
        <v>#REF!</v>
      </c>
      <c r="D1550" s="64" t="e">
        <f>('Исходник сравнение.'!#REF!/2)-(('Исходник сравнение.'!#REF!/2-'Таблица вводных'!$F$16)*'Таблица вводных'!$G$16)</f>
        <v>#REF!</v>
      </c>
      <c r="E1550" s="64" t="e">
        <f>('Исходник сравнение.'!#REF!/2)-(('Исходник сравнение.'!#REF!/2-'Таблица вводных'!$F$17)*'Таблица вводных'!$G$17)</f>
        <v>#REF!</v>
      </c>
      <c r="F155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0" s="64" t="e">
        <f>('Исходник сравнение.'!#REF!/2)-(('Исходник сравнение.'!#REF!/2)*'Таблица вводных'!$G$19)</f>
        <v>#REF!</v>
      </c>
      <c r="H1550" s="64" t="e">
        <f>'Исходник сравнение.'!#REF!/2-(('Исходник сравнение.'!#REF!/2)*'Таблица вводных'!$G$21)</f>
        <v>#REF!</v>
      </c>
      <c r="I1550" s="27"/>
    </row>
    <row r="1551" spans="1:9" ht="12.75" customHeight="1">
      <c r="A1551" s="138"/>
      <c r="B1551" s="44">
        <v>45436</v>
      </c>
      <c r="C1551" s="64" t="e">
        <f>('Исходник сравнение.'!#REF!/2)-(('Исходник сравнение.'!#REF!/2)*'Таблица вводных'!$G$15)</f>
        <v>#REF!</v>
      </c>
      <c r="D1551" s="64" t="e">
        <f>('Исходник сравнение.'!#REF!/2)-(('Исходник сравнение.'!#REF!/2-'Таблица вводных'!$F$16)*'Таблица вводных'!$G$16)</f>
        <v>#REF!</v>
      </c>
      <c r="E1551" s="64" t="e">
        <f>('Исходник сравнение.'!#REF!/2)-(('Исходник сравнение.'!#REF!/2-'Таблица вводных'!$F$17)*'Таблица вводных'!$G$17)</f>
        <v>#REF!</v>
      </c>
      <c r="F155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1" s="64" t="e">
        <f>('Исходник сравнение.'!#REF!/2)-(('Исходник сравнение.'!#REF!/2)*'Таблица вводных'!$G$19)</f>
        <v>#REF!</v>
      </c>
      <c r="H1551" s="64" t="e">
        <f>'Исходник сравнение.'!#REF!/2-(('Исходник сравнение.'!#REF!/2)*'Таблица вводных'!$G$21)</f>
        <v>#REF!</v>
      </c>
      <c r="I1551" s="22"/>
    </row>
    <row r="1552" spans="1:9" ht="12.75" customHeight="1">
      <c r="A1552" s="138"/>
      <c r="B1552" s="11">
        <v>45440</v>
      </c>
      <c r="C1552" s="64" t="e">
        <f>('Исходник сравнение.'!#REF!/2)-(('Исходник сравнение.'!#REF!/2)*'Таблица вводных'!$G$15)</f>
        <v>#REF!</v>
      </c>
      <c r="D1552" s="64" t="e">
        <f>('Исходник сравнение.'!#REF!/2)-(('Исходник сравнение.'!#REF!/2-'Таблица вводных'!$F$16)*'Таблица вводных'!$G$16)</f>
        <v>#REF!</v>
      </c>
      <c r="E1552" s="64" t="e">
        <f>('Исходник сравнение.'!#REF!/2)-(('Исходник сравнение.'!#REF!/2-'Таблица вводных'!$F$17)*'Таблица вводных'!$G$17)</f>
        <v>#REF!</v>
      </c>
      <c r="F155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2" s="64" t="e">
        <f>('Исходник сравнение.'!#REF!/2)-(('Исходник сравнение.'!#REF!/2)*'Таблица вводных'!$G$19)</f>
        <v>#REF!</v>
      </c>
      <c r="H1552" s="64" t="e">
        <f>'Исходник сравнение.'!#REF!/2-(('Исходник сравнение.'!#REF!/2)*'Таблица вводных'!$G$21)</f>
        <v>#REF!</v>
      </c>
      <c r="I1552" s="13"/>
    </row>
    <row r="1553" spans="1:9" ht="12.75" customHeight="1">
      <c r="A1553" s="139"/>
      <c r="B1553" s="46">
        <v>45443</v>
      </c>
      <c r="C1553" s="64" t="e">
        <f>('Исходник сравнение.'!#REF!/2)-(('Исходник сравнение.'!#REF!/2)*'Таблица вводных'!$G$15)</f>
        <v>#REF!</v>
      </c>
      <c r="D1553" s="67" t="e">
        <f>('Исходник сравнение.'!#REF!/2)-(('Исходник сравнение.'!#REF!/2-'Таблица вводных'!$F$16)*'Таблица вводных'!$G$16)</f>
        <v>#REF!</v>
      </c>
      <c r="E1553" s="64" t="e">
        <f>('Исходник сравнение.'!#REF!/2)-(('Исходник сравнение.'!#REF!/2-'Таблица вводных'!$F$17)*'Таблица вводных'!$G$17)</f>
        <v>#REF!</v>
      </c>
      <c r="F155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3" s="64" t="e">
        <f>('Исходник сравнение.'!#REF!/2)-(('Исходник сравнение.'!#REF!/2)*'Таблица вводных'!$G$19)</f>
        <v>#REF!</v>
      </c>
      <c r="H1553" s="64" t="e">
        <f>'Исходник сравнение.'!#REF!/2-(('Исходник сравнение.'!#REF!/2)*'Таблица вводных'!$G$21)</f>
        <v>#REF!</v>
      </c>
      <c r="I1553" s="32"/>
    </row>
    <row r="1554" spans="1:9" ht="12.75" customHeight="1">
      <c r="A1554" s="136"/>
      <c r="B1554" s="42">
        <v>45419</v>
      </c>
      <c r="C1554" s="63" t="e">
        <f>('Исходник сравнение.'!#REF!/2)-(('Исходник сравнение.'!#REF!/2)*'Таблица вводных'!$G$15)</f>
        <v>#REF!</v>
      </c>
      <c r="D1554" s="63" t="e">
        <f>('Исходник сравнение.'!#REF!/2)-(('Исходник сравнение.'!#REF!/2-'Таблица вводных'!$F$16)*'Таблица вводных'!$G$16)</f>
        <v>#REF!</v>
      </c>
      <c r="E1554" s="63" t="e">
        <f>('Исходник сравнение.'!#REF!/2)-(('Исходник сравнение.'!#REF!/2-'Таблица вводных'!$F$17)*'Таблица вводных'!$G$17)</f>
        <v>#REF!</v>
      </c>
      <c r="F155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4" s="63" t="e">
        <f>('Исходник сравнение.'!#REF!/2)-(('Исходник сравнение.'!#REF!/2)*'Таблица вводных'!$G$19)</f>
        <v>#REF!</v>
      </c>
      <c r="H1554" s="63" t="e">
        <f>'Исходник сравнение.'!#REF!/2-(('Исходник сравнение.'!#REF!/2)*'Таблица вводных'!$G$21)</f>
        <v>#REF!</v>
      </c>
      <c r="I1554" s="20"/>
    </row>
    <row r="1555" spans="1:9" ht="12.75" customHeight="1">
      <c r="A1555" s="138"/>
      <c r="B1555" s="45">
        <v>45422</v>
      </c>
      <c r="C1555" s="64" t="e">
        <f>('Исходник сравнение.'!#REF!/2)-(('Исходник сравнение.'!#REF!/2)*'Таблица вводных'!$G$15)</f>
        <v>#REF!</v>
      </c>
      <c r="D1555" s="64" t="e">
        <f>('Исходник сравнение.'!#REF!/2)-(('Исходник сравнение.'!#REF!/2-'Таблица вводных'!$F$16)*'Таблица вводных'!$G$16)</f>
        <v>#REF!</v>
      </c>
      <c r="E1555" s="64" t="e">
        <f>('Исходник сравнение.'!#REF!/2)-(('Исходник сравнение.'!#REF!/2-'Таблица вводных'!$F$17)*'Таблица вводных'!$G$17)</f>
        <v>#REF!</v>
      </c>
      <c r="F155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5" s="64" t="e">
        <f>('Исходник сравнение.'!#REF!/2)-(('Исходник сравнение.'!#REF!/2)*'Таблица вводных'!$G$19)</f>
        <v>#REF!</v>
      </c>
      <c r="H1555" s="64" t="e">
        <f>'Исходник сравнение.'!#REF!/2-(('Исходник сравнение.'!#REF!/2)*'Таблица вводных'!$G$21)</f>
        <v>#REF!</v>
      </c>
      <c r="I1555" s="27"/>
    </row>
    <row r="1556" spans="1:9" ht="12.75" customHeight="1">
      <c r="A1556" s="138"/>
      <c r="B1556" s="44">
        <v>45426</v>
      </c>
      <c r="C1556" s="64" t="e">
        <f>('Исходник сравнение.'!#REF!/2)-(('Исходник сравнение.'!#REF!/2)*'Таблица вводных'!$G$15)</f>
        <v>#REF!</v>
      </c>
      <c r="D1556" s="64" t="e">
        <f>('Исходник сравнение.'!#REF!/2)-(('Исходник сравнение.'!#REF!/2-'Таблица вводных'!$F$16)*'Таблица вводных'!$G$16)</f>
        <v>#REF!</v>
      </c>
      <c r="E1556" s="64" t="e">
        <f>('Исходник сравнение.'!#REF!/2)-(('Исходник сравнение.'!#REF!/2-'Таблица вводных'!$F$17)*'Таблица вводных'!$G$17)</f>
        <v>#REF!</v>
      </c>
      <c r="F155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6" s="64" t="e">
        <f>('Исходник сравнение.'!#REF!/2)-(('Исходник сравнение.'!#REF!/2)*'Таблица вводных'!$G$19)</f>
        <v>#REF!</v>
      </c>
      <c r="H1556" s="64" t="e">
        <f>'Исходник сравнение.'!#REF!/2-(('Исходник сравнение.'!#REF!/2)*'Таблица вводных'!$G$21)</f>
        <v>#REF!</v>
      </c>
      <c r="I1556" s="22"/>
    </row>
    <row r="1557" spans="1:9" ht="12.75" customHeight="1">
      <c r="A1557" s="138"/>
      <c r="B1557" s="11">
        <v>45429</v>
      </c>
      <c r="C1557" s="64" t="e">
        <f>('Исходник сравнение.'!#REF!/2)-(('Исходник сравнение.'!#REF!/2)*'Таблица вводных'!$G$15)</f>
        <v>#REF!</v>
      </c>
      <c r="D1557" s="64" t="e">
        <f>('Исходник сравнение.'!#REF!/2)-(('Исходник сравнение.'!#REF!/2-'Таблица вводных'!$F$16)*'Таблица вводных'!$G$16)</f>
        <v>#REF!</v>
      </c>
      <c r="E1557" s="64" t="e">
        <f>('Исходник сравнение.'!#REF!/2)-(('Исходник сравнение.'!#REF!/2-'Таблица вводных'!$F$17)*'Таблица вводных'!$G$17)</f>
        <v>#REF!</v>
      </c>
      <c r="F155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7" s="64" t="e">
        <f>('Исходник сравнение.'!#REF!/2)-(('Исходник сравнение.'!#REF!/2)*'Таблица вводных'!$G$19)</f>
        <v>#REF!</v>
      </c>
      <c r="H1557" s="64" t="e">
        <f>'Исходник сравнение.'!#REF!/2-(('Исходник сравнение.'!#REF!/2)*'Таблица вводных'!$G$21)</f>
        <v>#REF!</v>
      </c>
      <c r="I1557" s="13"/>
    </row>
    <row r="1558" spans="1:9" ht="12.75" customHeight="1">
      <c r="A1558" s="138"/>
      <c r="B1558" s="45">
        <v>45433</v>
      </c>
      <c r="C1558" s="64" t="e">
        <f>('Исходник сравнение.'!#REF!/2)-(('Исходник сравнение.'!#REF!/2)*'Таблица вводных'!$G$15)</f>
        <v>#REF!</v>
      </c>
      <c r="D1558" s="64" t="e">
        <f>('Исходник сравнение.'!#REF!/2)-(('Исходник сравнение.'!#REF!/2-'Таблица вводных'!$F$16)*'Таблица вводных'!$G$16)</f>
        <v>#REF!</v>
      </c>
      <c r="E1558" s="64" t="e">
        <f>('Исходник сравнение.'!#REF!/2)-(('Исходник сравнение.'!#REF!/2-'Таблица вводных'!$F$17)*'Таблица вводных'!$G$17)</f>
        <v>#REF!</v>
      </c>
      <c r="F155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8" s="64" t="e">
        <f>('Исходник сравнение.'!#REF!/2)-(('Исходник сравнение.'!#REF!/2)*'Таблица вводных'!$G$19)</f>
        <v>#REF!</v>
      </c>
      <c r="H1558" s="64" t="e">
        <f>'Исходник сравнение.'!#REF!/2-(('Исходник сравнение.'!#REF!/2)*'Таблица вводных'!$G$21)</f>
        <v>#REF!</v>
      </c>
      <c r="I1558" s="27"/>
    </row>
    <row r="1559" spans="1:9" ht="12.75" customHeight="1">
      <c r="A1559" s="138"/>
      <c r="B1559" s="44">
        <v>45436</v>
      </c>
      <c r="C1559" s="64" t="e">
        <f>('Исходник сравнение.'!#REF!/2)-(('Исходник сравнение.'!#REF!/2)*'Таблица вводных'!$G$15)</f>
        <v>#REF!</v>
      </c>
      <c r="D1559" s="64" t="e">
        <f>('Исходник сравнение.'!#REF!/2)-(('Исходник сравнение.'!#REF!/2-'Таблица вводных'!$F$16)*'Таблица вводных'!$G$16)</f>
        <v>#REF!</v>
      </c>
      <c r="E1559" s="64" t="e">
        <f>('Исходник сравнение.'!#REF!/2)-(('Исходник сравнение.'!#REF!/2-'Таблица вводных'!$F$17)*'Таблица вводных'!$G$17)</f>
        <v>#REF!</v>
      </c>
      <c r="F155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9" s="64" t="e">
        <f>('Исходник сравнение.'!#REF!/2)-(('Исходник сравнение.'!#REF!/2)*'Таблица вводных'!$G$19)</f>
        <v>#REF!</v>
      </c>
      <c r="H1559" s="64" t="e">
        <f>'Исходник сравнение.'!#REF!/2-(('Исходник сравнение.'!#REF!/2)*'Таблица вводных'!$G$21)</f>
        <v>#REF!</v>
      </c>
      <c r="I1559" s="22"/>
    </row>
    <row r="1560" spans="1:9" ht="12.75" customHeight="1">
      <c r="A1560" s="138"/>
      <c r="B1560" s="11">
        <v>45440</v>
      </c>
      <c r="C1560" s="64" t="e">
        <f>('Исходник сравнение.'!#REF!/2)-(('Исходник сравнение.'!#REF!/2)*'Таблица вводных'!$G$15)</f>
        <v>#REF!</v>
      </c>
      <c r="D1560" s="64" t="e">
        <f>('Исходник сравнение.'!#REF!/2)-(('Исходник сравнение.'!#REF!/2-'Таблица вводных'!$F$16)*'Таблица вводных'!$G$16)</f>
        <v>#REF!</v>
      </c>
      <c r="E1560" s="64" t="e">
        <f>('Исходник сравнение.'!#REF!/2)-(('Исходник сравнение.'!#REF!/2-'Таблица вводных'!$F$17)*'Таблица вводных'!$G$17)</f>
        <v>#REF!</v>
      </c>
      <c r="F156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0" s="64" t="e">
        <f>('Исходник сравнение.'!#REF!/2)-(('Исходник сравнение.'!#REF!/2)*'Таблица вводных'!$G$19)</f>
        <v>#REF!</v>
      </c>
      <c r="H1560" s="64" t="e">
        <f>'Исходник сравнение.'!#REF!/2-(('Исходник сравнение.'!#REF!/2)*'Таблица вводных'!$G$21)</f>
        <v>#REF!</v>
      </c>
      <c r="I1560" s="13"/>
    </row>
    <row r="1561" spans="1:9" ht="12.75" customHeight="1">
      <c r="A1561" s="139"/>
      <c r="B1561" s="46">
        <v>45443</v>
      </c>
      <c r="C1561" s="64" t="e">
        <f>('Исходник сравнение.'!#REF!/2)-(('Исходник сравнение.'!#REF!/2)*'Таблица вводных'!$G$15)</f>
        <v>#REF!</v>
      </c>
      <c r="D1561" s="67" t="e">
        <f>('Исходник сравнение.'!#REF!/2)-(('Исходник сравнение.'!#REF!/2-'Таблица вводных'!$F$16)*'Таблица вводных'!$G$16)</f>
        <v>#REF!</v>
      </c>
      <c r="E1561" s="64" t="e">
        <f>('Исходник сравнение.'!#REF!/2)-(('Исходник сравнение.'!#REF!/2-'Таблица вводных'!$F$17)*'Таблица вводных'!$G$17)</f>
        <v>#REF!</v>
      </c>
      <c r="F156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1" s="64" t="e">
        <f>('Исходник сравнение.'!#REF!/2)-(('Исходник сравнение.'!#REF!/2)*'Таблица вводных'!$G$19)</f>
        <v>#REF!</v>
      </c>
      <c r="H1561" s="64" t="e">
        <f>'Исходник сравнение.'!#REF!/2-(('Исходник сравнение.'!#REF!/2)*'Таблица вводных'!$G$21)</f>
        <v>#REF!</v>
      </c>
      <c r="I1561" s="32"/>
    </row>
    <row r="1562" spans="1:9" ht="12.75" customHeight="1">
      <c r="A1562" s="136"/>
      <c r="B1562" s="42">
        <v>45419</v>
      </c>
      <c r="C1562" s="63" t="e">
        <f>('Исходник сравнение.'!#REF!/2)-(('Исходник сравнение.'!#REF!/2)*'Таблица вводных'!$G$15)</f>
        <v>#REF!</v>
      </c>
      <c r="D1562" s="63" t="e">
        <f>('Исходник сравнение.'!#REF!/2)-(('Исходник сравнение.'!#REF!/2-'Таблица вводных'!$F$16)*'Таблица вводных'!$G$16)</f>
        <v>#REF!</v>
      </c>
      <c r="E1562" s="63" t="e">
        <f>('Исходник сравнение.'!#REF!/2)-(('Исходник сравнение.'!#REF!/2-'Таблица вводных'!$F$17)*'Таблица вводных'!$G$17)</f>
        <v>#REF!</v>
      </c>
      <c r="F156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2" s="63" t="e">
        <f>('Исходник сравнение.'!#REF!/2)-(('Исходник сравнение.'!#REF!/2)*'Таблица вводных'!$G$19)</f>
        <v>#REF!</v>
      </c>
      <c r="H1562" s="63" t="e">
        <f>'Исходник сравнение.'!#REF!/2-(('Исходник сравнение.'!#REF!/2)*'Таблица вводных'!$G$21)</f>
        <v>#REF!</v>
      </c>
      <c r="I1562" s="20"/>
    </row>
    <row r="1563" spans="1:9" ht="12.75" customHeight="1">
      <c r="A1563" s="138"/>
      <c r="B1563" s="45">
        <v>45422</v>
      </c>
      <c r="C1563" s="64" t="e">
        <f>('Исходник сравнение.'!#REF!/2)-(('Исходник сравнение.'!#REF!/2)*'Таблица вводных'!$G$15)</f>
        <v>#REF!</v>
      </c>
      <c r="D1563" s="64" t="e">
        <f>('Исходник сравнение.'!#REF!/2)-(('Исходник сравнение.'!#REF!/2-'Таблица вводных'!$F$16)*'Таблица вводных'!$G$16)</f>
        <v>#REF!</v>
      </c>
      <c r="E1563" s="64" t="e">
        <f>('Исходник сравнение.'!#REF!/2)-(('Исходник сравнение.'!#REF!/2-'Таблица вводных'!$F$17)*'Таблица вводных'!$G$17)</f>
        <v>#REF!</v>
      </c>
      <c r="F156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3" s="64" t="e">
        <f>('Исходник сравнение.'!#REF!/2)-(('Исходник сравнение.'!#REF!/2)*'Таблица вводных'!$G$19)</f>
        <v>#REF!</v>
      </c>
      <c r="H1563" s="64" t="e">
        <f>'Исходник сравнение.'!#REF!/2-(('Исходник сравнение.'!#REF!/2)*'Таблица вводных'!$G$21)</f>
        <v>#REF!</v>
      </c>
      <c r="I1563" s="27"/>
    </row>
    <row r="1564" spans="1:9" ht="12.75" customHeight="1">
      <c r="A1564" s="138"/>
      <c r="B1564" s="44">
        <v>45426</v>
      </c>
      <c r="C1564" s="64" t="e">
        <f>('Исходник сравнение.'!#REF!/2)-(('Исходник сравнение.'!#REF!/2)*'Таблица вводных'!$G$15)</f>
        <v>#REF!</v>
      </c>
      <c r="D1564" s="64" t="e">
        <f>('Исходник сравнение.'!#REF!/2)-(('Исходник сравнение.'!#REF!/2-'Таблица вводных'!$F$16)*'Таблица вводных'!$G$16)</f>
        <v>#REF!</v>
      </c>
      <c r="E1564" s="64" t="e">
        <f>('Исходник сравнение.'!#REF!/2)-(('Исходник сравнение.'!#REF!/2-'Таблица вводных'!$F$17)*'Таблица вводных'!$G$17)</f>
        <v>#REF!</v>
      </c>
      <c r="F156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4" s="64" t="e">
        <f>('Исходник сравнение.'!#REF!/2)-(('Исходник сравнение.'!#REF!/2)*'Таблица вводных'!$G$19)</f>
        <v>#REF!</v>
      </c>
      <c r="H1564" s="64" t="e">
        <f>'Исходник сравнение.'!#REF!/2-(('Исходник сравнение.'!#REF!/2)*'Таблица вводных'!$G$21)</f>
        <v>#REF!</v>
      </c>
      <c r="I1564" s="22"/>
    </row>
    <row r="1565" spans="1:9" ht="12.75" customHeight="1">
      <c r="A1565" s="138"/>
      <c r="B1565" s="11">
        <v>45429</v>
      </c>
      <c r="C1565" s="64" t="e">
        <f>('Исходник сравнение.'!#REF!/2)-(('Исходник сравнение.'!#REF!/2)*'Таблица вводных'!$G$15)</f>
        <v>#REF!</v>
      </c>
      <c r="D1565" s="64" t="e">
        <f>('Исходник сравнение.'!#REF!/2)-(('Исходник сравнение.'!#REF!/2-'Таблица вводных'!$F$16)*'Таблица вводных'!$G$16)</f>
        <v>#REF!</v>
      </c>
      <c r="E1565" s="64" t="e">
        <f>('Исходник сравнение.'!#REF!/2)-(('Исходник сравнение.'!#REF!/2-'Таблица вводных'!$F$17)*'Таблица вводных'!$G$17)</f>
        <v>#REF!</v>
      </c>
      <c r="F156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5" s="64" t="e">
        <f>('Исходник сравнение.'!#REF!/2)-(('Исходник сравнение.'!#REF!/2)*'Таблица вводных'!$G$19)</f>
        <v>#REF!</v>
      </c>
      <c r="H1565" s="64" t="e">
        <f>'Исходник сравнение.'!#REF!/2-(('Исходник сравнение.'!#REF!/2)*'Таблица вводных'!$G$21)</f>
        <v>#REF!</v>
      </c>
      <c r="I1565" s="13"/>
    </row>
    <row r="1566" spans="1:9" ht="12.75" customHeight="1">
      <c r="A1566" s="138"/>
      <c r="B1566" s="45">
        <v>45433</v>
      </c>
      <c r="C1566" s="64" t="e">
        <f>('Исходник сравнение.'!#REF!/2)-(('Исходник сравнение.'!#REF!/2)*'Таблица вводных'!$G$15)</f>
        <v>#REF!</v>
      </c>
      <c r="D1566" s="64" t="e">
        <f>('Исходник сравнение.'!#REF!/2)-(('Исходник сравнение.'!#REF!/2-'Таблица вводных'!$F$16)*'Таблица вводных'!$G$16)</f>
        <v>#REF!</v>
      </c>
      <c r="E1566" s="64" t="e">
        <f>('Исходник сравнение.'!#REF!/2)-(('Исходник сравнение.'!#REF!/2-'Таблица вводных'!$F$17)*'Таблица вводных'!$G$17)</f>
        <v>#REF!</v>
      </c>
      <c r="F156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6" s="64" t="e">
        <f>('Исходник сравнение.'!#REF!/2)-(('Исходник сравнение.'!#REF!/2)*'Таблица вводных'!$G$19)</f>
        <v>#REF!</v>
      </c>
      <c r="H1566" s="64" t="e">
        <f>'Исходник сравнение.'!#REF!/2-(('Исходник сравнение.'!#REF!/2)*'Таблица вводных'!$G$21)</f>
        <v>#REF!</v>
      </c>
      <c r="I1566" s="27"/>
    </row>
    <row r="1567" spans="1:9" ht="12.75" customHeight="1">
      <c r="A1567" s="138"/>
      <c r="B1567" s="44">
        <v>45436</v>
      </c>
      <c r="C1567" s="64" t="e">
        <f>('Исходник сравнение.'!#REF!/2)-(('Исходник сравнение.'!#REF!/2)*'Таблица вводных'!$G$15)</f>
        <v>#REF!</v>
      </c>
      <c r="D1567" s="64" t="e">
        <f>('Исходник сравнение.'!#REF!/2)-(('Исходник сравнение.'!#REF!/2-'Таблица вводных'!$F$16)*'Таблица вводных'!$G$16)</f>
        <v>#REF!</v>
      </c>
      <c r="E1567" s="64" t="e">
        <f>('Исходник сравнение.'!#REF!/2)-(('Исходник сравнение.'!#REF!/2-'Таблица вводных'!$F$17)*'Таблица вводных'!$G$17)</f>
        <v>#REF!</v>
      </c>
      <c r="F156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7" s="64" t="e">
        <f>('Исходник сравнение.'!#REF!/2)-(('Исходник сравнение.'!#REF!/2)*'Таблица вводных'!$G$19)</f>
        <v>#REF!</v>
      </c>
      <c r="H1567" s="64" t="e">
        <f>'Исходник сравнение.'!#REF!/2-(('Исходник сравнение.'!#REF!/2)*'Таблица вводных'!$G$21)</f>
        <v>#REF!</v>
      </c>
      <c r="I1567" s="22"/>
    </row>
    <row r="1568" spans="1:9" ht="12.75" customHeight="1">
      <c r="A1568" s="138"/>
      <c r="B1568" s="11">
        <v>45440</v>
      </c>
      <c r="C1568" s="64" t="e">
        <f>('Исходник сравнение.'!#REF!/2)-(('Исходник сравнение.'!#REF!/2)*'Таблица вводных'!$G$15)</f>
        <v>#REF!</v>
      </c>
      <c r="D1568" s="64" t="e">
        <f>('Исходник сравнение.'!#REF!/2)-(('Исходник сравнение.'!#REF!/2-'Таблица вводных'!$F$16)*'Таблица вводных'!$G$16)</f>
        <v>#REF!</v>
      </c>
      <c r="E1568" s="64" t="e">
        <f>('Исходник сравнение.'!#REF!/2)-(('Исходник сравнение.'!#REF!/2-'Таблица вводных'!$F$17)*'Таблица вводных'!$G$17)</f>
        <v>#REF!</v>
      </c>
      <c r="F156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8" s="64" t="e">
        <f>('Исходник сравнение.'!#REF!/2)-(('Исходник сравнение.'!#REF!/2)*'Таблица вводных'!$G$19)</f>
        <v>#REF!</v>
      </c>
      <c r="H1568" s="64" t="e">
        <f>'Исходник сравнение.'!#REF!/2-(('Исходник сравнение.'!#REF!/2)*'Таблица вводных'!$G$21)</f>
        <v>#REF!</v>
      </c>
      <c r="I1568" s="13"/>
    </row>
    <row r="1569" spans="1:9" ht="12.75" customHeight="1">
      <c r="A1569" s="139"/>
      <c r="B1569" s="46">
        <v>45443</v>
      </c>
      <c r="C1569" s="64" t="e">
        <f>('Исходник сравнение.'!#REF!/2)-(('Исходник сравнение.'!#REF!/2)*'Таблица вводных'!$G$15)</f>
        <v>#REF!</v>
      </c>
      <c r="D1569" s="67" t="e">
        <f>('Исходник сравнение.'!#REF!/2)-(('Исходник сравнение.'!#REF!/2-'Таблица вводных'!$F$16)*'Таблица вводных'!$G$16)</f>
        <v>#REF!</v>
      </c>
      <c r="E1569" s="64" t="e">
        <f>('Исходник сравнение.'!#REF!/2)-(('Исходник сравнение.'!#REF!/2-'Таблица вводных'!$F$17)*'Таблица вводных'!$G$17)</f>
        <v>#REF!</v>
      </c>
      <c r="F156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9" s="64" t="e">
        <f>('Исходник сравнение.'!#REF!/2)-(('Исходник сравнение.'!#REF!/2)*'Таблица вводных'!$G$19)</f>
        <v>#REF!</v>
      </c>
      <c r="H1569" s="64" t="e">
        <f>'Исходник сравнение.'!#REF!/2-(('Исходник сравнение.'!#REF!/2)*'Таблица вводных'!$G$21)</f>
        <v>#REF!</v>
      </c>
      <c r="I1569" s="32"/>
    </row>
    <row r="1570" spans="1:9" ht="12.75" customHeight="1">
      <c r="A1570" s="136"/>
      <c r="B1570" s="42">
        <v>45419</v>
      </c>
      <c r="C1570" s="63" t="e">
        <f>('Исходник сравнение.'!#REF!/2)-(('Исходник сравнение.'!#REF!/2)*'Таблица вводных'!$G$15)</f>
        <v>#REF!</v>
      </c>
      <c r="D1570" s="63" t="e">
        <f>('Исходник сравнение.'!#REF!/2)-(('Исходник сравнение.'!#REF!/2-'Таблица вводных'!$F$16)*'Таблица вводных'!$G$16)</f>
        <v>#REF!</v>
      </c>
      <c r="E1570" s="63" t="e">
        <f>('Исходник сравнение.'!#REF!/2)-(('Исходник сравнение.'!#REF!/2-'Таблица вводных'!$F$17)*'Таблица вводных'!$G$17)</f>
        <v>#REF!</v>
      </c>
      <c r="F157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0" s="63" t="e">
        <f>('Исходник сравнение.'!#REF!/2)-(('Исходник сравнение.'!#REF!/2)*'Таблица вводных'!$G$19)</f>
        <v>#REF!</v>
      </c>
      <c r="H1570" s="63" t="e">
        <f>'Исходник сравнение.'!#REF!/2-(('Исходник сравнение.'!#REF!/2)*'Таблица вводных'!$G$21)</f>
        <v>#REF!</v>
      </c>
      <c r="I1570" s="20"/>
    </row>
    <row r="1571" spans="1:9" ht="12.75" customHeight="1">
      <c r="A1571" s="138"/>
      <c r="B1571" s="45">
        <v>45422</v>
      </c>
      <c r="C1571" s="64" t="e">
        <f>('Исходник сравнение.'!#REF!/2)-(('Исходник сравнение.'!#REF!/2)*'Таблица вводных'!$G$15)</f>
        <v>#REF!</v>
      </c>
      <c r="D1571" s="64" t="e">
        <f>('Исходник сравнение.'!#REF!/2)-(('Исходник сравнение.'!#REF!/2-'Таблица вводных'!$F$16)*'Таблица вводных'!$G$16)</f>
        <v>#REF!</v>
      </c>
      <c r="E1571" s="64" t="e">
        <f>('Исходник сравнение.'!#REF!/2)-(('Исходник сравнение.'!#REF!/2-'Таблица вводных'!$F$17)*'Таблица вводных'!$G$17)</f>
        <v>#REF!</v>
      </c>
      <c r="F157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1" s="64" t="e">
        <f>('Исходник сравнение.'!#REF!/2)-(('Исходник сравнение.'!#REF!/2)*'Таблица вводных'!$G$19)</f>
        <v>#REF!</v>
      </c>
      <c r="H1571" s="64" t="e">
        <f>'Исходник сравнение.'!#REF!/2-(('Исходник сравнение.'!#REF!/2)*'Таблица вводных'!$G$21)</f>
        <v>#REF!</v>
      </c>
      <c r="I1571" s="27"/>
    </row>
    <row r="1572" spans="1:9" ht="12.75" customHeight="1">
      <c r="A1572" s="138"/>
      <c r="B1572" s="44">
        <v>45426</v>
      </c>
      <c r="C1572" s="64" t="e">
        <f>('Исходник сравнение.'!#REF!/2)-(('Исходник сравнение.'!#REF!/2)*'Таблица вводных'!$G$15)</f>
        <v>#REF!</v>
      </c>
      <c r="D1572" s="64" t="e">
        <f>('Исходник сравнение.'!#REF!/2)-(('Исходник сравнение.'!#REF!/2-'Таблица вводных'!$F$16)*'Таблица вводных'!$G$16)</f>
        <v>#REF!</v>
      </c>
      <c r="E1572" s="64" t="e">
        <f>('Исходник сравнение.'!#REF!/2)-(('Исходник сравнение.'!#REF!/2-'Таблица вводных'!$F$17)*'Таблица вводных'!$G$17)</f>
        <v>#REF!</v>
      </c>
      <c r="F157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2" s="64" t="e">
        <f>('Исходник сравнение.'!#REF!/2)-(('Исходник сравнение.'!#REF!/2)*'Таблица вводных'!$G$19)</f>
        <v>#REF!</v>
      </c>
      <c r="H1572" s="64" t="e">
        <f>'Исходник сравнение.'!#REF!/2-(('Исходник сравнение.'!#REF!/2)*'Таблица вводных'!$G$21)</f>
        <v>#REF!</v>
      </c>
      <c r="I1572" s="22"/>
    </row>
    <row r="1573" spans="1:9" ht="12.75" customHeight="1">
      <c r="A1573" s="138"/>
      <c r="B1573" s="11">
        <v>45429</v>
      </c>
      <c r="C1573" s="64" t="e">
        <f>('Исходник сравнение.'!#REF!/2)-(('Исходник сравнение.'!#REF!/2)*'Таблица вводных'!$G$15)</f>
        <v>#REF!</v>
      </c>
      <c r="D1573" s="64" t="e">
        <f>('Исходник сравнение.'!#REF!/2)-(('Исходник сравнение.'!#REF!/2-'Таблица вводных'!$F$16)*'Таблица вводных'!$G$16)</f>
        <v>#REF!</v>
      </c>
      <c r="E1573" s="64" t="e">
        <f>('Исходник сравнение.'!#REF!/2)-(('Исходник сравнение.'!#REF!/2-'Таблица вводных'!$F$17)*'Таблица вводных'!$G$17)</f>
        <v>#REF!</v>
      </c>
      <c r="F157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3" s="64" t="e">
        <f>('Исходник сравнение.'!#REF!/2)-(('Исходник сравнение.'!#REF!/2)*'Таблица вводных'!$G$19)</f>
        <v>#REF!</v>
      </c>
      <c r="H1573" s="64" t="e">
        <f>'Исходник сравнение.'!#REF!/2-(('Исходник сравнение.'!#REF!/2)*'Таблица вводных'!$G$21)</f>
        <v>#REF!</v>
      </c>
      <c r="I1573" s="13"/>
    </row>
    <row r="1574" spans="1:9" ht="12.75" customHeight="1">
      <c r="A1574" s="138"/>
      <c r="B1574" s="45">
        <v>45433</v>
      </c>
      <c r="C1574" s="64" t="e">
        <f>('Исходник сравнение.'!#REF!/2)-(('Исходник сравнение.'!#REF!/2)*'Таблица вводных'!$G$15)</f>
        <v>#REF!</v>
      </c>
      <c r="D1574" s="64" t="e">
        <f>('Исходник сравнение.'!#REF!/2)-(('Исходник сравнение.'!#REF!/2-'Таблица вводных'!$F$16)*'Таблица вводных'!$G$16)</f>
        <v>#REF!</v>
      </c>
      <c r="E1574" s="64" t="e">
        <f>('Исходник сравнение.'!#REF!/2)-(('Исходник сравнение.'!#REF!/2-'Таблица вводных'!$F$17)*'Таблица вводных'!$G$17)</f>
        <v>#REF!</v>
      </c>
      <c r="F157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4" s="64" t="e">
        <f>('Исходник сравнение.'!#REF!/2)-(('Исходник сравнение.'!#REF!/2)*'Таблица вводных'!$G$19)</f>
        <v>#REF!</v>
      </c>
      <c r="H1574" s="64" t="e">
        <f>'Исходник сравнение.'!#REF!/2-(('Исходник сравнение.'!#REF!/2)*'Таблица вводных'!$G$21)</f>
        <v>#REF!</v>
      </c>
      <c r="I1574" s="27"/>
    </row>
    <row r="1575" spans="1:9" ht="12.75" customHeight="1">
      <c r="A1575" s="138"/>
      <c r="B1575" s="44">
        <v>45436</v>
      </c>
      <c r="C1575" s="64" t="e">
        <f>('Исходник сравнение.'!#REF!/2)-(('Исходник сравнение.'!#REF!/2)*'Таблица вводных'!$G$15)</f>
        <v>#REF!</v>
      </c>
      <c r="D1575" s="64" t="e">
        <f>('Исходник сравнение.'!#REF!/2)-(('Исходник сравнение.'!#REF!/2-'Таблица вводных'!$F$16)*'Таблица вводных'!$G$16)</f>
        <v>#REF!</v>
      </c>
      <c r="E1575" s="64" t="e">
        <f>('Исходник сравнение.'!#REF!/2)-(('Исходник сравнение.'!#REF!/2-'Таблица вводных'!$F$17)*'Таблица вводных'!$G$17)</f>
        <v>#REF!</v>
      </c>
      <c r="F157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5" s="64" t="e">
        <f>('Исходник сравнение.'!#REF!/2)-(('Исходник сравнение.'!#REF!/2)*'Таблица вводных'!$G$19)</f>
        <v>#REF!</v>
      </c>
      <c r="H1575" s="64" t="e">
        <f>'Исходник сравнение.'!#REF!/2-(('Исходник сравнение.'!#REF!/2)*'Таблица вводных'!$G$21)</f>
        <v>#REF!</v>
      </c>
      <c r="I1575" s="22"/>
    </row>
    <row r="1576" spans="1:9" ht="12.75" customHeight="1">
      <c r="A1576" s="138"/>
      <c r="B1576" s="11">
        <v>45440</v>
      </c>
      <c r="C1576" s="64" t="e">
        <f>('Исходник сравнение.'!#REF!/2)-(('Исходник сравнение.'!#REF!/2)*'Таблица вводных'!$G$15)</f>
        <v>#REF!</v>
      </c>
      <c r="D1576" s="64" t="e">
        <f>('Исходник сравнение.'!#REF!/2)-(('Исходник сравнение.'!#REF!/2-'Таблица вводных'!$F$16)*'Таблица вводных'!$G$16)</f>
        <v>#REF!</v>
      </c>
      <c r="E1576" s="64" t="e">
        <f>('Исходник сравнение.'!#REF!/2)-(('Исходник сравнение.'!#REF!/2-'Таблица вводных'!$F$17)*'Таблица вводных'!$G$17)</f>
        <v>#REF!</v>
      </c>
      <c r="F157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6" s="64" t="e">
        <f>('Исходник сравнение.'!#REF!/2)-(('Исходник сравнение.'!#REF!/2)*'Таблица вводных'!$G$19)</f>
        <v>#REF!</v>
      </c>
      <c r="H1576" s="64" t="e">
        <f>'Исходник сравнение.'!#REF!/2-(('Исходник сравнение.'!#REF!/2)*'Таблица вводных'!$G$21)</f>
        <v>#REF!</v>
      </c>
      <c r="I1576" s="13"/>
    </row>
    <row r="1577" spans="1:9" ht="12.75" customHeight="1">
      <c r="A1577" s="139"/>
      <c r="B1577" s="46">
        <v>45443</v>
      </c>
      <c r="C1577" s="64" t="e">
        <f>('Исходник сравнение.'!#REF!/2)-(('Исходник сравнение.'!#REF!/2)*'Таблица вводных'!$G$15)</f>
        <v>#REF!</v>
      </c>
      <c r="D1577" s="67" t="e">
        <f>('Исходник сравнение.'!#REF!/2)-(('Исходник сравнение.'!#REF!/2-'Таблица вводных'!$F$16)*'Таблица вводных'!$G$16)</f>
        <v>#REF!</v>
      </c>
      <c r="E1577" s="64" t="e">
        <f>('Исходник сравнение.'!#REF!/2)-(('Исходник сравнение.'!#REF!/2-'Таблица вводных'!$F$17)*'Таблица вводных'!$G$17)</f>
        <v>#REF!</v>
      </c>
      <c r="F157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7" s="64" t="e">
        <f>('Исходник сравнение.'!#REF!/2)-(('Исходник сравнение.'!#REF!/2)*'Таблица вводных'!$G$19)</f>
        <v>#REF!</v>
      </c>
      <c r="H1577" s="64" t="e">
        <f>'Исходник сравнение.'!#REF!/2-(('Исходник сравнение.'!#REF!/2)*'Таблица вводных'!$G$21)</f>
        <v>#REF!</v>
      </c>
      <c r="I1577" s="32"/>
    </row>
    <row r="1578" spans="1:9" ht="12.75" customHeight="1">
      <c r="A1578" s="136"/>
      <c r="B1578" s="42">
        <v>45419</v>
      </c>
      <c r="C1578" s="63" t="e">
        <f>('Исходник сравнение.'!#REF!/2)-(('Исходник сравнение.'!#REF!/2)*'Таблица вводных'!$G$15)</f>
        <v>#REF!</v>
      </c>
      <c r="D1578" s="63" t="e">
        <f>('Исходник сравнение.'!#REF!/2)-(('Исходник сравнение.'!#REF!/2-'Таблица вводных'!$F$16)*'Таблица вводных'!$G$16)</f>
        <v>#REF!</v>
      </c>
      <c r="E1578" s="63" t="e">
        <f>('Исходник сравнение.'!#REF!/2)-(('Исходник сравнение.'!#REF!/2-'Таблица вводных'!$F$17)*'Таблица вводных'!$G$17)</f>
        <v>#REF!</v>
      </c>
      <c r="F157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8" s="63" t="e">
        <f>('Исходник сравнение.'!#REF!/2)-(('Исходник сравнение.'!#REF!/2)*'Таблица вводных'!$G$19)</f>
        <v>#REF!</v>
      </c>
      <c r="H1578" s="63" t="e">
        <f>'Исходник сравнение.'!#REF!/2-(('Исходник сравнение.'!#REF!/2)*'Таблица вводных'!$G$21)</f>
        <v>#REF!</v>
      </c>
      <c r="I1578" s="20"/>
    </row>
    <row r="1579" spans="1:9" ht="12.75" customHeight="1">
      <c r="A1579" s="138"/>
      <c r="B1579" s="45">
        <v>45422</v>
      </c>
      <c r="C1579" s="64" t="e">
        <f>('Исходник сравнение.'!#REF!/2)-(('Исходник сравнение.'!#REF!/2)*'Таблица вводных'!$G$15)</f>
        <v>#REF!</v>
      </c>
      <c r="D1579" s="64" t="e">
        <f>('Исходник сравнение.'!#REF!/2)-(('Исходник сравнение.'!#REF!/2-'Таблица вводных'!$F$16)*'Таблица вводных'!$G$16)</f>
        <v>#REF!</v>
      </c>
      <c r="E1579" s="64" t="e">
        <f>('Исходник сравнение.'!#REF!/2)-(('Исходник сравнение.'!#REF!/2-'Таблица вводных'!$F$17)*'Таблица вводных'!$G$17)</f>
        <v>#REF!</v>
      </c>
      <c r="F157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9" s="64" t="e">
        <f>('Исходник сравнение.'!#REF!/2)-(('Исходник сравнение.'!#REF!/2)*'Таблица вводных'!$G$19)</f>
        <v>#REF!</v>
      </c>
      <c r="H1579" s="64" t="e">
        <f>'Исходник сравнение.'!#REF!/2-(('Исходник сравнение.'!#REF!/2)*'Таблица вводных'!$G$21)</f>
        <v>#REF!</v>
      </c>
      <c r="I1579" s="27"/>
    </row>
    <row r="1580" spans="1:9" ht="12.75" customHeight="1">
      <c r="A1580" s="138"/>
      <c r="B1580" s="44">
        <v>45426</v>
      </c>
      <c r="C1580" s="64" t="e">
        <f>('Исходник сравнение.'!#REF!/2)-(('Исходник сравнение.'!#REF!/2)*'Таблица вводных'!$G$15)</f>
        <v>#REF!</v>
      </c>
      <c r="D1580" s="64" t="e">
        <f>('Исходник сравнение.'!#REF!/2)-(('Исходник сравнение.'!#REF!/2-'Таблица вводных'!$F$16)*'Таблица вводных'!$G$16)</f>
        <v>#REF!</v>
      </c>
      <c r="E1580" s="64" t="e">
        <f>('Исходник сравнение.'!#REF!/2)-(('Исходник сравнение.'!#REF!/2-'Таблица вводных'!$F$17)*'Таблица вводных'!$G$17)</f>
        <v>#REF!</v>
      </c>
      <c r="F158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0" s="64" t="e">
        <f>('Исходник сравнение.'!#REF!/2)-(('Исходник сравнение.'!#REF!/2)*'Таблица вводных'!$G$19)</f>
        <v>#REF!</v>
      </c>
      <c r="H1580" s="64" t="e">
        <f>'Исходник сравнение.'!#REF!/2-(('Исходник сравнение.'!#REF!/2)*'Таблица вводных'!$G$21)</f>
        <v>#REF!</v>
      </c>
      <c r="I1580" s="22"/>
    </row>
    <row r="1581" spans="1:9" ht="12.75" customHeight="1">
      <c r="A1581" s="138"/>
      <c r="B1581" s="11">
        <v>45429</v>
      </c>
      <c r="C1581" s="64" t="e">
        <f>('Исходник сравнение.'!#REF!/2)-(('Исходник сравнение.'!#REF!/2)*'Таблица вводных'!$G$15)</f>
        <v>#REF!</v>
      </c>
      <c r="D1581" s="64" t="e">
        <f>('Исходник сравнение.'!#REF!/2)-(('Исходник сравнение.'!#REF!/2-'Таблица вводных'!$F$16)*'Таблица вводных'!$G$16)</f>
        <v>#REF!</v>
      </c>
      <c r="E1581" s="64" t="e">
        <f>('Исходник сравнение.'!#REF!/2)-(('Исходник сравнение.'!#REF!/2-'Таблица вводных'!$F$17)*'Таблица вводных'!$G$17)</f>
        <v>#REF!</v>
      </c>
      <c r="F158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1" s="64" t="e">
        <f>('Исходник сравнение.'!#REF!/2)-(('Исходник сравнение.'!#REF!/2)*'Таблица вводных'!$G$19)</f>
        <v>#REF!</v>
      </c>
      <c r="H1581" s="64" t="e">
        <f>'Исходник сравнение.'!#REF!/2-(('Исходник сравнение.'!#REF!/2)*'Таблица вводных'!$G$21)</f>
        <v>#REF!</v>
      </c>
      <c r="I1581" s="13"/>
    </row>
    <row r="1582" spans="1:9" ht="12.75" customHeight="1">
      <c r="A1582" s="138"/>
      <c r="B1582" s="45">
        <v>45433</v>
      </c>
      <c r="C1582" s="64" t="e">
        <f>('Исходник сравнение.'!#REF!/2)-(('Исходник сравнение.'!#REF!/2)*'Таблица вводных'!$G$15)</f>
        <v>#REF!</v>
      </c>
      <c r="D1582" s="64" t="e">
        <f>('Исходник сравнение.'!#REF!/2)-(('Исходник сравнение.'!#REF!/2-'Таблица вводных'!$F$16)*'Таблица вводных'!$G$16)</f>
        <v>#REF!</v>
      </c>
      <c r="E1582" s="64" t="e">
        <f>('Исходник сравнение.'!#REF!/2)-(('Исходник сравнение.'!#REF!/2-'Таблица вводных'!$F$17)*'Таблица вводных'!$G$17)</f>
        <v>#REF!</v>
      </c>
      <c r="F158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2" s="64" t="e">
        <f>('Исходник сравнение.'!#REF!/2)-(('Исходник сравнение.'!#REF!/2)*'Таблица вводных'!$G$19)</f>
        <v>#REF!</v>
      </c>
      <c r="H1582" s="64" t="e">
        <f>'Исходник сравнение.'!#REF!/2-(('Исходник сравнение.'!#REF!/2)*'Таблица вводных'!$G$21)</f>
        <v>#REF!</v>
      </c>
      <c r="I1582" s="27"/>
    </row>
    <row r="1583" spans="1:9" ht="12.75" customHeight="1">
      <c r="A1583" s="138"/>
      <c r="B1583" s="44">
        <v>45436</v>
      </c>
      <c r="C1583" s="64" t="e">
        <f>('Исходник сравнение.'!#REF!/2)-(('Исходник сравнение.'!#REF!/2)*'Таблица вводных'!$G$15)</f>
        <v>#REF!</v>
      </c>
      <c r="D1583" s="64" t="e">
        <f>('Исходник сравнение.'!#REF!/2)-(('Исходник сравнение.'!#REF!/2-'Таблица вводных'!$F$16)*'Таблица вводных'!$G$16)</f>
        <v>#REF!</v>
      </c>
      <c r="E1583" s="64" t="e">
        <f>('Исходник сравнение.'!#REF!/2)-(('Исходник сравнение.'!#REF!/2-'Таблица вводных'!$F$17)*'Таблица вводных'!$G$17)</f>
        <v>#REF!</v>
      </c>
      <c r="F158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3" s="64" t="e">
        <f>('Исходник сравнение.'!#REF!/2)-(('Исходник сравнение.'!#REF!/2)*'Таблица вводных'!$G$19)</f>
        <v>#REF!</v>
      </c>
      <c r="H1583" s="64" t="e">
        <f>'Исходник сравнение.'!#REF!/2-(('Исходник сравнение.'!#REF!/2)*'Таблица вводных'!$G$21)</f>
        <v>#REF!</v>
      </c>
      <c r="I1583" s="22"/>
    </row>
    <row r="1584" spans="1:9" ht="12.75" customHeight="1">
      <c r="A1584" s="138"/>
      <c r="B1584" s="11">
        <v>45440</v>
      </c>
      <c r="C1584" s="64" t="e">
        <f>('Исходник сравнение.'!#REF!/2)-(('Исходник сравнение.'!#REF!/2)*'Таблица вводных'!$G$15)</f>
        <v>#REF!</v>
      </c>
      <c r="D1584" s="64" t="e">
        <f>('Исходник сравнение.'!#REF!/2)-(('Исходник сравнение.'!#REF!/2-'Таблица вводных'!$F$16)*'Таблица вводных'!$G$16)</f>
        <v>#REF!</v>
      </c>
      <c r="E1584" s="64" t="e">
        <f>('Исходник сравнение.'!#REF!/2)-(('Исходник сравнение.'!#REF!/2-'Таблица вводных'!$F$17)*'Таблица вводных'!$G$17)</f>
        <v>#REF!</v>
      </c>
      <c r="F158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4" s="64" t="e">
        <f>('Исходник сравнение.'!#REF!/2)-(('Исходник сравнение.'!#REF!/2)*'Таблица вводных'!$G$19)</f>
        <v>#REF!</v>
      </c>
      <c r="H1584" s="64" t="e">
        <f>'Исходник сравнение.'!#REF!/2-(('Исходник сравнение.'!#REF!/2)*'Таблица вводных'!$G$21)</f>
        <v>#REF!</v>
      </c>
      <c r="I1584" s="13"/>
    </row>
    <row r="1585" spans="1:9" ht="12.75" customHeight="1">
      <c r="A1585" s="139"/>
      <c r="B1585" s="46">
        <v>45443</v>
      </c>
      <c r="C1585" s="64" t="e">
        <f>('Исходник сравнение.'!#REF!/2)-(('Исходник сравнение.'!#REF!/2)*'Таблица вводных'!$G$15)</f>
        <v>#REF!</v>
      </c>
      <c r="D1585" s="67" t="e">
        <f>('Исходник сравнение.'!#REF!/2)-(('Исходник сравнение.'!#REF!/2-'Таблица вводных'!$F$16)*'Таблица вводных'!$G$16)</f>
        <v>#REF!</v>
      </c>
      <c r="E1585" s="64" t="e">
        <f>('Исходник сравнение.'!#REF!/2)-(('Исходник сравнение.'!#REF!/2-'Таблица вводных'!$F$17)*'Таблица вводных'!$G$17)</f>
        <v>#REF!</v>
      </c>
      <c r="F158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5" s="64" t="e">
        <f>('Исходник сравнение.'!#REF!/2)-(('Исходник сравнение.'!#REF!/2)*'Таблица вводных'!$G$19)</f>
        <v>#REF!</v>
      </c>
      <c r="H1585" s="64" t="e">
        <f>'Исходник сравнение.'!#REF!/2-(('Исходник сравнение.'!#REF!/2)*'Таблица вводных'!$G$21)</f>
        <v>#REF!</v>
      </c>
      <c r="I1585" s="32"/>
    </row>
    <row r="1586" spans="1:9" ht="12.75" customHeight="1">
      <c r="A1586" s="136"/>
      <c r="B1586" s="42">
        <v>45419</v>
      </c>
      <c r="C1586" s="63" t="e">
        <f>('Исходник сравнение.'!#REF!/2)-(('Исходник сравнение.'!#REF!/2)*'Таблица вводных'!$G$15)</f>
        <v>#REF!</v>
      </c>
      <c r="D1586" s="63" t="e">
        <f>('Исходник сравнение.'!#REF!/2)-(('Исходник сравнение.'!#REF!/2-'Таблица вводных'!$F$16)*'Таблица вводных'!$G$16)</f>
        <v>#REF!</v>
      </c>
      <c r="E1586" s="63" t="e">
        <f>('Исходник сравнение.'!#REF!/2)-(('Исходник сравнение.'!#REF!/2-'Таблица вводных'!$F$17)*'Таблица вводных'!$G$17)</f>
        <v>#REF!</v>
      </c>
      <c r="F158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6" s="63" t="e">
        <f>('Исходник сравнение.'!#REF!/2)-(('Исходник сравнение.'!#REF!/2)*'Таблица вводных'!$G$19)</f>
        <v>#REF!</v>
      </c>
      <c r="H1586" s="63" t="e">
        <f>'Исходник сравнение.'!#REF!/2-(('Исходник сравнение.'!#REF!/2)*'Таблица вводных'!$G$21)</f>
        <v>#REF!</v>
      </c>
      <c r="I1586" s="20"/>
    </row>
    <row r="1587" spans="1:9" ht="12.75" customHeight="1">
      <c r="A1587" s="138"/>
      <c r="B1587" s="45">
        <v>45422</v>
      </c>
      <c r="C1587" s="64" t="e">
        <f>('Исходник сравнение.'!#REF!/2)-(('Исходник сравнение.'!#REF!/2)*'Таблица вводных'!$G$15)</f>
        <v>#REF!</v>
      </c>
      <c r="D1587" s="64" t="e">
        <f>('Исходник сравнение.'!#REF!/2)-(('Исходник сравнение.'!#REF!/2-'Таблица вводных'!$F$16)*'Таблица вводных'!$G$16)</f>
        <v>#REF!</v>
      </c>
      <c r="E1587" s="64" t="e">
        <f>('Исходник сравнение.'!#REF!/2)-(('Исходник сравнение.'!#REF!/2-'Таблица вводных'!$F$17)*'Таблица вводных'!$G$17)</f>
        <v>#REF!</v>
      </c>
      <c r="F158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7" s="64" t="e">
        <f>('Исходник сравнение.'!#REF!/2)-(('Исходник сравнение.'!#REF!/2)*'Таблица вводных'!$G$19)</f>
        <v>#REF!</v>
      </c>
      <c r="H1587" s="64" t="e">
        <f>'Исходник сравнение.'!#REF!/2-(('Исходник сравнение.'!#REF!/2)*'Таблица вводных'!$G$21)</f>
        <v>#REF!</v>
      </c>
      <c r="I1587" s="27"/>
    </row>
    <row r="1588" spans="1:9" ht="12.75" customHeight="1">
      <c r="A1588" s="138"/>
      <c r="B1588" s="44">
        <v>45426</v>
      </c>
      <c r="C1588" s="64" t="e">
        <f>('Исходник сравнение.'!#REF!/2)-(('Исходник сравнение.'!#REF!/2)*'Таблица вводных'!$G$15)</f>
        <v>#REF!</v>
      </c>
      <c r="D1588" s="64" t="e">
        <f>('Исходник сравнение.'!#REF!/2)-(('Исходник сравнение.'!#REF!/2-'Таблица вводных'!$F$16)*'Таблица вводных'!$G$16)</f>
        <v>#REF!</v>
      </c>
      <c r="E1588" s="64" t="e">
        <f>('Исходник сравнение.'!#REF!/2)-(('Исходник сравнение.'!#REF!/2-'Таблица вводных'!$F$17)*'Таблица вводных'!$G$17)</f>
        <v>#REF!</v>
      </c>
      <c r="F158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8" s="64" t="e">
        <f>('Исходник сравнение.'!#REF!/2)-(('Исходник сравнение.'!#REF!/2)*'Таблица вводных'!$G$19)</f>
        <v>#REF!</v>
      </c>
      <c r="H1588" s="64" t="e">
        <f>'Исходник сравнение.'!#REF!/2-(('Исходник сравнение.'!#REF!/2)*'Таблица вводных'!$G$21)</f>
        <v>#REF!</v>
      </c>
      <c r="I1588" s="22"/>
    </row>
    <row r="1589" spans="1:9" ht="12.75" customHeight="1">
      <c r="A1589" s="138"/>
      <c r="B1589" s="11">
        <v>45429</v>
      </c>
      <c r="C1589" s="64" t="e">
        <f>('Исходник сравнение.'!#REF!/2)-(('Исходник сравнение.'!#REF!/2)*'Таблица вводных'!$G$15)</f>
        <v>#REF!</v>
      </c>
      <c r="D1589" s="64" t="e">
        <f>('Исходник сравнение.'!#REF!/2)-(('Исходник сравнение.'!#REF!/2-'Таблица вводных'!$F$16)*'Таблица вводных'!$G$16)</f>
        <v>#REF!</v>
      </c>
      <c r="E1589" s="64" t="e">
        <f>('Исходник сравнение.'!#REF!/2)-(('Исходник сравнение.'!#REF!/2-'Таблица вводных'!$F$17)*'Таблица вводных'!$G$17)</f>
        <v>#REF!</v>
      </c>
      <c r="F158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9" s="64" t="e">
        <f>('Исходник сравнение.'!#REF!/2)-(('Исходник сравнение.'!#REF!/2)*'Таблица вводных'!$G$19)</f>
        <v>#REF!</v>
      </c>
      <c r="H1589" s="64" t="e">
        <f>'Исходник сравнение.'!#REF!/2-(('Исходник сравнение.'!#REF!/2)*'Таблица вводных'!$G$21)</f>
        <v>#REF!</v>
      </c>
      <c r="I1589" s="13"/>
    </row>
    <row r="1590" spans="1:9" ht="12.75" customHeight="1">
      <c r="A1590" s="138"/>
      <c r="B1590" s="45">
        <v>45433</v>
      </c>
      <c r="C1590" s="64" t="e">
        <f>('Исходник сравнение.'!#REF!/2)-(('Исходник сравнение.'!#REF!/2)*'Таблица вводных'!$G$15)</f>
        <v>#REF!</v>
      </c>
      <c r="D1590" s="64" t="e">
        <f>('Исходник сравнение.'!#REF!/2)-(('Исходник сравнение.'!#REF!/2-'Таблица вводных'!$F$16)*'Таблица вводных'!$G$16)</f>
        <v>#REF!</v>
      </c>
      <c r="E1590" s="64" t="e">
        <f>('Исходник сравнение.'!#REF!/2)-(('Исходник сравнение.'!#REF!/2-'Таблица вводных'!$F$17)*'Таблица вводных'!$G$17)</f>
        <v>#REF!</v>
      </c>
      <c r="F159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0" s="64" t="e">
        <f>('Исходник сравнение.'!#REF!/2)-(('Исходник сравнение.'!#REF!/2)*'Таблица вводных'!$G$19)</f>
        <v>#REF!</v>
      </c>
      <c r="H1590" s="64" t="e">
        <f>'Исходник сравнение.'!#REF!/2-(('Исходник сравнение.'!#REF!/2)*'Таблица вводных'!$G$21)</f>
        <v>#REF!</v>
      </c>
      <c r="I1590" s="27"/>
    </row>
    <row r="1591" spans="1:9" ht="12.75" customHeight="1">
      <c r="A1591" s="138"/>
      <c r="B1591" s="44">
        <v>45436</v>
      </c>
      <c r="C1591" s="64" t="e">
        <f>('Исходник сравнение.'!#REF!/2)-(('Исходник сравнение.'!#REF!/2)*'Таблица вводных'!$G$15)</f>
        <v>#REF!</v>
      </c>
      <c r="D1591" s="64" t="e">
        <f>('Исходник сравнение.'!#REF!/2)-(('Исходник сравнение.'!#REF!/2-'Таблица вводных'!$F$16)*'Таблица вводных'!$G$16)</f>
        <v>#REF!</v>
      </c>
      <c r="E1591" s="64" t="e">
        <f>('Исходник сравнение.'!#REF!/2)-(('Исходник сравнение.'!#REF!/2-'Таблица вводных'!$F$17)*'Таблица вводных'!$G$17)</f>
        <v>#REF!</v>
      </c>
      <c r="F159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1" s="64" t="e">
        <f>('Исходник сравнение.'!#REF!/2)-(('Исходник сравнение.'!#REF!/2)*'Таблица вводных'!$G$19)</f>
        <v>#REF!</v>
      </c>
      <c r="H1591" s="64" t="e">
        <f>'Исходник сравнение.'!#REF!/2-(('Исходник сравнение.'!#REF!/2)*'Таблица вводных'!$G$21)</f>
        <v>#REF!</v>
      </c>
      <c r="I1591" s="22"/>
    </row>
    <row r="1592" spans="1:9" ht="12.75" customHeight="1">
      <c r="A1592" s="138"/>
      <c r="B1592" s="11">
        <v>45440</v>
      </c>
      <c r="C1592" s="64" t="e">
        <f>('Исходник сравнение.'!#REF!/2)-(('Исходник сравнение.'!#REF!/2)*'Таблица вводных'!$G$15)</f>
        <v>#REF!</v>
      </c>
      <c r="D1592" s="64" t="e">
        <f>('Исходник сравнение.'!#REF!/2)-(('Исходник сравнение.'!#REF!/2-'Таблица вводных'!$F$16)*'Таблица вводных'!$G$16)</f>
        <v>#REF!</v>
      </c>
      <c r="E1592" s="64" t="e">
        <f>('Исходник сравнение.'!#REF!/2)-(('Исходник сравнение.'!#REF!/2-'Таблица вводных'!$F$17)*'Таблица вводных'!$G$17)</f>
        <v>#REF!</v>
      </c>
      <c r="F159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2" s="64" t="e">
        <f>('Исходник сравнение.'!#REF!/2)-(('Исходник сравнение.'!#REF!/2)*'Таблица вводных'!$G$19)</f>
        <v>#REF!</v>
      </c>
      <c r="H1592" s="64" t="e">
        <f>'Исходник сравнение.'!#REF!/2-(('Исходник сравнение.'!#REF!/2)*'Таблица вводных'!$G$21)</f>
        <v>#REF!</v>
      </c>
      <c r="I1592" s="13"/>
    </row>
    <row r="1593" spans="1:9" ht="12.75" customHeight="1">
      <c r="A1593" s="139"/>
      <c r="B1593" s="46">
        <v>45443</v>
      </c>
      <c r="C1593" s="64" t="e">
        <f>('Исходник сравнение.'!#REF!/2)-(('Исходник сравнение.'!#REF!/2)*'Таблица вводных'!$G$15)</f>
        <v>#REF!</v>
      </c>
      <c r="D1593" s="67" t="e">
        <f>('Исходник сравнение.'!#REF!/2)-(('Исходник сравнение.'!#REF!/2-'Таблица вводных'!$F$16)*'Таблица вводных'!$G$16)</f>
        <v>#REF!</v>
      </c>
      <c r="E1593" s="64" t="e">
        <f>('Исходник сравнение.'!#REF!/2)-(('Исходник сравнение.'!#REF!/2-'Таблица вводных'!$F$17)*'Таблица вводных'!$G$17)</f>
        <v>#REF!</v>
      </c>
      <c r="F159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3" s="64" t="e">
        <f>('Исходник сравнение.'!#REF!/2)-(('Исходник сравнение.'!#REF!/2)*'Таблица вводных'!$G$19)</f>
        <v>#REF!</v>
      </c>
      <c r="H1593" s="64" t="e">
        <f>'Исходник сравнение.'!#REF!/2-(('Исходник сравнение.'!#REF!/2)*'Таблица вводных'!$G$21)</f>
        <v>#REF!</v>
      </c>
      <c r="I1593" s="32"/>
    </row>
    <row r="1594" spans="1:9" ht="12.75" customHeight="1">
      <c r="A1594" s="136"/>
      <c r="B1594" s="42">
        <v>45419</v>
      </c>
      <c r="C1594" s="63" t="e">
        <f>('Исходник сравнение.'!#REF!/2)-(('Исходник сравнение.'!#REF!/2)*'Таблица вводных'!$G$15)</f>
        <v>#REF!</v>
      </c>
      <c r="D1594" s="63" t="e">
        <f>('Исходник сравнение.'!#REF!/2)-(('Исходник сравнение.'!#REF!/2-'Таблица вводных'!$F$16)*'Таблица вводных'!$G$16)</f>
        <v>#REF!</v>
      </c>
      <c r="E1594" s="63" t="e">
        <f>('Исходник сравнение.'!#REF!/2)-(('Исходник сравнение.'!#REF!/2-'Таблица вводных'!$F$17)*'Таблица вводных'!$G$17)</f>
        <v>#REF!</v>
      </c>
      <c r="F159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4" s="63" t="e">
        <f>('Исходник сравнение.'!#REF!/2)-(('Исходник сравнение.'!#REF!/2)*'Таблица вводных'!$G$19)</f>
        <v>#REF!</v>
      </c>
      <c r="H1594" s="63" t="e">
        <f>'Исходник сравнение.'!#REF!/2-(('Исходник сравнение.'!#REF!/2)*'Таблица вводных'!$G$21)</f>
        <v>#REF!</v>
      </c>
      <c r="I1594" s="20"/>
    </row>
    <row r="1595" spans="1:9" ht="12.75" customHeight="1">
      <c r="A1595" s="138"/>
      <c r="B1595" s="45">
        <v>45422</v>
      </c>
      <c r="C1595" s="64" t="e">
        <f>('Исходник сравнение.'!#REF!/2)-(('Исходник сравнение.'!#REF!/2)*'Таблица вводных'!$G$15)</f>
        <v>#REF!</v>
      </c>
      <c r="D1595" s="64" t="e">
        <f>('Исходник сравнение.'!#REF!/2)-(('Исходник сравнение.'!#REF!/2-'Таблица вводных'!$F$16)*'Таблица вводных'!$G$16)</f>
        <v>#REF!</v>
      </c>
      <c r="E1595" s="64" t="e">
        <f>('Исходник сравнение.'!#REF!/2)-(('Исходник сравнение.'!#REF!/2-'Таблица вводных'!$F$17)*'Таблица вводных'!$G$17)</f>
        <v>#REF!</v>
      </c>
      <c r="F159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5" s="64" t="e">
        <f>('Исходник сравнение.'!#REF!/2)-(('Исходник сравнение.'!#REF!/2)*'Таблица вводных'!$G$19)</f>
        <v>#REF!</v>
      </c>
      <c r="H1595" s="64" t="e">
        <f>'Исходник сравнение.'!#REF!/2-(('Исходник сравнение.'!#REF!/2)*'Таблица вводных'!$G$21)</f>
        <v>#REF!</v>
      </c>
      <c r="I1595" s="27"/>
    </row>
    <row r="1596" spans="1:9" ht="12.75" customHeight="1">
      <c r="A1596" s="138"/>
      <c r="B1596" s="44">
        <v>45426</v>
      </c>
      <c r="C1596" s="64" t="e">
        <f>('Исходник сравнение.'!#REF!/2)-(('Исходник сравнение.'!#REF!/2)*'Таблица вводных'!$G$15)</f>
        <v>#REF!</v>
      </c>
      <c r="D1596" s="64" t="e">
        <f>('Исходник сравнение.'!#REF!/2)-(('Исходник сравнение.'!#REF!/2-'Таблица вводных'!$F$16)*'Таблица вводных'!$G$16)</f>
        <v>#REF!</v>
      </c>
      <c r="E1596" s="64" t="e">
        <f>('Исходник сравнение.'!#REF!/2)-(('Исходник сравнение.'!#REF!/2-'Таблица вводных'!$F$17)*'Таблица вводных'!$G$17)</f>
        <v>#REF!</v>
      </c>
      <c r="F159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6" s="64" t="e">
        <f>('Исходник сравнение.'!#REF!/2)-(('Исходник сравнение.'!#REF!/2)*'Таблица вводных'!$G$19)</f>
        <v>#REF!</v>
      </c>
      <c r="H1596" s="64" t="e">
        <f>'Исходник сравнение.'!#REF!/2-(('Исходник сравнение.'!#REF!/2)*'Таблица вводных'!$G$21)</f>
        <v>#REF!</v>
      </c>
      <c r="I1596" s="22"/>
    </row>
    <row r="1597" spans="1:9" ht="12.75" customHeight="1">
      <c r="A1597" s="138"/>
      <c r="B1597" s="11">
        <v>45429</v>
      </c>
      <c r="C1597" s="64" t="e">
        <f>('Исходник сравнение.'!#REF!/2)-(('Исходник сравнение.'!#REF!/2)*'Таблица вводных'!$G$15)</f>
        <v>#REF!</v>
      </c>
      <c r="D1597" s="64" t="e">
        <f>('Исходник сравнение.'!#REF!/2)-(('Исходник сравнение.'!#REF!/2-'Таблица вводных'!$F$16)*'Таблица вводных'!$G$16)</f>
        <v>#REF!</v>
      </c>
      <c r="E1597" s="64" t="e">
        <f>('Исходник сравнение.'!#REF!/2)-(('Исходник сравнение.'!#REF!/2-'Таблица вводных'!$F$17)*'Таблица вводных'!$G$17)</f>
        <v>#REF!</v>
      </c>
      <c r="F159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7" s="64" t="e">
        <f>('Исходник сравнение.'!#REF!/2)-(('Исходник сравнение.'!#REF!/2)*'Таблица вводных'!$G$19)</f>
        <v>#REF!</v>
      </c>
      <c r="H1597" s="64" t="e">
        <f>'Исходник сравнение.'!#REF!/2-(('Исходник сравнение.'!#REF!/2)*'Таблица вводных'!$G$21)</f>
        <v>#REF!</v>
      </c>
      <c r="I1597" s="13"/>
    </row>
    <row r="1598" spans="1:9" ht="12.75" customHeight="1">
      <c r="A1598" s="138"/>
      <c r="B1598" s="45">
        <v>45433</v>
      </c>
      <c r="C1598" s="64" t="e">
        <f>('Исходник сравнение.'!#REF!/2)-(('Исходник сравнение.'!#REF!/2)*'Таблица вводных'!$G$15)</f>
        <v>#REF!</v>
      </c>
      <c r="D1598" s="64" t="e">
        <f>('Исходник сравнение.'!#REF!/2)-(('Исходник сравнение.'!#REF!/2-'Таблица вводных'!$F$16)*'Таблица вводных'!$G$16)</f>
        <v>#REF!</v>
      </c>
      <c r="E1598" s="64" t="e">
        <f>('Исходник сравнение.'!#REF!/2)-(('Исходник сравнение.'!#REF!/2-'Таблица вводных'!$F$17)*'Таблица вводных'!$G$17)</f>
        <v>#REF!</v>
      </c>
      <c r="F159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8" s="64" t="e">
        <f>('Исходник сравнение.'!#REF!/2)-(('Исходник сравнение.'!#REF!/2)*'Таблица вводных'!$G$19)</f>
        <v>#REF!</v>
      </c>
      <c r="H1598" s="64" t="e">
        <f>'Исходник сравнение.'!#REF!/2-(('Исходник сравнение.'!#REF!/2)*'Таблица вводных'!$G$21)</f>
        <v>#REF!</v>
      </c>
      <c r="I1598" s="27"/>
    </row>
    <row r="1599" spans="1:9" ht="12.75" customHeight="1">
      <c r="A1599" s="138"/>
      <c r="B1599" s="44">
        <v>45436</v>
      </c>
      <c r="C1599" s="64" t="e">
        <f>('Исходник сравнение.'!#REF!/2)-(('Исходник сравнение.'!#REF!/2)*'Таблица вводных'!$G$15)</f>
        <v>#REF!</v>
      </c>
      <c r="D1599" s="64" t="e">
        <f>('Исходник сравнение.'!#REF!/2)-(('Исходник сравнение.'!#REF!/2-'Таблица вводных'!$F$16)*'Таблица вводных'!$G$16)</f>
        <v>#REF!</v>
      </c>
      <c r="E1599" s="64" t="e">
        <f>('Исходник сравнение.'!#REF!/2)-(('Исходник сравнение.'!#REF!/2-'Таблица вводных'!$F$17)*'Таблица вводных'!$G$17)</f>
        <v>#REF!</v>
      </c>
      <c r="F159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9" s="64" t="e">
        <f>('Исходник сравнение.'!#REF!/2)-(('Исходник сравнение.'!#REF!/2)*'Таблица вводных'!$G$19)</f>
        <v>#REF!</v>
      </c>
      <c r="H1599" s="64" t="e">
        <f>'Исходник сравнение.'!#REF!/2-(('Исходник сравнение.'!#REF!/2)*'Таблица вводных'!$G$21)</f>
        <v>#REF!</v>
      </c>
      <c r="I1599" s="22"/>
    </row>
    <row r="1600" spans="1:9" ht="12.75" customHeight="1">
      <c r="A1600" s="138"/>
      <c r="B1600" s="11">
        <v>45440</v>
      </c>
      <c r="C1600" s="64" t="e">
        <f>('Исходник сравнение.'!#REF!/2)-(('Исходник сравнение.'!#REF!/2)*'Таблица вводных'!$G$15)</f>
        <v>#REF!</v>
      </c>
      <c r="D1600" s="64" t="e">
        <f>('Исходник сравнение.'!#REF!/2)-(('Исходник сравнение.'!#REF!/2-'Таблица вводных'!$F$16)*'Таблица вводных'!$G$16)</f>
        <v>#REF!</v>
      </c>
      <c r="E1600" s="64" t="e">
        <f>('Исходник сравнение.'!#REF!/2)-(('Исходник сравнение.'!#REF!/2-'Таблица вводных'!$F$17)*'Таблица вводных'!$G$17)</f>
        <v>#REF!</v>
      </c>
      <c r="F160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0" s="64" t="e">
        <f>('Исходник сравнение.'!#REF!/2)-(('Исходник сравнение.'!#REF!/2)*'Таблица вводных'!$G$19)</f>
        <v>#REF!</v>
      </c>
      <c r="H1600" s="64" t="e">
        <f>'Исходник сравнение.'!#REF!/2-(('Исходник сравнение.'!#REF!/2)*'Таблица вводных'!$G$21)</f>
        <v>#REF!</v>
      </c>
      <c r="I1600" s="13"/>
    </row>
    <row r="1601" spans="1:9" ht="12.75" customHeight="1">
      <c r="A1601" s="139"/>
      <c r="B1601" s="46">
        <v>45443</v>
      </c>
      <c r="C1601" s="64" t="e">
        <f>('Исходник сравнение.'!#REF!/2)-(('Исходник сравнение.'!#REF!/2)*'Таблица вводных'!$G$15)</f>
        <v>#REF!</v>
      </c>
      <c r="D1601" s="67" t="e">
        <f>('Исходник сравнение.'!#REF!/2)-(('Исходник сравнение.'!#REF!/2-'Таблица вводных'!$F$16)*'Таблица вводных'!$G$16)</f>
        <v>#REF!</v>
      </c>
      <c r="E1601" s="64" t="e">
        <f>('Исходник сравнение.'!#REF!/2)-(('Исходник сравнение.'!#REF!/2-'Таблица вводных'!$F$17)*'Таблица вводных'!$G$17)</f>
        <v>#REF!</v>
      </c>
      <c r="F160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1" s="64" t="e">
        <f>('Исходник сравнение.'!#REF!/2)-(('Исходник сравнение.'!#REF!/2)*'Таблица вводных'!$G$19)</f>
        <v>#REF!</v>
      </c>
      <c r="H1601" s="64" t="e">
        <f>'Исходник сравнение.'!#REF!/2-(('Исходник сравнение.'!#REF!/2)*'Таблица вводных'!$G$21)</f>
        <v>#REF!</v>
      </c>
      <c r="I1601" s="32"/>
    </row>
    <row r="1602" spans="1:9" ht="12.75" customHeight="1">
      <c r="A1602" s="136"/>
      <c r="B1602" s="42">
        <v>45419</v>
      </c>
      <c r="C1602" s="63" t="e">
        <f>('Исходник сравнение.'!#REF!/2)-(('Исходник сравнение.'!#REF!/2)*'Таблица вводных'!$G$15)</f>
        <v>#REF!</v>
      </c>
      <c r="D1602" s="63" t="e">
        <f>('Исходник сравнение.'!#REF!/2)-(('Исходник сравнение.'!#REF!/2-'Таблица вводных'!$F$16)*'Таблица вводных'!$G$16)</f>
        <v>#REF!</v>
      </c>
      <c r="E1602" s="63" t="e">
        <f>('Исходник сравнение.'!#REF!/2)-(('Исходник сравнение.'!#REF!/2-'Таблица вводных'!$F$17)*'Таблица вводных'!$G$17)</f>
        <v>#REF!</v>
      </c>
      <c r="F160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2" s="63" t="e">
        <f>('Исходник сравнение.'!#REF!/2)-(('Исходник сравнение.'!#REF!/2)*'Таблица вводных'!$G$19)</f>
        <v>#REF!</v>
      </c>
      <c r="H1602" s="63" t="e">
        <f>'Исходник сравнение.'!#REF!/2-(('Исходник сравнение.'!#REF!/2)*'Таблица вводных'!$G$21)</f>
        <v>#REF!</v>
      </c>
      <c r="I1602" s="20"/>
    </row>
    <row r="1603" spans="1:9" ht="12.75" customHeight="1">
      <c r="A1603" s="138"/>
      <c r="B1603" s="45">
        <v>45422</v>
      </c>
      <c r="C1603" s="64" t="e">
        <f>('Исходник сравнение.'!#REF!/2)-(('Исходник сравнение.'!#REF!/2)*'Таблица вводных'!$G$15)</f>
        <v>#REF!</v>
      </c>
      <c r="D1603" s="64" t="e">
        <f>('Исходник сравнение.'!#REF!/2)-(('Исходник сравнение.'!#REF!/2-'Таблица вводных'!$F$16)*'Таблица вводных'!$G$16)</f>
        <v>#REF!</v>
      </c>
      <c r="E1603" s="64" t="e">
        <f>('Исходник сравнение.'!#REF!/2)-(('Исходник сравнение.'!#REF!/2-'Таблица вводных'!$F$17)*'Таблица вводных'!$G$17)</f>
        <v>#REF!</v>
      </c>
      <c r="F160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3" s="64" t="e">
        <f>('Исходник сравнение.'!#REF!/2)-(('Исходник сравнение.'!#REF!/2)*'Таблица вводных'!$G$19)</f>
        <v>#REF!</v>
      </c>
      <c r="H1603" s="64" t="e">
        <f>'Исходник сравнение.'!#REF!/2-(('Исходник сравнение.'!#REF!/2)*'Таблица вводных'!$G$21)</f>
        <v>#REF!</v>
      </c>
      <c r="I1603" s="27"/>
    </row>
    <row r="1604" spans="1:9" ht="12.75" customHeight="1">
      <c r="A1604" s="138"/>
      <c r="B1604" s="44">
        <v>45426</v>
      </c>
      <c r="C1604" s="64" t="e">
        <f>('Исходник сравнение.'!#REF!/2)-(('Исходник сравнение.'!#REF!/2)*'Таблица вводных'!$G$15)</f>
        <v>#REF!</v>
      </c>
      <c r="D1604" s="64" t="e">
        <f>('Исходник сравнение.'!#REF!/2)-(('Исходник сравнение.'!#REF!/2-'Таблица вводных'!$F$16)*'Таблица вводных'!$G$16)</f>
        <v>#REF!</v>
      </c>
      <c r="E1604" s="64" t="e">
        <f>('Исходник сравнение.'!#REF!/2)-(('Исходник сравнение.'!#REF!/2-'Таблица вводных'!$F$17)*'Таблица вводных'!$G$17)</f>
        <v>#REF!</v>
      </c>
      <c r="F160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4" s="64" t="e">
        <f>('Исходник сравнение.'!#REF!/2)-(('Исходник сравнение.'!#REF!/2)*'Таблица вводных'!$G$19)</f>
        <v>#REF!</v>
      </c>
      <c r="H1604" s="64" t="e">
        <f>'Исходник сравнение.'!#REF!/2-(('Исходник сравнение.'!#REF!/2)*'Таблица вводных'!$G$21)</f>
        <v>#REF!</v>
      </c>
      <c r="I1604" s="22"/>
    </row>
    <row r="1605" spans="1:9" ht="12.75" customHeight="1">
      <c r="A1605" s="138"/>
      <c r="B1605" s="11">
        <v>45429</v>
      </c>
      <c r="C1605" s="64" t="e">
        <f>('Исходник сравнение.'!#REF!/2)-(('Исходник сравнение.'!#REF!/2)*'Таблица вводных'!$G$15)</f>
        <v>#REF!</v>
      </c>
      <c r="D1605" s="64" t="e">
        <f>('Исходник сравнение.'!#REF!/2)-(('Исходник сравнение.'!#REF!/2-'Таблица вводных'!$F$16)*'Таблица вводных'!$G$16)</f>
        <v>#REF!</v>
      </c>
      <c r="E1605" s="64" t="e">
        <f>('Исходник сравнение.'!#REF!/2)-(('Исходник сравнение.'!#REF!/2-'Таблица вводных'!$F$17)*'Таблица вводных'!$G$17)</f>
        <v>#REF!</v>
      </c>
      <c r="F160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5" s="64" t="e">
        <f>('Исходник сравнение.'!#REF!/2)-(('Исходник сравнение.'!#REF!/2)*'Таблица вводных'!$G$19)</f>
        <v>#REF!</v>
      </c>
      <c r="H1605" s="64" t="e">
        <f>'Исходник сравнение.'!#REF!/2-(('Исходник сравнение.'!#REF!/2)*'Таблица вводных'!$G$21)</f>
        <v>#REF!</v>
      </c>
      <c r="I1605" s="13"/>
    </row>
    <row r="1606" spans="1:9" ht="12.75" customHeight="1">
      <c r="A1606" s="138"/>
      <c r="B1606" s="45">
        <v>45433</v>
      </c>
      <c r="C1606" s="64" t="e">
        <f>('Исходник сравнение.'!#REF!/2)-(('Исходник сравнение.'!#REF!/2)*'Таблица вводных'!$G$15)</f>
        <v>#REF!</v>
      </c>
      <c r="D1606" s="64" t="e">
        <f>('Исходник сравнение.'!#REF!/2)-(('Исходник сравнение.'!#REF!/2-'Таблица вводных'!$F$16)*'Таблица вводных'!$G$16)</f>
        <v>#REF!</v>
      </c>
      <c r="E1606" s="64" t="e">
        <f>('Исходник сравнение.'!#REF!/2)-(('Исходник сравнение.'!#REF!/2-'Таблица вводных'!$F$17)*'Таблица вводных'!$G$17)</f>
        <v>#REF!</v>
      </c>
      <c r="F160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6" s="64" t="e">
        <f>('Исходник сравнение.'!#REF!/2)-(('Исходник сравнение.'!#REF!/2)*'Таблица вводных'!$G$19)</f>
        <v>#REF!</v>
      </c>
      <c r="H1606" s="64" t="e">
        <f>'Исходник сравнение.'!#REF!/2-(('Исходник сравнение.'!#REF!/2)*'Таблица вводных'!$G$21)</f>
        <v>#REF!</v>
      </c>
      <c r="I1606" s="27"/>
    </row>
    <row r="1607" spans="1:9" ht="12.75" customHeight="1">
      <c r="A1607" s="138"/>
      <c r="B1607" s="44">
        <v>45436</v>
      </c>
      <c r="C1607" s="64" t="e">
        <f>('Исходник сравнение.'!#REF!/2)-(('Исходник сравнение.'!#REF!/2)*'Таблица вводных'!$G$15)</f>
        <v>#REF!</v>
      </c>
      <c r="D1607" s="64" t="e">
        <f>('Исходник сравнение.'!#REF!/2)-(('Исходник сравнение.'!#REF!/2-'Таблица вводных'!$F$16)*'Таблица вводных'!$G$16)</f>
        <v>#REF!</v>
      </c>
      <c r="E1607" s="64" t="e">
        <f>('Исходник сравнение.'!#REF!/2)-(('Исходник сравнение.'!#REF!/2-'Таблица вводных'!$F$17)*'Таблица вводных'!$G$17)</f>
        <v>#REF!</v>
      </c>
      <c r="F160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7" s="64" t="e">
        <f>('Исходник сравнение.'!#REF!/2)-(('Исходник сравнение.'!#REF!/2)*'Таблица вводных'!$G$19)</f>
        <v>#REF!</v>
      </c>
      <c r="H1607" s="64" t="e">
        <f>'Исходник сравнение.'!#REF!/2-(('Исходник сравнение.'!#REF!/2)*'Таблица вводных'!$G$21)</f>
        <v>#REF!</v>
      </c>
      <c r="I1607" s="22"/>
    </row>
    <row r="1608" spans="1:9" ht="12.75" customHeight="1">
      <c r="A1608" s="138"/>
      <c r="B1608" s="11">
        <v>45440</v>
      </c>
      <c r="C1608" s="64" t="e">
        <f>('Исходник сравнение.'!#REF!/2)-(('Исходник сравнение.'!#REF!/2)*'Таблица вводных'!$G$15)</f>
        <v>#REF!</v>
      </c>
      <c r="D1608" s="64" t="e">
        <f>('Исходник сравнение.'!#REF!/2)-(('Исходник сравнение.'!#REF!/2-'Таблица вводных'!$F$16)*'Таблица вводных'!$G$16)</f>
        <v>#REF!</v>
      </c>
      <c r="E1608" s="64" t="e">
        <f>('Исходник сравнение.'!#REF!/2)-(('Исходник сравнение.'!#REF!/2-'Таблица вводных'!$F$17)*'Таблица вводных'!$G$17)</f>
        <v>#REF!</v>
      </c>
      <c r="F160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8" s="64" t="e">
        <f>('Исходник сравнение.'!#REF!/2)-(('Исходник сравнение.'!#REF!/2)*'Таблица вводных'!$G$19)</f>
        <v>#REF!</v>
      </c>
      <c r="H1608" s="64" t="e">
        <f>'Исходник сравнение.'!#REF!/2-(('Исходник сравнение.'!#REF!/2)*'Таблица вводных'!$G$21)</f>
        <v>#REF!</v>
      </c>
      <c r="I1608" s="13"/>
    </row>
    <row r="1609" spans="1:9" ht="12.75" customHeight="1">
      <c r="A1609" s="139"/>
      <c r="B1609" s="49">
        <v>45443</v>
      </c>
      <c r="C1609" s="64" t="e">
        <f>('Исходник сравнение.'!#REF!/2)-(('Исходник сравнение.'!#REF!/2)*'Таблица вводных'!$G$15)</f>
        <v>#REF!</v>
      </c>
      <c r="D1609" s="67" t="e">
        <f>('Исходник сравнение.'!#REF!/2)-(('Исходник сравнение.'!#REF!/2-'Таблица вводных'!$F$16)*'Таблица вводных'!$G$16)</f>
        <v>#REF!</v>
      </c>
      <c r="E1609" s="64" t="e">
        <f>('Исходник сравнение.'!#REF!/2)-(('Исходник сравнение.'!#REF!/2-'Таблица вводных'!$F$17)*'Таблица вводных'!$G$17)</f>
        <v>#REF!</v>
      </c>
      <c r="F160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9" s="64" t="e">
        <f>('Исходник сравнение.'!#REF!/2)-(('Исходник сравнение.'!#REF!/2)*'Таблица вводных'!$G$19)</f>
        <v>#REF!</v>
      </c>
      <c r="H1609" s="64" t="e">
        <f>'Исходник сравнение.'!#REF!/2-(('Исходник сравнение.'!#REF!/2)*'Таблица вводных'!$G$21)</f>
        <v>#REF!</v>
      </c>
      <c r="I1609" s="36"/>
    </row>
    <row r="1610" spans="1:9" ht="15" customHeight="1">
      <c r="A1610" s="4" t="s">
        <v>118</v>
      </c>
    </row>
    <row r="1611" spans="1:9" ht="12.75" customHeight="1">
      <c r="A1611" s="136" t="s">
        <v>119</v>
      </c>
      <c r="B1611" s="42">
        <v>45383</v>
      </c>
      <c r="C1611" s="63">
        <f>('Исходник сравнение.'!$C1892/2)-(('Исходник сравнение.'!$C1892/2)*'Таблица вводных'!$G$39)</f>
        <v>0</v>
      </c>
      <c r="D1611" s="63">
        <f>('Исходник сравнение.'!$D1892/2+'Таблица вводных'!$F$39)-('Исходник сравнение.'!$D1892/2*'Таблица вводных'!G39)</f>
        <v>7</v>
      </c>
      <c r="E1611" s="63">
        <f>('Исходник сравнение.'!$E1892/2)-(('Исходник сравнение.'!$E1892/2-'Таблица вводных'!$F$40)*'Таблица вводных'!$G$40)</f>
        <v>0</v>
      </c>
      <c r="F1611" s="63">
        <f>('Исходник сравнение.'!$F1892/2+'Таблица вводных'!$F$50)-(('Исходник сравнение.'!$F1892/2+'Таблица вводных'!$F$50)*'Таблица вводных'!$G$50)</f>
        <v>0</v>
      </c>
      <c r="G1611" s="63">
        <f>('Исходник сравнение.'!$G1892/2)-(('Исходник сравнение.'!$G1892/2)*'Таблица вводных'!$G$50)</f>
        <v>0</v>
      </c>
      <c r="H1611" s="63">
        <f>'Исходник сравнение.'!$H1892/2-(('Исходник сравнение.'!$H1892/2)*'Таблица вводных'!$G$33)</f>
        <v>0</v>
      </c>
      <c r="I1611" s="20"/>
    </row>
    <row r="1612" spans="1:9" ht="12.75" customHeight="1">
      <c r="A1612" s="138"/>
      <c r="B1612" s="45">
        <v>45387</v>
      </c>
      <c r="C1612" s="64">
        <f>('Исходник сравнение.'!$C1907/2)-(('Исходник сравнение.'!$C1907/2)*'Таблица вводных'!$G$15)</f>
        <v>0</v>
      </c>
      <c r="D1612" s="64">
        <f>('Исходник сравнение.'!$D1907/2+'Таблица вводных'!$F$16)-('Исходник сравнение.'!$D1907/2*'Таблица вводных'!G562)</f>
        <v>7</v>
      </c>
      <c r="E1612" s="64">
        <f>('Исходник сравнение.'!$E1907/2)-(('Исходник сравнение.'!$E1907/2-'Таблица вводных'!$F$17)*'Таблица вводных'!$G$17)</f>
        <v>0</v>
      </c>
      <c r="F1612" s="64">
        <f>('Исходник сравнение.'!$F1907/2+'Таблица вводных'!$F$18)-(('Исходник сравнение.'!$F1907/2+'Таблица вводных'!$F$18)*'Таблица вводных'!$G$18)</f>
        <v>21.6</v>
      </c>
      <c r="G1612" s="64">
        <f>('Исходник сравнение.'!$G1907/2)-(('Исходник сравнение.'!$G1907/2)*'Таблица вводных'!$G$19)</f>
        <v>0</v>
      </c>
      <c r="H1612" s="64">
        <f>'Исходник сравнение.'!$H1907/2-(('Исходник сравнение.'!$H1907/2)*'Таблица вводных'!$G$21)</f>
        <v>0</v>
      </c>
      <c r="I1612" s="27"/>
    </row>
    <row r="1613" spans="1:9" ht="12.75" customHeight="1">
      <c r="A1613" s="138"/>
      <c r="B1613" s="44">
        <v>45390</v>
      </c>
      <c r="C1613" s="64">
        <f>('Исходник сравнение.'!$C1908/2)-(('Исходник сравнение.'!$C1908/2)*'Таблица вводных'!$G$15)</f>
        <v>0</v>
      </c>
      <c r="D1613" s="64">
        <f>('Исходник сравнение.'!$D1908/2+'Таблица вводных'!$F$16)-('Исходник сравнение.'!$D1908/2*'Таблица вводных'!G563)</f>
        <v>7</v>
      </c>
      <c r="E1613" s="64">
        <f>('Исходник сравнение.'!$E1908/2)-(('Исходник сравнение.'!$E1908/2-'Таблица вводных'!$F$17)*'Таблица вводных'!$G$17)</f>
        <v>0</v>
      </c>
      <c r="F1613" s="64">
        <f>('Исходник сравнение.'!$F1908/2+'Таблица вводных'!$F$18)-(('Исходник сравнение.'!$F1908/2+'Таблица вводных'!$F$18)*'Таблица вводных'!$G$18)</f>
        <v>21.6</v>
      </c>
      <c r="G1613" s="64">
        <f>('Исходник сравнение.'!$G1908/2)-(('Исходник сравнение.'!$G1908/2)*'Таблица вводных'!$G$19)</f>
        <v>0</v>
      </c>
      <c r="H1613" s="64">
        <f>'Исходник сравнение.'!$H1908/2-(('Исходник сравнение.'!$H1908/2)*'Таблица вводных'!$G$21)</f>
        <v>0</v>
      </c>
      <c r="I1613" s="22"/>
    </row>
    <row r="1614" spans="1:9" ht="12.75" customHeight="1">
      <c r="A1614" s="139"/>
      <c r="B1614" s="49">
        <v>45394</v>
      </c>
      <c r="C1614" s="64">
        <f>('Исходник сравнение.'!$C1909/2)-(('Исходник сравнение.'!$C1909/2)*'Таблица вводных'!$G$15)</f>
        <v>0</v>
      </c>
      <c r="D1614" s="64">
        <f>('Исходник сравнение.'!$D1909/2+'Таблица вводных'!$F$16)-('Исходник сравнение.'!$D1909/2*'Таблица вводных'!G564)</f>
        <v>7</v>
      </c>
      <c r="E1614" s="64">
        <f>('Исходник сравнение.'!$E1909/2)-(('Исходник сравнение.'!$E1909/2-'Таблица вводных'!$F$17)*'Таблица вводных'!$G$17)</f>
        <v>0</v>
      </c>
      <c r="F1614" s="64">
        <f>('Исходник сравнение.'!$F1909/2+'Таблица вводных'!$F$18)-(('Исходник сравнение.'!$F1909/2+'Таблица вводных'!$F$18)*'Таблица вводных'!$G$18)</f>
        <v>21.6</v>
      </c>
      <c r="G1614" s="64">
        <f>('Исходник сравнение.'!$G1909/2)-(('Исходник сравнение.'!$G1909/2)*'Таблица вводных'!$G$19)</f>
        <v>0</v>
      </c>
      <c r="H1614" s="64">
        <f>'Исходник сравнение.'!$H1909/2-(('Исходник сравнение.'!$H1909/2)*'Таблица вводных'!$G$21)</f>
        <v>0</v>
      </c>
      <c r="I1614" s="36"/>
    </row>
    <row r="1615" spans="1:9" ht="12.75" customHeight="1">
      <c r="A1615" s="136" t="s">
        <v>120</v>
      </c>
      <c r="B1615" s="42">
        <v>45383</v>
      </c>
      <c r="C1615" s="63">
        <f>('Исходник сравнение.'!$C1910/2)-(('Исходник сравнение.'!$C1910/2)*'Таблица вводных'!$G$15)</f>
        <v>0</v>
      </c>
      <c r="D1615" s="63">
        <f>('Исходник сравнение.'!$D1910/2+'Таблица вводных'!$F$16)-('Исходник сравнение.'!$D1910/2*'Таблица вводных'!G565)</f>
        <v>7</v>
      </c>
      <c r="E1615" s="63">
        <f>('Исходник сравнение.'!$E1910/2)-(('Исходник сравнение.'!$E1910/2-'Таблица вводных'!$F$17)*'Таблица вводных'!$G$17)</f>
        <v>0</v>
      </c>
      <c r="F1615" s="63">
        <f>('Исходник сравнение.'!$F1910/2+'Таблица вводных'!$F$18)-(('Исходник сравнение.'!$F1910/2+'Таблица вводных'!$F$18)*'Таблица вводных'!$G$18)</f>
        <v>21.6</v>
      </c>
      <c r="G1615" s="63">
        <f>('Исходник сравнение.'!$G1910/2)-(('Исходник сравнение.'!$G1910/2)*'Таблица вводных'!$G$19)</f>
        <v>0</v>
      </c>
      <c r="H1615" s="63">
        <f>'Исходник сравнение.'!$H1910/2-(('Исходник сравнение.'!$H1910/2)*'Таблица вводных'!$G$21)</f>
        <v>0</v>
      </c>
      <c r="I1615" s="20"/>
    </row>
    <row r="1616" spans="1:9" ht="12.75" customHeight="1">
      <c r="A1616" s="138"/>
      <c r="B1616" s="45">
        <v>45387</v>
      </c>
      <c r="C1616" s="64">
        <f>('Исходник сравнение.'!$C1925/2)-(('Исходник сравнение.'!$C1925/2)*'Таблица вводных'!$G$15)</f>
        <v>0</v>
      </c>
      <c r="D1616" s="64">
        <f>('Исходник сравнение.'!$D1925/2+'Таблица вводных'!$F$16)-('Исходник сравнение.'!$D1925/2*'Таблица вводных'!G566)</f>
        <v>7</v>
      </c>
      <c r="E1616" s="64">
        <f>('Исходник сравнение.'!$E1925/2)-(('Исходник сравнение.'!$E1925/2-'Таблица вводных'!$F$17)*'Таблица вводных'!$G$17)</f>
        <v>0</v>
      </c>
      <c r="F1616" s="64">
        <f>('Исходник сравнение.'!$F1925/2+'Таблица вводных'!$F$18)-(('Исходник сравнение.'!$F1925/2+'Таблица вводных'!$F$18)*'Таблица вводных'!$G$18)</f>
        <v>21.6</v>
      </c>
      <c r="G1616" s="64">
        <f>('Исходник сравнение.'!$G1925/2)-(('Исходник сравнение.'!$G1925/2)*'Таблица вводных'!$G$19)</f>
        <v>0</v>
      </c>
      <c r="H1616" s="64">
        <f>'Исходник сравнение.'!$H1925/2-(('Исходник сравнение.'!$H1925/2)*'Таблица вводных'!$G$21)</f>
        <v>0</v>
      </c>
      <c r="I1616" s="27"/>
    </row>
    <row r="1617" spans="1:9" ht="12.75" customHeight="1">
      <c r="A1617" s="138"/>
      <c r="B1617" s="44">
        <v>45390</v>
      </c>
      <c r="C1617" s="64">
        <f>('Исходник сравнение.'!$C1926/2)-(('Исходник сравнение.'!$C1926/2)*'Таблица вводных'!$G$15)</f>
        <v>0</v>
      </c>
      <c r="D1617" s="64">
        <f>('Исходник сравнение.'!$D1926/2+'Таблица вводных'!$F$16)-('Исходник сравнение.'!$D1926/2*'Таблица вводных'!G567)</f>
        <v>7</v>
      </c>
      <c r="E1617" s="64">
        <f>('Исходник сравнение.'!$E1926/2)-(('Исходник сравнение.'!$E1926/2-'Таблица вводных'!$F$17)*'Таблица вводных'!$G$17)</f>
        <v>0</v>
      </c>
      <c r="F1617" s="64">
        <f>('Исходник сравнение.'!$F1926/2+'Таблица вводных'!$F$18)-(('Исходник сравнение.'!$F1926/2+'Таблица вводных'!$F$18)*'Таблица вводных'!$G$18)</f>
        <v>21.6</v>
      </c>
      <c r="G1617" s="64">
        <f>('Исходник сравнение.'!$G1926/2)-(('Исходник сравнение.'!$G1926/2)*'Таблица вводных'!$G$19)</f>
        <v>0</v>
      </c>
      <c r="H1617" s="64">
        <f>'Исходник сравнение.'!$H1926/2-(('Исходник сравнение.'!$H1926/2)*'Таблица вводных'!$G$21)</f>
        <v>0</v>
      </c>
      <c r="I1617" s="22"/>
    </row>
    <row r="1618" spans="1:9" ht="12.75" customHeight="1">
      <c r="A1618" s="139"/>
      <c r="B1618" s="49">
        <v>45394</v>
      </c>
      <c r="C1618" s="64">
        <f>('Исходник сравнение.'!$C1927/2)-(('Исходник сравнение.'!$C1927/2)*'Таблица вводных'!$G$15)</f>
        <v>0</v>
      </c>
      <c r="D1618" s="64">
        <f>('Исходник сравнение.'!$D1927/2+'Таблица вводных'!$F$16)-('Исходник сравнение.'!$D1927/2*'Таблица вводных'!G568)</f>
        <v>7</v>
      </c>
      <c r="E1618" s="64">
        <f>('Исходник сравнение.'!$E1927/2)-(('Исходник сравнение.'!$E1927/2-'Таблица вводных'!$F$17)*'Таблица вводных'!$G$17)</f>
        <v>0</v>
      </c>
      <c r="F1618" s="64">
        <f>('Исходник сравнение.'!$F1927/2+'Таблица вводных'!$F$18)-(('Исходник сравнение.'!$F1927/2+'Таблица вводных'!$F$18)*'Таблица вводных'!$G$18)</f>
        <v>21.6</v>
      </c>
      <c r="G1618" s="64">
        <f>('Исходник сравнение.'!$G1927/2)-(('Исходник сравнение.'!$G1927/2)*'Таблица вводных'!$G$19)</f>
        <v>0</v>
      </c>
      <c r="H1618" s="64">
        <f>'Исходник сравнение.'!$H1927/2-(('Исходник сравнение.'!$H1927/2)*'Таблица вводных'!$G$21)</f>
        <v>0</v>
      </c>
      <c r="I1618" s="36"/>
    </row>
    <row r="1619" spans="1:9" ht="12.75" customHeight="1">
      <c r="A1619" s="136" t="s">
        <v>212</v>
      </c>
      <c r="B1619" s="42">
        <v>45383</v>
      </c>
      <c r="C1619" s="63" t="e">
        <f>('Исходник сравнение.'!#REF!/2)-(('Исходник сравнение.'!#REF!/2)*'Таблица вводных'!$G$15)</f>
        <v>#REF!</v>
      </c>
      <c r="D1619" s="63" t="e">
        <f>('Исходник сравнение.'!#REF!/2+'Таблица вводных'!$F$16)-('Исходник сравнение.'!#REF!/2*'Таблица вводных'!G569)</f>
        <v>#REF!</v>
      </c>
      <c r="E1619" s="63" t="e">
        <f>('Исходник сравнение.'!#REF!/2)-(('Исходник сравнение.'!#REF!/2-'Таблица вводных'!$F$17)*'Таблица вводных'!$G$17)</f>
        <v>#REF!</v>
      </c>
      <c r="F1619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19" s="63" t="e">
        <f>('Исходник сравнение.'!#REF!/2)-(('Исходник сравнение.'!#REF!/2)*'Таблица вводных'!$G$19)</f>
        <v>#REF!</v>
      </c>
      <c r="H1619" s="63" t="e">
        <f>'Исходник сравнение.'!#REF!/2-(('Исходник сравнение.'!#REF!/2)*'Таблица вводных'!$G$21)</f>
        <v>#REF!</v>
      </c>
      <c r="I1619" s="20"/>
    </row>
    <row r="1620" spans="1:9" ht="12.75" customHeight="1">
      <c r="A1620" s="138"/>
      <c r="B1620" s="45">
        <v>45387</v>
      </c>
      <c r="C1620" s="64" t="e">
        <f>('Исходник сравнение.'!#REF!/2)-(('Исходник сравнение.'!#REF!/2)*'Таблица вводных'!$G$15)</f>
        <v>#REF!</v>
      </c>
      <c r="D1620" s="64" t="e">
        <f>('Исходник сравнение.'!#REF!/2+'Таблица вводных'!$F$16)-('Исходник сравнение.'!#REF!/2*'Таблица вводных'!G570)</f>
        <v>#REF!</v>
      </c>
      <c r="E1620" s="64" t="e">
        <f>('Исходник сравнение.'!#REF!/2)-(('Исходник сравнение.'!#REF!/2-'Таблица вводных'!$F$17)*'Таблица вводных'!$G$17)</f>
        <v>#REF!</v>
      </c>
      <c r="F162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0" s="64" t="e">
        <f>('Исходник сравнение.'!#REF!/2)-(('Исходник сравнение.'!#REF!/2)*'Таблица вводных'!$G$19)</f>
        <v>#REF!</v>
      </c>
      <c r="H1620" s="64" t="e">
        <f>'Исходник сравнение.'!#REF!/2-(('Исходник сравнение.'!#REF!/2)*'Таблица вводных'!$G$21)</f>
        <v>#REF!</v>
      </c>
      <c r="I1620" s="27"/>
    </row>
    <row r="1621" spans="1:9" ht="12.75" customHeight="1">
      <c r="A1621" s="138"/>
      <c r="B1621" s="44">
        <v>45390</v>
      </c>
      <c r="C1621" s="64" t="e">
        <f>('Исходник сравнение.'!#REF!/2)-(('Исходник сравнение.'!#REF!/2)*'Таблица вводных'!$G$15)</f>
        <v>#REF!</v>
      </c>
      <c r="D1621" s="64" t="e">
        <f>('Исходник сравнение.'!#REF!/2+'Таблица вводных'!$F$16)-('Исходник сравнение.'!#REF!/2*'Таблица вводных'!G571)</f>
        <v>#REF!</v>
      </c>
      <c r="E1621" s="64" t="e">
        <f>('Исходник сравнение.'!#REF!/2)-(('Исходник сравнение.'!#REF!/2-'Таблица вводных'!$F$17)*'Таблица вводных'!$G$17)</f>
        <v>#REF!</v>
      </c>
      <c r="F162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1" s="64" t="e">
        <f>('Исходник сравнение.'!#REF!/2)-(('Исходник сравнение.'!#REF!/2)*'Таблица вводных'!$G$19)</f>
        <v>#REF!</v>
      </c>
      <c r="H1621" s="64" t="e">
        <f>'Исходник сравнение.'!#REF!/2-(('Исходник сравнение.'!#REF!/2)*'Таблица вводных'!$G$21)</f>
        <v>#REF!</v>
      </c>
      <c r="I1621" s="22"/>
    </row>
    <row r="1622" spans="1:9" ht="12.75" customHeight="1">
      <c r="A1622" s="139"/>
      <c r="B1622" s="49">
        <v>45394</v>
      </c>
      <c r="C1622" s="64" t="e">
        <f>('Исходник сравнение.'!#REF!/2)-(('Исходник сравнение.'!#REF!/2)*'Таблица вводных'!$G$15)</f>
        <v>#REF!</v>
      </c>
      <c r="D1622" s="64" t="e">
        <f>('Исходник сравнение.'!#REF!/2+'Таблица вводных'!$F$16)-('Исходник сравнение.'!#REF!/2*'Таблица вводных'!G572)</f>
        <v>#REF!</v>
      </c>
      <c r="E1622" s="64" t="e">
        <f>('Исходник сравнение.'!#REF!/2)-(('Исходник сравнение.'!#REF!/2-'Таблица вводных'!$F$17)*'Таблица вводных'!$G$17)</f>
        <v>#REF!</v>
      </c>
      <c r="F162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2" s="64" t="e">
        <f>('Исходник сравнение.'!#REF!/2)-(('Исходник сравнение.'!#REF!/2)*'Таблица вводных'!$G$19)</f>
        <v>#REF!</v>
      </c>
      <c r="H1622" s="64" t="e">
        <f>'Исходник сравнение.'!#REF!/2-(('Исходник сравнение.'!#REF!/2)*'Таблица вводных'!$G$21)</f>
        <v>#REF!</v>
      </c>
      <c r="I1622" s="36"/>
    </row>
    <row r="1623" spans="1:9" ht="12.75" customHeight="1">
      <c r="A1623" s="136" t="s">
        <v>213</v>
      </c>
      <c r="B1623" s="42">
        <v>45383</v>
      </c>
      <c r="C1623" s="63" t="e">
        <f>('Исходник сравнение.'!#REF!/2)-(('Исходник сравнение.'!#REF!/2)*'Таблица вводных'!$G$15)</f>
        <v>#REF!</v>
      </c>
      <c r="D1623" s="63" t="e">
        <f>('Исходник сравнение.'!#REF!/2+'Таблица вводных'!$F$16)-('Исходник сравнение.'!#REF!/2*'Таблица вводных'!G573)</f>
        <v>#REF!</v>
      </c>
      <c r="E1623" s="63" t="e">
        <f>('Исходник сравнение.'!#REF!/2)-(('Исходник сравнение.'!#REF!/2-'Таблица вводных'!$F$17)*'Таблица вводных'!$G$17)</f>
        <v>#REF!</v>
      </c>
      <c r="F1623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3" s="63" t="e">
        <f>('Исходник сравнение.'!#REF!/2)-(('Исходник сравнение.'!#REF!/2)*'Таблица вводных'!$G$19)</f>
        <v>#REF!</v>
      </c>
      <c r="H1623" s="63" t="e">
        <f>'Исходник сравнение.'!#REF!/2-(('Исходник сравнение.'!#REF!/2)*'Таблица вводных'!$G$21)</f>
        <v>#REF!</v>
      </c>
      <c r="I1623" s="20"/>
    </row>
    <row r="1624" spans="1:9" ht="12.75" customHeight="1">
      <c r="A1624" s="138"/>
      <c r="B1624" s="45">
        <v>45387</v>
      </c>
      <c r="C1624" s="64" t="e">
        <f>('Исходник сравнение.'!#REF!/2)-(('Исходник сравнение.'!#REF!/2)*'Таблица вводных'!$G$15)</f>
        <v>#REF!</v>
      </c>
      <c r="D1624" s="64" t="e">
        <f>('Исходник сравнение.'!#REF!/2+'Таблица вводных'!$F$16)-('Исходник сравнение.'!#REF!/2*'Таблица вводных'!G574)</f>
        <v>#REF!</v>
      </c>
      <c r="E1624" s="64" t="e">
        <f>('Исходник сравнение.'!#REF!/2)-(('Исходник сравнение.'!#REF!/2-'Таблица вводных'!$F$17)*'Таблица вводных'!$G$17)</f>
        <v>#REF!</v>
      </c>
      <c r="F162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4" s="64" t="e">
        <f>('Исходник сравнение.'!#REF!/2)-(('Исходник сравнение.'!#REF!/2)*'Таблица вводных'!$G$19)</f>
        <v>#REF!</v>
      </c>
      <c r="H1624" s="64" t="e">
        <f>'Исходник сравнение.'!#REF!/2-(('Исходник сравнение.'!#REF!/2)*'Таблица вводных'!$G$21)</f>
        <v>#REF!</v>
      </c>
      <c r="I1624" s="27"/>
    </row>
    <row r="1625" spans="1:9" ht="12.75" customHeight="1">
      <c r="A1625" s="138"/>
      <c r="B1625" s="44">
        <v>45390</v>
      </c>
      <c r="C1625" s="64" t="e">
        <f>('Исходник сравнение.'!#REF!/2)-(('Исходник сравнение.'!#REF!/2)*'Таблица вводных'!$G$15)</f>
        <v>#REF!</v>
      </c>
      <c r="D1625" s="64" t="e">
        <f>('Исходник сравнение.'!#REF!/2+'Таблица вводных'!$F$16)-('Исходник сравнение.'!#REF!/2*'Таблица вводных'!G575)</f>
        <v>#REF!</v>
      </c>
      <c r="E1625" s="64" t="e">
        <f>('Исходник сравнение.'!#REF!/2)-(('Исходник сравнение.'!#REF!/2-'Таблица вводных'!$F$17)*'Таблица вводных'!$G$17)</f>
        <v>#REF!</v>
      </c>
      <c r="F162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5" s="64" t="e">
        <f>('Исходник сравнение.'!#REF!/2)-(('Исходник сравнение.'!#REF!/2)*'Таблица вводных'!$G$19)</f>
        <v>#REF!</v>
      </c>
      <c r="H1625" s="64" t="e">
        <f>'Исходник сравнение.'!#REF!/2-(('Исходник сравнение.'!#REF!/2)*'Таблица вводных'!$G$21)</f>
        <v>#REF!</v>
      </c>
      <c r="I1625" s="22"/>
    </row>
    <row r="1626" spans="1:9" ht="12.75" customHeight="1">
      <c r="A1626" s="139"/>
      <c r="B1626" s="49">
        <v>45394</v>
      </c>
      <c r="C1626" s="64" t="e">
        <f>('Исходник сравнение.'!#REF!/2)-(('Исходник сравнение.'!#REF!/2)*'Таблица вводных'!$G$15)</f>
        <v>#REF!</v>
      </c>
      <c r="D1626" s="64" t="e">
        <f>('Исходник сравнение.'!#REF!/2+'Таблица вводных'!$F$16)-('Исходник сравнение.'!#REF!/2*'Таблица вводных'!G576)</f>
        <v>#REF!</v>
      </c>
      <c r="E1626" s="64" t="e">
        <f>('Исходник сравнение.'!#REF!/2)-(('Исходник сравнение.'!#REF!/2-'Таблица вводных'!$F$17)*'Таблица вводных'!$G$17)</f>
        <v>#REF!</v>
      </c>
      <c r="F162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6" s="64" t="e">
        <f>('Исходник сравнение.'!#REF!/2)-(('Исходник сравнение.'!#REF!/2)*'Таблица вводных'!$G$19)</f>
        <v>#REF!</v>
      </c>
      <c r="H1626" s="64" t="e">
        <f>'Исходник сравнение.'!#REF!/2-(('Исходник сравнение.'!#REF!/2)*'Таблица вводных'!$G$21)</f>
        <v>#REF!</v>
      </c>
      <c r="I1626" s="36"/>
    </row>
    <row r="1627" spans="1:9" ht="12.75" customHeight="1">
      <c r="A1627" s="136"/>
      <c r="B1627" s="42">
        <v>45383</v>
      </c>
      <c r="C1627" s="63" t="e">
        <f>('Исходник сравнение.'!#REF!/2)-(('Исходник сравнение.'!#REF!/2)*'Таблица вводных'!$G$15)</f>
        <v>#REF!</v>
      </c>
      <c r="D1627" s="63" t="e">
        <f>('Исходник сравнение.'!#REF!/2+'Таблица вводных'!$F$16)-('Исходник сравнение.'!#REF!/2*'Таблица вводных'!G577)</f>
        <v>#REF!</v>
      </c>
      <c r="E1627" s="63" t="e">
        <f>('Исходник сравнение.'!#REF!/2)-(('Исходник сравнение.'!#REF!/2-'Таблица вводных'!$F$17)*'Таблица вводных'!$G$17)</f>
        <v>#REF!</v>
      </c>
      <c r="F1627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7" s="63" t="e">
        <f>('Исходник сравнение.'!#REF!/2)-(('Исходник сравнение.'!#REF!/2)*'Таблица вводных'!$G$19)</f>
        <v>#REF!</v>
      </c>
      <c r="H1627" s="63" t="e">
        <f>'Исходник сравнение.'!#REF!/2-(('Исходник сравнение.'!#REF!/2)*'Таблица вводных'!$G$21)</f>
        <v>#REF!</v>
      </c>
      <c r="I1627" s="20"/>
    </row>
    <row r="1628" spans="1:9" ht="12.75" customHeight="1">
      <c r="A1628" s="138"/>
      <c r="B1628" s="45">
        <v>45387</v>
      </c>
      <c r="C1628" s="64" t="e">
        <f>('Исходник сравнение.'!#REF!/2)-(('Исходник сравнение.'!#REF!/2)*'Таблица вводных'!$G$15)</f>
        <v>#REF!</v>
      </c>
      <c r="D1628" s="64" t="e">
        <f>('Исходник сравнение.'!#REF!/2+'Таблица вводных'!$F$16)-('Исходник сравнение.'!#REF!/2*'Таблица вводных'!G578)</f>
        <v>#REF!</v>
      </c>
      <c r="E1628" s="64" t="e">
        <f>('Исходник сравнение.'!#REF!/2)-(('Исходник сравнение.'!#REF!/2-'Таблица вводных'!$F$17)*'Таблица вводных'!$G$17)</f>
        <v>#REF!</v>
      </c>
      <c r="F162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8" s="64" t="e">
        <f>('Исходник сравнение.'!#REF!/2)-(('Исходник сравнение.'!#REF!/2)*'Таблица вводных'!$G$19)</f>
        <v>#REF!</v>
      </c>
      <c r="H1628" s="64" t="e">
        <f>'Исходник сравнение.'!#REF!/2-(('Исходник сравнение.'!#REF!/2)*'Таблица вводных'!$G$21)</f>
        <v>#REF!</v>
      </c>
      <c r="I1628" s="27"/>
    </row>
    <row r="1629" spans="1:9" ht="12.75" customHeight="1">
      <c r="A1629" s="138"/>
      <c r="B1629" s="44">
        <v>45390</v>
      </c>
      <c r="C1629" s="64" t="e">
        <f>('Исходник сравнение.'!#REF!/2)-(('Исходник сравнение.'!#REF!/2)*'Таблица вводных'!$G$15)</f>
        <v>#REF!</v>
      </c>
      <c r="D1629" s="64" t="e">
        <f>('Исходник сравнение.'!#REF!/2+'Таблица вводных'!$F$16)-('Исходник сравнение.'!#REF!/2*'Таблица вводных'!G579)</f>
        <v>#REF!</v>
      </c>
      <c r="E1629" s="64" t="e">
        <f>('Исходник сравнение.'!#REF!/2)-(('Исходник сравнение.'!#REF!/2-'Таблица вводных'!$F$17)*'Таблица вводных'!$G$17)</f>
        <v>#REF!</v>
      </c>
      <c r="F162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9" s="64" t="e">
        <f>('Исходник сравнение.'!#REF!/2)-(('Исходник сравнение.'!#REF!/2)*'Таблица вводных'!$G$19)</f>
        <v>#REF!</v>
      </c>
      <c r="H1629" s="64" t="e">
        <f>'Исходник сравнение.'!#REF!/2-(('Исходник сравнение.'!#REF!/2)*'Таблица вводных'!$G$21)</f>
        <v>#REF!</v>
      </c>
      <c r="I1629" s="22"/>
    </row>
    <row r="1630" spans="1:9" ht="12.75" customHeight="1">
      <c r="A1630" s="139"/>
      <c r="B1630" s="49">
        <v>45394</v>
      </c>
      <c r="C1630" s="64" t="e">
        <f>('Исходник сравнение.'!#REF!/2)-(('Исходник сравнение.'!#REF!/2)*'Таблица вводных'!$G$15)</f>
        <v>#REF!</v>
      </c>
      <c r="D1630" s="64" t="e">
        <f>('Исходник сравнение.'!#REF!/2+'Таблица вводных'!$F$16)-('Исходник сравнение.'!#REF!/2*'Таблица вводных'!G580)</f>
        <v>#REF!</v>
      </c>
      <c r="E1630" s="64" t="e">
        <f>('Исходник сравнение.'!#REF!/2)-(('Исходник сравнение.'!#REF!/2-'Таблица вводных'!$F$17)*'Таблица вводных'!$G$17)</f>
        <v>#REF!</v>
      </c>
      <c r="F163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0" s="64" t="e">
        <f>('Исходник сравнение.'!#REF!/2)-(('Исходник сравнение.'!#REF!/2)*'Таблица вводных'!$G$19)</f>
        <v>#REF!</v>
      </c>
      <c r="H1630" s="64" t="e">
        <f>'Исходник сравнение.'!#REF!/2-(('Исходник сравнение.'!#REF!/2)*'Таблица вводных'!$G$21)</f>
        <v>#REF!</v>
      </c>
      <c r="I1630" s="36"/>
    </row>
    <row r="1631" spans="1:9" ht="12.75" customHeight="1">
      <c r="A1631" s="136"/>
      <c r="B1631" s="42">
        <v>45383</v>
      </c>
      <c r="C1631" s="63" t="e">
        <f>('Исходник сравнение.'!#REF!/2)-(('Исходник сравнение.'!#REF!/2)*'Таблица вводных'!$G$15)</f>
        <v>#REF!</v>
      </c>
      <c r="D1631" s="63" t="e">
        <f>('Исходник сравнение.'!#REF!/2+'Таблица вводных'!$F$16)-('Исходник сравнение.'!#REF!/2*'Таблица вводных'!G581)</f>
        <v>#REF!</v>
      </c>
      <c r="E1631" s="63" t="e">
        <f>('Исходник сравнение.'!#REF!/2)-(('Исходник сравнение.'!#REF!/2-'Таблица вводных'!$F$17)*'Таблица вводных'!$G$17)</f>
        <v>#REF!</v>
      </c>
      <c r="F1631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1" s="63" t="e">
        <f>('Исходник сравнение.'!#REF!/2)-(('Исходник сравнение.'!#REF!/2)*'Таблица вводных'!$G$19)</f>
        <v>#REF!</v>
      </c>
      <c r="H1631" s="63" t="e">
        <f>'Исходник сравнение.'!#REF!/2-(('Исходник сравнение.'!#REF!/2)*'Таблица вводных'!$G$21)</f>
        <v>#REF!</v>
      </c>
      <c r="I1631" s="20"/>
    </row>
    <row r="1632" spans="1:9" ht="12.75" customHeight="1">
      <c r="A1632" s="138"/>
      <c r="B1632" s="45">
        <v>45387</v>
      </c>
      <c r="C1632" s="64" t="e">
        <f>('Исходник сравнение.'!#REF!/2)-(('Исходник сравнение.'!#REF!/2)*'Таблица вводных'!$G$15)</f>
        <v>#REF!</v>
      </c>
      <c r="D1632" s="64" t="e">
        <f>('Исходник сравнение.'!#REF!/2+'Таблица вводных'!$F$16)-('Исходник сравнение.'!#REF!/2*'Таблица вводных'!G582)</f>
        <v>#REF!</v>
      </c>
      <c r="E1632" s="64" t="e">
        <f>('Исходник сравнение.'!#REF!/2)-(('Исходник сравнение.'!#REF!/2-'Таблица вводных'!$F$17)*'Таблица вводных'!$G$17)</f>
        <v>#REF!</v>
      </c>
      <c r="F163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2" s="64" t="e">
        <f>('Исходник сравнение.'!#REF!/2)-(('Исходник сравнение.'!#REF!/2)*'Таблица вводных'!$G$19)</f>
        <v>#REF!</v>
      </c>
      <c r="H1632" s="64" t="e">
        <f>'Исходник сравнение.'!#REF!/2-(('Исходник сравнение.'!#REF!/2)*'Таблица вводных'!$G$21)</f>
        <v>#REF!</v>
      </c>
      <c r="I1632" s="27"/>
    </row>
    <row r="1633" spans="1:9" ht="12.75" customHeight="1">
      <c r="A1633" s="138"/>
      <c r="B1633" s="44">
        <v>45390</v>
      </c>
      <c r="C1633" s="64" t="e">
        <f>('Исходник сравнение.'!#REF!/2)-(('Исходник сравнение.'!#REF!/2)*'Таблица вводных'!$G$15)</f>
        <v>#REF!</v>
      </c>
      <c r="D1633" s="64" t="e">
        <f>('Исходник сравнение.'!#REF!/2+'Таблица вводных'!$F$16)-('Исходник сравнение.'!#REF!/2*'Таблица вводных'!G583)</f>
        <v>#REF!</v>
      </c>
      <c r="E1633" s="64" t="e">
        <f>('Исходник сравнение.'!#REF!/2)-(('Исходник сравнение.'!#REF!/2-'Таблица вводных'!$F$17)*'Таблица вводных'!$G$17)</f>
        <v>#REF!</v>
      </c>
      <c r="F163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3" s="64" t="e">
        <f>('Исходник сравнение.'!#REF!/2)-(('Исходник сравнение.'!#REF!/2)*'Таблица вводных'!$G$19)</f>
        <v>#REF!</v>
      </c>
      <c r="H1633" s="64" t="e">
        <f>'Исходник сравнение.'!#REF!/2-(('Исходник сравнение.'!#REF!/2)*'Таблица вводных'!$G$21)</f>
        <v>#REF!</v>
      </c>
      <c r="I1633" s="22"/>
    </row>
    <row r="1634" spans="1:9" ht="12.75" customHeight="1">
      <c r="A1634" s="139"/>
      <c r="B1634" s="49">
        <v>45394</v>
      </c>
      <c r="C1634" s="64" t="e">
        <f>('Исходник сравнение.'!#REF!/2)-(('Исходник сравнение.'!#REF!/2)*'Таблица вводных'!$G$15)</f>
        <v>#REF!</v>
      </c>
      <c r="D1634" s="64" t="e">
        <f>('Исходник сравнение.'!#REF!/2+'Таблица вводных'!$F$16)-('Исходник сравнение.'!#REF!/2*'Таблица вводных'!G584)</f>
        <v>#REF!</v>
      </c>
      <c r="E1634" s="64" t="e">
        <f>('Исходник сравнение.'!#REF!/2)-(('Исходник сравнение.'!#REF!/2-'Таблица вводных'!$F$17)*'Таблица вводных'!$G$17)</f>
        <v>#REF!</v>
      </c>
      <c r="F163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4" s="64" t="e">
        <f>('Исходник сравнение.'!#REF!/2)-(('Исходник сравнение.'!#REF!/2)*'Таблица вводных'!$G$19)</f>
        <v>#REF!</v>
      </c>
      <c r="H1634" s="64" t="e">
        <f>'Исходник сравнение.'!#REF!/2-(('Исходник сравнение.'!#REF!/2)*'Таблица вводных'!$G$21)</f>
        <v>#REF!</v>
      </c>
      <c r="I1634" s="36"/>
    </row>
    <row r="1635" spans="1:9" ht="12.75" customHeight="1">
      <c r="A1635" s="136"/>
      <c r="B1635" s="42">
        <v>45383</v>
      </c>
      <c r="C1635" s="63" t="e">
        <f>('Исходник сравнение.'!#REF!/2)-(('Исходник сравнение.'!#REF!/2)*'Таблица вводных'!$G$15)</f>
        <v>#REF!</v>
      </c>
      <c r="D1635" s="63" t="e">
        <f>('Исходник сравнение.'!#REF!/2+'Таблица вводных'!$F$16)-('Исходник сравнение.'!#REF!/2*'Таблица вводных'!G585)</f>
        <v>#REF!</v>
      </c>
      <c r="E1635" s="63" t="e">
        <f>('Исходник сравнение.'!#REF!/2)-(('Исходник сравнение.'!#REF!/2-'Таблица вводных'!$F$17)*'Таблица вводных'!$G$17)</f>
        <v>#REF!</v>
      </c>
      <c r="F1635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5" s="63" t="e">
        <f>('Исходник сравнение.'!#REF!/2)-(('Исходник сравнение.'!#REF!/2)*'Таблица вводных'!$G$19)</f>
        <v>#REF!</v>
      </c>
      <c r="H1635" s="63" t="e">
        <f>'Исходник сравнение.'!#REF!/2-(('Исходник сравнение.'!#REF!/2)*'Таблица вводных'!$G$21)</f>
        <v>#REF!</v>
      </c>
      <c r="I1635" s="20"/>
    </row>
    <row r="1636" spans="1:9" ht="12.75" customHeight="1">
      <c r="A1636" s="138"/>
      <c r="B1636" s="45">
        <v>45387</v>
      </c>
      <c r="C1636" s="64" t="e">
        <f>('Исходник сравнение.'!#REF!/2)-(('Исходник сравнение.'!#REF!/2)*'Таблица вводных'!$G$15)</f>
        <v>#REF!</v>
      </c>
      <c r="D1636" s="64" t="e">
        <f>('Исходник сравнение.'!#REF!/2+'Таблица вводных'!$F$16)-('Исходник сравнение.'!#REF!/2*'Таблица вводных'!G586)</f>
        <v>#REF!</v>
      </c>
      <c r="E1636" s="64" t="e">
        <f>('Исходник сравнение.'!#REF!/2)-(('Исходник сравнение.'!#REF!/2-'Таблица вводных'!$F$17)*'Таблица вводных'!$G$17)</f>
        <v>#REF!</v>
      </c>
      <c r="F163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6" s="64" t="e">
        <f>('Исходник сравнение.'!#REF!/2)-(('Исходник сравнение.'!#REF!/2)*'Таблица вводных'!$G$19)</f>
        <v>#REF!</v>
      </c>
      <c r="H1636" s="64" t="e">
        <f>'Исходник сравнение.'!#REF!/2-(('Исходник сравнение.'!#REF!/2)*'Таблица вводных'!$G$21)</f>
        <v>#REF!</v>
      </c>
      <c r="I1636" s="27"/>
    </row>
    <row r="1637" spans="1:9" ht="12.75" customHeight="1">
      <c r="A1637" s="138"/>
      <c r="B1637" s="44">
        <v>45390</v>
      </c>
      <c r="C1637" s="64" t="e">
        <f>('Исходник сравнение.'!#REF!/2)-(('Исходник сравнение.'!#REF!/2)*'Таблица вводных'!$G$15)</f>
        <v>#REF!</v>
      </c>
      <c r="D1637" s="64" t="e">
        <f>('Исходник сравнение.'!#REF!/2+'Таблица вводных'!$F$16)-('Исходник сравнение.'!#REF!/2*'Таблица вводных'!G587)</f>
        <v>#REF!</v>
      </c>
      <c r="E1637" s="64" t="e">
        <f>('Исходник сравнение.'!#REF!/2)-(('Исходник сравнение.'!#REF!/2-'Таблица вводных'!$F$17)*'Таблица вводных'!$G$17)</f>
        <v>#REF!</v>
      </c>
      <c r="F163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7" s="64" t="e">
        <f>('Исходник сравнение.'!#REF!/2)-(('Исходник сравнение.'!#REF!/2)*'Таблица вводных'!$G$19)</f>
        <v>#REF!</v>
      </c>
      <c r="H1637" s="64" t="e">
        <f>'Исходник сравнение.'!#REF!/2-(('Исходник сравнение.'!#REF!/2)*'Таблица вводных'!$G$21)</f>
        <v>#REF!</v>
      </c>
      <c r="I1637" s="22"/>
    </row>
    <row r="1638" spans="1:9" ht="12.75" customHeight="1">
      <c r="A1638" s="139"/>
      <c r="B1638" s="49">
        <v>45394</v>
      </c>
      <c r="C1638" s="64" t="e">
        <f>('Исходник сравнение.'!#REF!/2)-(('Исходник сравнение.'!#REF!/2)*'Таблица вводных'!$G$15)</f>
        <v>#REF!</v>
      </c>
      <c r="D1638" s="64" t="e">
        <f>('Исходник сравнение.'!#REF!/2+'Таблица вводных'!$F$16)-('Исходник сравнение.'!#REF!/2*'Таблица вводных'!G588)</f>
        <v>#REF!</v>
      </c>
      <c r="E1638" s="64" t="e">
        <f>('Исходник сравнение.'!#REF!/2)-(('Исходник сравнение.'!#REF!/2-'Таблица вводных'!$F$17)*'Таблица вводных'!$G$17)</f>
        <v>#REF!</v>
      </c>
      <c r="F163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8" s="64" t="e">
        <f>('Исходник сравнение.'!#REF!/2)-(('Исходник сравнение.'!#REF!/2)*'Таблица вводных'!$G$19)</f>
        <v>#REF!</v>
      </c>
      <c r="H1638" s="64" t="e">
        <f>'Исходник сравнение.'!#REF!/2-(('Исходник сравнение.'!#REF!/2)*'Таблица вводных'!$G$21)</f>
        <v>#REF!</v>
      </c>
      <c r="I1638" s="36"/>
    </row>
    <row r="1639" spans="1:9" ht="12.75" customHeight="1">
      <c r="A1639" s="136"/>
      <c r="B1639" s="42">
        <v>45383</v>
      </c>
      <c r="C1639" s="63" t="e">
        <f>('Исходник сравнение.'!#REF!/2)-(('Исходник сравнение.'!#REF!/2)*'Таблица вводных'!$G$15)</f>
        <v>#REF!</v>
      </c>
      <c r="D1639" s="63" t="e">
        <f>('Исходник сравнение.'!#REF!/2+'Таблица вводных'!$F$16)-('Исходник сравнение.'!#REF!/2*'Таблица вводных'!G589)</f>
        <v>#REF!</v>
      </c>
      <c r="E1639" s="63" t="e">
        <f>('Исходник сравнение.'!#REF!/2)-(('Исходник сравнение.'!#REF!/2-'Таблица вводных'!$F$17)*'Таблица вводных'!$G$17)</f>
        <v>#REF!</v>
      </c>
      <c r="F1639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9" s="63" t="e">
        <f>('Исходник сравнение.'!#REF!/2)-(('Исходник сравнение.'!#REF!/2)*'Таблица вводных'!$G$19)</f>
        <v>#REF!</v>
      </c>
      <c r="H1639" s="63" t="e">
        <f>'Исходник сравнение.'!#REF!/2-(('Исходник сравнение.'!#REF!/2)*'Таблица вводных'!$G$21)</f>
        <v>#REF!</v>
      </c>
      <c r="I1639" s="20"/>
    </row>
    <row r="1640" spans="1:9" ht="12.75" customHeight="1">
      <c r="A1640" s="138"/>
      <c r="B1640" s="45">
        <v>45387</v>
      </c>
      <c r="C1640" s="64" t="e">
        <f>('Исходник сравнение.'!#REF!/2)-(('Исходник сравнение.'!#REF!/2)*'Таблица вводных'!$G$15)</f>
        <v>#REF!</v>
      </c>
      <c r="D1640" s="64" t="e">
        <f>('Исходник сравнение.'!#REF!/2+'Таблица вводных'!$F$16)-('Исходник сравнение.'!#REF!/2*'Таблица вводных'!G590)</f>
        <v>#REF!</v>
      </c>
      <c r="E1640" s="64" t="e">
        <f>('Исходник сравнение.'!#REF!/2)-(('Исходник сравнение.'!#REF!/2-'Таблица вводных'!$F$17)*'Таблица вводных'!$G$17)</f>
        <v>#REF!</v>
      </c>
      <c r="F164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0" s="64" t="e">
        <f>('Исходник сравнение.'!#REF!/2)-(('Исходник сравнение.'!#REF!/2)*'Таблица вводных'!$G$19)</f>
        <v>#REF!</v>
      </c>
      <c r="H1640" s="64" t="e">
        <f>'Исходник сравнение.'!#REF!/2-(('Исходник сравнение.'!#REF!/2)*'Таблица вводных'!$G$21)</f>
        <v>#REF!</v>
      </c>
      <c r="I1640" s="27"/>
    </row>
    <row r="1641" spans="1:9" ht="12.75" customHeight="1">
      <c r="A1641" s="138"/>
      <c r="B1641" s="44">
        <v>45390</v>
      </c>
      <c r="C1641" s="64" t="e">
        <f>('Исходник сравнение.'!#REF!/2)-(('Исходник сравнение.'!#REF!/2)*'Таблица вводных'!$G$15)</f>
        <v>#REF!</v>
      </c>
      <c r="D1641" s="64" t="e">
        <f>('Исходник сравнение.'!#REF!/2+'Таблица вводных'!$F$16)-('Исходник сравнение.'!#REF!/2*'Таблица вводных'!G591)</f>
        <v>#REF!</v>
      </c>
      <c r="E1641" s="64" t="e">
        <f>('Исходник сравнение.'!#REF!/2)-(('Исходник сравнение.'!#REF!/2-'Таблица вводных'!$F$17)*'Таблица вводных'!$G$17)</f>
        <v>#REF!</v>
      </c>
      <c r="F164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1" s="64" t="e">
        <f>('Исходник сравнение.'!#REF!/2)-(('Исходник сравнение.'!#REF!/2)*'Таблица вводных'!$G$19)</f>
        <v>#REF!</v>
      </c>
      <c r="H1641" s="64" t="e">
        <f>'Исходник сравнение.'!#REF!/2-(('Исходник сравнение.'!#REF!/2)*'Таблица вводных'!$G$21)</f>
        <v>#REF!</v>
      </c>
      <c r="I1641" s="22"/>
    </row>
    <row r="1642" spans="1:9" ht="12.75" customHeight="1">
      <c r="A1642" s="139"/>
      <c r="B1642" s="49">
        <v>45394</v>
      </c>
      <c r="C1642" s="64" t="e">
        <f>('Исходник сравнение.'!#REF!/2)-(('Исходник сравнение.'!#REF!/2)*'Таблица вводных'!$G$15)</f>
        <v>#REF!</v>
      </c>
      <c r="D1642" s="64" t="e">
        <f>('Исходник сравнение.'!#REF!/2+'Таблица вводных'!$F$16)-('Исходник сравнение.'!#REF!/2*'Таблица вводных'!G592)</f>
        <v>#REF!</v>
      </c>
      <c r="E1642" s="64" t="e">
        <f>('Исходник сравнение.'!#REF!/2)-(('Исходник сравнение.'!#REF!/2-'Таблица вводных'!$F$17)*'Таблица вводных'!$G$17)</f>
        <v>#REF!</v>
      </c>
      <c r="F164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2" s="64" t="e">
        <f>('Исходник сравнение.'!#REF!/2)-(('Исходник сравнение.'!#REF!/2)*'Таблица вводных'!$G$19)</f>
        <v>#REF!</v>
      </c>
      <c r="H1642" s="64" t="e">
        <f>'Исходник сравнение.'!#REF!/2-(('Исходник сравнение.'!#REF!/2)*'Таблица вводных'!$G$21)</f>
        <v>#REF!</v>
      </c>
      <c r="I1642" s="36"/>
    </row>
    <row r="1643" spans="1:9" ht="12.75" customHeight="1">
      <c r="A1643" s="136"/>
      <c r="B1643" s="42">
        <v>45383</v>
      </c>
      <c r="C1643" s="63" t="e">
        <f>('Исходник сравнение.'!#REF!/2)-(('Исходник сравнение.'!#REF!/2)*'Таблица вводных'!$G$15)</f>
        <v>#REF!</v>
      </c>
      <c r="D1643" s="63" t="e">
        <f>('Исходник сравнение.'!#REF!/2+'Таблица вводных'!$F$16)-('Исходник сравнение.'!#REF!/2*'Таблица вводных'!G593)</f>
        <v>#REF!</v>
      </c>
      <c r="E1643" s="63" t="e">
        <f>('Исходник сравнение.'!#REF!/2)-(('Исходник сравнение.'!#REF!/2-'Таблица вводных'!$F$17)*'Таблица вводных'!$G$17)</f>
        <v>#REF!</v>
      </c>
      <c r="F1643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3" s="63" t="e">
        <f>('Исходник сравнение.'!#REF!/2)-(('Исходник сравнение.'!#REF!/2)*'Таблица вводных'!$G$19)</f>
        <v>#REF!</v>
      </c>
      <c r="H1643" s="63" t="e">
        <f>'Исходник сравнение.'!#REF!/2-(('Исходник сравнение.'!#REF!/2)*'Таблица вводных'!$G$21)</f>
        <v>#REF!</v>
      </c>
      <c r="I1643" s="20"/>
    </row>
    <row r="1644" spans="1:9" ht="12.75" customHeight="1">
      <c r="A1644" s="138"/>
      <c r="B1644" s="45">
        <v>45387</v>
      </c>
      <c r="C1644" s="64" t="e">
        <f>('Исходник сравнение.'!#REF!/2)-(('Исходник сравнение.'!#REF!/2)*'Таблица вводных'!$G$15)</f>
        <v>#REF!</v>
      </c>
      <c r="D1644" s="64" t="e">
        <f>('Исходник сравнение.'!#REF!/2+'Таблица вводных'!$F$16)-('Исходник сравнение.'!#REF!/2*'Таблица вводных'!G594)</f>
        <v>#REF!</v>
      </c>
      <c r="E1644" s="64" t="e">
        <f>('Исходник сравнение.'!#REF!/2)-(('Исходник сравнение.'!#REF!/2-'Таблица вводных'!$F$17)*'Таблица вводных'!$G$17)</f>
        <v>#REF!</v>
      </c>
      <c r="F164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4" s="64" t="e">
        <f>('Исходник сравнение.'!#REF!/2)-(('Исходник сравнение.'!#REF!/2)*'Таблица вводных'!$G$19)</f>
        <v>#REF!</v>
      </c>
      <c r="H1644" s="64" t="e">
        <f>'Исходник сравнение.'!#REF!/2-(('Исходник сравнение.'!#REF!/2)*'Таблица вводных'!$G$21)</f>
        <v>#REF!</v>
      </c>
      <c r="I1644" s="27"/>
    </row>
    <row r="1645" spans="1:9" ht="12.75" customHeight="1">
      <c r="A1645" s="138"/>
      <c r="B1645" s="44">
        <v>45390</v>
      </c>
      <c r="C1645" s="64" t="e">
        <f>('Исходник сравнение.'!#REF!/2)-(('Исходник сравнение.'!#REF!/2)*'Таблица вводных'!$G$15)</f>
        <v>#REF!</v>
      </c>
      <c r="D1645" s="64" t="e">
        <f>('Исходник сравнение.'!#REF!/2+'Таблица вводных'!$F$16)-('Исходник сравнение.'!#REF!/2*'Таблица вводных'!G595)</f>
        <v>#REF!</v>
      </c>
      <c r="E1645" s="64" t="e">
        <f>('Исходник сравнение.'!#REF!/2)-(('Исходник сравнение.'!#REF!/2-'Таблица вводных'!$F$17)*'Таблица вводных'!$G$17)</f>
        <v>#REF!</v>
      </c>
      <c r="F164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5" s="64" t="e">
        <f>('Исходник сравнение.'!#REF!/2)-(('Исходник сравнение.'!#REF!/2)*'Таблица вводных'!$G$19)</f>
        <v>#REF!</v>
      </c>
      <c r="H1645" s="64" t="e">
        <f>'Исходник сравнение.'!#REF!/2-(('Исходник сравнение.'!#REF!/2)*'Таблица вводных'!$G$21)</f>
        <v>#REF!</v>
      </c>
      <c r="I1645" s="22"/>
    </row>
    <row r="1646" spans="1:9" ht="12.75" customHeight="1">
      <c r="A1646" s="139"/>
      <c r="B1646" s="49">
        <v>45394</v>
      </c>
      <c r="C1646" s="64" t="e">
        <f>('Исходник сравнение.'!#REF!/2)-(('Исходник сравнение.'!#REF!/2)*'Таблица вводных'!$G$15)</f>
        <v>#REF!</v>
      </c>
      <c r="D1646" s="64" t="e">
        <f>('Исходник сравнение.'!#REF!/2+'Таблица вводных'!$F$16)-('Исходник сравнение.'!#REF!/2*'Таблица вводных'!G596)</f>
        <v>#REF!</v>
      </c>
      <c r="E1646" s="64" t="e">
        <f>('Исходник сравнение.'!#REF!/2)-(('Исходник сравнение.'!#REF!/2-'Таблица вводных'!$F$17)*'Таблица вводных'!$G$17)</f>
        <v>#REF!</v>
      </c>
      <c r="F164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6" s="64" t="e">
        <f>('Исходник сравнение.'!#REF!/2)-(('Исходник сравнение.'!#REF!/2)*'Таблица вводных'!$G$19)</f>
        <v>#REF!</v>
      </c>
      <c r="H1646" s="64" t="e">
        <f>'Исходник сравнение.'!#REF!/2-(('Исходник сравнение.'!#REF!/2)*'Таблица вводных'!$G$21)</f>
        <v>#REF!</v>
      </c>
      <c r="I1646" s="36"/>
    </row>
    <row r="1647" spans="1:9" ht="12.75" customHeight="1">
      <c r="A1647" s="136"/>
      <c r="B1647" s="42">
        <v>45383</v>
      </c>
      <c r="C1647" s="63" t="e">
        <f>('Исходник сравнение.'!#REF!/2)-(('Исходник сравнение.'!#REF!/2)*'Таблица вводных'!$G$15)</f>
        <v>#REF!</v>
      </c>
      <c r="D1647" s="63" t="e">
        <f>('Исходник сравнение.'!#REF!/2+'Таблица вводных'!$F$16)-('Исходник сравнение.'!#REF!/2*'Таблица вводных'!G597)</f>
        <v>#REF!</v>
      </c>
      <c r="E1647" s="63" t="e">
        <f>('Исходник сравнение.'!#REF!/2)-(('Исходник сравнение.'!#REF!/2-'Таблица вводных'!$F$17)*'Таблица вводных'!$G$17)</f>
        <v>#REF!</v>
      </c>
      <c r="F1647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7" s="63" t="e">
        <f>('Исходник сравнение.'!#REF!/2)-(('Исходник сравнение.'!#REF!/2)*'Таблица вводных'!$G$19)</f>
        <v>#REF!</v>
      </c>
      <c r="H1647" s="63" t="e">
        <f>'Исходник сравнение.'!#REF!/2-(('Исходник сравнение.'!#REF!/2)*'Таблица вводных'!$G$21)</f>
        <v>#REF!</v>
      </c>
      <c r="I1647" s="20"/>
    </row>
    <row r="1648" spans="1:9" ht="12.75" customHeight="1">
      <c r="A1648" s="138"/>
      <c r="B1648" s="45">
        <v>45387</v>
      </c>
      <c r="C1648" s="64" t="e">
        <f>('Исходник сравнение.'!#REF!/2)-(('Исходник сравнение.'!#REF!/2)*'Таблица вводных'!$G$15)</f>
        <v>#REF!</v>
      </c>
      <c r="D1648" s="64" t="e">
        <f>('Исходник сравнение.'!#REF!/2+'Таблица вводных'!$F$16)-('Исходник сравнение.'!#REF!/2*'Таблица вводных'!G598)</f>
        <v>#REF!</v>
      </c>
      <c r="E1648" s="64" t="e">
        <f>('Исходник сравнение.'!#REF!/2)-(('Исходник сравнение.'!#REF!/2-'Таблица вводных'!$F$17)*'Таблица вводных'!$G$17)</f>
        <v>#REF!</v>
      </c>
      <c r="F164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8" s="64" t="e">
        <f>('Исходник сравнение.'!#REF!/2)-(('Исходник сравнение.'!#REF!/2)*'Таблица вводных'!$G$19)</f>
        <v>#REF!</v>
      </c>
      <c r="H1648" s="64" t="e">
        <f>'Исходник сравнение.'!#REF!/2-(('Исходник сравнение.'!#REF!/2)*'Таблица вводных'!$G$21)</f>
        <v>#REF!</v>
      </c>
      <c r="I1648" s="27"/>
    </row>
    <row r="1649" spans="1:9" ht="12.75" customHeight="1">
      <c r="A1649" s="138"/>
      <c r="B1649" s="44">
        <v>45390</v>
      </c>
      <c r="C1649" s="64" t="e">
        <f>('Исходник сравнение.'!#REF!/2)-(('Исходник сравнение.'!#REF!/2)*'Таблица вводных'!$G$15)</f>
        <v>#REF!</v>
      </c>
      <c r="D1649" s="64" t="e">
        <f>('Исходник сравнение.'!#REF!/2+'Таблица вводных'!$F$16)-('Исходник сравнение.'!#REF!/2*'Таблица вводных'!G599)</f>
        <v>#REF!</v>
      </c>
      <c r="E1649" s="64" t="e">
        <f>('Исходник сравнение.'!#REF!/2)-(('Исходник сравнение.'!#REF!/2-'Таблица вводных'!$F$17)*'Таблица вводных'!$G$17)</f>
        <v>#REF!</v>
      </c>
      <c r="F164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9" s="64" t="e">
        <f>('Исходник сравнение.'!#REF!/2)-(('Исходник сравнение.'!#REF!/2)*'Таблица вводных'!$G$19)</f>
        <v>#REF!</v>
      </c>
      <c r="H1649" s="64" t="e">
        <f>'Исходник сравнение.'!#REF!/2-(('Исходник сравнение.'!#REF!/2)*'Таблица вводных'!$G$21)</f>
        <v>#REF!</v>
      </c>
      <c r="I1649" s="22"/>
    </row>
    <row r="1650" spans="1:9" ht="12.75" customHeight="1">
      <c r="A1650" s="139"/>
      <c r="B1650" s="49">
        <v>45394</v>
      </c>
      <c r="C1650" s="64" t="e">
        <f>('Исходник сравнение.'!#REF!/2)-(('Исходник сравнение.'!#REF!/2)*'Таблица вводных'!$G$15)</f>
        <v>#REF!</v>
      </c>
      <c r="D1650" s="64" t="e">
        <f>('Исходник сравнение.'!#REF!/2+'Таблица вводных'!$F$16)-('Исходник сравнение.'!#REF!/2*'Таблица вводных'!G600)</f>
        <v>#REF!</v>
      </c>
      <c r="E1650" s="64" t="e">
        <f>('Исходник сравнение.'!#REF!/2)-(('Исходник сравнение.'!#REF!/2-'Таблица вводных'!$F$17)*'Таблица вводных'!$G$17)</f>
        <v>#REF!</v>
      </c>
      <c r="F165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0" s="64" t="e">
        <f>('Исходник сравнение.'!#REF!/2)-(('Исходник сравнение.'!#REF!/2)*'Таблица вводных'!$G$19)</f>
        <v>#REF!</v>
      </c>
      <c r="H1650" s="64" t="e">
        <f>'Исходник сравнение.'!#REF!/2-(('Исходник сравнение.'!#REF!/2)*'Таблица вводных'!$G$21)</f>
        <v>#REF!</v>
      </c>
      <c r="I1650" s="36"/>
    </row>
    <row r="1651" spans="1:9" ht="12.75" customHeight="1">
      <c r="A1651" s="136"/>
      <c r="B1651" s="42">
        <v>45383</v>
      </c>
      <c r="C1651" s="63" t="e">
        <f>('Исходник сравнение.'!#REF!/2)-(('Исходник сравнение.'!#REF!/2)*'Таблица вводных'!$G$15)</f>
        <v>#REF!</v>
      </c>
      <c r="D1651" s="63" t="e">
        <f>('Исходник сравнение.'!#REF!/2+'Таблица вводных'!$F$16)-('Исходник сравнение.'!#REF!/2*'Таблица вводных'!G601)</f>
        <v>#REF!</v>
      </c>
      <c r="E1651" s="63" t="e">
        <f>('Исходник сравнение.'!#REF!/2)-(('Исходник сравнение.'!#REF!/2-'Таблица вводных'!$F$17)*'Таблица вводных'!$G$17)</f>
        <v>#REF!</v>
      </c>
      <c r="F1651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1" s="63" t="e">
        <f>('Исходник сравнение.'!#REF!/2)-(('Исходник сравнение.'!#REF!/2)*'Таблица вводных'!$G$19)</f>
        <v>#REF!</v>
      </c>
      <c r="H1651" s="63" t="e">
        <f>'Исходник сравнение.'!#REF!/2-(('Исходник сравнение.'!#REF!/2)*'Таблица вводных'!$G$21)</f>
        <v>#REF!</v>
      </c>
      <c r="I1651" s="20"/>
    </row>
    <row r="1652" spans="1:9" ht="12.75" customHeight="1">
      <c r="A1652" s="138"/>
      <c r="B1652" s="45">
        <v>45387</v>
      </c>
      <c r="C1652" s="64" t="e">
        <f>('Исходник сравнение.'!#REF!/2)-(('Исходник сравнение.'!#REF!/2)*'Таблица вводных'!$G$15)</f>
        <v>#REF!</v>
      </c>
      <c r="D1652" s="64" t="e">
        <f>('Исходник сравнение.'!#REF!/2+'Таблица вводных'!$F$16)-('Исходник сравнение.'!#REF!/2*'Таблица вводных'!G602)</f>
        <v>#REF!</v>
      </c>
      <c r="E1652" s="64" t="e">
        <f>('Исходник сравнение.'!#REF!/2)-(('Исходник сравнение.'!#REF!/2-'Таблица вводных'!$F$17)*'Таблица вводных'!$G$17)</f>
        <v>#REF!</v>
      </c>
      <c r="F165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2" s="64" t="e">
        <f>('Исходник сравнение.'!#REF!/2)-(('Исходник сравнение.'!#REF!/2)*'Таблица вводных'!$G$19)</f>
        <v>#REF!</v>
      </c>
      <c r="H1652" s="64" t="e">
        <f>'Исходник сравнение.'!#REF!/2-(('Исходник сравнение.'!#REF!/2)*'Таблица вводных'!$G$21)</f>
        <v>#REF!</v>
      </c>
      <c r="I1652" s="27"/>
    </row>
    <row r="1653" spans="1:9" ht="12.75" customHeight="1">
      <c r="A1653" s="138"/>
      <c r="B1653" s="44">
        <v>45390</v>
      </c>
      <c r="C1653" s="64" t="e">
        <f>('Исходник сравнение.'!#REF!/2)-(('Исходник сравнение.'!#REF!/2)*'Таблица вводных'!$G$15)</f>
        <v>#REF!</v>
      </c>
      <c r="D1653" s="64" t="e">
        <f>('Исходник сравнение.'!#REF!/2+'Таблица вводных'!$F$16)-('Исходник сравнение.'!#REF!/2*'Таблица вводных'!G603)</f>
        <v>#REF!</v>
      </c>
      <c r="E1653" s="64" t="e">
        <f>('Исходник сравнение.'!#REF!/2)-(('Исходник сравнение.'!#REF!/2-'Таблица вводных'!$F$17)*'Таблица вводных'!$G$17)</f>
        <v>#REF!</v>
      </c>
      <c r="F165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3" s="64" t="e">
        <f>('Исходник сравнение.'!#REF!/2)-(('Исходник сравнение.'!#REF!/2)*'Таблица вводных'!$G$19)</f>
        <v>#REF!</v>
      </c>
      <c r="H1653" s="64" t="e">
        <f>'Исходник сравнение.'!#REF!/2-(('Исходник сравнение.'!#REF!/2)*'Таблица вводных'!$G$21)</f>
        <v>#REF!</v>
      </c>
      <c r="I1653" s="22"/>
    </row>
    <row r="1654" spans="1:9" ht="12.75" customHeight="1">
      <c r="A1654" s="139"/>
      <c r="B1654" s="46">
        <v>45394</v>
      </c>
      <c r="C1654" s="65" t="e">
        <f>('Исходник сравнение.'!#REF!/2)-(('Исходник сравнение.'!#REF!/2)*'Таблица вводных'!$G$15)</f>
        <v>#REF!</v>
      </c>
      <c r="D1654" s="65" t="e">
        <f>('Исходник сравнение.'!#REF!/2+'Таблица вводных'!$F$16)-('Исходник сравнение.'!#REF!/2*'Таблица вводных'!G604)</f>
        <v>#REF!</v>
      </c>
      <c r="E1654" s="65" t="e">
        <f>('Исходник сравнение.'!#REF!/2)-(('Исходник сравнение.'!#REF!/2-'Таблица вводных'!$F$17)*'Таблица вводных'!$G$17)</f>
        <v>#REF!</v>
      </c>
      <c r="F1654" s="65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4" s="65" t="e">
        <f>('Исходник сравнение.'!#REF!/2)-(('Исходник сравнение.'!#REF!/2)*'Таблица вводных'!$G$19)</f>
        <v>#REF!</v>
      </c>
      <c r="H1654" s="65" t="e">
        <f>'Исходник сравнение.'!#REF!/2-(('Исходник сравнение.'!#REF!/2)*'Таблица вводных'!$G$21)</f>
        <v>#REF!</v>
      </c>
      <c r="I1654" s="32"/>
    </row>
    <row r="1655" spans="1:9" ht="18" customHeight="1">
      <c r="A1655" s="51" t="s">
        <v>121</v>
      </c>
      <c r="B1655" s="52"/>
      <c r="D1655" s="69"/>
      <c r="E1655" s="69"/>
      <c r="F1655" s="69"/>
      <c r="G1655" s="69"/>
      <c r="H1655" s="69"/>
      <c r="I1655" s="53"/>
    </row>
    <row r="1656" spans="1:9" ht="12.75" customHeight="1">
      <c r="A1656" s="140" t="s">
        <v>122</v>
      </c>
      <c r="B1656" s="54">
        <v>45383</v>
      </c>
      <c r="C1656" s="63">
        <f>('Исходник сравнение.'!$C1929/2)-(('Исходник сравнение.'!$C1929/2)*'Таблица вводных'!$G$38)</f>
        <v>0</v>
      </c>
      <c r="D1656" s="63">
        <f>('Исходник сравнение.'!$D1929/2+'Таблица вводных'!$F$16)-('Исходник сравнение.'!$D1929/2*'Таблица вводных'!G606)</f>
        <v>7</v>
      </c>
      <c r="E1656" s="63">
        <f>('Исходник сравнение.'!$E1929/2)-(('Исходник сравнение.'!$E1929/2-'Таблица вводных'!$F$17)*'Таблица вводных'!$G$17)</f>
        <v>0</v>
      </c>
      <c r="F1656" s="63">
        <f>('Исходник сравнение.'!$F1929/2+'Таблица вводных'!$F$18)-(('Исходник сравнение.'!$F1929/2+'Таблица вводных'!$F$18)*'Таблица вводных'!$G$18)</f>
        <v>21.6</v>
      </c>
      <c r="G1656" s="63">
        <f>('Исходник сравнение.'!$G1929/2)-(('Исходник сравнение.'!$G1929/2)*'Таблица вводных'!$G$19)</f>
        <v>0</v>
      </c>
      <c r="H1656" s="63">
        <f>'Исходник сравнение.'!$H1929/2-(('Исходник сравнение.'!$H1929/2)*'Таблица вводных'!$G$21)</f>
        <v>0</v>
      </c>
      <c r="I1656" s="20"/>
    </row>
    <row r="1657" spans="1:9" ht="12.75" customHeight="1">
      <c r="A1657" s="138"/>
      <c r="B1657" s="56">
        <v>45387</v>
      </c>
      <c r="C1657" s="64">
        <f>('Исходник сравнение.'!$C1944/2)-(('Исходник сравнение.'!$C1944/2)*'Таблица вводных'!$G$15)</f>
        <v>0</v>
      </c>
      <c r="D1657" s="64">
        <f>('Исходник сравнение.'!$D1944/2+'Таблица вводных'!$F$16)-('Исходник сравнение.'!$D1944/2*'Таблица вводных'!G607)</f>
        <v>7</v>
      </c>
      <c r="E1657" s="64">
        <f>('Исходник сравнение.'!$E1944/2)-(('Исходник сравнение.'!$E1944/2-'Таблица вводных'!$F$17)*'Таблица вводных'!$G$17)</f>
        <v>0</v>
      </c>
      <c r="F1657" s="64">
        <f>('Исходник сравнение.'!$F1944/2+'Таблица вводных'!$F$18)-(('Исходник сравнение.'!$F1944/2+'Таблица вводных'!$F$18)*'Таблица вводных'!$G$18)</f>
        <v>21.6</v>
      </c>
      <c r="G1657" s="64">
        <f>('Исходник сравнение.'!$G1944/2)-(('Исходник сравнение.'!$G1944/2)*'Таблица вводных'!$G$19)</f>
        <v>0</v>
      </c>
      <c r="H1657" s="64">
        <f>'Исходник сравнение.'!$H1944/2-(('Исходник сравнение.'!$H1944/2)*'Таблица вводных'!$G$21)</f>
        <v>0</v>
      </c>
      <c r="I1657" s="27"/>
    </row>
    <row r="1658" spans="1:9" ht="12.75" customHeight="1">
      <c r="A1658" s="138"/>
      <c r="B1658" s="56">
        <v>45390</v>
      </c>
      <c r="C1658" s="64">
        <f>('Исходник сравнение.'!$C1945/2)-(('Исходник сравнение.'!$C1945/2)*'Таблица вводных'!$G$15)</f>
        <v>0</v>
      </c>
      <c r="D1658" s="64">
        <f>('Исходник сравнение.'!$D1945/2+'Таблица вводных'!$F$16)-('Исходник сравнение.'!$D1945/2*'Таблица вводных'!G608)</f>
        <v>7</v>
      </c>
      <c r="E1658" s="64">
        <f>('Исходник сравнение.'!$E1945/2)-(('Исходник сравнение.'!$E1945/2-'Таблица вводных'!$F$17)*'Таблица вводных'!$G$17)</f>
        <v>0</v>
      </c>
      <c r="F1658" s="64">
        <f>('Исходник сравнение.'!$F1945/2+'Таблица вводных'!$F$18)-(('Исходник сравнение.'!$F1945/2+'Таблица вводных'!$F$18)*'Таблица вводных'!$G$18)</f>
        <v>21.6</v>
      </c>
      <c r="G1658" s="64">
        <f>('Исходник сравнение.'!$G1945/2)-(('Исходник сравнение.'!$G1945/2)*'Таблица вводных'!$G$19)</f>
        <v>0</v>
      </c>
      <c r="H1658" s="64">
        <f>'Исходник сравнение.'!$H1945/2-(('Исходник сравнение.'!$H1945/2)*'Таблица вводных'!$G$21)</f>
        <v>0</v>
      </c>
      <c r="I1658" s="22"/>
    </row>
    <row r="1659" spans="1:9" ht="12.75" customHeight="1">
      <c r="A1659" s="139"/>
      <c r="B1659" s="57">
        <v>45394</v>
      </c>
      <c r="C1659" s="64">
        <f>('Исходник сравнение.'!$C1946/2)-(('Исходник сравнение.'!$C1946/2)*'Таблица вводных'!$G$15)</f>
        <v>0</v>
      </c>
      <c r="D1659" s="64">
        <f>('Исходник сравнение.'!$D1946/2+'Таблица вводных'!$F$16)-('Исходник сравнение.'!$D1946/2*'Таблица вводных'!G609)</f>
        <v>7</v>
      </c>
      <c r="E1659" s="64">
        <f>('Исходник сравнение.'!$E1946/2)-(('Исходник сравнение.'!$E1946/2-'Таблица вводных'!$F$17)*'Таблица вводных'!$G$17)</f>
        <v>0</v>
      </c>
      <c r="F1659" s="64">
        <f>('Исходник сравнение.'!$F1946/2+'Таблица вводных'!$F$18)-(('Исходник сравнение.'!$F1946/2+'Таблица вводных'!$F$18)*'Таблица вводных'!$G$18)</f>
        <v>21.6</v>
      </c>
      <c r="G1659" s="64">
        <f>('Исходник сравнение.'!$G1946/2)-(('Исходник сравнение.'!$G1946/2)*'Таблица вводных'!$G$19)</f>
        <v>0</v>
      </c>
      <c r="H1659" s="64">
        <f>'Исходник сравнение.'!$H1946/2-(('Исходник сравнение.'!$H1946/2)*'Таблица вводных'!$G$21)</f>
        <v>0</v>
      </c>
      <c r="I1659" s="32"/>
    </row>
    <row r="1660" spans="1:9" ht="12.75" customHeight="1">
      <c r="A1660" s="145" t="s">
        <v>123</v>
      </c>
      <c r="B1660" s="54">
        <v>45383</v>
      </c>
      <c r="C1660" s="63">
        <f>('Исходник сравнение.'!$C1947/2)-(('Исходник сравнение.'!$C1947/2)*'Таблица вводных'!$G$15)</f>
        <v>0</v>
      </c>
      <c r="D1660" s="63">
        <f>('Исходник сравнение.'!$D1947/2+'Таблица вводных'!$F$16)-('Исходник сравнение.'!$D1947/2*'Таблица вводных'!G610)</f>
        <v>7</v>
      </c>
      <c r="E1660" s="63">
        <f>('Исходник сравнение.'!$E1947/2)-(('Исходник сравнение.'!$E1947/2-'Таблица вводных'!$F$17)*'Таблица вводных'!$G$17)</f>
        <v>0</v>
      </c>
      <c r="F1660" s="63">
        <f>('Исходник сравнение.'!$F1947/2+'Таблица вводных'!$F$18)-(('Исходник сравнение.'!$F1947/2+'Таблица вводных'!$F$18)*'Таблица вводных'!$G$18)</f>
        <v>21.6</v>
      </c>
      <c r="G1660" s="63">
        <f>('Исходник сравнение.'!$G1947/2)-(('Исходник сравнение.'!$G1947/2)*'Таблица вводных'!$G$19)</f>
        <v>0</v>
      </c>
      <c r="H1660" s="63">
        <f>'Исходник сравнение.'!$H1947/2-(('Исходник сравнение.'!$H1947/2)*'Таблица вводных'!$G$21)</f>
        <v>0</v>
      </c>
      <c r="I1660" s="58"/>
    </row>
    <row r="1661" spans="1:9" ht="12.75" customHeight="1">
      <c r="A1661" s="138"/>
      <c r="B1661" s="56">
        <v>45387</v>
      </c>
      <c r="C1661" s="64">
        <f>('Исходник сравнение.'!$C1962/2)-(('Исходник сравнение.'!$C1962/2)*'Таблица вводных'!$G$15)</f>
        <v>0</v>
      </c>
      <c r="D1661" s="64">
        <f>('Исходник сравнение.'!$D1962/2+'Таблица вводных'!$F$16)-('Исходник сравнение.'!$D1962/2*'Таблица вводных'!G611)</f>
        <v>7</v>
      </c>
      <c r="E1661" s="64">
        <f>('Исходник сравнение.'!$E1962/2)-(('Исходник сравнение.'!$E1962/2-'Таблица вводных'!$F$17)*'Таблица вводных'!$G$17)</f>
        <v>0</v>
      </c>
      <c r="F1661" s="64">
        <f>('Исходник сравнение.'!$F1962/2+'Таблица вводных'!$F$18)-(('Исходник сравнение.'!$F1962/2+'Таблица вводных'!$F$18)*'Таблица вводных'!$G$18)</f>
        <v>21.6</v>
      </c>
      <c r="G1661" s="64">
        <f>('Исходник сравнение.'!$G1962/2)-(('Исходник сравнение.'!$G1962/2)*'Таблица вводных'!$G$19)</f>
        <v>0</v>
      </c>
      <c r="H1661" s="64">
        <f>'Исходник сравнение.'!$H1962/2-(('Исходник сравнение.'!$H1962/2)*'Таблица вводных'!$G$21)</f>
        <v>0</v>
      </c>
      <c r="I1661" s="60"/>
    </row>
    <row r="1662" spans="1:9" ht="12.75" customHeight="1">
      <c r="A1662" s="138"/>
      <c r="B1662" s="56">
        <v>45390</v>
      </c>
      <c r="C1662" s="64">
        <f>('Исходник сравнение.'!$C1963/2)-(('Исходник сравнение.'!$C1963/2)*'Таблица вводных'!$G$15)</f>
        <v>0</v>
      </c>
      <c r="D1662" s="64">
        <f>('Исходник сравнение.'!$D1963/2+'Таблица вводных'!$F$16)-('Исходник сравнение.'!$D1963/2*'Таблица вводных'!G612)</f>
        <v>7</v>
      </c>
      <c r="E1662" s="64">
        <f>('Исходник сравнение.'!$E1963/2)-(('Исходник сравнение.'!$E1963/2-'Таблица вводных'!$F$17)*'Таблица вводных'!$G$17)</f>
        <v>0</v>
      </c>
      <c r="F1662" s="64">
        <f>('Исходник сравнение.'!$F1963/2+'Таблица вводных'!$F$18)-(('Исходник сравнение.'!$F1963/2+'Таблица вводных'!$F$18)*'Таблица вводных'!$G$18)</f>
        <v>21.6</v>
      </c>
      <c r="G1662" s="64">
        <f>('Исходник сравнение.'!$G1963/2)-(('Исходник сравнение.'!$G1963/2)*'Таблица вводных'!$G$19)</f>
        <v>0</v>
      </c>
      <c r="H1662" s="64">
        <f>'Исходник сравнение.'!$H1963/2-(('Исходник сравнение.'!$H1963/2)*'Таблица вводных'!$G$21)</f>
        <v>0</v>
      </c>
      <c r="I1662" s="60"/>
    </row>
    <row r="1663" spans="1:9" ht="12.75" customHeight="1">
      <c r="A1663" s="139"/>
      <c r="B1663" s="61">
        <v>45394</v>
      </c>
      <c r="C1663" s="64">
        <f>('Исходник сравнение.'!$C1964/2)-(('Исходник сравнение.'!$C1964/2)*'Таблица вводных'!$G$15)</f>
        <v>0</v>
      </c>
      <c r="D1663" s="64">
        <f>('Исходник сравнение.'!$D1964/2+'Таблица вводных'!$F$16)-('Исходник сравнение.'!$D1964/2*'Таблица вводных'!G613)</f>
        <v>7</v>
      </c>
      <c r="E1663" s="64">
        <f>('Исходник сравнение.'!$E1964/2)-(('Исходник сравнение.'!$E1964/2-'Таблица вводных'!$F$17)*'Таблица вводных'!$G$17)</f>
        <v>0</v>
      </c>
      <c r="F1663" s="64">
        <f>('Исходник сравнение.'!$F1964/2+'Таблица вводных'!$F$18)-(('Исходник сравнение.'!$F1964/2+'Таблица вводных'!$F$18)*'Таблица вводных'!$G$18)</f>
        <v>21.6</v>
      </c>
      <c r="G1663" s="64">
        <f>('Исходник сравнение.'!$G1964/2)-(('Исходник сравнение.'!$G1964/2)*'Таблица вводных'!$G$19)</f>
        <v>0</v>
      </c>
      <c r="H1663" s="64">
        <f>'Исходник сравнение.'!$H1964/2-(('Исходник сравнение.'!$H1964/2)*'Таблица вводных'!$G$21)</f>
        <v>0</v>
      </c>
      <c r="I1663" s="62"/>
    </row>
    <row r="1664" spans="1:9" ht="12.75" customHeight="1">
      <c r="A1664" s="136" t="s">
        <v>124</v>
      </c>
      <c r="B1664" s="54">
        <v>45383</v>
      </c>
      <c r="C1664" s="63">
        <f>('Исходник сравнение.'!$C1965/2)-(('Исходник сравнение.'!$C1965/2)*'Таблица вводных'!$G$15)</f>
        <v>0</v>
      </c>
      <c r="D1664" s="63">
        <f>('Исходник сравнение.'!$D1965/2+'Таблица вводных'!$F$16)-('Исходник сравнение.'!$D1965/2*'Таблица вводных'!G614)</f>
        <v>7</v>
      </c>
      <c r="E1664" s="63">
        <f>('Исходник сравнение.'!$E1965/2)-(('Исходник сравнение.'!$E1965/2-'Таблица вводных'!$F$17)*'Таблица вводных'!$G$17)</f>
        <v>0</v>
      </c>
      <c r="F1664" s="63">
        <f>('Исходник сравнение.'!$F1965/2+'Таблица вводных'!$F$18)-(('Исходник сравнение.'!$F1965/2+'Таблица вводных'!$F$18)*'Таблица вводных'!$G$18)</f>
        <v>21.6</v>
      </c>
      <c r="G1664" s="63">
        <f>('Исходник сравнение.'!$G1965/2)-(('Исходник сравнение.'!$G1965/2)*'Таблица вводных'!$G$19)</f>
        <v>0</v>
      </c>
      <c r="H1664" s="63">
        <f>'Исходник сравнение.'!$H1965/2-(('Исходник сравнение.'!$H1965/2)*'Таблица вводных'!$G$21)</f>
        <v>0</v>
      </c>
      <c r="I1664" s="58"/>
    </row>
    <row r="1665" spans="1:9" ht="12.75" customHeight="1">
      <c r="A1665" s="138"/>
      <c r="B1665" s="56">
        <v>45387</v>
      </c>
      <c r="C1665" s="64">
        <f>('Исходник сравнение.'!$C1980/2)-(('Исходник сравнение.'!$C1980/2)*'Таблица вводных'!$G$15)</f>
        <v>0</v>
      </c>
      <c r="D1665" s="64">
        <f>('Исходник сравнение.'!$D1980/2+'Таблица вводных'!$F$16)-('Исходник сравнение.'!$D1980/2*'Таблица вводных'!G615)</f>
        <v>7</v>
      </c>
      <c r="E1665" s="64">
        <f>('Исходник сравнение.'!$E1980/2)-(('Исходник сравнение.'!$E1980/2-'Таблица вводных'!$F$17)*'Таблица вводных'!$G$17)</f>
        <v>0</v>
      </c>
      <c r="F1665" s="64">
        <f>('Исходник сравнение.'!$F1980/2+'Таблица вводных'!$F$18)-(('Исходник сравнение.'!$F1980/2+'Таблица вводных'!$F$18)*'Таблица вводных'!$G$18)</f>
        <v>21.6</v>
      </c>
      <c r="G1665" s="64">
        <f>('Исходник сравнение.'!$G1980/2)-(('Исходник сравнение.'!$G1980/2)*'Таблица вводных'!$G$19)</f>
        <v>0</v>
      </c>
      <c r="H1665" s="64">
        <f>'Исходник сравнение.'!$H1980/2-(('Исходник сравнение.'!$H1980/2)*'Таблица вводных'!$G$21)</f>
        <v>0</v>
      </c>
      <c r="I1665" s="60"/>
    </row>
    <row r="1666" spans="1:9" ht="12.75" customHeight="1">
      <c r="A1666" s="138"/>
      <c r="B1666" s="56">
        <v>45390</v>
      </c>
      <c r="C1666" s="64">
        <f>('Исходник сравнение.'!$C1981/2)-(('Исходник сравнение.'!$C1981/2)*'Таблица вводных'!$G$15)</f>
        <v>0</v>
      </c>
      <c r="D1666" s="64">
        <f>('Исходник сравнение.'!$D1981/2+'Таблица вводных'!$F$16)-('Исходник сравнение.'!$D1981/2*'Таблица вводных'!G616)</f>
        <v>7</v>
      </c>
      <c r="E1666" s="64">
        <f>('Исходник сравнение.'!$E1981/2)-(('Исходник сравнение.'!$E1981/2-'Таблица вводных'!$F$17)*'Таблица вводных'!$G$17)</f>
        <v>0</v>
      </c>
      <c r="F1666" s="64">
        <f>('Исходник сравнение.'!$F1981/2+'Таблица вводных'!$F$18)-(('Исходник сравнение.'!$F1981/2+'Таблица вводных'!$F$18)*'Таблица вводных'!$G$18)</f>
        <v>21.6</v>
      </c>
      <c r="G1666" s="64">
        <f>('Исходник сравнение.'!$G1981/2)-(('Исходник сравнение.'!$G1981/2)*'Таблица вводных'!$G$19)</f>
        <v>0</v>
      </c>
      <c r="H1666" s="64">
        <f>'Исходник сравнение.'!$H1981/2-(('Исходник сравнение.'!$H1981/2)*'Таблица вводных'!$G$21)</f>
        <v>0</v>
      </c>
      <c r="I1666" s="60"/>
    </row>
    <row r="1667" spans="1:9" ht="12.75" customHeight="1">
      <c r="A1667" s="139"/>
      <c r="B1667" s="57">
        <v>45394</v>
      </c>
      <c r="C1667" s="65">
        <f>('Исходник сравнение.'!$C1982/2)-(('Исходник сравнение.'!$C1982/2)*'Таблица вводных'!$G$15)</f>
        <v>0</v>
      </c>
      <c r="D1667" s="65">
        <f>('Исходник сравнение.'!$D1982/2+'Таблица вводных'!$F$16)-('Исходник сравнение.'!$D1982/2*'Таблица вводных'!G617)</f>
        <v>7</v>
      </c>
      <c r="E1667" s="65">
        <f>('Исходник сравнение.'!$E1982/2)-(('Исходник сравнение.'!$E1982/2-'Таблица вводных'!$F$17)*'Таблица вводных'!$G$17)</f>
        <v>0</v>
      </c>
      <c r="F1667" s="65">
        <f>('Исходник сравнение.'!$F1982/2+'Таблица вводных'!$F$18)-(('Исходник сравнение.'!$F1982/2+'Таблица вводных'!$F$18)*'Таблица вводных'!$G$18)</f>
        <v>21.6</v>
      </c>
      <c r="G1667" s="65">
        <f>('Исходник сравнение.'!$G1982/2)-(('Исходник сравнение.'!$G1982/2)*'Таблица вводных'!$G$19)</f>
        <v>0</v>
      </c>
      <c r="H1667" s="65">
        <f>'Исходник сравнение.'!$H1982/2-(('Исходник сравнение.'!$H1982/2)*'Таблица вводных'!$G$21)</f>
        <v>0</v>
      </c>
      <c r="I1667" s="62"/>
    </row>
    <row r="1668" spans="1:9" ht="18" customHeight="1">
      <c r="A1668" s="51" t="s">
        <v>125</v>
      </c>
      <c r="B1668" s="52"/>
      <c r="D1668" s="69"/>
      <c r="E1668" s="69"/>
      <c r="F1668" s="69"/>
      <c r="G1668" s="69"/>
      <c r="H1668" s="69"/>
      <c r="I1668" s="53"/>
    </row>
    <row r="1669" spans="1:9" ht="12.75" customHeight="1">
      <c r="A1669" s="140" t="s">
        <v>126</v>
      </c>
      <c r="B1669" s="54">
        <v>45383</v>
      </c>
      <c r="C1669" s="63">
        <f>('Исходник сравнение.'!$C1984/2)-(('Исходник сравнение.'!$C1984/2)*'Таблица вводных'!$G$15)</f>
        <v>0</v>
      </c>
      <c r="D1669" s="63">
        <f>('Исходник сравнение.'!$D1984/2+'Таблица вводных'!$F$16)-('Исходник сравнение.'!$D1984/2*'Таблица вводных'!G619)</f>
        <v>7</v>
      </c>
      <c r="E1669" s="63">
        <f>('Исходник сравнение.'!$E1984/2)-(('Исходник сравнение.'!$E1984/2-'Таблица вводных'!$F$17)*'Таблица вводных'!$G$17)</f>
        <v>0</v>
      </c>
      <c r="F1669" s="63">
        <f>('Исходник сравнение.'!$F1984/2+'Таблица вводных'!$F$18)-(('Исходник сравнение.'!$F1984/2+'Таблица вводных'!$F$18)*'Таблица вводных'!$G$18)</f>
        <v>21.6</v>
      </c>
      <c r="G1669" s="63">
        <f>('Исходник сравнение.'!$G1984/2)-(('Исходник сравнение.'!$G1984/2)*'Таблица вводных'!$G$19)</f>
        <v>0</v>
      </c>
      <c r="H1669" s="63">
        <f>'Исходник сравнение.'!$H1984/2-(('Исходник сравнение.'!$H1984/2)*'Таблица вводных'!$G$21)</f>
        <v>0</v>
      </c>
      <c r="I1669" s="58"/>
    </row>
    <row r="1670" spans="1:9" ht="12.75" customHeight="1">
      <c r="A1670" s="138"/>
      <c r="B1670" s="56">
        <v>45387</v>
      </c>
      <c r="C1670" s="64">
        <f>('Исходник сравнение.'!$C1999/2)-(('Исходник сравнение.'!$C1999/2)*'Таблица вводных'!$G$15)</f>
        <v>0</v>
      </c>
      <c r="D1670" s="64">
        <f>('Исходник сравнение.'!$D1999/2+'Таблица вводных'!$F$16)-('Исходник сравнение.'!$D1999/2*'Таблица вводных'!G620)</f>
        <v>7</v>
      </c>
      <c r="E1670" s="64">
        <f>('Исходник сравнение.'!$E1999/2)-(('Исходник сравнение.'!$E1999/2-'Таблица вводных'!$F$17)*'Таблица вводных'!$G$17)</f>
        <v>0</v>
      </c>
      <c r="F1670" s="64">
        <f>('Исходник сравнение.'!$F1999/2+'Таблица вводных'!$F$18)-(('Исходник сравнение.'!$F1999/2+'Таблица вводных'!$F$18)*'Таблица вводных'!$G$18)</f>
        <v>21.6</v>
      </c>
      <c r="G1670" s="64">
        <f>('Исходник сравнение.'!$G1999/2)-(('Исходник сравнение.'!$G1999/2)*'Таблица вводных'!$G$19)</f>
        <v>0</v>
      </c>
      <c r="H1670" s="64">
        <f>'Исходник сравнение.'!$H1999/2-(('Исходник сравнение.'!$H1999/2)*'Таблица вводных'!$G$21)</f>
        <v>0</v>
      </c>
      <c r="I1670" s="60"/>
    </row>
    <row r="1671" spans="1:9" ht="12.75" customHeight="1">
      <c r="A1671" s="138"/>
      <c r="B1671" s="56">
        <v>45390</v>
      </c>
      <c r="C1671" s="64">
        <f>('Исходник сравнение.'!$C2000/2)-(('Исходник сравнение.'!$C2000/2)*'Таблица вводных'!$G$15)</f>
        <v>0</v>
      </c>
      <c r="D1671" s="64">
        <f>('Исходник сравнение.'!$D2000/2+'Таблица вводных'!$F$16)-('Исходник сравнение.'!$D2000/2*'Таблица вводных'!G621)</f>
        <v>7</v>
      </c>
      <c r="E1671" s="64">
        <f>('Исходник сравнение.'!$E2000/2)-(('Исходник сравнение.'!$E2000/2-'Таблица вводных'!$F$17)*'Таблица вводных'!$G$17)</f>
        <v>0</v>
      </c>
      <c r="F1671" s="64">
        <f>('Исходник сравнение.'!$F2000/2+'Таблица вводных'!$F$18)-(('Исходник сравнение.'!$F2000/2+'Таблица вводных'!$F$18)*'Таблица вводных'!$G$18)</f>
        <v>21.6</v>
      </c>
      <c r="G1671" s="64">
        <f>('Исходник сравнение.'!$G2000/2)-(('Исходник сравнение.'!$G2000/2)*'Таблица вводных'!$G$19)</f>
        <v>0</v>
      </c>
      <c r="H1671" s="64">
        <f>'Исходник сравнение.'!$H2000/2-(('Исходник сравнение.'!$H2000/2)*'Таблица вводных'!$G$21)</f>
        <v>0</v>
      </c>
      <c r="I1671" s="60"/>
    </row>
    <row r="1672" spans="1:9" ht="12.75" customHeight="1">
      <c r="A1672" s="139"/>
      <c r="B1672" s="57">
        <v>45394</v>
      </c>
      <c r="C1672" s="65">
        <f>('Исходник сравнение.'!$C2001/2)-(('Исходник сравнение.'!$C2001/2)*'Таблица вводных'!$G$15)</f>
        <v>0</v>
      </c>
      <c r="D1672" s="65">
        <f>('Исходник сравнение.'!$D2001/2+'Таблица вводных'!$F$16)-('Исходник сравнение.'!$D2001/2*'Таблица вводных'!G622)</f>
        <v>7</v>
      </c>
      <c r="E1672" s="65">
        <f>('Исходник сравнение.'!$E2001/2)-(('Исходник сравнение.'!$E2001/2-'Таблица вводных'!$F$17)*'Таблица вводных'!$G$17)</f>
        <v>0</v>
      </c>
      <c r="F1672" s="65">
        <f>('Исходник сравнение.'!$F2001/2+'Таблица вводных'!$F$18)-(('Исходник сравнение.'!$F2001/2+'Таблица вводных'!$F$18)*'Таблица вводных'!$G$18)</f>
        <v>21.6</v>
      </c>
      <c r="G1672" s="65">
        <f>('Исходник сравнение.'!$G2001/2)-(('Исходник сравнение.'!$G2001/2)*'Таблица вводных'!$G$19)</f>
        <v>0</v>
      </c>
      <c r="H1672" s="65">
        <f>'Исходник сравнение.'!$H2001/2-(('Исходник сравнение.'!$H2001/2)*'Таблица вводных'!$G$21)</f>
        <v>0</v>
      </c>
      <c r="I1672" s="62"/>
    </row>
    <row r="1673" spans="1:9" ht="18" customHeight="1">
      <c r="A1673" s="51" t="s">
        <v>127</v>
      </c>
      <c r="B1673" s="52"/>
      <c r="D1673" s="69"/>
      <c r="E1673" s="69"/>
      <c r="F1673" s="69"/>
      <c r="G1673" s="69"/>
      <c r="H1673" s="69"/>
      <c r="I1673" s="53"/>
    </row>
    <row r="1674" spans="1:9" ht="12.75" customHeight="1">
      <c r="A1674" s="140" t="s">
        <v>128</v>
      </c>
      <c r="B1674" s="54">
        <v>45383</v>
      </c>
      <c r="C1674" s="63">
        <f>('Исходник сравнение.'!$C2003/2)-(('Исходник сравнение.'!$C2003/2)*'Таблица вводных'!$G$15)</f>
        <v>0</v>
      </c>
      <c r="D1674" s="63">
        <f>('Исходник сравнение.'!$D2003/2+'Таблица вводных'!$F$16)-('Исходник сравнение.'!$D2003/2*'Таблица вводных'!G624)</f>
        <v>7</v>
      </c>
      <c r="E1674" s="63">
        <f>('Исходник сравнение.'!$E2003/2)-(('Исходник сравнение.'!$E2003/2-'Таблица вводных'!$F$17)*'Таблица вводных'!$G$17)</f>
        <v>0</v>
      </c>
      <c r="F1674" s="63">
        <f>('Исходник сравнение.'!$F2003/2+'Таблица вводных'!$F$18)-(('Исходник сравнение.'!$F2003/2+'Таблица вводных'!$F$18)*'Таблица вводных'!$G$18)</f>
        <v>21.6</v>
      </c>
      <c r="G1674" s="63">
        <f>('Исходник сравнение.'!$G2003/2)-(('Исходник сравнение.'!$G2003/2)*'Таблица вводных'!$G$19)</f>
        <v>0</v>
      </c>
      <c r="H1674" s="63">
        <f>'Исходник сравнение.'!$H2003/2-(('Исходник сравнение.'!$H2003/2)*'Таблица вводных'!$G$21)</f>
        <v>0</v>
      </c>
      <c r="I1674" s="58"/>
    </row>
    <row r="1675" spans="1:9" ht="12.75" customHeight="1">
      <c r="A1675" s="138"/>
      <c r="B1675" s="56">
        <v>45387</v>
      </c>
      <c r="C1675" s="64">
        <f>('Исходник сравнение.'!$C2018/2)-(('Исходник сравнение.'!$C2018/2)*'Таблица вводных'!$G$15)</f>
        <v>0</v>
      </c>
      <c r="D1675" s="64">
        <f>('Исходник сравнение.'!$D2018/2+'Таблица вводных'!$F$16)-('Исходник сравнение.'!$D2018/2*'Таблица вводных'!G625)</f>
        <v>7</v>
      </c>
      <c r="E1675" s="64">
        <f>('Исходник сравнение.'!$E2018/2)-(('Исходник сравнение.'!$E2018/2-'Таблица вводных'!$F$17)*'Таблица вводных'!$G$17)</f>
        <v>0</v>
      </c>
      <c r="F1675" s="64">
        <f>('Исходник сравнение.'!$F2018/2+'Таблица вводных'!$F$18)-(('Исходник сравнение.'!$F2018/2+'Таблица вводных'!$F$18)*'Таблица вводных'!$G$18)</f>
        <v>21.6</v>
      </c>
      <c r="G1675" s="64">
        <f>('Исходник сравнение.'!$G2018/2)-(('Исходник сравнение.'!$G2018/2)*'Таблица вводных'!$G$19)</f>
        <v>0</v>
      </c>
      <c r="H1675" s="64">
        <f>'Исходник сравнение.'!$H2018/2-(('Исходник сравнение.'!$H2018/2)*'Таблица вводных'!$G$21)</f>
        <v>0</v>
      </c>
      <c r="I1675" s="60"/>
    </row>
    <row r="1676" spans="1:9" ht="12.75" customHeight="1">
      <c r="A1676" s="138"/>
      <c r="B1676" s="56">
        <v>45390</v>
      </c>
      <c r="C1676" s="64">
        <f>('Исходник сравнение.'!$C2019/2)-(('Исходник сравнение.'!$C2019/2)*'Таблица вводных'!$G$15)</f>
        <v>0</v>
      </c>
      <c r="D1676" s="64">
        <f>('Исходник сравнение.'!$D2019/2+'Таблица вводных'!$F$16)-('Исходник сравнение.'!$D2019/2*'Таблица вводных'!G626)</f>
        <v>7</v>
      </c>
      <c r="E1676" s="64">
        <f>('Исходник сравнение.'!$E2019/2)-(('Исходник сравнение.'!$E2019/2-'Таблица вводных'!$F$17)*'Таблица вводных'!$G$17)</f>
        <v>0</v>
      </c>
      <c r="F1676" s="64">
        <f>('Исходник сравнение.'!$F2019/2+'Таблица вводных'!$F$18)-(('Исходник сравнение.'!$F2019/2+'Таблица вводных'!$F$18)*'Таблица вводных'!$G$18)</f>
        <v>21.6</v>
      </c>
      <c r="G1676" s="64">
        <f>('Исходник сравнение.'!$G2019/2)-(('Исходник сравнение.'!$G2019/2)*'Таблица вводных'!$G$19)</f>
        <v>0</v>
      </c>
      <c r="H1676" s="64">
        <f>'Исходник сравнение.'!$H2019/2-(('Исходник сравнение.'!$H2019/2)*'Таблица вводных'!$G$21)</f>
        <v>0</v>
      </c>
      <c r="I1676" s="60"/>
    </row>
    <row r="1677" spans="1:9" ht="12.75" customHeight="1">
      <c r="A1677" s="139"/>
      <c r="B1677" s="57">
        <v>45394</v>
      </c>
      <c r="C1677" s="64">
        <f>('Исходник сравнение.'!$C2020/2)-(('Исходник сравнение.'!$C2020/2)*'Таблица вводных'!$G$15)</f>
        <v>0</v>
      </c>
      <c r="D1677" s="64">
        <f>('Исходник сравнение.'!$D2020/2+'Таблица вводных'!$F$16)-('Исходник сравнение.'!$D2020/2*'Таблица вводных'!G627)</f>
        <v>7</v>
      </c>
      <c r="E1677" s="64">
        <f>('Исходник сравнение.'!$E2020/2)-(('Исходник сравнение.'!$E2020/2-'Таблица вводных'!$F$17)*'Таблица вводных'!$G$17)</f>
        <v>0</v>
      </c>
      <c r="F1677" s="64">
        <f>('Исходник сравнение.'!$F2020/2+'Таблица вводных'!$F$18)-(('Исходник сравнение.'!$F2020/2+'Таблица вводных'!$F$18)*'Таблица вводных'!$G$18)</f>
        <v>21.6</v>
      </c>
      <c r="G1677" s="64">
        <f>('Исходник сравнение.'!$G2020/2)-(('Исходник сравнение.'!$G2020/2)*'Таблица вводных'!$G$19)</f>
        <v>0</v>
      </c>
      <c r="H1677" s="64">
        <f>'Исходник сравнение.'!$H2020/2-(('Исходник сравнение.'!$H2020/2)*'Таблица вводных'!$G$21)</f>
        <v>0</v>
      </c>
      <c r="I1677" s="62"/>
    </row>
    <row r="1678" spans="1:9" ht="12.75" customHeight="1">
      <c r="A1678" s="140" t="s">
        <v>129</v>
      </c>
      <c r="B1678" s="54">
        <v>45383</v>
      </c>
      <c r="C1678" s="63">
        <f>('Исходник сравнение.'!$C2021/2)-(('Исходник сравнение.'!$C2021/2)*'Таблица вводных'!$G$15)</f>
        <v>0</v>
      </c>
      <c r="D1678" s="63">
        <f>('Исходник сравнение.'!$D2021/2+'Таблица вводных'!$F$16)-('Исходник сравнение.'!$D2021/2*'Таблица вводных'!G628)</f>
        <v>7</v>
      </c>
      <c r="E1678" s="63">
        <f>('Исходник сравнение.'!$E2021/2)-(('Исходник сравнение.'!$E2021/2-'Таблица вводных'!$F$17)*'Таблица вводных'!$G$17)</f>
        <v>0</v>
      </c>
      <c r="F1678" s="63">
        <f>('Исходник сравнение.'!$F2021/2+'Таблица вводных'!$F$18)-(('Исходник сравнение.'!$F2021/2+'Таблица вводных'!$F$18)*'Таблица вводных'!$G$18)</f>
        <v>21.6</v>
      </c>
      <c r="G1678" s="63">
        <f>('Исходник сравнение.'!$G2021/2)-(('Исходник сравнение.'!$G2021/2)*'Таблица вводных'!$G$19)</f>
        <v>0</v>
      </c>
      <c r="H1678" s="63">
        <f>'Исходник сравнение.'!$H2021/2-(('Исходник сравнение.'!$H2021/2)*'Таблица вводных'!$G$21)</f>
        <v>0</v>
      </c>
      <c r="I1678" s="58"/>
    </row>
    <row r="1679" spans="1:9" ht="12.75" customHeight="1">
      <c r="A1679" s="138"/>
      <c r="B1679" s="56">
        <v>45387</v>
      </c>
      <c r="C1679" s="64">
        <f>('Исходник сравнение.'!$C2036/2)-(('Исходник сравнение.'!$C2036/2)*'Таблица вводных'!$G$15)</f>
        <v>0</v>
      </c>
      <c r="D1679" s="64">
        <f>('Исходник сравнение.'!$D2036/2+'Таблица вводных'!$F$16)-('Исходник сравнение.'!$D2036/2*'Таблица вводных'!G629)</f>
        <v>7</v>
      </c>
      <c r="E1679" s="64">
        <f>('Исходник сравнение.'!$E2036/2)-(('Исходник сравнение.'!$E2036/2-'Таблица вводных'!$F$17)*'Таблица вводных'!$G$17)</f>
        <v>0</v>
      </c>
      <c r="F1679" s="64">
        <f>('Исходник сравнение.'!$F2036/2+'Таблица вводных'!$F$18)-(('Исходник сравнение.'!$F2036/2+'Таблица вводных'!$F$18)*'Таблица вводных'!$G$18)</f>
        <v>21.6</v>
      </c>
      <c r="G1679" s="64">
        <f>('Исходник сравнение.'!$G2036/2)-(('Исходник сравнение.'!$G2036/2)*'Таблица вводных'!$G$19)</f>
        <v>0</v>
      </c>
      <c r="H1679" s="64">
        <f>'Исходник сравнение.'!$H2036/2-(('Исходник сравнение.'!$H2036/2)*'Таблица вводных'!$G$21)</f>
        <v>0</v>
      </c>
      <c r="I1679" s="60"/>
    </row>
    <row r="1680" spans="1:9" ht="12.75" customHeight="1">
      <c r="A1680" s="138"/>
      <c r="B1680" s="56">
        <v>45390</v>
      </c>
      <c r="C1680" s="64">
        <f>('Исходник сравнение.'!$C2037/2)-(('Исходник сравнение.'!$C2037/2)*'Таблица вводных'!$G$15)</f>
        <v>0</v>
      </c>
      <c r="D1680" s="64">
        <f>('Исходник сравнение.'!$D2037/2+'Таблица вводных'!$F$16)-('Исходник сравнение.'!$D2037/2*'Таблица вводных'!G630)</f>
        <v>7</v>
      </c>
      <c r="E1680" s="64">
        <f>('Исходник сравнение.'!$E2037/2)-(('Исходник сравнение.'!$E2037/2-'Таблица вводных'!$F$17)*'Таблица вводных'!$G$17)</f>
        <v>0</v>
      </c>
      <c r="F1680" s="64">
        <f>('Исходник сравнение.'!$F2037/2+'Таблица вводных'!$F$18)-(('Исходник сравнение.'!$F2037/2+'Таблица вводных'!$F$18)*'Таблица вводных'!$G$18)</f>
        <v>21.6</v>
      </c>
      <c r="G1680" s="64">
        <f>('Исходник сравнение.'!$G2037/2)-(('Исходник сравнение.'!$G2037/2)*'Таблица вводных'!$G$19)</f>
        <v>0</v>
      </c>
      <c r="H1680" s="64">
        <f>'Исходник сравнение.'!$H2037/2-(('Исходник сравнение.'!$H2037/2)*'Таблица вводных'!$G$21)</f>
        <v>0</v>
      </c>
      <c r="I1680" s="60"/>
    </row>
    <row r="1681" spans="1:9" ht="12.75" customHeight="1">
      <c r="A1681" s="139"/>
      <c r="B1681" s="57">
        <v>45394</v>
      </c>
      <c r="C1681" s="65">
        <f>('Исходник сравнение.'!$C2038/2)-(('Исходник сравнение.'!$C2038/2)*'Таблица вводных'!$G$15)</f>
        <v>0</v>
      </c>
      <c r="D1681" s="65">
        <f>('Исходник сравнение.'!$D2038/2+'Таблица вводных'!$F$16)-('Исходник сравнение.'!$D2038/2*'Таблица вводных'!G631)</f>
        <v>7</v>
      </c>
      <c r="E1681" s="65">
        <f>('Исходник сравнение.'!$E2038/2)-(('Исходник сравнение.'!$E2038/2-'Таблица вводных'!$F$17)*'Таблица вводных'!$G$17)</f>
        <v>0</v>
      </c>
      <c r="F1681" s="65">
        <f>('Исходник сравнение.'!$F2038/2+'Таблица вводных'!$F$18)-(('Исходник сравнение.'!$F2038/2+'Таблица вводных'!$F$18)*'Таблица вводных'!$G$18)</f>
        <v>21.6</v>
      </c>
      <c r="G1681" s="65">
        <f>('Исходник сравнение.'!$G2038/2)-(('Исходник сравнение.'!$G2038/2)*'Таблица вводных'!$G$19)</f>
        <v>0</v>
      </c>
      <c r="H1681" s="65">
        <f>'Исходник сравнение.'!$H2038/2-(('Исходник сравнение.'!$H2038/2)*'Таблица вводных'!$G$21)</f>
        <v>0</v>
      </c>
      <c r="I1681" s="62"/>
    </row>
    <row r="1682" spans="1:9" ht="12.75" customHeight="1">
      <c r="D1682" s="69"/>
      <c r="E1682" s="69"/>
      <c r="F1682" s="69"/>
      <c r="G1682" s="69"/>
      <c r="H1682" s="69"/>
    </row>
    <row r="1683" spans="1:9" ht="12.75" customHeight="1">
      <c r="D1683" s="69"/>
      <c r="E1683" s="69"/>
      <c r="F1683" s="69"/>
      <c r="G1683" s="69"/>
      <c r="H1683" s="69"/>
    </row>
    <row r="1684" spans="1:9" ht="12.75" customHeight="1">
      <c r="D1684" s="69"/>
      <c r="E1684" s="69"/>
      <c r="F1684" s="69"/>
      <c r="G1684" s="69"/>
      <c r="H1684" s="69"/>
    </row>
    <row r="1685" spans="1:9" ht="12.75" customHeight="1">
      <c r="D1685" s="69"/>
      <c r="E1685" s="69"/>
      <c r="F1685" s="69"/>
      <c r="G1685" s="69"/>
      <c r="H1685" s="69"/>
    </row>
    <row r="1686" spans="1:9" ht="12.75" customHeight="1">
      <c r="D1686" s="69"/>
      <c r="E1686" s="69"/>
      <c r="F1686" s="69"/>
      <c r="G1686" s="69"/>
      <c r="H1686" s="69"/>
    </row>
    <row r="1687" spans="1:9" ht="12.75" customHeight="1">
      <c r="D1687" s="69"/>
      <c r="E1687" s="69"/>
      <c r="F1687" s="69"/>
      <c r="G1687" s="69"/>
      <c r="H1687" s="69"/>
    </row>
    <row r="1688" spans="1:9" ht="12.75" customHeight="1">
      <c r="D1688" s="69"/>
      <c r="E1688" s="69"/>
      <c r="F1688" s="69"/>
      <c r="G1688" s="69"/>
      <c r="H1688" s="69"/>
    </row>
    <row r="1689" spans="1:9" ht="12.75" customHeight="1">
      <c r="D1689" s="69"/>
      <c r="E1689" s="69"/>
      <c r="F1689" s="69"/>
      <c r="G1689" s="69"/>
      <c r="H1689" s="69"/>
    </row>
    <row r="1690" spans="1:9" ht="12.75" customHeight="1">
      <c r="D1690" s="69"/>
      <c r="E1690" s="69"/>
      <c r="F1690" s="69"/>
      <c r="G1690" s="69"/>
      <c r="H1690" s="69"/>
    </row>
    <row r="1691" spans="1:9" ht="12.75" customHeight="1">
      <c r="D1691" s="69"/>
      <c r="E1691" s="69"/>
      <c r="F1691" s="69"/>
      <c r="G1691" s="69"/>
      <c r="H1691" s="69"/>
    </row>
    <row r="1692" spans="1:9" ht="12.75" customHeight="1">
      <c r="D1692" s="69"/>
      <c r="E1692" s="69"/>
      <c r="F1692" s="69"/>
      <c r="G1692" s="69"/>
      <c r="H1692" s="69"/>
    </row>
    <row r="1693" spans="1:9" ht="12.75" customHeight="1">
      <c r="D1693" s="69"/>
      <c r="E1693" s="69"/>
      <c r="F1693" s="69"/>
      <c r="G1693" s="69"/>
      <c r="H1693" s="69"/>
    </row>
    <row r="1694" spans="1:9" ht="12.75" customHeight="1">
      <c r="D1694" s="69"/>
      <c r="E1694" s="69"/>
      <c r="F1694" s="69"/>
      <c r="G1694" s="69"/>
      <c r="H1694" s="69"/>
    </row>
    <row r="1695" spans="1:9" ht="12.75" customHeight="1">
      <c r="D1695" s="69"/>
      <c r="E1695" s="69"/>
      <c r="F1695" s="69"/>
      <c r="G1695" s="69"/>
      <c r="H1695" s="69"/>
    </row>
    <row r="1696" spans="1:9" ht="12.75" customHeight="1">
      <c r="D1696" s="69"/>
      <c r="E1696" s="69"/>
      <c r="F1696" s="69"/>
      <c r="G1696" s="69"/>
      <c r="H1696" s="69"/>
    </row>
    <row r="1697" spans="4:8" ht="12.75" customHeight="1">
      <c r="D1697" s="69"/>
      <c r="E1697" s="69"/>
      <c r="F1697" s="69"/>
      <c r="G1697" s="69"/>
      <c r="H1697" s="69"/>
    </row>
    <row r="1698" spans="4:8" ht="12.75" customHeight="1">
      <c r="D1698" s="69"/>
      <c r="E1698" s="69"/>
      <c r="F1698" s="69"/>
      <c r="G1698" s="69"/>
      <c r="H1698" s="69"/>
    </row>
    <row r="1699" spans="4:8" ht="12.75" customHeight="1">
      <c r="D1699" s="69"/>
      <c r="E1699" s="69"/>
      <c r="F1699" s="69"/>
      <c r="G1699" s="69"/>
      <c r="H1699" s="69"/>
    </row>
    <row r="1700" spans="4:8" ht="12.75" customHeight="1">
      <c r="D1700" s="69"/>
      <c r="E1700" s="69"/>
      <c r="F1700" s="69"/>
      <c r="G1700" s="69"/>
      <c r="H1700" s="69"/>
    </row>
    <row r="1701" spans="4:8" ht="12.75" customHeight="1">
      <c r="D1701" s="69"/>
      <c r="E1701" s="69"/>
      <c r="F1701" s="69"/>
      <c r="G1701" s="69"/>
      <c r="H1701" s="69"/>
    </row>
    <row r="1702" spans="4:8" ht="12.75" customHeight="1">
      <c r="D1702" s="69"/>
      <c r="E1702" s="69"/>
      <c r="F1702" s="69"/>
      <c r="G1702" s="69"/>
      <c r="H1702" s="69"/>
    </row>
    <row r="1703" spans="4:8" ht="12.75" customHeight="1">
      <c r="D1703" s="69"/>
      <c r="E1703" s="69"/>
      <c r="F1703" s="69"/>
      <c r="G1703" s="69"/>
      <c r="H1703" s="69"/>
    </row>
    <row r="1704" spans="4:8" ht="12.75" customHeight="1">
      <c r="D1704" s="69"/>
      <c r="E1704" s="69"/>
      <c r="F1704" s="69"/>
      <c r="G1704" s="69"/>
      <c r="H1704" s="69"/>
    </row>
    <row r="1705" spans="4:8" ht="12.75" customHeight="1">
      <c r="D1705" s="69"/>
      <c r="E1705" s="69"/>
      <c r="F1705" s="69"/>
      <c r="G1705" s="69"/>
      <c r="H1705" s="69"/>
    </row>
    <row r="1706" spans="4:8" ht="12.75" customHeight="1">
      <c r="D1706" s="69"/>
      <c r="E1706" s="69"/>
      <c r="F1706" s="69"/>
      <c r="G1706" s="69"/>
      <c r="H1706" s="69"/>
    </row>
    <row r="1707" spans="4:8" ht="12.75" customHeight="1">
      <c r="D1707" s="69"/>
      <c r="E1707" s="69"/>
      <c r="F1707" s="69"/>
      <c r="G1707" s="69"/>
      <c r="H1707" s="69"/>
    </row>
    <row r="1708" spans="4:8" ht="12.75" customHeight="1">
      <c r="D1708" s="69"/>
      <c r="E1708" s="69"/>
      <c r="F1708" s="69"/>
      <c r="G1708" s="69"/>
      <c r="H1708" s="69"/>
    </row>
    <row r="1709" spans="4:8" ht="12.75" customHeight="1">
      <c r="D1709" s="69"/>
      <c r="E1709" s="69"/>
      <c r="F1709" s="69"/>
      <c r="G1709" s="69"/>
      <c r="H1709" s="69"/>
    </row>
    <row r="1710" spans="4:8" ht="12.75" customHeight="1">
      <c r="D1710" s="69"/>
      <c r="E1710" s="69"/>
      <c r="F1710" s="69"/>
      <c r="G1710" s="69"/>
      <c r="H1710" s="69"/>
    </row>
    <row r="1711" spans="4:8" ht="12.75" customHeight="1">
      <c r="D1711" s="69"/>
      <c r="E1711" s="69"/>
      <c r="F1711" s="69"/>
      <c r="G1711" s="69"/>
      <c r="H1711" s="69"/>
    </row>
    <row r="1712" spans="4:8" ht="12.75" customHeight="1">
      <c r="D1712" s="69"/>
      <c r="E1712" s="69"/>
      <c r="F1712" s="69"/>
      <c r="G1712" s="69"/>
      <c r="H1712" s="69"/>
    </row>
    <row r="1713" spans="4:8" ht="12.75" customHeight="1">
      <c r="D1713" s="69"/>
      <c r="E1713" s="69"/>
      <c r="F1713" s="69"/>
      <c r="G1713" s="69"/>
      <c r="H1713" s="69"/>
    </row>
    <row r="1714" spans="4:8" ht="12.75" customHeight="1">
      <c r="D1714" s="69"/>
      <c r="E1714" s="69"/>
      <c r="F1714" s="69"/>
      <c r="G1714" s="69"/>
      <c r="H1714" s="69"/>
    </row>
    <row r="1715" spans="4:8" ht="12.75" customHeight="1">
      <c r="D1715" s="69"/>
      <c r="E1715" s="69"/>
      <c r="F1715" s="69"/>
      <c r="G1715" s="69"/>
      <c r="H1715" s="69"/>
    </row>
    <row r="1716" spans="4:8" ht="12.75" customHeight="1">
      <c r="D1716" s="69"/>
      <c r="E1716" s="69"/>
      <c r="F1716" s="69"/>
      <c r="G1716" s="69"/>
      <c r="H1716" s="69"/>
    </row>
    <row r="1717" spans="4:8" ht="12.75" customHeight="1">
      <c r="D1717" s="69"/>
      <c r="E1717" s="69"/>
      <c r="F1717" s="69"/>
      <c r="G1717" s="69"/>
      <c r="H1717" s="69"/>
    </row>
    <row r="1718" spans="4:8" ht="12.75" customHeight="1">
      <c r="D1718" s="69"/>
      <c r="E1718" s="69"/>
      <c r="F1718" s="69"/>
      <c r="G1718" s="69"/>
      <c r="H1718" s="69"/>
    </row>
    <row r="1719" spans="4:8" ht="12.75" customHeight="1">
      <c r="D1719" s="69"/>
      <c r="E1719" s="69"/>
      <c r="F1719" s="69"/>
      <c r="G1719" s="69"/>
      <c r="H1719" s="69"/>
    </row>
    <row r="1720" spans="4:8" ht="12.75" customHeight="1">
      <c r="D1720" s="69"/>
      <c r="E1720" s="69"/>
      <c r="F1720" s="69"/>
      <c r="G1720" s="69"/>
      <c r="H1720" s="69"/>
    </row>
    <row r="1721" spans="4:8" ht="12.75" customHeight="1">
      <c r="D1721" s="69"/>
      <c r="E1721" s="69"/>
      <c r="F1721" s="69"/>
      <c r="G1721" s="69"/>
      <c r="H1721" s="69"/>
    </row>
    <row r="1722" spans="4:8" ht="12.75" customHeight="1">
      <c r="D1722" s="69"/>
      <c r="E1722" s="69"/>
      <c r="F1722" s="69"/>
      <c r="G1722" s="69"/>
      <c r="H1722" s="69"/>
    </row>
    <row r="1723" spans="4:8" ht="12.75" customHeight="1">
      <c r="D1723" s="69"/>
      <c r="E1723" s="69"/>
      <c r="F1723" s="69"/>
      <c r="G1723" s="69"/>
      <c r="H1723" s="69"/>
    </row>
    <row r="1724" spans="4:8" ht="12.75" customHeight="1">
      <c r="D1724" s="69"/>
      <c r="E1724" s="69"/>
      <c r="F1724" s="69"/>
      <c r="G1724" s="69"/>
      <c r="H1724" s="69"/>
    </row>
    <row r="1725" spans="4:8" ht="12.75" customHeight="1">
      <c r="D1725" s="69"/>
      <c r="E1725" s="69"/>
      <c r="F1725" s="69"/>
      <c r="G1725" s="69"/>
      <c r="H1725" s="69"/>
    </row>
    <row r="1726" spans="4:8" ht="12.75" customHeight="1">
      <c r="D1726" s="69"/>
      <c r="E1726" s="69"/>
      <c r="F1726" s="69"/>
      <c r="G1726" s="69"/>
      <c r="H1726" s="69"/>
    </row>
    <row r="1727" spans="4:8" ht="12.75" customHeight="1">
      <c r="D1727" s="69"/>
      <c r="E1727" s="69"/>
      <c r="F1727" s="69"/>
      <c r="G1727" s="69"/>
      <c r="H1727" s="69"/>
    </row>
    <row r="1728" spans="4:8" ht="12.75" customHeight="1">
      <c r="D1728" s="69"/>
      <c r="E1728" s="69"/>
      <c r="F1728" s="69"/>
      <c r="G1728" s="69"/>
      <c r="H1728" s="69"/>
    </row>
    <row r="1729" spans="4:8" ht="12.75" customHeight="1">
      <c r="D1729" s="69"/>
      <c r="E1729" s="69"/>
      <c r="F1729" s="69"/>
      <c r="G1729" s="69"/>
      <c r="H1729" s="69"/>
    </row>
    <row r="1730" spans="4:8" ht="12.75" customHeight="1">
      <c r="D1730" s="69"/>
      <c r="E1730" s="69"/>
      <c r="F1730" s="69"/>
      <c r="G1730" s="69"/>
      <c r="H1730" s="69"/>
    </row>
    <row r="1731" spans="4:8" ht="12.75" customHeight="1">
      <c r="D1731" s="69"/>
      <c r="E1731" s="69"/>
      <c r="F1731" s="69"/>
      <c r="G1731" s="69"/>
      <c r="H1731" s="69"/>
    </row>
    <row r="1732" spans="4:8" ht="12.75" customHeight="1">
      <c r="D1732" s="69"/>
      <c r="E1732" s="69"/>
      <c r="F1732" s="69"/>
      <c r="G1732" s="69"/>
      <c r="H1732" s="69"/>
    </row>
    <row r="1733" spans="4:8" ht="12.75" customHeight="1">
      <c r="D1733" s="69"/>
      <c r="E1733" s="69"/>
      <c r="F1733" s="69"/>
      <c r="G1733" s="69"/>
      <c r="H1733" s="69"/>
    </row>
    <row r="1734" spans="4:8" ht="12.75" customHeight="1">
      <c r="D1734" s="69"/>
      <c r="E1734" s="69"/>
      <c r="F1734" s="69"/>
      <c r="G1734" s="69"/>
      <c r="H1734" s="69"/>
    </row>
    <row r="1735" spans="4:8" ht="12.75" customHeight="1">
      <c r="D1735" s="69"/>
      <c r="E1735" s="69"/>
      <c r="F1735" s="69"/>
      <c r="G1735" s="69"/>
      <c r="H1735" s="69"/>
    </row>
    <row r="1736" spans="4:8" ht="12.75" customHeight="1">
      <c r="D1736" s="69"/>
      <c r="E1736" s="69"/>
      <c r="F1736" s="69"/>
      <c r="G1736" s="69"/>
      <c r="H1736" s="69"/>
    </row>
    <row r="1737" spans="4:8" ht="12.75" customHeight="1">
      <c r="D1737" s="69"/>
      <c r="E1737" s="69"/>
      <c r="F1737" s="69"/>
      <c r="G1737" s="69"/>
      <c r="H1737" s="69"/>
    </row>
    <row r="1738" spans="4:8" ht="12.75" customHeight="1">
      <c r="D1738" s="69"/>
      <c r="E1738" s="69"/>
      <c r="F1738" s="69"/>
      <c r="G1738" s="69"/>
      <c r="H1738" s="69"/>
    </row>
    <row r="1739" spans="4:8" ht="12.75" customHeight="1">
      <c r="D1739" s="69"/>
      <c r="E1739" s="69"/>
      <c r="F1739" s="69"/>
      <c r="G1739" s="69"/>
      <c r="H1739" s="69"/>
    </row>
    <row r="1740" spans="4:8" ht="12.75" customHeight="1">
      <c r="D1740" s="69"/>
      <c r="E1740" s="69"/>
      <c r="F1740" s="69"/>
      <c r="G1740" s="69"/>
      <c r="H1740" s="69"/>
    </row>
    <row r="1741" spans="4:8" ht="12.75" customHeight="1">
      <c r="D1741" s="69"/>
      <c r="E1741" s="69"/>
      <c r="F1741" s="69"/>
      <c r="G1741" s="69"/>
      <c r="H1741" s="69"/>
    </row>
    <row r="1742" spans="4:8" ht="12.75" customHeight="1">
      <c r="D1742" s="69"/>
      <c r="E1742" s="69"/>
      <c r="F1742" s="69"/>
      <c r="G1742" s="69"/>
      <c r="H1742" s="69"/>
    </row>
    <row r="1743" spans="4:8" ht="12.75" customHeight="1">
      <c r="D1743" s="69"/>
      <c r="E1743" s="69"/>
      <c r="F1743" s="69"/>
      <c r="G1743" s="69"/>
      <c r="H1743" s="69"/>
    </row>
    <row r="1744" spans="4:8" ht="12.75" customHeight="1">
      <c r="D1744" s="69"/>
      <c r="E1744" s="69"/>
      <c r="F1744" s="69"/>
      <c r="G1744" s="69"/>
      <c r="H1744" s="69"/>
    </row>
    <row r="1745" spans="4:8" ht="12.75" customHeight="1">
      <c r="D1745" s="69"/>
      <c r="E1745" s="69"/>
      <c r="F1745" s="69"/>
      <c r="G1745" s="69"/>
      <c r="H1745" s="69"/>
    </row>
    <row r="1746" spans="4:8" ht="12.75" customHeight="1">
      <c r="D1746" s="69"/>
      <c r="E1746" s="69"/>
      <c r="F1746" s="69"/>
      <c r="G1746" s="69"/>
      <c r="H1746" s="69"/>
    </row>
    <row r="1747" spans="4:8" ht="12.75" customHeight="1">
      <c r="D1747" s="69"/>
      <c r="E1747" s="69"/>
      <c r="F1747" s="69"/>
      <c r="G1747" s="69"/>
      <c r="H1747" s="69"/>
    </row>
    <row r="1748" spans="4:8" ht="12.75" customHeight="1">
      <c r="D1748" s="69"/>
      <c r="E1748" s="69"/>
      <c r="F1748" s="69"/>
      <c r="G1748" s="69"/>
      <c r="H1748" s="69"/>
    </row>
    <row r="1749" spans="4:8" ht="12.75" customHeight="1">
      <c r="D1749" s="69"/>
      <c r="E1749" s="69"/>
      <c r="F1749" s="69"/>
      <c r="G1749" s="69"/>
      <c r="H1749" s="69"/>
    </row>
    <row r="1750" spans="4:8" ht="12.75" customHeight="1">
      <c r="D1750" s="69"/>
      <c r="E1750" s="69"/>
      <c r="F1750" s="69"/>
      <c r="G1750" s="69"/>
      <c r="H1750" s="69"/>
    </row>
    <row r="1751" spans="4:8" ht="12.75" customHeight="1">
      <c r="D1751" s="69"/>
      <c r="E1751" s="69"/>
      <c r="F1751" s="69"/>
      <c r="G1751" s="69"/>
      <c r="H1751" s="69"/>
    </row>
    <row r="1752" spans="4:8" ht="12.75" customHeight="1">
      <c r="D1752" s="69"/>
      <c r="E1752" s="69"/>
      <c r="F1752" s="69"/>
      <c r="G1752" s="69"/>
      <c r="H1752" s="69"/>
    </row>
    <row r="1753" spans="4:8" ht="12.75" customHeight="1">
      <c r="D1753" s="69"/>
      <c r="E1753" s="69"/>
      <c r="F1753" s="69"/>
      <c r="G1753" s="69"/>
      <c r="H1753" s="69"/>
    </row>
    <row r="1754" spans="4:8" ht="12.75" customHeight="1">
      <c r="D1754" s="69"/>
      <c r="E1754" s="69"/>
      <c r="F1754" s="69"/>
      <c r="G1754" s="69"/>
      <c r="H1754" s="69"/>
    </row>
    <row r="1755" spans="4:8" ht="12.75" customHeight="1">
      <c r="D1755" s="69"/>
      <c r="E1755" s="69"/>
      <c r="F1755" s="69"/>
      <c r="G1755" s="69"/>
      <c r="H1755" s="69"/>
    </row>
    <row r="1756" spans="4:8" ht="12.75" customHeight="1">
      <c r="D1756" s="69"/>
      <c r="E1756" s="69"/>
      <c r="F1756" s="69"/>
      <c r="G1756" s="69"/>
      <c r="H1756" s="69"/>
    </row>
    <row r="1757" spans="4:8" ht="12.75" customHeight="1">
      <c r="D1757" s="69"/>
      <c r="E1757" s="69"/>
      <c r="F1757" s="69"/>
      <c r="G1757" s="69"/>
      <c r="H1757" s="69"/>
    </row>
    <row r="1758" spans="4:8" ht="12.75" customHeight="1">
      <c r="D1758" s="69"/>
      <c r="E1758" s="69"/>
      <c r="F1758" s="69"/>
      <c r="G1758" s="69"/>
      <c r="H1758" s="69"/>
    </row>
    <row r="1759" spans="4:8" ht="12.75" customHeight="1">
      <c r="D1759" s="69"/>
      <c r="E1759" s="69"/>
      <c r="F1759" s="69"/>
      <c r="G1759" s="69"/>
      <c r="H1759" s="69"/>
    </row>
    <row r="1760" spans="4:8" ht="12.75" customHeight="1">
      <c r="D1760" s="69"/>
      <c r="E1760" s="69"/>
      <c r="F1760" s="69"/>
      <c r="G1760" s="69"/>
      <c r="H1760" s="69"/>
    </row>
    <row r="1761" spans="4:8" ht="12.75" customHeight="1">
      <c r="D1761" s="69"/>
      <c r="E1761" s="69"/>
      <c r="F1761" s="69"/>
      <c r="G1761" s="69"/>
      <c r="H1761" s="69"/>
    </row>
    <row r="1762" spans="4:8" ht="12.75" customHeight="1">
      <c r="D1762" s="69"/>
      <c r="E1762" s="69"/>
      <c r="F1762" s="69"/>
      <c r="G1762" s="69"/>
      <c r="H1762" s="69"/>
    </row>
    <row r="1763" spans="4:8" ht="12.75" customHeight="1">
      <c r="D1763" s="69"/>
      <c r="E1763" s="69"/>
      <c r="F1763" s="69"/>
      <c r="G1763" s="69"/>
      <c r="H1763" s="69"/>
    </row>
    <row r="1764" spans="4:8" ht="12.75" customHeight="1">
      <c r="D1764" s="69"/>
      <c r="E1764" s="69"/>
      <c r="F1764" s="69"/>
      <c r="G1764" s="69"/>
      <c r="H1764" s="69"/>
    </row>
    <row r="1765" spans="4:8" ht="12.75" customHeight="1">
      <c r="D1765" s="69"/>
      <c r="E1765" s="69"/>
      <c r="F1765" s="69"/>
      <c r="G1765" s="69"/>
      <c r="H1765" s="69"/>
    </row>
    <row r="1766" spans="4:8" ht="12.75" customHeight="1">
      <c r="D1766" s="69"/>
      <c r="E1766" s="69"/>
      <c r="F1766" s="69"/>
      <c r="G1766" s="69"/>
      <c r="H1766" s="69"/>
    </row>
    <row r="1767" spans="4:8" ht="12.75" customHeight="1">
      <c r="D1767" s="69"/>
      <c r="E1767" s="69"/>
      <c r="F1767" s="69"/>
      <c r="G1767" s="69"/>
      <c r="H1767" s="69"/>
    </row>
    <row r="1768" spans="4:8" ht="12.75" customHeight="1">
      <c r="D1768" s="69"/>
      <c r="E1768" s="69"/>
      <c r="F1768" s="69"/>
      <c r="G1768" s="69"/>
      <c r="H1768" s="69"/>
    </row>
    <row r="1769" spans="4:8" ht="12.75" customHeight="1">
      <c r="D1769" s="69"/>
      <c r="E1769" s="69"/>
      <c r="F1769" s="69"/>
      <c r="G1769" s="69"/>
      <c r="H1769" s="69"/>
    </row>
    <row r="1770" spans="4:8" ht="12.75" customHeight="1">
      <c r="D1770" s="69"/>
      <c r="E1770" s="69"/>
      <c r="F1770" s="69"/>
      <c r="G1770" s="69"/>
      <c r="H1770" s="69"/>
    </row>
    <row r="1771" spans="4:8" ht="12.75" customHeight="1">
      <c r="D1771" s="69"/>
      <c r="E1771" s="69"/>
      <c r="F1771" s="69"/>
      <c r="G1771" s="69"/>
      <c r="H1771" s="69"/>
    </row>
    <row r="1772" spans="4:8" ht="12.75" customHeight="1">
      <c r="D1772" s="69"/>
      <c r="E1772" s="69"/>
      <c r="F1772" s="69"/>
      <c r="G1772" s="69"/>
      <c r="H1772" s="69"/>
    </row>
    <row r="1773" spans="4:8" ht="12.75" customHeight="1">
      <c r="D1773" s="69"/>
      <c r="E1773" s="69"/>
      <c r="F1773" s="69"/>
      <c r="G1773" s="69"/>
      <c r="H1773" s="69"/>
    </row>
    <row r="1774" spans="4:8" ht="12.75" customHeight="1">
      <c r="D1774" s="69"/>
      <c r="E1774" s="69"/>
      <c r="F1774" s="69"/>
      <c r="G1774" s="69"/>
      <c r="H1774" s="69"/>
    </row>
    <row r="1775" spans="4:8" ht="12.75" customHeight="1">
      <c r="D1775" s="69"/>
      <c r="E1775" s="69"/>
      <c r="F1775" s="69"/>
      <c r="G1775" s="69"/>
      <c r="H1775" s="69"/>
    </row>
    <row r="1776" spans="4:8" ht="12.75" customHeight="1">
      <c r="D1776" s="69"/>
      <c r="E1776" s="69"/>
      <c r="F1776" s="69"/>
      <c r="G1776" s="69"/>
      <c r="H1776" s="69"/>
    </row>
    <row r="1777" spans="4:8" ht="12.75" customHeight="1">
      <c r="D1777" s="69"/>
      <c r="E1777" s="69"/>
      <c r="F1777" s="69"/>
      <c r="G1777" s="69"/>
      <c r="H1777" s="69"/>
    </row>
    <row r="1778" spans="4:8" ht="12.75" customHeight="1">
      <c r="D1778" s="69"/>
      <c r="E1778" s="69"/>
      <c r="F1778" s="69"/>
      <c r="G1778" s="69"/>
      <c r="H1778" s="69"/>
    </row>
    <row r="1779" spans="4:8" ht="12.75" customHeight="1">
      <c r="D1779" s="69"/>
      <c r="E1779" s="69"/>
      <c r="F1779" s="69"/>
      <c r="G1779" s="69"/>
      <c r="H1779" s="69"/>
    </row>
    <row r="1780" spans="4:8" ht="12.75" customHeight="1">
      <c r="D1780" s="69"/>
      <c r="E1780" s="69"/>
      <c r="F1780" s="69"/>
      <c r="G1780" s="69"/>
      <c r="H1780" s="69"/>
    </row>
    <row r="1781" spans="4:8" ht="12.75" customHeight="1">
      <c r="D1781" s="69"/>
      <c r="E1781" s="69"/>
      <c r="F1781" s="69"/>
      <c r="G1781" s="69"/>
      <c r="H1781" s="69"/>
    </row>
    <row r="1782" spans="4:8" ht="12.75" customHeight="1">
      <c r="D1782" s="69"/>
      <c r="E1782" s="69"/>
      <c r="F1782" s="69"/>
      <c r="G1782" s="69"/>
      <c r="H1782" s="69"/>
    </row>
    <row r="1783" spans="4:8" ht="12.75" customHeight="1">
      <c r="D1783" s="69"/>
      <c r="E1783" s="69"/>
      <c r="F1783" s="69"/>
      <c r="G1783" s="69"/>
      <c r="H1783" s="69"/>
    </row>
    <row r="1784" spans="4:8" ht="12.75" customHeight="1">
      <c r="D1784" s="69"/>
      <c r="E1784" s="69"/>
      <c r="F1784" s="69"/>
      <c r="G1784" s="69"/>
      <c r="H1784" s="69"/>
    </row>
    <row r="1785" spans="4:8" ht="12.75" customHeight="1">
      <c r="D1785" s="69"/>
      <c r="E1785" s="69"/>
      <c r="F1785" s="69"/>
      <c r="G1785" s="69"/>
      <c r="H1785" s="69"/>
    </row>
    <row r="1786" spans="4:8" ht="12.75" customHeight="1">
      <c r="D1786" s="69"/>
      <c r="E1786" s="69"/>
      <c r="F1786" s="69"/>
      <c r="G1786" s="69"/>
      <c r="H1786" s="69"/>
    </row>
    <row r="1787" spans="4:8" ht="12.75" customHeight="1">
      <c r="D1787" s="69"/>
      <c r="E1787" s="69"/>
      <c r="F1787" s="69"/>
      <c r="G1787" s="69"/>
      <c r="H1787" s="69"/>
    </row>
    <row r="1788" spans="4:8" ht="12.75" customHeight="1">
      <c r="D1788" s="69"/>
      <c r="E1788" s="69"/>
      <c r="F1788" s="69"/>
      <c r="G1788" s="69"/>
      <c r="H1788" s="69"/>
    </row>
    <row r="1789" spans="4:8" ht="12.75" customHeight="1">
      <c r="D1789" s="69"/>
      <c r="E1789" s="69"/>
      <c r="F1789" s="69"/>
      <c r="G1789" s="69"/>
      <c r="H1789" s="69"/>
    </row>
    <row r="1790" spans="4:8" ht="12.75" customHeight="1">
      <c r="D1790" s="69"/>
      <c r="E1790" s="69"/>
      <c r="F1790" s="69"/>
      <c r="G1790" s="69"/>
      <c r="H1790" s="69"/>
    </row>
    <row r="1791" spans="4:8" ht="12.75" customHeight="1">
      <c r="D1791" s="69"/>
      <c r="E1791" s="69"/>
      <c r="F1791" s="69"/>
      <c r="G1791" s="69"/>
      <c r="H1791" s="69"/>
    </row>
    <row r="1792" spans="4:8" ht="12.75" customHeight="1">
      <c r="D1792" s="69"/>
      <c r="E1792" s="69"/>
      <c r="F1792" s="69"/>
      <c r="G1792" s="69"/>
      <c r="H1792" s="69"/>
    </row>
    <row r="1793" spans="4:8" ht="12.75" customHeight="1">
      <c r="D1793" s="69"/>
      <c r="E1793" s="69"/>
      <c r="F1793" s="69"/>
      <c r="G1793" s="69"/>
      <c r="H1793" s="69"/>
    </row>
    <row r="1794" spans="4:8" ht="12.75" customHeight="1">
      <c r="D1794" s="69"/>
      <c r="E1794" s="69"/>
      <c r="F1794" s="69"/>
      <c r="G1794" s="69"/>
      <c r="H1794" s="69"/>
    </row>
    <row r="1795" spans="4:8" ht="12.75" customHeight="1">
      <c r="D1795" s="69"/>
      <c r="E1795" s="69"/>
      <c r="F1795" s="69"/>
      <c r="G1795" s="69"/>
      <c r="H1795" s="69"/>
    </row>
    <row r="1796" spans="4:8" ht="12.75" customHeight="1">
      <c r="D1796" s="69"/>
      <c r="E1796" s="69"/>
      <c r="F1796" s="69"/>
      <c r="G1796" s="69"/>
      <c r="H1796" s="69"/>
    </row>
    <row r="1797" spans="4:8" ht="12.75" customHeight="1">
      <c r="D1797" s="69"/>
      <c r="E1797" s="69"/>
      <c r="F1797" s="69"/>
      <c r="G1797" s="69"/>
      <c r="H1797" s="69"/>
    </row>
    <row r="1798" spans="4:8" ht="12.75" customHeight="1">
      <c r="D1798" s="69"/>
      <c r="E1798" s="69"/>
      <c r="F1798" s="69"/>
      <c r="G1798" s="69"/>
      <c r="H1798" s="69"/>
    </row>
    <row r="1799" spans="4:8" ht="12.75" customHeight="1">
      <c r="D1799" s="69"/>
      <c r="E1799" s="69"/>
      <c r="F1799" s="69"/>
      <c r="G1799" s="69"/>
      <c r="H1799" s="69"/>
    </row>
    <row r="1800" spans="4:8" ht="12.75" customHeight="1">
      <c r="D1800" s="69"/>
      <c r="E1800" s="69"/>
      <c r="F1800" s="69"/>
      <c r="G1800" s="69"/>
      <c r="H1800" s="69"/>
    </row>
    <row r="1801" spans="4:8" ht="12.75" customHeight="1">
      <c r="D1801" s="69"/>
      <c r="E1801" s="69"/>
      <c r="F1801" s="69"/>
      <c r="G1801" s="69"/>
      <c r="H1801" s="69"/>
    </row>
    <row r="1802" spans="4:8" ht="12.75" customHeight="1">
      <c r="D1802" s="69"/>
      <c r="E1802" s="69"/>
      <c r="F1802" s="69"/>
      <c r="G1802" s="69"/>
      <c r="H1802" s="69"/>
    </row>
    <row r="1803" spans="4:8" ht="12.75" customHeight="1">
      <c r="D1803" s="69"/>
      <c r="E1803" s="69"/>
      <c r="F1803" s="69"/>
      <c r="G1803" s="69"/>
      <c r="H1803" s="69"/>
    </row>
    <row r="1804" spans="4:8" ht="12.75" customHeight="1">
      <c r="D1804" s="69"/>
      <c r="E1804" s="69"/>
      <c r="F1804" s="69"/>
      <c r="G1804" s="69"/>
      <c r="H1804" s="69"/>
    </row>
    <row r="1805" spans="4:8" ht="12.75" customHeight="1">
      <c r="D1805" s="69"/>
      <c r="E1805" s="69"/>
      <c r="F1805" s="69"/>
      <c r="G1805" s="69"/>
      <c r="H1805" s="69"/>
    </row>
    <row r="1806" spans="4:8" ht="12.75" customHeight="1">
      <c r="D1806" s="69"/>
      <c r="E1806" s="69"/>
      <c r="F1806" s="69"/>
      <c r="G1806" s="69"/>
      <c r="H1806" s="69"/>
    </row>
    <row r="1807" spans="4:8" ht="12.75" customHeight="1">
      <c r="D1807" s="69"/>
      <c r="E1807" s="69"/>
      <c r="F1807" s="69"/>
      <c r="G1807" s="69"/>
      <c r="H1807" s="69"/>
    </row>
    <row r="1808" spans="4:8" ht="12.75" customHeight="1">
      <c r="D1808" s="69"/>
      <c r="E1808" s="69"/>
      <c r="F1808" s="69"/>
      <c r="G1808" s="69"/>
      <c r="H1808" s="69"/>
    </row>
    <row r="1809" spans="4:8" ht="12.75" customHeight="1">
      <c r="D1809" s="69"/>
      <c r="E1809" s="69"/>
      <c r="F1809" s="69"/>
      <c r="G1809" s="69"/>
      <c r="H1809" s="69"/>
    </row>
    <row r="1810" spans="4:8" ht="12.75" customHeight="1">
      <c r="D1810" s="69"/>
      <c r="E1810" s="69"/>
      <c r="F1810" s="69"/>
      <c r="G1810" s="69"/>
      <c r="H1810" s="69"/>
    </row>
    <row r="1811" spans="4:8" ht="12.75" customHeight="1">
      <c r="D1811" s="69"/>
      <c r="E1811" s="69"/>
      <c r="F1811" s="69"/>
      <c r="G1811" s="69"/>
      <c r="H1811" s="69"/>
    </row>
    <row r="1812" spans="4:8" ht="12.75" customHeight="1">
      <c r="D1812" s="69"/>
      <c r="E1812" s="69"/>
      <c r="F1812" s="69"/>
      <c r="G1812" s="69"/>
      <c r="H1812" s="69"/>
    </row>
    <row r="1813" spans="4:8" ht="12.75" customHeight="1">
      <c r="D1813" s="69"/>
      <c r="E1813" s="69"/>
      <c r="F1813" s="69"/>
      <c r="G1813" s="69"/>
      <c r="H1813" s="69"/>
    </row>
    <row r="1814" spans="4:8" ht="12.75" customHeight="1">
      <c r="D1814" s="69"/>
      <c r="E1814" s="69"/>
      <c r="F1814" s="69"/>
      <c r="G1814" s="69"/>
      <c r="H1814" s="69"/>
    </row>
    <row r="1815" spans="4:8" ht="12.75" customHeight="1">
      <c r="D1815" s="69"/>
      <c r="E1815" s="69"/>
      <c r="F1815" s="69"/>
      <c r="G1815" s="69"/>
      <c r="H1815" s="69"/>
    </row>
    <row r="1816" spans="4:8" ht="12.75" customHeight="1">
      <c r="D1816" s="69"/>
      <c r="E1816" s="69"/>
      <c r="F1816" s="69"/>
      <c r="G1816" s="69"/>
      <c r="H1816" s="69"/>
    </row>
    <row r="1817" spans="4:8" ht="12.75" customHeight="1">
      <c r="D1817" s="69"/>
      <c r="E1817" s="69"/>
      <c r="F1817" s="69"/>
      <c r="G1817" s="69"/>
      <c r="H1817" s="69"/>
    </row>
    <row r="1818" spans="4:8" ht="12.75" customHeight="1">
      <c r="D1818" s="69"/>
      <c r="E1818" s="69"/>
      <c r="F1818" s="69"/>
      <c r="G1818" s="69"/>
      <c r="H1818" s="69"/>
    </row>
    <row r="1819" spans="4:8" ht="12.75" customHeight="1">
      <c r="D1819" s="69"/>
      <c r="E1819" s="69"/>
      <c r="F1819" s="69"/>
      <c r="G1819" s="69"/>
      <c r="H1819" s="69"/>
    </row>
    <row r="1820" spans="4:8" ht="12.75" customHeight="1">
      <c r="D1820" s="69"/>
      <c r="E1820" s="69"/>
      <c r="F1820" s="69"/>
      <c r="G1820" s="69"/>
      <c r="H1820" s="69"/>
    </row>
    <row r="1821" spans="4:8" ht="12.75" customHeight="1">
      <c r="D1821" s="69"/>
      <c r="E1821" s="69"/>
      <c r="F1821" s="69"/>
      <c r="G1821" s="69"/>
      <c r="H1821" s="69"/>
    </row>
    <row r="1822" spans="4:8" ht="12.75" customHeight="1">
      <c r="D1822" s="69"/>
      <c r="E1822" s="69"/>
      <c r="F1822" s="69"/>
      <c r="G1822" s="69"/>
      <c r="H1822" s="69"/>
    </row>
    <row r="1823" spans="4:8" ht="12.75" customHeight="1">
      <c r="D1823" s="69"/>
      <c r="E1823" s="69"/>
      <c r="F1823" s="69"/>
      <c r="G1823" s="69"/>
      <c r="H1823" s="69"/>
    </row>
    <row r="1824" spans="4:8" ht="12.75" customHeight="1">
      <c r="D1824" s="69"/>
      <c r="E1824" s="69"/>
      <c r="F1824" s="69"/>
      <c r="G1824" s="69"/>
      <c r="H1824" s="69"/>
    </row>
    <row r="1825" spans="4:8" ht="12.75" customHeight="1">
      <c r="D1825" s="69"/>
      <c r="E1825" s="69"/>
      <c r="F1825" s="69"/>
      <c r="G1825" s="69"/>
      <c r="H1825" s="69"/>
    </row>
    <row r="1826" spans="4:8" ht="12.75" customHeight="1">
      <c r="D1826" s="69"/>
      <c r="E1826" s="69"/>
      <c r="F1826" s="69"/>
      <c r="G1826" s="69"/>
      <c r="H1826" s="69"/>
    </row>
    <row r="1827" spans="4:8" ht="12.75" customHeight="1">
      <c r="D1827" s="69"/>
      <c r="E1827" s="69"/>
      <c r="F1827" s="69"/>
      <c r="G1827" s="69"/>
      <c r="H1827" s="69"/>
    </row>
    <row r="1828" spans="4:8" ht="12.75" customHeight="1">
      <c r="D1828" s="69"/>
      <c r="E1828" s="69"/>
      <c r="F1828" s="69"/>
      <c r="G1828" s="69"/>
      <c r="H1828" s="69"/>
    </row>
    <row r="1829" spans="4:8" ht="12.75" customHeight="1">
      <c r="D1829" s="69"/>
      <c r="E1829" s="69"/>
      <c r="F1829" s="69"/>
      <c r="G1829" s="69"/>
      <c r="H1829" s="69"/>
    </row>
    <row r="1830" spans="4:8" ht="12.75" customHeight="1">
      <c r="D1830" s="69"/>
      <c r="E1830" s="69"/>
      <c r="F1830" s="69"/>
      <c r="G1830" s="69"/>
      <c r="H1830" s="69"/>
    </row>
    <row r="1831" spans="4:8" ht="12.75" customHeight="1">
      <c r="D1831" s="69"/>
      <c r="E1831" s="69"/>
      <c r="F1831" s="69"/>
      <c r="G1831" s="69"/>
      <c r="H1831" s="69"/>
    </row>
    <row r="1832" spans="4:8" ht="12.75" customHeight="1">
      <c r="D1832" s="69"/>
      <c r="E1832" s="69"/>
      <c r="F1832" s="69"/>
      <c r="G1832" s="69"/>
      <c r="H1832" s="69"/>
    </row>
    <row r="1833" spans="4:8" ht="12.75" customHeight="1">
      <c r="D1833" s="69"/>
      <c r="E1833" s="69"/>
      <c r="F1833" s="69"/>
      <c r="G1833" s="69"/>
      <c r="H1833" s="69"/>
    </row>
    <row r="1834" spans="4:8" ht="12.75" customHeight="1">
      <c r="D1834" s="69"/>
      <c r="E1834" s="69"/>
      <c r="F1834" s="69"/>
      <c r="G1834" s="69"/>
      <c r="H1834" s="69"/>
    </row>
    <row r="1835" spans="4:8" ht="12.75" customHeight="1">
      <c r="D1835" s="69"/>
      <c r="E1835" s="69"/>
      <c r="F1835" s="69"/>
      <c r="G1835" s="69"/>
      <c r="H1835" s="69"/>
    </row>
    <row r="1836" spans="4:8" ht="12.75" customHeight="1">
      <c r="D1836" s="69"/>
      <c r="E1836" s="69"/>
      <c r="F1836" s="69"/>
      <c r="G1836" s="69"/>
      <c r="H1836" s="69"/>
    </row>
    <row r="1837" spans="4:8" ht="12.75" customHeight="1">
      <c r="D1837" s="69"/>
      <c r="E1837" s="69"/>
      <c r="F1837" s="69"/>
      <c r="G1837" s="69"/>
      <c r="H1837" s="69"/>
    </row>
    <row r="1838" spans="4:8" ht="12.75" customHeight="1">
      <c r="D1838" s="69"/>
      <c r="E1838" s="69"/>
      <c r="F1838" s="69"/>
      <c r="G1838" s="69"/>
      <c r="H1838" s="69"/>
    </row>
    <row r="1839" spans="4:8" ht="12.75" customHeight="1">
      <c r="D1839" s="69"/>
      <c r="E1839" s="69"/>
      <c r="F1839" s="69"/>
      <c r="G1839" s="69"/>
      <c r="H1839" s="69"/>
    </row>
    <row r="1840" spans="4:8" ht="12.75" customHeight="1">
      <c r="D1840" s="69"/>
      <c r="E1840" s="69"/>
      <c r="F1840" s="69"/>
      <c r="G1840" s="69"/>
      <c r="H1840" s="69"/>
    </row>
    <row r="1841" spans="4:8" ht="12.75" customHeight="1">
      <c r="D1841" s="69"/>
      <c r="E1841" s="69"/>
      <c r="F1841" s="69"/>
      <c r="G1841" s="69"/>
      <c r="H1841" s="69"/>
    </row>
    <row r="1842" spans="4:8" ht="12.75" customHeight="1">
      <c r="D1842" s="69"/>
      <c r="E1842" s="69"/>
      <c r="F1842" s="69"/>
      <c r="G1842" s="69"/>
      <c r="H1842" s="69"/>
    </row>
    <row r="1843" spans="4:8" ht="12.75" customHeight="1">
      <c r="D1843" s="69"/>
      <c r="E1843" s="69"/>
      <c r="F1843" s="69"/>
      <c r="G1843" s="69"/>
      <c r="H1843" s="69"/>
    </row>
    <row r="1844" spans="4:8" ht="12.75" customHeight="1">
      <c r="D1844" s="69"/>
      <c r="E1844" s="69"/>
      <c r="F1844" s="69"/>
      <c r="G1844" s="69"/>
      <c r="H1844" s="69"/>
    </row>
    <row r="1845" spans="4:8" ht="12.75" customHeight="1">
      <c r="D1845" s="69"/>
      <c r="E1845" s="69"/>
      <c r="F1845" s="69"/>
      <c r="G1845" s="69"/>
      <c r="H1845" s="69"/>
    </row>
    <row r="1846" spans="4:8" ht="12.75" customHeight="1">
      <c r="D1846" s="69"/>
      <c r="E1846" s="69"/>
      <c r="F1846" s="69"/>
      <c r="G1846" s="69"/>
      <c r="H1846" s="69"/>
    </row>
    <row r="1847" spans="4:8" ht="12.75" customHeight="1">
      <c r="D1847" s="69"/>
      <c r="E1847" s="69"/>
      <c r="F1847" s="69"/>
      <c r="G1847" s="69"/>
      <c r="H1847" s="69"/>
    </row>
    <row r="1848" spans="4:8" ht="12.75" customHeight="1">
      <c r="D1848" s="69"/>
      <c r="E1848" s="69"/>
      <c r="F1848" s="69"/>
      <c r="G1848" s="69"/>
      <c r="H1848" s="69"/>
    </row>
    <row r="1849" spans="4:8" ht="12.75" customHeight="1">
      <c r="D1849" s="69"/>
      <c r="E1849" s="69"/>
      <c r="F1849" s="69"/>
      <c r="G1849" s="69"/>
      <c r="H1849" s="69"/>
    </row>
    <row r="1850" spans="4:8" ht="12.75" customHeight="1">
      <c r="D1850" s="69"/>
      <c r="E1850" s="69"/>
      <c r="F1850" s="69"/>
      <c r="G1850" s="69"/>
      <c r="H1850" s="69"/>
    </row>
    <row r="1851" spans="4:8" ht="12.75" customHeight="1">
      <c r="D1851" s="69"/>
      <c r="E1851" s="69"/>
      <c r="F1851" s="69"/>
      <c r="G1851" s="69"/>
      <c r="H1851" s="69"/>
    </row>
    <row r="1852" spans="4:8" ht="12.75" customHeight="1">
      <c r="D1852" s="69"/>
      <c r="E1852" s="69"/>
      <c r="F1852" s="69"/>
      <c r="G1852" s="69"/>
      <c r="H1852" s="69"/>
    </row>
    <row r="1853" spans="4:8" ht="12.75" customHeight="1">
      <c r="D1853" s="69"/>
      <c r="E1853" s="69"/>
      <c r="F1853" s="69"/>
      <c r="G1853" s="69"/>
      <c r="H1853" s="69"/>
    </row>
    <row r="1854" spans="4:8" ht="12.75" customHeight="1">
      <c r="D1854" s="69"/>
      <c r="E1854" s="69"/>
      <c r="F1854" s="69"/>
      <c r="G1854" s="69"/>
      <c r="H1854" s="69"/>
    </row>
    <row r="1855" spans="4:8" ht="12.75" customHeight="1">
      <c r="D1855" s="69"/>
      <c r="E1855" s="69"/>
      <c r="F1855" s="69"/>
      <c r="G1855" s="69"/>
      <c r="H1855" s="69"/>
    </row>
    <row r="1856" spans="4:8" ht="12.75" customHeight="1">
      <c r="D1856" s="69"/>
      <c r="E1856" s="69"/>
      <c r="F1856" s="69"/>
      <c r="G1856" s="69"/>
      <c r="H1856" s="69"/>
    </row>
    <row r="1857" spans="4:8" ht="12.75" customHeight="1">
      <c r="D1857" s="69"/>
      <c r="E1857" s="69"/>
      <c r="F1857" s="69"/>
      <c r="G1857" s="69"/>
      <c r="H1857" s="69"/>
    </row>
    <row r="1858" spans="4:8" ht="12.75" customHeight="1">
      <c r="D1858" s="69"/>
      <c r="E1858" s="69"/>
      <c r="F1858" s="69"/>
      <c r="G1858" s="69"/>
      <c r="H1858" s="69"/>
    </row>
    <row r="1859" spans="4:8" ht="12.75" customHeight="1">
      <c r="D1859" s="69"/>
      <c r="E1859" s="69"/>
      <c r="F1859" s="69"/>
      <c r="G1859" s="69"/>
      <c r="H1859" s="69"/>
    </row>
    <row r="1860" spans="4:8" ht="12.75" customHeight="1">
      <c r="D1860" s="69"/>
      <c r="E1860" s="69"/>
      <c r="F1860" s="69"/>
      <c r="G1860" s="69"/>
      <c r="H1860" s="69"/>
    </row>
    <row r="1861" spans="4:8" ht="12.75" customHeight="1">
      <c r="D1861" s="69"/>
      <c r="E1861" s="69"/>
      <c r="F1861" s="69"/>
      <c r="G1861" s="69"/>
      <c r="H1861" s="69"/>
    </row>
    <row r="1862" spans="4:8" ht="12.75" customHeight="1">
      <c r="D1862" s="69"/>
      <c r="E1862" s="69"/>
      <c r="F1862" s="69"/>
      <c r="G1862" s="69"/>
      <c r="H1862" s="69"/>
    </row>
    <row r="1863" spans="4:8" ht="12.75" customHeight="1">
      <c r="D1863" s="69"/>
      <c r="E1863" s="69"/>
      <c r="F1863" s="69"/>
      <c r="G1863" s="69"/>
      <c r="H1863" s="69"/>
    </row>
    <row r="1864" spans="4:8" ht="12.75" customHeight="1">
      <c r="D1864" s="69"/>
      <c r="E1864" s="69"/>
      <c r="F1864" s="69"/>
      <c r="G1864" s="69"/>
      <c r="H1864" s="69"/>
    </row>
    <row r="1865" spans="4:8" ht="12.75" customHeight="1">
      <c r="D1865" s="69"/>
      <c r="E1865" s="69"/>
      <c r="F1865" s="69"/>
      <c r="G1865" s="69"/>
      <c r="H1865" s="69"/>
    </row>
    <row r="1866" spans="4:8" ht="12.75" customHeight="1">
      <c r="D1866" s="69"/>
      <c r="E1866" s="69"/>
      <c r="F1866" s="69"/>
      <c r="G1866" s="69"/>
      <c r="H1866" s="69"/>
    </row>
    <row r="1867" spans="4:8" ht="12.75" customHeight="1">
      <c r="D1867" s="69"/>
      <c r="E1867" s="69"/>
      <c r="F1867" s="69"/>
      <c r="G1867" s="69"/>
      <c r="H1867" s="69"/>
    </row>
    <row r="1868" spans="4:8" ht="12.75" customHeight="1">
      <c r="D1868" s="69"/>
      <c r="E1868" s="69"/>
      <c r="F1868" s="69"/>
      <c r="G1868" s="69"/>
      <c r="H1868" s="69"/>
    </row>
    <row r="1869" spans="4:8" ht="12.75" customHeight="1">
      <c r="D1869" s="69"/>
      <c r="E1869" s="69"/>
      <c r="F1869" s="69"/>
      <c r="G1869" s="69"/>
      <c r="H1869" s="69"/>
    </row>
    <row r="1870" spans="4:8" ht="12.75" customHeight="1">
      <c r="D1870" s="69"/>
      <c r="E1870" s="69"/>
      <c r="F1870" s="69"/>
      <c r="G1870" s="69"/>
      <c r="H1870" s="69"/>
    </row>
    <row r="1871" spans="4:8" ht="12.75" customHeight="1">
      <c r="D1871" s="69"/>
      <c r="E1871" s="69"/>
      <c r="F1871" s="69"/>
      <c r="G1871" s="69"/>
      <c r="H1871" s="69"/>
    </row>
    <row r="1872" spans="4:8" ht="12.75" customHeight="1">
      <c r="D1872" s="69"/>
      <c r="E1872" s="69"/>
      <c r="F1872" s="69"/>
      <c r="G1872" s="69"/>
      <c r="H1872" s="69"/>
    </row>
    <row r="1873" spans="4:8" ht="12.75" customHeight="1">
      <c r="D1873" s="69"/>
      <c r="E1873" s="69"/>
      <c r="F1873" s="69"/>
      <c r="G1873" s="69"/>
      <c r="H1873" s="69"/>
    </row>
    <row r="1874" spans="4:8" ht="12.75" customHeight="1">
      <c r="D1874" s="69"/>
      <c r="E1874" s="69"/>
      <c r="F1874" s="69"/>
      <c r="G1874" s="69"/>
      <c r="H1874" s="69"/>
    </row>
    <row r="1875" spans="4:8" ht="12.75" customHeight="1">
      <c r="D1875" s="69"/>
      <c r="E1875" s="69"/>
      <c r="F1875" s="69"/>
      <c r="G1875" s="69"/>
      <c r="H1875" s="69"/>
    </row>
    <row r="1876" spans="4:8" ht="12.75" customHeight="1">
      <c r="D1876" s="69"/>
      <c r="E1876" s="69"/>
      <c r="F1876" s="69"/>
      <c r="G1876" s="69"/>
      <c r="H1876" s="69"/>
    </row>
    <row r="1877" spans="4:8" ht="12.75" customHeight="1">
      <c r="D1877" s="69"/>
      <c r="E1877" s="69"/>
      <c r="F1877" s="69"/>
      <c r="G1877" s="69"/>
      <c r="H1877" s="69"/>
    </row>
    <row r="1878" spans="4:8" ht="12.75" customHeight="1">
      <c r="D1878" s="69"/>
      <c r="E1878" s="69"/>
      <c r="F1878" s="69"/>
      <c r="G1878" s="69"/>
      <c r="H1878" s="69"/>
    </row>
    <row r="1879" spans="4:8" ht="12.75" customHeight="1">
      <c r="D1879" s="69"/>
      <c r="E1879" s="69"/>
      <c r="F1879" s="69"/>
      <c r="G1879" s="69"/>
      <c r="H1879" s="69"/>
    </row>
    <row r="1880" spans="4:8" ht="12.75" customHeight="1">
      <c r="D1880" s="69"/>
      <c r="E1880" s="69"/>
      <c r="F1880" s="69"/>
      <c r="G1880" s="69"/>
      <c r="H1880" s="69"/>
    </row>
    <row r="1881" spans="4:8" ht="12.75" customHeight="1">
      <c r="D1881" s="69"/>
      <c r="E1881" s="69"/>
      <c r="F1881" s="69"/>
      <c r="G1881" s="69"/>
      <c r="H1881" s="69"/>
    </row>
    <row r="1882" spans="4:8" ht="12.75" customHeight="1">
      <c r="D1882" s="69"/>
      <c r="E1882" s="69"/>
      <c r="F1882" s="69"/>
      <c r="G1882" s="69"/>
      <c r="H1882" s="69"/>
    </row>
    <row r="1883" spans="4:8" ht="12.75" customHeight="1">
      <c r="D1883" s="69"/>
      <c r="E1883" s="69"/>
      <c r="F1883" s="69"/>
      <c r="G1883" s="69"/>
      <c r="H1883" s="69"/>
    </row>
    <row r="1884" spans="4:8" ht="12.75" customHeight="1">
      <c r="D1884" s="69"/>
      <c r="E1884" s="69"/>
      <c r="F1884" s="69"/>
      <c r="G1884" s="69"/>
      <c r="H1884" s="69"/>
    </row>
    <row r="1885" spans="4:8" ht="12.75" customHeight="1">
      <c r="D1885" s="69"/>
      <c r="E1885" s="69"/>
      <c r="F1885" s="69"/>
      <c r="G1885" s="69"/>
      <c r="H1885" s="69"/>
    </row>
    <row r="1886" spans="4:8" ht="12.75" customHeight="1">
      <c r="D1886" s="69"/>
      <c r="E1886" s="69"/>
      <c r="F1886" s="69"/>
      <c r="G1886" s="69"/>
      <c r="H1886" s="69"/>
    </row>
    <row r="1887" spans="4:8" ht="12.75" customHeight="1">
      <c r="D1887" s="69"/>
      <c r="E1887" s="69"/>
      <c r="F1887" s="69"/>
      <c r="G1887" s="69"/>
      <c r="H1887" s="69"/>
    </row>
    <row r="1888" spans="4:8" ht="12.75" customHeight="1">
      <c r="D1888" s="69"/>
      <c r="E1888" s="69"/>
      <c r="F1888" s="69"/>
      <c r="G1888" s="69"/>
      <c r="H1888" s="69"/>
    </row>
    <row r="1889" spans="4:8" ht="12.75" customHeight="1">
      <c r="D1889" s="69"/>
      <c r="E1889" s="69"/>
      <c r="F1889" s="69"/>
      <c r="G1889" s="69"/>
      <c r="H1889" s="69"/>
    </row>
    <row r="1890" spans="4:8" ht="12.75" customHeight="1">
      <c r="D1890" s="69"/>
      <c r="E1890" s="69"/>
      <c r="F1890" s="69"/>
      <c r="G1890" s="69"/>
      <c r="H1890" s="69"/>
    </row>
    <row r="1891" spans="4:8" ht="12.75" customHeight="1">
      <c r="D1891" s="69"/>
      <c r="E1891" s="69"/>
      <c r="F1891" s="69"/>
      <c r="G1891" s="69"/>
      <c r="H1891" s="69"/>
    </row>
    <row r="1892" spans="4:8" ht="12.75" customHeight="1">
      <c r="D1892" s="69"/>
      <c r="E1892" s="69"/>
      <c r="F1892" s="69"/>
      <c r="G1892" s="69"/>
      <c r="H1892" s="69"/>
    </row>
    <row r="1893" spans="4:8" ht="12.75" customHeight="1">
      <c r="D1893" s="69"/>
      <c r="E1893" s="69"/>
      <c r="F1893" s="69"/>
      <c r="G1893" s="69"/>
      <c r="H1893" s="69"/>
    </row>
    <row r="1894" spans="4:8" ht="12.75" customHeight="1">
      <c r="D1894" s="69"/>
      <c r="E1894" s="69"/>
      <c r="F1894" s="69"/>
      <c r="G1894" s="69"/>
      <c r="H1894" s="69"/>
    </row>
    <row r="1895" spans="4:8" ht="12.75" customHeight="1">
      <c r="D1895" s="69"/>
      <c r="E1895" s="69"/>
      <c r="F1895" s="69"/>
      <c r="G1895" s="69"/>
      <c r="H1895" s="69"/>
    </row>
    <row r="1896" spans="4:8" ht="12.75" customHeight="1">
      <c r="D1896" s="69"/>
      <c r="E1896" s="69"/>
      <c r="F1896" s="69"/>
      <c r="G1896" s="69"/>
      <c r="H1896" s="69"/>
    </row>
    <row r="1897" spans="4:8" ht="12.75" customHeight="1">
      <c r="D1897" s="69"/>
      <c r="E1897" s="69"/>
      <c r="F1897" s="69"/>
      <c r="G1897" s="69"/>
      <c r="H1897" s="69"/>
    </row>
    <row r="1898" spans="4:8" ht="12.75" customHeight="1">
      <c r="D1898" s="69"/>
      <c r="E1898" s="69"/>
      <c r="F1898" s="69"/>
      <c r="G1898" s="69"/>
      <c r="H1898" s="69"/>
    </row>
    <row r="1899" spans="4:8" ht="12.75" customHeight="1">
      <c r="D1899" s="69"/>
      <c r="E1899" s="69"/>
      <c r="F1899" s="69"/>
      <c r="G1899" s="69"/>
      <c r="H1899" s="69"/>
    </row>
    <row r="1900" spans="4:8" ht="12.75" customHeight="1">
      <c r="D1900" s="69"/>
      <c r="E1900" s="69"/>
      <c r="F1900" s="69"/>
      <c r="G1900" s="69"/>
      <c r="H1900" s="69"/>
    </row>
    <row r="1901" spans="4:8" ht="12.75" customHeight="1">
      <c r="D1901" s="69"/>
      <c r="E1901" s="69"/>
      <c r="F1901" s="69"/>
      <c r="G1901" s="69"/>
      <c r="H1901" s="69"/>
    </row>
    <row r="1902" spans="4:8" ht="12.75" customHeight="1">
      <c r="D1902" s="69"/>
      <c r="E1902" s="69"/>
      <c r="F1902" s="69"/>
      <c r="G1902" s="69"/>
      <c r="H1902" s="69"/>
    </row>
    <row r="1903" spans="4:8" ht="12.75" customHeight="1">
      <c r="D1903" s="69"/>
      <c r="E1903" s="69"/>
      <c r="F1903" s="69"/>
      <c r="G1903" s="69"/>
      <c r="H1903" s="69"/>
    </row>
    <row r="1904" spans="4:8" ht="12.75" customHeight="1">
      <c r="D1904" s="69"/>
      <c r="E1904" s="69"/>
      <c r="F1904" s="69"/>
      <c r="G1904" s="69"/>
      <c r="H1904" s="69"/>
    </row>
    <row r="1905" spans="4:8" ht="12.75" customHeight="1">
      <c r="D1905" s="69"/>
      <c r="E1905" s="69"/>
      <c r="F1905" s="69"/>
      <c r="G1905" s="69"/>
      <c r="H1905" s="69"/>
    </row>
    <row r="1906" spans="4:8" ht="12.75" customHeight="1">
      <c r="D1906" s="69"/>
      <c r="E1906" s="69"/>
      <c r="F1906" s="69"/>
      <c r="G1906" s="69"/>
      <c r="H1906" s="69"/>
    </row>
    <row r="1907" spans="4:8" ht="12.75" customHeight="1">
      <c r="D1907" s="69"/>
      <c r="E1907" s="69"/>
      <c r="F1907" s="69"/>
      <c r="G1907" s="69"/>
      <c r="H1907" s="69"/>
    </row>
    <row r="1908" spans="4:8" ht="12.75" customHeight="1">
      <c r="D1908" s="69"/>
      <c r="E1908" s="69"/>
      <c r="F1908" s="69"/>
      <c r="G1908" s="69"/>
      <c r="H1908" s="69"/>
    </row>
    <row r="1909" spans="4:8" ht="12.75" customHeight="1">
      <c r="D1909" s="69"/>
      <c r="E1909" s="69"/>
      <c r="F1909" s="69"/>
      <c r="G1909" s="69"/>
      <c r="H1909" s="69"/>
    </row>
    <row r="1910" spans="4:8" ht="12.75" customHeight="1">
      <c r="D1910" s="69"/>
      <c r="E1910" s="69"/>
      <c r="F1910" s="69"/>
      <c r="G1910" s="69"/>
      <c r="H1910" s="69"/>
    </row>
    <row r="1911" spans="4:8" ht="12.75" customHeight="1">
      <c r="D1911" s="69"/>
      <c r="E1911" s="69"/>
      <c r="F1911" s="69"/>
      <c r="G1911" s="69"/>
      <c r="H1911" s="69"/>
    </row>
    <row r="1912" spans="4:8" ht="12.75" customHeight="1">
      <c r="D1912" s="69"/>
      <c r="E1912" s="69"/>
      <c r="F1912" s="69"/>
      <c r="G1912" s="69"/>
      <c r="H1912" s="69"/>
    </row>
    <row r="1913" spans="4:8" ht="12.75" customHeight="1">
      <c r="D1913" s="69"/>
      <c r="E1913" s="69"/>
      <c r="F1913" s="69"/>
      <c r="G1913" s="69"/>
      <c r="H1913" s="69"/>
    </row>
    <row r="1914" spans="4:8" ht="12.75" customHeight="1">
      <c r="D1914" s="69"/>
      <c r="E1914" s="69"/>
      <c r="F1914" s="69"/>
      <c r="G1914" s="69"/>
      <c r="H1914" s="69"/>
    </row>
    <row r="1915" spans="4:8" ht="12.75" customHeight="1">
      <c r="D1915" s="69"/>
      <c r="E1915" s="69"/>
      <c r="F1915" s="69"/>
      <c r="G1915" s="69"/>
      <c r="H1915" s="69"/>
    </row>
    <row r="1916" spans="4:8" ht="12.75" customHeight="1">
      <c r="D1916" s="69"/>
      <c r="E1916" s="69"/>
      <c r="F1916" s="69"/>
      <c r="G1916" s="69"/>
      <c r="H1916" s="69"/>
    </row>
    <row r="1917" spans="4:8" ht="12.75" customHeight="1">
      <c r="D1917" s="69"/>
      <c r="E1917" s="69"/>
      <c r="F1917" s="69"/>
      <c r="G1917" s="69"/>
      <c r="H1917" s="69"/>
    </row>
    <row r="1918" spans="4:8" ht="12.75" customHeight="1">
      <c r="D1918" s="69"/>
      <c r="E1918" s="69"/>
      <c r="F1918" s="69"/>
      <c r="G1918" s="69"/>
      <c r="H1918" s="69"/>
    </row>
    <row r="1919" spans="4:8" ht="12.75" customHeight="1">
      <c r="D1919" s="69"/>
      <c r="E1919" s="69"/>
      <c r="F1919" s="69"/>
      <c r="G1919" s="69"/>
      <c r="H1919" s="69"/>
    </row>
    <row r="1920" spans="4:8" ht="12.75" customHeight="1">
      <c r="D1920" s="69"/>
      <c r="E1920" s="69"/>
      <c r="F1920" s="69"/>
      <c r="G1920" s="69"/>
      <c r="H1920" s="69"/>
    </row>
    <row r="1921" spans="4:8" ht="12.75" customHeight="1">
      <c r="D1921" s="69"/>
      <c r="E1921" s="69"/>
      <c r="F1921" s="69"/>
      <c r="G1921" s="69"/>
      <c r="H1921" s="69"/>
    </row>
    <row r="1922" spans="4:8" ht="12.75" customHeight="1">
      <c r="D1922" s="69"/>
      <c r="E1922" s="69"/>
      <c r="F1922" s="69"/>
      <c r="G1922" s="69"/>
      <c r="H1922" s="69"/>
    </row>
    <row r="1923" spans="4:8" ht="12.75" customHeight="1">
      <c r="D1923" s="69"/>
      <c r="E1923" s="69"/>
      <c r="F1923" s="69"/>
      <c r="G1923" s="69"/>
      <c r="H1923" s="69"/>
    </row>
    <row r="1924" spans="4:8" ht="12.75" customHeight="1">
      <c r="D1924" s="69"/>
      <c r="E1924" s="69"/>
      <c r="F1924" s="69"/>
      <c r="G1924" s="69"/>
      <c r="H1924" s="69"/>
    </row>
    <row r="1925" spans="4:8" ht="12.75" customHeight="1">
      <c r="D1925" s="69"/>
      <c r="E1925" s="69"/>
      <c r="F1925" s="69"/>
      <c r="G1925" s="69"/>
      <c r="H1925" s="69"/>
    </row>
    <row r="1926" spans="4:8" ht="12.75" customHeight="1">
      <c r="D1926" s="69"/>
      <c r="E1926" s="69"/>
      <c r="F1926" s="69"/>
      <c r="G1926" s="69"/>
      <c r="H1926" s="69"/>
    </row>
    <row r="1927" spans="4:8" ht="12.75" customHeight="1">
      <c r="D1927" s="69"/>
      <c r="E1927" s="69"/>
      <c r="F1927" s="69"/>
      <c r="G1927" s="69"/>
      <c r="H1927" s="69"/>
    </row>
    <row r="1928" spans="4:8" ht="12.75" customHeight="1">
      <c r="D1928" s="69"/>
      <c r="E1928" s="69"/>
      <c r="F1928" s="69"/>
      <c r="G1928" s="69"/>
      <c r="H1928" s="69"/>
    </row>
    <row r="1929" spans="4:8" ht="12.75" customHeight="1">
      <c r="D1929" s="69"/>
      <c r="E1929" s="69"/>
      <c r="F1929" s="69"/>
      <c r="G1929" s="69"/>
      <c r="H1929" s="69"/>
    </row>
    <row r="1930" spans="4:8" ht="12.75" customHeight="1">
      <c r="D1930" s="69"/>
      <c r="E1930" s="69"/>
      <c r="F1930" s="69"/>
      <c r="G1930" s="69"/>
      <c r="H1930" s="69"/>
    </row>
    <row r="1931" spans="4:8" ht="12.75" customHeight="1">
      <c r="D1931" s="69"/>
      <c r="E1931" s="69"/>
      <c r="F1931" s="69"/>
      <c r="G1931" s="69"/>
      <c r="H1931" s="69"/>
    </row>
    <row r="1932" spans="4:8" ht="12.75" customHeight="1">
      <c r="D1932" s="69"/>
      <c r="E1932" s="69"/>
      <c r="F1932" s="69"/>
      <c r="G1932" s="69"/>
      <c r="H1932" s="69"/>
    </row>
    <row r="1933" spans="4:8" ht="12.75" customHeight="1">
      <c r="D1933" s="69"/>
      <c r="E1933" s="69"/>
      <c r="F1933" s="69"/>
      <c r="G1933" s="69"/>
      <c r="H1933" s="69"/>
    </row>
    <row r="1934" spans="4:8" ht="12.75" customHeight="1">
      <c r="D1934" s="69"/>
      <c r="E1934" s="69"/>
      <c r="F1934" s="69"/>
      <c r="G1934" s="69"/>
      <c r="H1934" s="69"/>
    </row>
    <row r="1935" spans="4:8" ht="12.75" customHeight="1">
      <c r="D1935" s="69"/>
      <c r="E1935" s="69"/>
      <c r="F1935" s="69"/>
      <c r="G1935" s="69"/>
      <c r="H1935" s="69"/>
    </row>
    <row r="1936" spans="4:8" ht="12.75" customHeight="1">
      <c r="D1936" s="69"/>
      <c r="E1936" s="69"/>
      <c r="F1936" s="69"/>
      <c r="G1936" s="69"/>
      <c r="H1936" s="69"/>
    </row>
    <row r="1937" spans="4:8" ht="12.75" customHeight="1">
      <c r="D1937" s="69"/>
      <c r="E1937" s="69"/>
      <c r="F1937" s="69"/>
      <c r="G1937" s="69"/>
      <c r="H1937" s="69"/>
    </row>
    <row r="1938" spans="4:8" ht="12.75" customHeight="1">
      <c r="D1938" s="69"/>
      <c r="E1938" s="69"/>
      <c r="F1938" s="69"/>
      <c r="G1938" s="69"/>
      <c r="H1938" s="69"/>
    </row>
    <row r="1939" spans="4:8" ht="12.75" customHeight="1">
      <c r="D1939" s="69"/>
      <c r="E1939" s="69"/>
      <c r="F1939" s="69"/>
      <c r="G1939" s="69"/>
      <c r="H1939" s="69"/>
    </row>
    <row r="1940" spans="4:8" ht="12.75" customHeight="1">
      <c r="D1940" s="69"/>
      <c r="E1940" s="69"/>
      <c r="F1940" s="69"/>
      <c r="G1940" s="69"/>
      <c r="H1940" s="69"/>
    </row>
    <row r="1941" spans="4:8" ht="12.75" customHeight="1">
      <c r="D1941" s="69"/>
      <c r="E1941" s="69"/>
      <c r="F1941" s="69"/>
      <c r="G1941" s="69"/>
      <c r="H1941" s="69"/>
    </row>
    <row r="1942" spans="4:8" ht="12.75" customHeight="1">
      <c r="D1942" s="69"/>
      <c r="E1942" s="69"/>
      <c r="F1942" s="69"/>
      <c r="G1942" s="69"/>
      <c r="H1942" s="69"/>
    </row>
    <row r="1943" spans="4:8" ht="12.75" customHeight="1">
      <c r="D1943" s="69"/>
      <c r="E1943" s="69"/>
      <c r="F1943" s="69"/>
      <c r="G1943" s="69"/>
      <c r="H1943" s="69"/>
    </row>
    <row r="1944" spans="4:8" ht="12.75" customHeight="1">
      <c r="D1944" s="69"/>
      <c r="E1944" s="69"/>
      <c r="F1944" s="69"/>
      <c r="G1944" s="69"/>
      <c r="H1944" s="69"/>
    </row>
    <row r="1945" spans="4:8" ht="12.75" customHeight="1">
      <c r="D1945" s="69"/>
      <c r="E1945" s="69"/>
      <c r="F1945" s="69"/>
      <c r="G1945" s="69"/>
      <c r="H1945" s="69"/>
    </row>
    <row r="1946" spans="4:8" ht="12.75" customHeight="1">
      <c r="D1946" s="69"/>
      <c r="E1946" s="69"/>
      <c r="F1946" s="69"/>
      <c r="G1946" s="69"/>
      <c r="H1946" s="69"/>
    </row>
    <row r="1947" spans="4:8" ht="12.75" customHeight="1">
      <c r="D1947" s="69"/>
      <c r="E1947" s="69"/>
      <c r="F1947" s="69"/>
      <c r="G1947" s="69"/>
      <c r="H1947" s="69"/>
    </row>
    <row r="1948" spans="4:8" ht="12.75" customHeight="1">
      <c r="D1948" s="69"/>
      <c r="E1948" s="69"/>
      <c r="F1948" s="69"/>
      <c r="G1948" s="69"/>
      <c r="H1948" s="69"/>
    </row>
    <row r="1949" spans="4:8" ht="12.75" customHeight="1">
      <c r="D1949" s="69"/>
      <c r="E1949" s="69"/>
      <c r="F1949" s="69"/>
      <c r="G1949" s="69"/>
      <c r="H1949" s="69"/>
    </row>
    <row r="1950" spans="4:8" ht="12.75" customHeight="1">
      <c r="D1950" s="69"/>
      <c r="E1950" s="69"/>
      <c r="F1950" s="69"/>
      <c r="G1950" s="69"/>
      <c r="H1950" s="69"/>
    </row>
    <row r="1951" spans="4:8" ht="12.75" customHeight="1">
      <c r="D1951" s="69"/>
      <c r="E1951" s="69"/>
      <c r="F1951" s="69"/>
      <c r="G1951" s="69"/>
      <c r="H1951" s="69"/>
    </row>
    <row r="1952" spans="4:8" ht="12.75" customHeight="1">
      <c r="D1952" s="69"/>
      <c r="E1952" s="69"/>
      <c r="F1952" s="69"/>
      <c r="G1952" s="69"/>
      <c r="H1952" s="69"/>
    </row>
    <row r="1953" spans="4:8" ht="12.75" customHeight="1">
      <c r="D1953" s="69"/>
      <c r="E1953" s="69"/>
      <c r="F1953" s="69"/>
      <c r="G1953" s="69"/>
      <c r="H1953" s="69"/>
    </row>
    <row r="1954" spans="4:8" ht="12.75" customHeight="1">
      <c r="D1954" s="69"/>
      <c r="E1954" s="69"/>
      <c r="F1954" s="69"/>
      <c r="G1954" s="69"/>
      <c r="H1954" s="69"/>
    </row>
    <row r="1955" spans="4:8" ht="12.75" customHeight="1">
      <c r="D1955" s="69"/>
      <c r="E1955" s="69"/>
      <c r="F1955" s="69"/>
      <c r="G1955" s="69"/>
      <c r="H1955" s="69"/>
    </row>
    <row r="1956" spans="4:8" ht="12.75" customHeight="1">
      <c r="D1956" s="69"/>
      <c r="E1956" s="69"/>
      <c r="F1956" s="69"/>
      <c r="G1956" s="69"/>
      <c r="H1956" s="69"/>
    </row>
    <row r="1957" spans="4:8" ht="12.75" customHeight="1">
      <c r="D1957" s="69"/>
      <c r="E1957" s="69"/>
      <c r="F1957" s="69"/>
      <c r="G1957" s="69"/>
      <c r="H1957" s="69"/>
    </row>
    <row r="1958" spans="4:8" ht="12.75" customHeight="1">
      <c r="D1958" s="69"/>
      <c r="E1958" s="69"/>
      <c r="F1958" s="69"/>
      <c r="G1958" s="69"/>
      <c r="H1958" s="69"/>
    </row>
    <row r="1959" spans="4:8" ht="12.75" customHeight="1">
      <c r="D1959" s="69"/>
      <c r="E1959" s="69"/>
      <c r="F1959" s="69"/>
      <c r="G1959" s="69"/>
      <c r="H1959" s="69"/>
    </row>
    <row r="1960" spans="4:8" ht="12.75" customHeight="1">
      <c r="D1960" s="69"/>
      <c r="E1960" s="69"/>
      <c r="F1960" s="69"/>
      <c r="G1960" s="69"/>
      <c r="H1960" s="69"/>
    </row>
    <row r="1961" spans="4:8" ht="12.75" customHeight="1">
      <c r="D1961" s="69"/>
      <c r="E1961" s="69"/>
      <c r="F1961" s="69"/>
      <c r="G1961" s="69"/>
      <c r="H1961" s="69"/>
    </row>
    <row r="1962" spans="4:8" ht="12.75" customHeight="1">
      <c r="D1962" s="69"/>
      <c r="E1962" s="69"/>
      <c r="F1962" s="69"/>
      <c r="G1962" s="69"/>
      <c r="H1962" s="69"/>
    </row>
    <row r="1963" spans="4:8" ht="12.75" customHeight="1">
      <c r="D1963" s="69"/>
      <c r="E1963" s="69"/>
      <c r="F1963" s="69"/>
      <c r="G1963" s="69"/>
      <c r="H1963" s="69"/>
    </row>
    <row r="1964" spans="4:8" ht="12.75" customHeight="1">
      <c r="D1964" s="69"/>
      <c r="E1964" s="69"/>
      <c r="F1964" s="69"/>
      <c r="G1964" s="69"/>
      <c r="H1964" s="69"/>
    </row>
    <row r="1965" spans="4:8" ht="12.75" customHeight="1">
      <c r="D1965" s="69"/>
      <c r="E1965" s="69"/>
      <c r="F1965" s="69"/>
      <c r="G1965" s="69"/>
      <c r="H1965" s="69"/>
    </row>
    <row r="1966" spans="4:8" ht="12.75" customHeight="1">
      <c r="D1966" s="69"/>
      <c r="E1966" s="69"/>
      <c r="F1966" s="69"/>
      <c r="G1966" s="69"/>
      <c r="H1966" s="69"/>
    </row>
    <row r="1967" spans="4:8" ht="12.75" customHeight="1">
      <c r="D1967" s="69"/>
      <c r="E1967" s="69"/>
      <c r="F1967" s="69"/>
      <c r="G1967" s="69"/>
      <c r="H1967" s="69"/>
    </row>
    <row r="1968" spans="4:8" ht="12.75" customHeight="1">
      <c r="D1968" s="69"/>
      <c r="E1968" s="69"/>
      <c r="F1968" s="69"/>
      <c r="G1968" s="69"/>
      <c r="H1968" s="69"/>
    </row>
    <row r="1969" spans="4:8" ht="12.75" customHeight="1">
      <c r="D1969" s="69"/>
      <c r="E1969" s="69"/>
      <c r="F1969" s="69"/>
      <c r="G1969" s="69"/>
      <c r="H1969" s="69"/>
    </row>
    <row r="1970" spans="4:8" ht="12.75" customHeight="1">
      <c r="D1970" s="69"/>
      <c r="E1970" s="69"/>
      <c r="F1970" s="69"/>
      <c r="G1970" s="69"/>
      <c r="H1970" s="69"/>
    </row>
    <row r="1971" spans="4:8" ht="12.75" customHeight="1">
      <c r="D1971" s="69"/>
      <c r="E1971" s="69"/>
      <c r="F1971" s="69"/>
      <c r="G1971" s="69"/>
      <c r="H1971" s="69"/>
    </row>
    <row r="1972" spans="4:8" ht="12.75" customHeight="1">
      <c r="D1972" s="69"/>
      <c r="E1972" s="69"/>
      <c r="F1972" s="69"/>
      <c r="G1972" s="69"/>
      <c r="H1972" s="69"/>
    </row>
    <row r="1973" spans="4:8" ht="12.75" customHeight="1">
      <c r="D1973" s="69"/>
      <c r="E1973" s="69"/>
      <c r="F1973" s="69"/>
      <c r="G1973" s="69"/>
      <c r="H1973" s="69"/>
    </row>
    <row r="1974" spans="4:8" ht="12.75" customHeight="1">
      <c r="D1974" s="69"/>
      <c r="E1974" s="69"/>
      <c r="F1974" s="69"/>
      <c r="G1974" s="69"/>
      <c r="H1974" s="69"/>
    </row>
    <row r="1975" spans="4:8" ht="12.75" customHeight="1">
      <c r="D1975" s="69"/>
      <c r="E1975" s="69"/>
      <c r="F1975" s="69"/>
      <c r="G1975" s="69"/>
      <c r="H1975" s="69"/>
    </row>
    <row r="1976" spans="4:8" ht="12.75" customHeight="1">
      <c r="D1976" s="69"/>
      <c r="E1976" s="69"/>
      <c r="F1976" s="69"/>
      <c r="G1976" s="69"/>
      <c r="H1976" s="69"/>
    </row>
    <row r="1977" spans="4:8" ht="12.75" customHeight="1">
      <c r="D1977" s="69"/>
      <c r="E1977" s="69"/>
      <c r="F1977" s="69"/>
      <c r="G1977" s="69"/>
      <c r="H1977" s="69"/>
    </row>
    <row r="1978" spans="4:8" ht="12.75" customHeight="1">
      <c r="D1978" s="69"/>
      <c r="E1978" s="69"/>
      <c r="F1978" s="69"/>
      <c r="G1978" s="69"/>
      <c r="H1978" s="69"/>
    </row>
    <row r="1979" spans="4:8" ht="12.75" customHeight="1">
      <c r="D1979" s="69"/>
      <c r="E1979" s="69"/>
      <c r="F1979" s="69"/>
      <c r="G1979" s="69"/>
      <c r="H1979" s="69"/>
    </row>
    <row r="1980" spans="4:8" ht="12.75" customHeight="1">
      <c r="D1980" s="69"/>
      <c r="E1980" s="69"/>
      <c r="F1980" s="69"/>
      <c r="G1980" s="69"/>
      <c r="H1980" s="69"/>
    </row>
    <row r="1981" spans="4:8" ht="12.75" customHeight="1">
      <c r="D1981" s="69"/>
      <c r="E1981" s="69"/>
      <c r="F1981" s="69"/>
      <c r="G1981" s="69"/>
      <c r="H1981" s="69"/>
    </row>
    <row r="1982" spans="4:8" ht="12.75" customHeight="1">
      <c r="D1982" s="69"/>
      <c r="E1982" s="69"/>
      <c r="F1982" s="69"/>
      <c r="G1982" s="69"/>
      <c r="H1982" s="69"/>
    </row>
    <row r="1983" spans="4:8" ht="12.75" customHeight="1">
      <c r="D1983" s="69"/>
      <c r="E1983" s="69"/>
      <c r="F1983" s="69"/>
      <c r="G1983" s="69"/>
      <c r="H1983" s="69"/>
    </row>
    <row r="1984" spans="4:8" ht="12.75" customHeight="1">
      <c r="D1984" s="69"/>
      <c r="E1984" s="69"/>
      <c r="F1984" s="69"/>
      <c r="G1984" s="69"/>
      <c r="H1984" s="69"/>
    </row>
    <row r="1985" spans="4:8" ht="12.75" customHeight="1">
      <c r="D1985" s="69"/>
      <c r="E1985" s="69"/>
      <c r="F1985" s="69"/>
      <c r="G1985" s="69"/>
      <c r="H1985" s="69"/>
    </row>
    <row r="1986" spans="4:8" ht="12.75" customHeight="1">
      <c r="D1986" s="69"/>
      <c r="E1986" s="69"/>
      <c r="F1986" s="69"/>
      <c r="G1986" s="69"/>
      <c r="H1986" s="69"/>
    </row>
    <row r="1987" spans="4:8" ht="12.75" customHeight="1">
      <c r="D1987" s="69"/>
      <c r="E1987" s="69"/>
      <c r="F1987" s="69"/>
      <c r="G1987" s="69"/>
      <c r="H1987" s="69"/>
    </row>
    <row r="1988" spans="4:8" ht="12.75" customHeight="1">
      <c r="D1988" s="69"/>
      <c r="E1988" s="69"/>
      <c r="F1988" s="69"/>
      <c r="G1988" s="69"/>
      <c r="H1988" s="69"/>
    </row>
    <row r="1989" spans="4:8" ht="12.75" customHeight="1">
      <c r="D1989" s="69"/>
      <c r="E1989" s="69"/>
      <c r="F1989" s="69"/>
      <c r="G1989" s="69"/>
      <c r="H1989" s="69"/>
    </row>
    <row r="1990" spans="4:8" ht="12.75" customHeight="1">
      <c r="D1990" s="69"/>
      <c r="E1990" s="69"/>
      <c r="F1990" s="69"/>
      <c r="G1990" s="69"/>
      <c r="H1990" s="69"/>
    </row>
    <row r="1991" spans="4:8" ht="12.75" customHeight="1">
      <c r="D1991" s="69"/>
      <c r="E1991" s="69"/>
      <c r="F1991" s="69"/>
      <c r="G1991" s="69"/>
      <c r="H1991" s="69"/>
    </row>
    <row r="1992" spans="4:8" ht="12.75" customHeight="1">
      <c r="D1992" s="69"/>
      <c r="E1992" s="69"/>
      <c r="F1992" s="69"/>
      <c r="G1992" s="69"/>
      <c r="H1992" s="69"/>
    </row>
    <row r="1993" spans="4:8" ht="12.75" customHeight="1">
      <c r="D1993" s="69"/>
      <c r="E1993" s="69"/>
      <c r="F1993" s="69"/>
      <c r="G1993" s="69"/>
      <c r="H1993" s="69"/>
    </row>
    <row r="1994" spans="4:8" ht="12.75" customHeight="1">
      <c r="D1994" s="69"/>
      <c r="E1994" s="69"/>
      <c r="F1994" s="69"/>
      <c r="G1994" s="69"/>
      <c r="H1994" s="69"/>
    </row>
    <row r="1995" spans="4:8" ht="12.75" customHeight="1">
      <c r="D1995" s="69"/>
      <c r="E1995" s="69"/>
      <c r="F1995" s="69"/>
      <c r="G1995" s="69"/>
      <c r="H1995" s="69"/>
    </row>
    <row r="1996" spans="4:8" ht="12.75" customHeight="1">
      <c r="D1996" s="69"/>
      <c r="E1996" s="69"/>
      <c r="F1996" s="69"/>
      <c r="G1996" s="69"/>
      <c r="H1996" s="69"/>
    </row>
    <row r="1997" spans="4:8" ht="12.75" customHeight="1">
      <c r="D1997" s="69"/>
      <c r="E1997" s="69"/>
      <c r="F1997" s="69"/>
      <c r="G1997" s="69"/>
      <c r="H1997" s="69"/>
    </row>
    <row r="1998" spans="4:8" ht="12.75" customHeight="1">
      <c r="D1998" s="69"/>
      <c r="E1998" s="69"/>
      <c r="F1998" s="69"/>
      <c r="G1998" s="69"/>
      <c r="H1998" s="69"/>
    </row>
    <row r="1999" spans="4:8" ht="12.75" customHeight="1">
      <c r="D1999" s="69"/>
      <c r="E1999" s="69"/>
      <c r="F1999" s="69"/>
      <c r="G1999" s="69"/>
      <c r="H1999" s="69"/>
    </row>
    <row r="2000" spans="4:8" ht="12.75" customHeight="1">
      <c r="D2000" s="69"/>
      <c r="E2000" s="69"/>
      <c r="F2000" s="69"/>
      <c r="G2000" s="69"/>
      <c r="H2000" s="69"/>
    </row>
    <row r="2001" spans="4:8" ht="12.75" customHeight="1">
      <c r="D2001" s="69"/>
      <c r="E2001" s="69"/>
      <c r="F2001" s="69"/>
      <c r="G2001" s="69"/>
      <c r="H2001" s="69"/>
    </row>
    <row r="2002" spans="4:8" ht="12.75" customHeight="1">
      <c r="D2002" s="69"/>
      <c r="E2002" s="69"/>
      <c r="F2002" s="69"/>
      <c r="G2002" s="69"/>
      <c r="H2002" s="69"/>
    </row>
    <row r="2003" spans="4:8" ht="12.75" customHeight="1">
      <c r="D2003" s="69"/>
      <c r="E2003" s="69"/>
      <c r="F2003" s="69"/>
      <c r="G2003" s="69"/>
      <c r="H2003" s="69"/>
    </row>
    <row r="2004" spans="4:8" ht="12.75" customHeight="1">
      <c r="D2004" s="69"/>
      <c r="E2004" s="69"/>
      <c r="F2004" s="69"/>
      <c r="G2004" s="69"/>
      <c r="H2004" s="69"/>
    </row>
    <row r="2005" spans="4:8" ht="12.75" customHeight="1">
      <c r="D2005" s="69"/>
      <c r="E2005" s="69"/>
      <c r="F2005" s="69"/>
      <c r="G2005" s="69"/>
      <c r="H2005" s="69"/>
    </row>
    <row r="2006" spans="4:8" ht="12.75" customHeight="1">
      <c r="D2006" s="69"/>
      <c r="E2006" s="69"/>
      <c r="F2006" s="69"/>
      <c r="G2006" s="69"/>
      <c r="H2006" s="69"/>
    </row>
    <row r="2007" spans="4:8" ht="12.75" customHeight="1">
      <c r="D2007" s="69"/>
      <c r="E2007" s="69"/>
      <c r="F2007" s="69"/>
      <c r="G2007" s="69"/>
      <c r="H2007" s="69"/>
    </row>
    <row r="2008" spans="4:8" ht="12.75" customHeight="1">
      <c r="D2008" s="69"/>
      <c r="E2008" s="69"/>
      <c r="F2008" s="69"/>
      <c r="G2008" s="69"/>
      <c r="H2008" s="69"/>
    </row>
    <row r="2009" spans="4:8" ht="12.75" customHeight="1">
      <c r="D2009" s="69"/>
      <c r="E2009" s="69"/>
      <c r="F2009" s="69"/>
      <c r="G2009" s="69"/>
      <c r="H2009" s="69"/>
    </row>
    <row r="2010" spans="4:8" ht="12.75" customHeight="1">
      <c r="D2010" s="69"/>
      <c r="E2010" s="69"/>
      <c r="F2010" s="69"/>
      <c r="G2010" s="69"/>
      <c r="H2010" s="69"/>
    </row>
    <row r="2011" spans="4:8" ht="12.75" customHeight="1">
      <c r="D2011" s="69"/>
      <c r="E2011" s="69"/>
      <c r="F2011" s="69"/>
      <c r="G2011" s="69"/>
      <c r="H2011" s="69"/>
    </row>
    <row r="2012" spans="4:8" ht="12.75" customHeight="1">
      <c r="D2012" s="69"/>
      <c r="E2012" s="69"/>
      <c r="F2012" s="69"/>
      <c r="G2012" s="69"/>
      <c r="H2012" s="69"/>
    </row>
    <row r="2013" spans="4:8" ht="12.75" customHeight="1">
      <c r="D2013" s="69"/>
      <c r="E2013" s="69"/>
      <c r="F2013" s="69"/>
      <c r="G2013" s="69"/>
      <c r="H2013" s="69"/>
    </row>
    <row r="2014" spans="4:8" ht="12.75" customHeight="1">
      <c r="D2014" s="69"/>
      <c r="E2014" s="69"/>
      <c r="F2014" s="69"/>
      <c r="G2014" s="69"/>
      <c r="H2014" s="69"/>
    </row>
    <row r="2015" spans="4:8" ht="12.75" customHeight="1">
      <c r="D2015" s="69"/>
      <c r="E2015" s="69"/>
      <c r="F2015" s="69"/>
      <c r="G2015" s="69"/>
      <c r="H2015" s="69"/>
    </row>
    <row r="2016" spans="4:8" ht="12.75" customHeight="1">
      <c r="D2016" s="69"/>
      <c r="E2016" s="69"/>
      <c r="F2016" s="69"/>
      <c r="G2016" s="69"/>
      <c r="H2016" s="69"/>
    </row>
    <row r="2017" spans="4:8" ht="12.75" customHeight="1">
      <c r="D2017" s="69"/>
      <c r="E2017" s="69"/>
      <c r="F2017" s="69"/>
      <c r="G2017" s="69"/>
      <c r="H2017" s="69"/>
    </row>
    <row r="2018" spans="4:8" ht="12.75" customHeight="1">
      <c r="D2018" s="69"/>
      <c r="E2018" s="69"/>
      <c r="F2018" s="69"/>
      <c r="G2018" s="69"/>
      <c r="H2018" s="69"/>
    </row>
    <row r="2019" spans="4:8" ht="12.75" customHeight="1">
      <c r="D2019" s="69"/>
      <c r="E2019" s="69"/>
      <c r="F2019" s="69"/>
      <c r="G2019" s="69"/>
      <c r="H2019" s="69"/>
    </row>
    <row r="2020" spans="4:8" ht="12.75" customHeight="1">
      <c r="D2020" s="69"/>
      <c r="E2020" s="69"/>
      <c r="F2020" s="69"/>
      <c r="G2020" s="69"/>
      <c r="H2020" s="69"/>
    </row>
    <row r="2021" spans="4:8" ht="12.75" customHeight="1">
      <c r="D2021" s="69"/>
      <c r="E2021" s="69"/>
      <c r="F2021" s="69"/>
      <c r="G2021" s="69"/>
      <c r="H2021" s="69"/>
    </row>
    <row r="2022" spans="4:8" ht="12.75" customHeight="1">
      <c r="D2022" s="69"/>
      <c r="E2022" s="69"/>
      <c r="F2022" s="69"/>
      <c r="G2022" s="69"/>
      <c r="H2022" s="69"/>
    </row>
    <row r="2023" spans="4:8" ht="12.75" customHeight="1">
      <c r="D2023" s="69"/>
      <c r="E2023" s="69"/>
      <c r="F2023" s="69"/>
      <c r="G2023" s="69"/>
      <c r="H2023" s="69"/>
    </row>
    <row r="2024" spans="4:8" ht="12.75" customHeight="1">
      <c r="D2024" s="69"/>
      <c r="E2024" s="69"/>
      <c r="F2024" s="69"/>
      <c r="G2024" s="69"/>
      <c r="H2024" s="69"/>
    </row>
    <row r="2025" spans="4:8" ht="12.75" customHeight="1">
      <c r="D2025" s="69"/>
      <c r="E2025" s="69"/>
      <c r="F2025" s="69"/>
      <c r="G2025" s="69"/>
      <c r="H2025" s="69"/>
    </row>
    <row r="2026" spans="4:8" ht="12.75" customHeight="1">
      <c r="D2026" s="69"/>
      <c r="E2026" s="69"/>
      <c r="F2026" s="69"/>
      <c r="G2026" s="69"/>
      <c r="H2026" s="69"/>
    </row>
    <row r="2027" spans="4:8" ht="12.75" customHeight="1">
      <c r="D2027" s="69"/>
      <c r="E2027" s="69"/>
      <c r="F2027" s="69"/>
      <c r="G2027" s="69"/>
      <c r="H2027" s="69"/>
    </row>
    <row r="2028" spans="4:8" ht="12.75" customHeight="1">
      <c r="D2028" s="69"/>
      <c r="E2028" s="69"/>
      <c r="F2028" s="69"/>
      <c r="G2028" s="69"/>
      <c r="H2028" s="69"/>
    </row>
    <row r="2029" spans="4:8" ht="12.75" customHeight="1">
      <c r="D2029" s="69"/>
      <c r="E2029" s="69"/>
      <c r="F2029" s="69"/>
      <c r="G2029" s="69"/>
      <c r="H2029" s="69"/>
    </row>
    <row r="2030" spans="4:8" ht="12.75" customHeight="1">
      <c r="D2030" s="69"/>
      <c r="E2030" s="69"/>
      <c r="F2030" s="69"/>
      <c r="G2030" s="69"/>
      <c r="H2030" s="69"/>
    </row>
    <row r="2031" spans="4:8" ht="12.75" customHeight="1">
      <c r="D2031" s="69"/>
      <c r="E2031" s="69"/>
      <c r="F2031" s="69"/>
      <c r="G2031" s="69"/>
      <c r="H2031" s="69"/>
    </row>
    <row r="2032" spans="4:8" ht="12.75" customHeight="1">
      <c r="D2032" s="69"/>
      <c r="E2032" s="69"/>
      <c r="F2032" s="69"/>
      <c r="G2032" s="69"/>
      <c r="H2032" s="69"/>
    </row>
    <row r="2033" spans="4:8" ht="12.75" customHeight="1">
      <c r="D2033" s="69"/>
      <c r="E2033" s="69"/>
      <c r="F2033" s="69"/>
      <c r="G2033" s="69"/>
      <c r="H2033" s="69"/>
    </row>
    <row r="2034" spans="4:8" ht="12.75" customHeight="1">
      <c r="D2034" s="69"/>
      <c r="E2034" s="69"/>
      <c r="F2034" s="69"/>
      <c r="G2034" s="69"/>
      <c r="H2034" s="69"/>
    </row>
    <row r="2035" spans="4:8" ht="12.75" customHeight="1">
      <c r="D2035" s="69"/>
      <c r="E2035" s="69"/>
      <c r="F2035" s="69"/>
      <c r="G2035" s="69"/>
      <c r="H2035" s="69"/>
    </row>
    <row r="2036" spans="4:8" ht="12.75" customHeight="1">
      <c r="D2036" s="69"/>
      <c r="E2036" s="69"/>
      <c r="F2036" s="69"/>
      <c r="G2036" s="69"/>
      <c r="H2036" s="69"/>
    </row>
    <row r="2037" spans="4:8" ht="12.75" customHeight="1">
      <c r="D2037" s="69"/>
      <c r="E2037" s="69"/>
      <c r="F2037" s="69"/>
      <c r="G2037" s="69"/>
      <c r="H2037" s="69"/>
    </row>
    <row r="2038" spans="4:8" ht="12.75" customHeight="1">
      <c r="D2038" s="69"/>
      <c r="E2038" s="69"/>
      <c r="F2038" s="69"/>
      <c r="G2038" s="69"/>
      <c r="H2038" s="69"/>
    </row>
    <row r="2039" spans="4:8" ht="12.75" customHeight="1">
      <c r="D2039" s="69"/>
      <c r="E2039" s="69"/>
      <c r="F2039" s="69"/>
      <c r="G2039" s="69"/>
      <c r="H2039" s="69"/>
    </row>
    <row r="2040" spans="4:8" ht="12.75" customHeight="1">
      <c r="D2040" s="69"/>
      <c r="E2040" s="69"/>
      <c r="F2040" s="69"/>
      <c r="G2040" s="69"/>
      <c r="H2040" s="69"/>
    </row>
    <row r="2041" spans="4:8" ht="12.75" customHeight="1">
      <c r="D2041" s="69"/>
      <c r="E2041" s="69"/>
      <c r="F2041" s="69"/>
      <c r="G2041" s="69"/>
      <c r="H2041" s="69"/>
    </row>
    <row r="2042" spans="4:8" ht="12.75" customHeight="1">
      <c r="D2042" s="69"/>
      <c r="E2042" s="69"/>
      <c r="F2042" s="69"/>
      <c r="G2042" s="69"/>
      <c r="H2042" s="69"/>
    </row>
    <row r="2043" spans="4:8" ht="12.75" customHeight="1">
      <c r="D2043" s="69"/>
      <c r="E2043" s="69"/>
      <c r="F2043" s="69"/>
      <c r="G2043" s="69"/>
      <c r="H2043" s="69"/>
    </row>
    <row r="2044" spans="4:8" ht="12.75" customHeight="1">
      <c r="D2044" s="69"/>
      <c r="E2044" s="69"/>
      <c r="F2044" s="69"/>
      <c r="G2044" s="69"/>
      <c r="H2044" s="69"/>
    </row>
    <row r="2045" spans="4:8" ht="12.75" customHeight="1">
      <c r="D2045" s="69"/>
      <c r="E2045" s="69"/>
      <c r="F2045" s="69"/>
      <c r="G2045" s="69"/>
      <c r="H2045" s="69"/>
    </row>
    <row r="2046" spans="4:8" ht="12.75" customHeight="1">
      <c r="D2046" s="69"/>
      <c r="E2046" s="69"/>
      <c r="F2046" s="69"/>
      <c r="G2046" s="69"/>
      <c r="H2046" s="69"/>
    </row>
    <row r="2047" spans="4:8" ht="12.75" customHeight="1">
      <c r="D2047" s="69"/>
      <c r="E2047" s="69"/>
      <c r="F2047" s="69"/>
      <c r="G2047" s="69"/>
      <c r="H2047" s="69"/>
    </row>
    <row r="2048" spans="4:8" ht="12.75" customHeight="1">
      <c r="D2048" s="69"/>
      <c r="E2048" s="69"/>
      <c r="F2048" s="69"/>
      <c r="G2048" s="69"/>
      <c r="H2048" s="69"/>
    </row>
    <row r="2049" spans="4:8" ht="12.75" customHeight="1">
      <c r="D2049" s="69"/>
      <c r="E2049" s="69"/>
      <c r="F2049" s="69"/>
      <c r="G2049" s="69"/>
      <c r="H2049" s="69"/>
    </row>
    <row r="2050" spans="4:8" ht="12.75" customHeight="1">
      <c r="D2050" s="69"/>
      <c r="E2050" s="69"/>
      <c r="F2050" s="69"/>
      <c r="G2050" s="69"/>
      <c r="H2050" s="69"/>
    </row>
    <row r="2051" spans="4:8" ht="12.75" customHeight="1">
      <c r="D2051" s="69"/>
      <c r="E2051" s="69"/>
      <c r="F2051" s="69"/>
      <c r="G2051" s="69"/>
      <c r="H2051" s="69"/>
    </row>
    <row r="2052" spans="4:8" ht="12.75" customHeight="1">
      <c r="D2052" s="69"/>
      <c r="E2052" s="69"/>
      <c r="F2052" s="69"/>
      <c r="G2052" s="69"/>
      <c r="H2052" s="69"/>
    </row>
    <row r="2053" spans="4:8" ht="12.75" customHeight="1">
      <c r="D2053" s="69"/>
      <c r="E2053" s="69"/>
      <c r="F2053" s="69"/>
      <c r="G2053" s="69"/>
      <c r="H2053" s="69"/>
    </row>
    <row r="2054" spans="4:8" ht="12.75" customHeight="1">
      <c r="D2054" s="69"/>
      <c r="E2054" s="69"/>
      <c r="F2054" s="69"/>
      <c r="G2054" s="69"/>
      <c r="H2054" s="69"/>
    </row>
    <row r="2055" spans="4:8" ht="12.75" customHeight="1">
      <c r="D2055" s="69"/>
      <c r="E2055" s="69"/>
      <c r="F2055" s="69"/>
      <c r="G2055" s="69"/>
      <c r="H2055" s="69"/>
    </row>
    <row r="2056" spans="4:8" ht="12.75" customHeight="1">
      <c r="D2056" s="69"/>
      <c r="E2056" s="69"/>
      <c r="F2056" s="69"/>
      <c r="G2056" s="69"/>
      <c r="H2056" s="69"/>
    </row>
    <row r="2057" spans="4:8" ht="12.75" customHeight="1">
      <c r="D2057" s="69"/>
      <c r="E2057" s="69"/>
      <c r="F2057" s="69"/>
      <c r="G2057" s="69"/>
      <c r="H2057" s="69"/>
    </row>
    <row r="2058" spans="4:8" ht="12.75" customHeight="1">
      <c r="D2058" s="69"/>
      <c r="E2058" s="69"/>
      <c r="F2058" s="69"/>
      <c r="G2058" s="69"/>
      <c r="H2058" s="69"/>
    </row>
    <row r="2059" spans="4:8" ht="12.75" customHeight="1">
      <c r="D2059" s="69"/>
      <c r="E2059" s="69"/>
      <c r="F2059" s="69"/>
      <c r="G2059" s="69"/>
      <c r="H2059" s="69"/>
    </row>
    <row r="2060" spans="4:8" ht="12.75" customHeight="1">
      <c r="D2060" s="69"/>
      <c r="E2060" s="69"/>
      <c r="F2060" s="69"/>
      <c r="G2060" s="69"/>
      <c r="H2060" s="69"/>
    </row>
    <row r="2061" spans="4:8" ht="12.75" customHeight="1">
      <c r="D2061" s="69"/>
      <c r="E2061" s="69"/>
      <c r="F2061" s="69"/>
      <c r="G2061" s="69"/>
      <c r="H2061" s="69"/>
    </row>
    <row r="2062" spans="4:8" ht="12.75" customHeight="1">
      <c r="D2062" s="69"/>
      <c r="E2062" s="69"/>
      <c r="F2062" s="69"/>
      <c r="G2062" s="69"/>
      <c r="H2062" s="69"/>
    </row>
    <row r="2063" spans="4:8" ht="12.75" customHeight="1">
      <c r="D2063" s="69"/>
      <c r="E2063" s="69"/>
      <c r="F2063" s="69"/>
      <c r="G2063" s="69"/>
      <c r="H2063" s="69"/>
    </row>
    <row r="2064" spans="4:8" ht="12.75" customHeight="1">
      <c r="D2064" s="69"/>
      <c r="E2064" s="69"/>
      <c r="F2064" s="69"/>
      <c r="G2064" s="69"/>
      <c r="H2064" s="69"/>
    </row>
    <row r="2065" spans="4:8" ht="12.75" customHeight="1">
      <c r="D2065" s="69"/>
      <c r="E2065" s="69"/>
      <c r="F2065" s="69"/>
      <c r="G2065" s="69"/>
      <c r="H2065" s="69"/>
    </row>
    <row r="2066" spans="4:8" ht="12.75" customHeight="1">
      <c r="D2066" s="69"/>
      <c r="E2066" s="69"/>
      <c r="F2066" s="69"/>
      <c r="G2066" s="69"/>
      <c r="H2066" s="69"/>
    </row>
    <row r="2067" spans="4:8" ht="12.75" customHeight="1">
      <c r="D2067" s="69"/>
      <c r="E2067" s="69"/>
      <c r="F2067" s="69"/>
      <c r="G2067" s="69"/>
      <c r="H2067" s="69"/>
    </row>
    <row r="2068" spans="4:8" ht="12.75" customHeight="1">
      <c r="D2068" s="69"/>
      <c r="E2068" s="69"/>
      <c r="F2068" s="69"/>
      <c r="G2068" s="69"/>
      <c r="H2068" s="69"/>
    </row>
    <row r="2069" spans="4:8" ht="12.75" customHeight="1">
      <c r="D2069" s="69"/>
      <c r="E2069" s="69"/>
      <c r="F2069" s="69"/>
      <c r="G2069" s="69"/>
      <c r="H2069" s="69"/>
    </row>
    <row r="2070" spans="4:8" ht="12.75" customHeight="1">
      <c r="D2070" s="69"/>
      <c r="E2070" s="69"/>
      <c r="F2070" s="69"/>
      <c r="G2070" s="69"/>
      <c r="H2070" s="69"/>
    </row>
    <row r="2071" spans="4:8" ht="12.75" customHeight="1">
      <c r="D2071" s="69"/>
      <c r="E2071" s="69"/>
      <c r="F2071" s="69"/>
      <c r="G2071" s="69"/>
      <c r="H2071" s="69"/>
    </row>
    <row r="2072" spans="4:8" ht="12.75" customHeight="1">
      <c r="D2072" s="69"/>
      <c r="E2072" s="69"/>
      <c r="F2072" s="69"/>
      <c r="G2072" s="69"/>
      <c r="H2072" s="69"/>
    </row>
    <row r="2073" spans="4:8" ht="12.75" customHeight="1">
      <c r="D2073" s="69"/>
      <c r="E2073" s="69"/>
      <c r="F2073" s="69"/>
      <c r="G2073" s="69"/>
      <c r="H2073" s="69"/>
    </row>
    <row r="2074" spans="4:8" ht="12.75" customHeight="1">
      <c r="D2074" s="69"/>
      <c r="E2074" s="69"/>
      <c r="F2074" s="69"/>
      <c r="G2074" s="69"/>
      <c r="H2074" s="69"/>
    </row>
    <row r="2075" spans="4:8" ht="12.75" customHeight="1">
      <c r="D2075" s="69"/>
      <c r="E2075" s="69"/>
      <c r="F2075" s="69"/>
      <c r="G2075" s="69"/>
      <c r="H2075" s="69"/>
    </row>
    <row r="2076" spans="4:8" ht="12.75" customHeight="1">
      <c r="D2076" s="69"/>
      <c r="E2076" s="69"/>
      <c r="F2076" s="69"/>
      <c r="G2076" s="69"/>
      <c r="H2076" s="69"/>
    </row>
    <row r="2077" spans="4:8" ht="12.75" customHeight="1">
      <c r="D2077" s="69"/>
      <c r="E2077" s="69"/>
      <c r="F2077" s="69"/>
      <c r="G2077" s="69"/>
      <c r="H2077" s="69"/>
    </row>
    <row r="2078" spans="4:8" ht="12.75" customHeight="1">
      <c r="D2078" s="69"/>
      <c r="E2078" s="69"/>
      <c r="F2078" s="69"/>
      <c r="G2078" s="69"/>
      <c r="H2078" s="69"/>
    </row>
    <row r="2079" spans="4:8" ht="12.75" customHeight="1">
      <c r="D2079" s="69"/>
      <c r="E2079" s="69"/>
      <c r="F2079" s="69"/>
      <c r="G2079" s="69"/>
      <c r="H2079" s="69"/>
    </row>
    <row r="2080" spans="4:8" ht="12.75" customHeight="1">
      <c r="D2080" s="69"/>
      <c r="E2080" s="69"/>
      <c r="F2080" s="69"/>
      <c r="G2080" s="69"/>
      <c r="H2080" s="69"/>
    </row>
    <row r="2081" spans="4:8" ht="12.75" customHeight="1">
      <c r="D2081" s="69"/>
      <c r="E2081" s="69"/>
      <c r="F2081" s="69"/>
      <c r="G2081" s="69"/>
      <c r="H2081" s="69"/>
    </row>
    <row r="2082" spans="4:8" ht="12.75" customHeight="1">
      <c r="D2082" s="69"/>
      <c r="E2082" s="69"/>
      <c r="F2082" s="69"/>
      <c r="G2082" s="69"/>
      <c r="H2082" s="69"/>
    </row>
    <row r="2083" spans="4:8" ht="12.75" customHeight="1">
      <c r="D2083" s="69"/>
      <c r="E2083" s="69"/>
      <c r="F2083" s="69"/>
      <c r="G2083" s="69"/>
      <c r="H2083" s="69"/>
    </row>
    <row r="2084" spans="4:8" ht="12.75" customHeight="1">
      <c r="D2084" s="69"/>
      <c r="E2084" s="69"/>
      <c r="F2084" s="69"/>
      <c r="G2084" s="69"/>
      <c r="H2084" s="69"/>
    </row>
    <row r="2085" spans="4:8" ht="12.75" customHeight="1">
      <c r="D2085" s="69"/>
      <c r="E2085" s="69"/>
      <c r="F2085" s="69"/>
      <c r="G2085" s="69"/>
      <c r="H2085" s="69"/>
    </row>
    <row r="2086" spans="4:8" ht="12.75" customHeight="1">
      <c r="D2086" s="69"/>
      <c r="E2086" s="69"/>
      <c r="F2086" s="69"/>
      <c r="G2086" s="69"/>
      <c r="H2086" s="69"/>
    </row>
    <row r="2087" spans="4:8" ht="12.75" customHeight="1">
      <c r="D2087" s="69"/>
      <c r="E2087" s="69"/>
      <c r="F2087" s="69"/>
      <c r="G2087" s="69"/>
      <c r="H2087" s="69"/>
    </row>
    <row r="2088" spans="4:8" ht="12.75" customHeight="1">
      <c r="D2088" s="69"/>
      <c r="E2088" s="69"/>
      <c r="F2088" s="69"/>
      <c r="G2088" s="69"/>
      <c r="H2088" s="69"/>
    </row>
    <row r="2089" spans="4:8" ht="12.75" customHeight="1">
      <c r="D2089" s="69"/>
      <c r="E2089" s="69"/>
      <c r="F2089" s="69"/>
      <c r="G2089" s="69"/>
      <c r="H2089" s="69"/>
    </row>
    <row r="2090" spans="4:8" ht="12.75" customHeight="1">
      <c r="D2090" s="69"/>
      <c r="E2090" s="69"/>
      <c r="F2090" s="69"/>
      <c r="G2090" s="69"/>
      <c r="H2090" s="69"/>
    </row>
    <row r="2091" spans="4:8" ht="12.75" customHeight="1">
      <c r="D2091" s="69"/>
      <c r="E2091" s="69"/>
      <c r="F2091" s="69"/>
      <c r="G2091" s="69"/>
      <c r="H2091" s="69"/>
    </row>
    <row r="2092" spans="4:8" ht="12.75" customHeight="1">
      <c r="D2092" s="69"/>
      <c r="E2092" s="69"/>
      <c r="F2092" s="69"/>
      <c r="G2092" s="69"/>
      <c r="H2092" s="69"/>
    </row>
    <row r="2093" spans="4:8" ht="12.75" customHeight="1">
      <c r="D2093" s="69"/>
      <c r="E2093" s="69"/>
      <c r="F2093" s="69"/>
      <c r="G2093" s="69"/>
      <c r="H2093" s="69"/>
    </row>
    <row r="2094" spans="4:8" ht="12.75" customHeight="1">
      <c r="D2094" s="69"/>
      <c r="E2094" s="69"/>
      <c r="F2094" s="69"/>
      <c r="G2094" s="69"/>
      <c r="H2094" s="69"/>
    </row>
    <row r="2095" spans="4:8" ht="12.75" customHeight="1">
      <c r="D2095" s="69"/>
      <c r="E2095" s="69"/>
      <c r="F2095" s="69"/>
      <c r="G2095" s="69"/>
      <c r="H2095" s="69"/>
    </row>
    <row r="2096" spans="4:8" ht="12.75" customHeight="1">
      <c r="D2096" s="69"/>
      <c r="E2096" s="69"/>
      <c r="F2096" s="69"/>
      <c r="G2096" s="69"/>
      <c r="H2096" s="69"/>
    </row>
    <row r="2097" spans="4:8" ht="12.75" customHeight="1">
      <c r="D2097" s="69"/>
      <c r="E2097" s="69"/>
      <c r="F2097" s="69"/>
      <c r="G2097" s="69"/>
      <c r="H2097" s="69"/>
    </row>
    <row r="2098" spans="4:8" ht="12.75" customHeight="1">
      <c r="D2098" s="69"/>
      <c r="E2098" s="69"/>
      <c r="F2098" s="69"/>
      <c r="G2098" s="69"/>
      <c r="H2098" s="69"/>
    </row>
    <row r="2099" spans="4:8" ht="12.75" customHeight="1">
      <c r="D2099" s="69"/>
      <c r="E2099" s="69"/>
      <c r="F2099" s="69"/>
      <c r="G2099" s="69"/>
      <c r="H2099" s="69"/>
    </row>
    <row r="2100" spans="4:8" ht="12.75" customHeight="1">
      <c r="D2100" s="69"/>
      <c r="E2100" s="69"/>
      <c r="F2100" s="69"/>
      <c r="G2100" s="69"/>
      <c r="H2100" s="69"/>
    </row>
    <row r="2101" spans="4:8" ht="12.75" customHeight="1">
      <c r="D2101" s="69"/>
      <c r="E2101" s="69"/>
      <c r="F2101" s="69"/>
      <c r="G2101" s="69"/>
      <c r="H2101" s="69"/>
    </row>
    <row r="2102" spans="4:8" ht="12.75" customHeight="1">
      <c r="D2102" s="69"/>
      <c r="E2102" s="69"/>
      <c r="F2102" s="69"/>
      <c r="G2102" s="69"/>
      <c r="H2102" s="69"/>
    </row>
    <row r="2103" spans="4:8" ht="12.75" customHeight="1">
      <c r="D2103" s="69"/>
      <c r="E2103" s="69"/>
      <c r="F2103" s="69"/>
      <c r="G2103" s="69"/>
      <c r="H2103" s="69"/>
    </row>
    <row r="2104" spans="4:8" ht="12.75" customHeight="1">
      <c r="D2104" s="69"/>
      <c r="E2104" s="69"/>
      <c r="F2104" s="69"/>
      <c r="G2104" s="69"/>
      <c r="H2104" s="69"/>
    </row>
    <row r="2105" spans="4:8" ht="12.75" customHeight="1">
      <c r="D2105" s="69"/>
      <c r="E2105" s="69"/>
      <c r="F2105" s="69"/>
      <c r="G2105" s="69"/>
      <c r="H2105" s="69"/>
    </row>
    <row r="2106" spans="4:8" ht="12.75" customHeight="1">
      <c r="D2106" s="69"/>
      <c r="E2106" s="69"/>
      <c r="F2106" s="69"/>
      <c r="G2106" s="69"/>
      <c r="H2106" s="69"/>
    </row>
    <row r="2107" spans="4:8" ht="12.75" customHeight="1">
      <c r="D2107" s="69"/>
      <c r="E2107" s="69"/>
      <c r="F2107" s="69"/>
      <c r="G2107" s="69"/>
      <c r="H2107" s="69"/>
    </row>
    <row r="2108" spans="4:8" ht="12.75" customHeight="1">
      <c r="D2108" s="69"/>
      <c r="E2108" s="69"/>
      <c r="F2108" s="69"/>
      <c r="G2108" s="69"/>
      <c r="H2108" s="69"/>
    </row>
    <row r="2109" spans="4:8" ht="12.75" customHeight="1">
      <c r="D2109" s="69"/>
      <c r="E2109" s="69"/>
      <c r="F2109" s="69"/>
      <c r="G2109" s="69"/>
      <c r="H2109" s="69"/>
    </row>
    <row r="2110" spans="4:8" ht="12.75" customHeight="1">
      <c r="D2110" s="69"/>
      <c r="E2110" s="69"/>
      <c r="F2110" s="69"/>
      <c r="G2110" s="69"/>
      <c r="H2110" s="69"/>
    </row>
    <row r="2111" spans="4:8" ht="12.75" customHeight="1">
      <c r="D2111" s="69"/>
      <c r="E2111" s="69"/>
      <c r="F2111" s="69"/>
      <c r="G2111" s="69"/>
      <c r="H2111" s="69"/>
    </row>
    <row r="2112" spans="4:8" ht="12.75" customHeight="1">
      <c r="D2112" s="69"/>
      <c r="E2112" s="69"/>
      <c r="F2112" s="69"/>
      <c r="G2112" s="69"/>
      <c r="H2112" s="69"/>
    </row>
    <row r="2113" spans="4:8" ht="12.75" customHeight="1">
      <c r="D2113" s="69"/>
      <c r="E2113" s="69"/>
      <c r="F2113" s="69"/>
      <c r="G2113" s="69"/>
      <c r="H2113" s="69"/>
    </row>
    <row r="2114" spans="4:8" ht="12.75" customHeight="1">
      <c r="D2114" s="69"/>
      <c r="E2114" s="69"/>
      <c r="F2114" s="69"/>
      <c r="G2114" s="69"/>
      <c r="H2114" s="69"/>
    </row>
    <row r="2115" spans="4:8" ht="12.75" customHeight="1">
      <c r="D2115" s="69"/>
      <c r="E2115" s="69"/>
      <c r="F2115" s="69"/>
      <c r="G2115" s="69"/>
      <c r="H2115" s="69"/>
    </row>
    <row r="2116" spans="4:8" ht="12.75" customHeight="1">
      <c r="D2116" s="69"/>
      <c r="E2116" s="69"/>
      <c r="F2116" s="69"/>
      <c r="G2116" s="69"/>
      <c r="H2116" s="69"/>
    </row>
    <row r="2117" spans="4:8" ht="12.75" customHeight="1">
      <c r="D2117" s="69"/>
      <c r="E2117" s="69"/>
      <c r="F2117" s="69"/>
      <c r="G2117" s="69"/>
      <c r="H2117" s="69"/>
    </row>
    <row r="2118" spans="4:8" ht="12.75" customHeight="1">
      <c r="D2118" s="69"/>
      <c r="E2118" s="69"/>
      <c r="F2118" s="69"/>
      <c r="G2118" s="69"/>
      <c r="H2118" s="69"/>
    </row>
    <row r="2119" spans="4:8" ht="12.75" customHeight="1">
      <c r="D2119" s="69"/>
      <c r="E2119" s="69"/>
      <c r="F2119" s="69"/>
      <c r="G2119" s="69"/>
      <c r="H2119" s="69"/>
    </row>
    <row r="2120" spans="4:8" ht="12.75" customHeight="1">
      <c r="D2120" s="69"/>
      <c r="E2120" s="69"/>
      <c r="F2120" s="69"/>
      <c r="G2120" s="69"/>
      <c r="H2120" s="69"/>
    </row>
    <row r="2121" spans="4:8" ht="12.75" customHeight="1">
      <c r="D2121" s="69"/>
      <c r="E2121" s="69"/>
      <c r="F2121" s="69"/>
      <c r="G2121" s="69"/>
      <c r="H2121" s="69"/>
    </row>
    <row r="2122" spans="4:8" ht="12.75" customHeight="1">
      <c r="D2122" s="69"/>
      <c r="E2122" s="69"/>
      <c r="F2122" s="69"/>
      <c r="G2122" s="69"/>
      <c r="H2122" s="69"/>
    </row>
    <row r="2123" spans="4:8" ht="12.75" customHeight="1">
      <c r="D2123" s="69"/>
      <c r="E2123" s="69"/>
      <c r="F2123" s="69"/>
      <c r="G2123" s="69"/>
      <c r="H2123" s="69"/>
    </row>
    <row r="2124" spans="4:8" ht="12.75" customHeight="1">
      <c r="D2124" s="69"/>
      <c r="E2124" s="69"/>
      <c r="F2124" s="69"/>
      <c r="G2124" s="69"/>
      <c r="H2124" s="69"/>
    </row>
    <row r="2125" spans="4:8" ht="12.75" customHeight="1">
      <c r="D2125" s="69"/>
      <c r="E2125" s="69"/>
      <c r="F2125" s="69"/>
      <c r="G2125" s="69"/>
      <c r="H2125" s="69"/>
    </row>
    <row r="2126" spans="4:8" ht="12.75" customHeight="1">
      <c r="D2126" s="69"/>
      <c r="E2126" s="69"/>
      <c r="F2126" s="69"/>
      <c r="G2126" s="69"/>
      <c r="H2126" s="69"/>
    </row>
    <row r="2127" spans="4:8" ht="12.75" customHeight="1">
      <c r="D2127" s="69"/>
      <c r="E2127" s="69"/>
      <c r="F2127" s="69"/>
      <c r="G2127" s="69"/>
      <c r="H2127" s="69"/>
    </row>
    <row r="2128" spans="4:8" ht="12.75" customHeight="1">
      <c r="D2128" s="69"/>
      <c r="E2128" s="69"/>
      <c r="F2128" s="69"/>
      <c r="G2128" s="69"/>
      <c r="H2128" s="69"/>
    </row>
    <row r="2129" spans="4:8" ht="12.75" customHeight="1">
      <c r="D2129" s="69"/>
      <c r="E2129" s="69"/>
      <c r="F2129" s="69"/>
      <c r="G2129" s="69"/>
      <c r="H2129" s="69"/>
    </row>
    <row r="2130" spans="4:8" ht="12.75" customHeight="1">
      <c r="D2130" s="69"/>
      <c r="E2130" s="69"/>
      <c r="F2130" s="69"/>
      <c r="G2130" s="69"/>
      <c r="H2130" s="69"/>
    </row>
    <row r="2131" spans="4:8" ht="12.75" customHeight="1">
      <c r="D2131" s="69"/>
      <c r="E2131" s="69"/>
      <c r="F2131" s="69"/>
      <c r="G2131" s="69"/>
      <c r="H2131" s="69"/>
    </row>
    <row r="2132" spans="4:8" ht="12.75" customHeight="1">
      <c r="D2132" s="69"/>
      <c r="E2132" s="69"/>
      <c r="F2132" s="69"/>
      <c r="G2132" s="69"/>
      <c r="H2132" s="69"/>
    </row>
    <row r="2133" spans="4:8" ht="12.75" customHeight="1">
      <c r="D2133" s="69"/>
      <c r="E2133" s="69"/>
      <c r="F2133" s="69"/>
      <c r="G2133" s="69"/>
      <c r="H2133" s="69"/>
    </row>
    <row r="2134" spans="4:8" ht="12.75" customHeight="1">
      <c r="D2134" s="69"/>
      <c r="E2134" s="69"/>
      <c r="F2134" s="69"/>
      <c r="G2134" s="69"/>
      <c r="H2134" s="69"/>
    </row>
    <row r="2135" spans="4:8" ht="12.75" customHeight="1">
      <c r="D2135" s="69"/>
      <c r="E2135" s="69"/>
      <c r="F2135" s="69"/>
      <c r="G2135" s="69"/>
      <c r="H2135" s="69"/>
    </row>
    <row r="2136" spans="4:8" ht="12.75" customHeight="1">
      <c r="D2136" s="69"/>
      <c r="E2136" s="69"/>
      <c r="F2136" s="69"/>
      <c r="G2136" s="69"/>
      <c r="H2136" s="69"/>
    </row>
    <row r="2137" spans="4:8" ht="12.75" customHeight="1">
      <c r="D2137" s="69"/>
      <c r="E2137" s="69"/>
      <c r="F2137" s="69"/>
      <c r="G2137" s="69"/>
      <c r="H2137" s="69"/>
    </row>
    <row r="2138" spans="4:8" ht="12.75" customHeight="1">
      <c r="D2138" s="69"/>
      <c r="E2138" s="69"/>
      <c r="F2138" s="69"/>
      <c r="G2138" s="69"/>
      <c r="H2138" s="69"/>
    </row>
    <row r="2139" spans="4:8" ht="12.75" customHeight="1">
      <c r="D2139" s="69"/>
      <c r="E2139" s="69"/>
      <c r="F2139" s="69"/>
      <c r="G2139" s="69"/>
      <c r="H2139" s="69"/>
    </row>
    <row r="2140" spans="4:8" ht="12.75" customHeight="1">
      <c r="D2140" s="69"/>
      <c r="E2140" s="69"/>
      <c r="F2140" s="69"/>
      <c r="G2140" s="69"/>
      <c r="H2140" s="69"/>
    </row>
    <row r="2141" spans="4:8" ht="12.75" customHeight="1">
      <c r="D2141" s="69"/>
      <c r="E2141" s="69"/>
      <c r="F2141" s="69"/>
      <c r="G2141" s="69"/>
      <c r="H2141" s="69"/>
    </row>
    <row r="2142" spans="4:8" ht="12.75" customHeight="1">
      <c r="D2142" s="69"/>
      <c r="E2142" s="69"/>
      <c r="F2142" s="69"/>
      <c r="G2142" s="69"/>
      <c r="H2142" s="69"/>
    </row>
    <row r="2143" spans="4:8" ht="12.75" customHeight="1">
      <c r="D2143" s="69"/>
      <c r="E2143" s="69"/>
      <c r="F2143" s="69"/>
      <c r="G2143" s="69"/>
      <c r="H2143" s="69"/>
    </row>
    <row r="2144" spans="4:8" ht="12.75" customHeight="1">
      <c r="D2144" s="69"/>
      <c r="E2144" s="69"/>
      <c r="F2144" s="69"/>
      <c r="G2144" s="69"/>
      <c r="H2144" s="69"/>
    </row>
    <row r="2145" spans="4:8" ht="12.75" customHeight="1">
      <c r="D2145" s="69"/>
      <c r="E2145" s="69"/>
      <c r="F2145" s="69"/>
      <c r="G2145" s="69"/>
      <c r="H2145" s="69"/>
    </row>
    <row r="2146" spans="4:8" ht="12.75" customHeight="1">
      <c r="D2146" s="69"/>
      <c r="E2146" s="69"/>
      <c r="F2146" s="69"/>
      <c r="G2146" s="69"/>
      <c r="H2146" s="69"/>
    </row>
    <row r="2147" spans="4:8" ht="12.75" customHeight="1">
      <c r="D2147" s="69"/>
      <c r="E2147" s="69"/>
      <c r="F2147" s="69"/>
      <c r="G2147" s="69"/>
      <c r="H2147" s="69"/>
    </row>
    <row r="2148" spans="4:8" ht="12.75" customHeight="1">
      <c r="D2148" s="69"/>
      <c r="E2148" s="69"/>
      <c r="F2148" s="69"/>
      <c r="G2148" s="69"/>
      <c r="H2148" s="69"/>
    </row>
    <row r="2149" spans="4:8" ht="12.75" customHeight="1">
      <c r="D2149" s="69"/>
      <c r="E2149" s="69"/>
      <c r="F2149" s="69"/>
      <c r="G2149" s="69"/>
      <c r="H2149" s="69"/>
    </row>
    <row r="2150" spans="4:8" ht="12.75" customHeight="1">
      <c r="D2150" s="69"/>
      <c r="E2150" s="69"/>
      <c r="F2150" s="69"/>
      <c r="G2150" s="69"/>
      <c r="H2150" s="69"/>
    </row>
    <row r="2151" spans="4:8" ht="12.75" customHeight="1">
      <c r="D2151" s="69"/>
      <c r="E2151" s="69"/>
      <c r="F2151" s="69"/>
      <c r="G2151" s="69"/>
      <c r="H2151" s="69"/>
    </row>
    <row r="2152" spans="4:8" ht="12.75" customHeight="1">
      <c r="D2152" s="69"/>
      <c r="E2152" s="69"/>
      <c r="F2152" s="69"/>
      <c r="G2152" s="69"/>
      <c r="H2152" s="69"/>
    </row>
    <row r="2153" spans="4:8" ht="12.75" customHeight="1">
      <c r="D2153" s="69"/>
      <c r="E2153" s="69"/>
      <c r="F2153" s="69"/>
      <c r="G2153" s="69"/>
      <c r="H2153" s="69"/>
    </row>
    <row r="2154" spans="4:8" ht="12.75" customHeight="1">
      <c r="D2154" s="69"/>
      <c r="E2154" s="69"/>
      <c r="F2154" s="69"/>
      <c r="G2154" s="69"/>
      <c r="H2154" s="69"/>
    </row>
    <row r="2155" spans="4:8" ht="12.75" customHeight="1">
      <c r="D2155" s="69"/>
      <c r="E2155" s="69"/>
      <c r="F2155" s="69"/>
      <c r="G2155" s="69"/>
      <c r="H2155" s="69"/>
    </row>
    <row r="2156" spans="4:8" ht="12.75" customHeight="1">
      <c r="D2156" s="69"/>
      <c r="E2156" s="69"/>
      <c r="F2156" s="69"/>
      <c r="G2156" s="69"/>
      <c r="H2156" s="69"/>
    </row>
    <row r="2157" spans="4:8" ht="12.75" customHeight="1">
      <c r="D2157" s="69"/>
      <c r="E2157" s="69"/>
      <c r="F2157" s="69"/>
      <c r="G2157" s="69"/>
      <c r="H2157" s="69"/>
    </row>
    <row r="2158" spans="4:8" ht="12.75" customHeight="1">
      <c r="D2158" s="69"/>
      <c r="E2158" s="69"/>
      <c r="F2158" s="69"/>
      <c r="G2158" s="69"/>
      <c r="H2158" s="69"/>
    </row>
    <row r="2159" spans="4:8" ht="12.75" customHeight="1">
      <c r="D2159" s="69"/>
      <c r="E2159" s="69"/>
      <c r="F2159" s="69"/>
      <c r="G2159" s="69"/>
      <c r="H2159" s="69"/>
    </row>
    <row r="2160" spans="4:8" ht="12.75" customHeight="1">
      <c r="D2160" s="69"/>
      <c r="E2160" s="69"/>
      <c r="F2160" s="69"/>
      <c r="G2160" s="69"/>
      <c r="H2160" s="69"/>
    </row>
    <row r="2161" spans="4:8" ht="12.75" customHeight="1">
      <c r="D2161" s="69"/>
      <c r="E2161" s="69"/>
      <c r="F2161" s="69"/>
      <c r="G2161" s="69"/>
      <c r="H2161" s="69"/>
    </row>
    <row r="2162" spans="4:8" ht="12.75" customHeight="1">
      <c r="D2162" s="69"/>
      <c r="E2162" s="69"/>
      <c r="F2162" s="69"/>
      <c r="G2162" s="69"/>
      <c r="H2162" s="69"/>
    </row>
    <row r="2163" spans="4:8" ht="12.75" customHeight="1">
      <c r="D2163" s="69"/>
      <c r="E2163" s="69"/>
      <c r="F2163" s="69"/>
      <c r="G2163" s="69"/>
      <c r="H2163" s="69"/>
    </row>
    <row r="2164" spans="4:8" ht="12.75" customHeight="1">
      <c r="D2164" s="69"/>
      <c r="E2164" s="69"/>
      <c r="F2164" s="69"/>
      <c r="G2164" s="69"/>
      <c r="H2164" s="69"/>
    </row>
    <row r="2165" spans="4:8" ht="12.75" customHeight="1">
      <c r="D2165" s="69"/>
      <c r="E2165" s="69"/>
      <c r="F2165" s="69"/>
      <c r="G2165" s="69"/>
      <c r="H2165" s="69"/>
    </row>
    <row r="2166" spans="4:8" ht="12.75" customHeight="1">
      <c r="D2166" s="69"/>
      <c r="E2166" s="69"/>
      <c r="F2166" s="69"/>
      <c r="G2166" s="69"/>
      <c r="H2166" s="69"/>
    </row>
    <row r="2167" spans="4:8" ht="12.75" customHeight="1">
      <c r="D2167" s="69"/>
      <c r="E2167" s="69"/>
      <c r="F2167" s="69"/>
      <c r="G2167" s="69"/>
      <c r="H2167" s="69"/>
    </row>
    <row r="2168" spans="4:8" ht="12.75" customHeight="1">
      <c r="D2168" s="69"/>
      <c r="E2168" s="69"/>
      <c r="F2168" s="69"/>
      <c r="G2168" s="69"/>
      <c r="H2168" s="69"/>
    </row>
    <row r="2169" spans="4:8" ht="12.75" customHeight="1">
      <c r="D2169" s="69"/>
      <c r="E2169" s="69"/>
      <c r="F2169" s="69"/>
      <c r="G2169" s="69"/>
      <c r="H2169" s="69"/>
    </row>
    <row r="2170" spans="4:8" ht="12.75" customHeight="1">
      <c r="D2170" s="69"/>
      <c r="E2170" s="69"/>
      <c r="F2170" s="69"/>
      <c r="G2170" s="69"/>
      <c r="H2170" s="69"/>
    </row>
    <row r="2171" spans="4:8" ht="12.75" customHeight="1">
      <c r="D2171" s="69"/>
      <c r="E2171" s="69"/>
      <c r="F2171" s="69"/>
      <c r="G2171" s="69"/>
      <c r="H2171" s="69"/>
    </row>
    <row r="2172" spans="4:8" ht="12.75" customHeight="1">
      <c r="D2172" s="69"/>
      <c r="E2172" s="69"/>
      <c r="F2172" s="69"/>
      <c r="G2172" s="69"/>
      <c r="H2172" s="69"/>
    </row>
    <row r="2173" spans="4:8" ht="12.75" customHeight="1">
      <c r="D2173" s="69"/>
      <c r="E2173" s="69"/>
      <c r="F2173" s="69"/>
      <c r="G2173" s="69"/>
      <c r="H2173" s="69"/>
    </row>
    <row r="2174" spans="4:8" ht="12.75" customHeight="1">
      <c r="D2174" s="69"/>
      <c r="E2174" s="69"/>
      <c r="F2174" s="69"/>
      <c r="G2174" s="69"/>
      <c r="H2174" s="69"/>
    </row>
    <row r="2175" spans="4:8" ht="12.75" customHeight="1">
      <c r="D2175" s="69"/>
      <c r="E2175" s="69"/>
      <c r="F2175" s="69"/>
      <c r="G2175" s="69"/>
      <c r="H2175" s="69"/>
    </row>
    <row r="2176" spans="4:8" ht="12.75" customHeight="1">
      <c r="D2176" s="69"/>
      <c r="E2176" s="69"/>
      <c r="F2176" s="69"/>
      <c r="G2176" s="69"/>
      <c r="H2176" s="69"/>
    </row>
    <row r="2177" spans="4:8" ht="12.75" customHeight="1">
      <c r="D2177" s="69"/>
      <c r="E2177" s="69"/>
      <c r="F2177" s="69"/>
      <c r="G2177" s="69"/>
      <c r="H2177" s="69"/>
    </row>
    <row r="2178" spans="4:8" ht="12.75" customHeight="1">
      <c r="D2178" s="69"/>
      <c r="E2178" s="69"/>
      <c r="F2178" s="69"/>
      <c r="G2178" s="69"/>
      <c r="H2178" s="69"/>
    </row>
    <row r="2179" spans="4:8" ht="12.75" customHeight="1">
      <c r="D2179" s="69"/>
      <c r="E2179" s="69"/>
      <c r="F2179" s="69"/>
      <c r="G2179" s="69"/>
      <c r="H2179" s="69"/>
    </row>
    <row r="2180" spans="4:8" ht="12.75" customHeight="1">
      <c r="D2180" s="69"/>
      <c r="E2180" s="69"/>
      <c r="F2180" s="69"/>
      <c r="G2180" s="69"/>
      <c r="H2180" s="69"/>
    </row>
    <row r="2181" spans="4:8" ht="12.75" customHeight="1">
      <c r="D2181" s="69"/>
      <c r="E2181" s="69"/>
      <c r="F2181" s="69"/>
      <c r="G2181" s="69"/>
      <c r="H2181" s="69"/>
    </row>
    <row r="2182" spans="4:8" ht="12.75" customHeight="1">
      <c r="D2182" s="69"/>
      <c r="E2182" s="69"/>
      <c r="F2182" s="69"/>
      <c r="G2182" s="69"/>
      <c r="H2182" s="69"/>
    </row>
    <row r="2183" spans="4:8" ht="12.75" customHeight="1">
      <c r="D2183" s="69"/>
      <c r="E2183" s="69"/>
      <c r="F2183" s="69"/>
      <c r="G2183" s="69"/>
      <c r="H2183" s="69"/>
    </row>
    <row r="2184" spans="4:8" ht="12.75" customHeight="1">
      <c r="D2184" s="69"/>
      <c r="E2184" s="69"/>
      <c r="F2184" s="69"/>
      <c r="G2184" s="69"/>
      <c r="H2184" s="69"/>
    </row>
    <row r="2185" spans="4:8" ht="12.75" customHeight="1">
      <c r="D2185" s="69"/>
      <c r="E2185" s="69"/>
      <c r="F2185" s="69"/>
      <c r="G2185" s="69"/>
      <c r="H2185" s="69"/>
    </row>
    <row r="2186" spans="4:8" ht="12.75" customHeight="1">
      <c r="D2186" s="69"/>
      <c r="E2186" s="69"/>
      <c r="F2186" s="69"/>
      <c r="G2186" s="69"/>
      <c r="H2186" s="69"/>
    </row>
    <row r="2187" spans="4:8" ht="12.75" customHeight="1">
      <c r="D2187" s="69"/>
      <c r="E2187" s="69"/>
      <c r="F2187" s="69"/>
      <c r="G2187" s="69"/>
      <c r="H2187" s="69"/>
    </row>
    <row r="2188" spans="4:8" ht="12.75" customHeight="1">
      <c r="D2188" s="69"/>
      <c r="E2188" s="69"/>
      <c r="F2188" s="69"/>
      <c r="G2188" s="69"/>
      <c r="H2188" s="69"/>
    </row>
    <row r="2189" spans="4:8" ht="12.75" customHeight="1">
      <c r="D2189" s="69"/>
      <c r="E2189" s="69"/>
      <c r="F2189" s="69"/>
      <c r="G2189" s="69"/>
      <c r="H2189" s="69"/>
    </row>
    <row r="2190" spans="4:8" ht="12.75" customHeight="1">
      <c r="D2190" s="69"/>
      <c r="E2190" s="69"/>
      <c r="F2190" s="69"/>
      <c r="G2190" s="69"/>
      <c r="H2190" s="69"/>
    </row>
    <row r="2191" spans="4:8" ht="12.75" customHeight="1">
      <c r="D2191" s="69"/>
      <c r="E2191" s="69"/>
      <c r="F2191" s="69"/>
      <c r="G2191" s="69"/>
      <c r="H2191" s="69"/>
    </row>
    <row r="2192" spans="4:8" ht="12.75" customHeight="1">
      <c r="D2192" s="69"/>
      <c r="E2192" s="69"/>
      <c r="F2192" s="69"/>
      <c r="G2192" s="69"/>
      <c r="H2192" s="69"/>
    </row>
    <row r="2193" spans="4:8" ht="12.75" customHeight="1">
      <c r="D2193" s="69"/>
      <c r="E2193" s="69"/>
      <c r="F2193" s="69"/>
      <c r="G2193" s="69"/>
      <c r="H2193" s="69"/>
    </row>
    <row r="2194" spans="4:8" ht="12.75" customHeight="1">
      <c r="D2194" s="69"/>
      <c r="E2194" s="69"/>
      <c r="F2194" s="69"/>
      <c r="G2194" s="69"/>
      <c r="H2194" s="69"/>
    </row>
    <row r="2195" spans="4:8" ht="12.75" customHeight="1">
      <c r="D2195" s="69"/>
      <c r="E2195" s="69"/>
      <c r="F2195" s="69"/>
      <c r="G2195" s="69"/>
      <c r="H2195" s="69"/>
    </row>
    <row r="2196" spans="4:8" ht="12.75" customHeight="1">
      <c r="D2196" s="69"/>
      <c r="E2196" s="69"/>
      <c r="F2196" s="69"/>
      <c r="G2196" s="69"/>
      <c r="H2196" s="69"/>
    </row>
    <row r="2197" spans="4:8" ht="12.75" customHeight="1">
      <c r="D2197" s="69"/>
      <c r="E2197" s="69"/>
      <c r="F2197" s="69"/>
      <c r="G2197" s="69"/>
      <c r="H2197" s="69"/>
    </row>
    <row r="2198" spans="4:8" ht="12.75" customHeight="1">
      <c r="D2198" s="69"/>
      <c r="E2198" s="69"/>
      <c r="F2198" s="69"/>
      <c r="G2198" s="69"/>
      <c r="H2198" s="69"/>
    </row>
    <row r="2199" spans="4:8" ht="12.75" customHeight="1">
      <c r="D2199" s="69"/>
      <c r="E2199" s="69"/>
      <c r="F2199" s="69"/>
      <c r="G2199" s="69"/>
      <c r="H2199" s="69"/>
    </row>
    <row r="2200" spans="4:8" ht="12.75" customHeight="1">
      <c r="D2200" s="69"/>
      <c r="E2200" s="69"/>
      <c r="F2200" s="69"/>
      <c r="G2200" s="69"/>
      <c r="H2200" s="69"/>
    </row>
    <row r="2201" spans="4:8" ht="12.75" customHeight="1">
      <c r="D2201" s="69"/>
      <c r="E2201" s="69"/>
      <c r="F2201" s="69"/>
      <c r="G2201" s="69"/>
      <c r="H2201" s="69"/>
    </row>
    <row r="2202" spans="4:8" ht="12.75" customHeight="1">
      <c r="D2202" s="69"/>
      <c r="E2202" s="69"/>
      <c r="F2202" s="69"/>
      <c r="G2202" s="69"/>
      <c r="H2202" s="69"/>
    </row>
    <row r="2203" spans="4:8" ht="12.75" customHeight="1">
      <c r="D2203" s="69"/>
      <c r="E2203" s="69"/>
      <c r="F2203" s="69"/>
      <c r="G2203" s="69"/>
      <c r="H2203" s="69"/>
    </row>
    <row r="2204" spans="4:8" ht="12.75" customHeight="1">
      <c r="D2204" s="69"/>
      <c r="E2204" s="69"/>
      <c r="F2204" s="69"/>
      <c r="G2204" s="69"/>
      <c r="H2204" s="69"/>
    </row>
    <row r="2205" spans="4:8" ht="12.75" customHeight="1">
      <c r="D2205" s="69"/>
      <c r="E2205" s="69"/>
      <c r="F2205" s="69"/>
      <c r="G2205" s="69"/>
      <c r="H2205" s="69"/>
    </row>
    <row r="2206" spans="4:8" ht="12.75" customHeight="1">
      <c r="D2206" s="69"/>
      <c r="E2206" s="69"/>
      <c r="F2206" s="69"/>
      <c r="G2206" s="69"/>
      <c r="H2206" s="69"/>
    </row>
    <row r="2207" spans="4:8" ht="12.75" customHeight="1">
      <c r="D2207" s="69"/>
      <c r="E2207" s="69"/>
      <c r="F2207" s="69"/>
      <c r="G2207" s="69"/>
      <c r="H2207" s="69"/>
    </row>
    <row r="2208" spans="4:8" ht="12.75" customHeight="1">
      <c r="D2208" s="69"/>
      <c r="E2208" s="69"/>
      <c r="F2208" s="69"/>
      <c r="G2208" s="69"/>
      <c r="H2208" s="69"/>
    </row>
    <row r="2209" spans="4:8" ht="12.75" customHeight="1">
      <c r="D2209" s="69"/>
      <c r="E2209" s="69"/>
      <c r="F2209" s="69"/>
      <c r="G2209" s="69"/>
      <c r="H2209" s="69"/>
    </row>
    <row r="2210" spans="4:8" ht="12.75" customHeight="1">
      <c r="D2210" s="69"/>
      <c r="E2210" s="69"/>
      <c r="F2210" s="69"/>
      <c r="G2210" s="69"/>
      <c r="H2210" s="69"/>
    </row>
    <row r="2211" spans="4:8" ht="12.75" customHeight="1">
      <c r="D2211" s="69"/>
      <c r="E2211" s="69"/>
      <c r="F2211" s="69"/>
      <c r="G2211" s="69"/>
      <c r="H2211" s="69"/>
    </row>
    <row r="2212" spans="4:8" ht="12.75" customHeight="1">
      <c r="D2212" s="69"/>
      <c r="E2212" s="69"/>
      <c r="F2212" s="69"/>
      <c r="G2212" s="69"/>
      <c r="H2212" s="69"/>
    </row>
    <row r="2213" spans="4:8" ht="12.75" customHeight="1">
      <c r="D2213" s="69"/>
      <c r="E2213" s="69"/>
      <c r="F2213" s="69"/>
      <c r="G2213" s="69"/>
      <c r="H2213" s="69"/>
    </row>
    <row r="2214" spans="4:8" ht="12.75" customHeight="1">
      <c r="D2214" s="69"/>
      <c r="E2214" s="69"/>
      <c r="F2214" s="69"/>
      <c r="G2214" s="69"/>
      <c r="H2214" s="69"/>
    </row>
    <row r="2215" spans="4:8" ht="12.75" customHeight="1">
      <c r="D2215" s="69"/>
      <c r="E2215" s="69"/>
      <c r="F2215" s="69"/>
      <c r="G2215" s="69"/>
      <c r="H2215" s="69"/>
    </row>
    <row r="2216" spans="4:8" ht="12.75" customHeight="1">
      <c r="D2216" s="69"/>
      <c r="E2216" s="69"/>
      <c r="F2216" s="69"/>
      <c r="G2216" s="69"/>
      <c r="H2216" s="69"/>
    </row>
    <row r="2217" spans="4:8" ht="12.75" customHeight="1">
      <c r="D2217" s="69"/>
      <c r="E2217" s="69"/>
      <c r="F2217" s="69"/>
      <c r="G2217" s="69"/>
      <c r="H2217" s="69"/>
    </row>
    <row r="2218" spans="4:8" ht="12.75" customHeight="1">
      <c r="D2218" s="69"/>
      <c r="E2218" s="69"/>
      <c r="F2218" s="69"/>
      <c r="G2218" s="69"/>
      <c r="H2218" s="69"/>
    </row>
    <row r="2219" spans="4:8" ht="12.75" customHeight="1">
      <c r="D2219" s="69"/>
      <c r="E2219" s="69"/>
      <c r="F2219" s="69"/>
      <c r="G2219" s="69"/>
      <c r="H2219" s="69"/>
    </row>
    <row r="2220" spans="4:8" ht="12.75" customHeight="1">
      <c r="D2220" s="69"/>
      <c r="E2220" s="69"/>
      <c r="F2220" s="69"/>
      <c r="G2220" s="69"/>
      <c r="H2220" s="69"/>
    </row>
    <row r="2221" spans="4:8" ht="12.75" customHeight="1">
      <c r="D2221" s="69"/>
      <c r="E2221" s="69"/>
      <c r="F2221" s="69"/>
      <c r="G2221" s="69"/>
      <c r="H2221" s="69"/>
    </row>
    <row r="2222" spans="4:8" ht="12.75" customHeight="1">
      <c r="D2222" s="69"/>
      <c r="E2222" s="69"/>
      <c r="F2222" s="69"/>
      <c r="G2222" s="69"/>
      <c r="H2222" s="69"/>
    </row>
    <row r="2223" spans="4:8" ht="12.75" customHeight="1">
      <c r="D2223" s="69"/>
      <c r="E2223" s="69"/>
      <c r="F2223" s="69"/>
      <c r="G2223" s="69"/>
      <c r="H2223" s="69"/>
    </row>
    <row r="2224" spans="4:8" ht="12.75" customHeight="1">
      <c r="D2224" s="69"/>
      <c r="E2224" s="69"/>
      <c r="F2224" s="69"/>
      <c r="G2224" s="69"/>
      <c r="H2224" s="69"/>
    </row>
    <row r="2225" spans="4:8" ht="12.75" customHeight="1">
      <c r="D2225" s="69"/>
      <c r="E2225" s="69"/>
      <c r="F2225" s="69"/>
      <c r="G2225" s="69"/>
      <c r="H2225" s="69"/>
    </row>
    <row r="2226" spans="4:8" ht="12.75" customHeight="1">
      <c r="D2226" s="69"/>
      <c r="E2226" s="69"/>
      <c r="F2226" s="69"/>
      <c r="G2226" s="69"/>
      <c r="H2226" s="69"/>
    </row>
    <row r="2227" spans="4:8" ht="12.75" customHeight="1">
      <c r="D2227" s="69"/>
      <c r="E2227" s="69"/>
      <c r="F2227" s="69"/>
      <c r="G2227" s="69"/>
      <c r="H2227" s="69"/>
    </row>
    <row r="2228" spans="4:8" ht="12.75" customHeight="1">
      <c r="D2228" s="69"/>
      <c r="E2228" s="69"/>
      <c r="F2228" s="69"/>
      <c r="G2228" s="69"/>
      <c r="H2228" s="69"/>
    </row>
    <row r="2229" spans="4:8" ht="12.75" customHeight="1">
      <c r="D2229" s="69"/>
      <c r="E2229" s="69"/>
      <c r="F2229" s="69"/>
      <c r="G2229" s="69"/>
      <c r="H2229" s="69"/>
    </row>
    <row r="2230" spans="4:8" ht="12.75" customHeight="1">
      <c r="D2230" s="69"/>
      <c r="E2230" s="69"/>
      <c r="F2230" s="69"/>
      <c r="G2230" s="69"/>
      <c r="H2230" s="69"/>
    </row>
    <row r="2231" spans="4:8" ht="12.75" customHeight="1">
      <c r="D2231" s="69"/>
      <c r="E2231" s="69"/>
      <c r="F2231" s="69"/>
      <c r="G2231" s="69"/>
      <c r="H2231" s="69"/>
    </row>
    <row r="2232" spans="4:8" ht="12.75" customHeight="1">
      <c r="D2232" s="69"/>
      <c r="E2232" s="69"/>
      <c r="F2232" s="69"/>
      <c r="G2232" s="69"/>
      <c r="H2232" s="69"/>
    </row>
    <row r="2233" spans="4:8" ht="12.75" customHeight="1">
      <c r="D2233" s="69"/>
      <c r="E2233" s="69"/>
      <c r="F2233" s="69"/>
      <c r="G2233" s="69"/>
      <c r="H2233" s="69"/>
    </row>
    <row r="2234" spans="4:8" ht="12.75" customHeight="1">
      <c r="D2234" s="69"/>
      <c r="E2234" s="69"/>
      <c r="F2234" s="69"/>
      <c r="G2234" s="69"/>
      <c r="H2234" s="69"/>
    </row>
    <row r="2235" spans="4:8" ht="12.75" customHeight="1">
      <c r="D2235" s="69"/>
      <c r="E2235" s="69"/>
      <c r="F2235" s="69"/>
      <c r="G2235" s="69"/>
      <c r="H2235" s="69"/>
    </row>
    <row r="2236" spans="4:8" ht="12.75" customHeight="1">
      <c r="D2236" s="69"/>
      <c r="E2236" s="69"/>
      <c r="F2236" s="69"/>
      <c r="G2236" s="69"/>
      <c r="H2236" s="69"/>
    </row>
    <row r="2237" spans="4:8" ht="12.75" customHeight="1">
      <c r="D2237" s="69"/>
      <c r="E2237" s="69"/>
      <c r="F2237" s="69"/>
      <c r="G2237" s="69"/>
      <c r="H2237" s="69"/>
    </row>
    <row r="2238" spans="4:8" ht="12.75" customHeight="1">
      <c r="D2238" s="69"/>
      <c r="E2238" s="69"/>
      <c r="F2238" s="69"/>
      <c r="G2238" s="69"/>
      <c r="H2238" s="69"/>
    </row>
    <row r="2239" spans="4:8" ht="12.75" customHeight="1">
      <c r="D2239" s="69"/>
      <c r="E2239" s="69"/>
      <c r="F2239" s="69"/>
      <c r="G2239" s="69"/>
      <c r="H2239" s="69"/>
    </row>
    <row r="2240" spans="4:8" ht="12.75" customHeight="1">
      <c r="D2240" s="69"/>
      <c r="E2240" s="69"/>
      <c r="F2240" s="69"/>
      <c r="G2240" s="69"/>
      <c r="H2240" s="69"/>
    </row>
    <row r="2241" spans="4:8" ht="12.75" customHeight="1">
      <c r="D2241" s="69"/>
      <c r="E2241" s="69"/>
      <c r="F2241" s="69"/>
      <c r="G2241" s="69"/>
      <c r="H2241" s="69"/>
    </row>
    <row r="2242" spans="4:8" ht="12.75" customHeight="1">
      <c r="D2242" s="69"/>
      <c r="E2242" s="69"/>
      <c r="F2242" s="69"/>
      <c r="G2242" s="69"/>
      <c r="H2242" s="69"/>
    </row>
    <row r="2243" spans="4:8" ht="12.75" customHeight="1">
      <c r="D2243" s="69"/>
      <c r="E2243" s="69"/>
      <c r="F2243" s="69"/>
      <c r="G2243" s="69"/>
      <c r="H2243" s="69"/>
    </row>
    <row r="2244" spans="4:8" ht="12.75" customHeight="1">
      <c r="D2244" s="69"/>
      <c r="E2244" s="69"/>
      <c r="F2244" s="69"/>
      <c r="G2244" s="69"/>
      <c r="H2244" s="69"/>
    </row>
    <row r="2245" spans="4:8" ht="12.75" customHeight="1">
      <c r="D2245" s="69"/>
      <c r="E2245" s="69"/>
      <c r="F2245" s="69"/>
      <c r="G2245" s="69"/>
      <c r="H2245" s="69"/>
    </row>
    <row r="2246" spans="4:8" ht="12.75" customHeight="1">
      <c r="D2246" s="69"/>
      <c r="E2246" s="69"/>
      <c r="F2246" s="69"/>
      <c r="G2246" s="69"/>
      <c r="H2246" s="69"/>
    </row>
    <row r="2247" spans="4:8" ht="12.75" customHeight="1">
      <c r="D2247" s="69"/>
      <c r="E2247" s="69"/>
      <c r="F2247" s="69"/>
      <c r="G2247" s="69"/>
      <c r="H2247" s="69"/>
    </row>
    <row r="2248" spans="4:8" ht="12.75" customHeight="1">
      <c r="D2248" s="69"/>
      <c r="E2248" s="69"/>
      <c r="F2248" s="69"/>
      <c r="G2248" s="69"/>
      <c r="H2248" s="69"/>
    </row>
    <row r="2249" spans="4:8" ht="12.75" customHeight="1">
      <c r="D2249" s="69"/>
      <c r="E2249" s="69"/>
      <c r="F2249" s="69"/>
      <c r="G2249" s="69"/>
      <c r="H2249" s="69"/>
    </row>
    <row r="2250" spans="4:8" ht="12.75" customHeight="1">
      <c r="D2250" s="69"/>
      <c r="E2250" s="69"/>
      <c r="F2250" s="69"/>
      <c r="G2250" s="69"/>
      <c r="H2250" s="69"/>
    </row>
    <row r="2251" spans="4:8" ht="12.75" customHeight="1">
      <c r="D2251" s="69"/>
      <c r="E2251" s="69"/>
      <c r="F2251" s="69"/>
      <c r="G2251" s="69"/>
      <c r="H2251" s="69"/>
    </row>
    <row r="2252" spans="4:8" ht="12.75" customHeight="1">
      <c r="D2252" s="69"/>
      <c r="E2252" s="69"/>
      <c r="F2252" s="69"/>
      <c r="G2252" s="69"/>
      <c r="H2252" s="69"/>
    </row>
    <row r="2253" spans="4:8" ht="12.75" customHeight="1">
      <c r="D2253" s="69"/>
      <c r="E2253" s="69"/>
      <c r="F2253" s="69"/>
      <c r="G2253" s="69"/>
      <c r="H2253" s="69"/>
    </row>
    <row r="2254" spans="4:8" ht="12.75" customHeight="1">
      <c r="D2254" s="69"/>
      <c r="E2254" s="69"/>
      <c r="F2254" s="69"/>
      <c r="G2254" s="69"/>
      <c r="H2254" s="69"/>
    </row>
    <row r="2255" spans="4:8" ht="12.75" customHeight="1">
      <c r="D2255" s="69"/>
      <c r="E2255" s="69"/>
      <c r="F2255" s="69"/>
      <c r="G2255" s="69"/>
      <c r="H2255" s="69"/>
    </row>
    <row r="2256" spans="4:8" ht="12.75" customHeight="1">
      <c r="D2256" s="69"/>
      <c r="E2256" s="69"/>
      <c r="F2256" s="69"/>
      <c r="G2256" s="69"/>
      <c r="H2256" s="69"/>
    </row>
    <row r="2257" spans="4:8" ht="12.75" customHeight="1">
      <c r="D2257" s="69"/>
      <c r="E2257" s="69"/>
      <c r="F2257" s="69"/>
      <c r="G2257" s="69"/>
      <c r="H2257" s="69"/>
    </row>
    <row r="2258" spans="4:8" ht="12.75" customHeight="1">
      <c r="D2258" s="69"/>
      <c r="E2258" s="69"/>
      <c r="F2258" s="69"/>
      <c r="G2258" s="69"/>
      <c r="H2258" s="69"/>
    </row>
    <row r="2259" spans="4:8" ht="12.75" customHeight="1">
      <c r="D2259" s="69"/>
      <c r="E2259" s="69"/>
      <c r="F2259" s="69"/>
      <c r="G2259" s="69"/>
      <c r="H2259" s="69"/>
    </row>
    <row r="2260" spans="4:8" ht="12.75" customHeight="1">
      <c r="D2260" s="69"/>
      <c r="E2260" s="69"/>
      <c r="F2260" s="69"/>
      <c r="G2260" s="69"/>
      <c r="H2260" s="69"/>
    </row>
    <row r="2261" spans="4:8" ht="12.75" customHeight="1">
      <c r="D2261" s="69"/>
      <c r="E2261" s="69"/>
      <c r="F2261" s="69"/>
      <c r="G2261" s="69"/>
      <c r="H2261" s="69"/>
    </row>
    <row r="2262" spans="4:8" ht="12.75" customHeight="1">
      <c r="D2262" s="69"/>
      <c r="E2262" s="69"/>
      <c r="F2262" s="69"/>
      <c r="G2262" s="69"/>
      <c r="H2262" s="69"/>
    </row>
    <row r="2263" spans="4:8" ht="12.75" customHeight="1">
      <c r="D2263" s="69"/>
      <c r="E2263" s="69"/>
      <c r="F2263" s="69"/>
      <c r="G2263" s="69"/>
      <c r="H2263" s="69"/>
    </row>
    <row r="2264" spans="4:8" ht="12.75" customHeight="1">
      <c r="D2264" s="69"/>
      <c r="E2264" s="69"/>
      <c r="F2264" s="69"/>
      <c r="G2264" s="69"/>
      <c r="H2264" s="69"/>
    </row>
    <row r="2265" spans="4:8" ht="12.75" customHeight="1">
      <c r="D2265" s="69"/>
      <c r="E2265" s="69"/>
      <c r="F2265" s="69"/>
      <c r="G2265" s="69"/>
      <c r="H2265" s="69"/>
    </row>
    <row r="2266" spans="4:8" ht="12.75" customHeight="1">
      <c r="D2266" s="69"/>
      <c r="E2266" s="69"/>
      <c r="F2266" s="69"/>
      <c r="G2266" s="69"/>
      <c r="H2266" s="69"/>
    </row>
    <row r="2267" spans="4:8" ht="12.75" customHeight="1">
      <c r="D2267" s="69"/>
      <c r="E2267" s="69"/>
      <c r="F2267" s="69"/>
      <c r="G2267" s="69"/>
      <c r="H2267" s="69"/>
    </row>
    <row r="2268" spans="4:8" ht="12.75" customHeight="1">
      <c r="D2268" s="69"/>
      <c r="E2268" s="69"/>
      <c r="F2268" s="69"/>
      <c r="G2268" s="69"/>
      <c r="H2268" s="69"/>
    </row>
    <row r="2269" spans="4:8" ht="12.75" customHeight="1">
      <c r="D2269" s="69"/>
      <c r="E2269" s="69"/>
      <c r="F2269" s="69"/>
      <c r="G2269" s="69"/>
      <c r="H2269" s="69"/>
    </row>
    <row r="2270" spans="4:8" ht="12.75" customHeight="1">
      <c r="D2270" s="69"/>
      <c r="E2270" s="69"/>
      <c r="F2270" s="69"/>
      <c r="G2270" s="69"/>
      <c r="H2270" s="69"/>
    </row>
    <row r="2271" spans="4:8" ht="12.75" customHeight="1">
      <c r="D2271" s="69"/>
      <c r="E2271" s="69"/>
      <c r="F2271" s="69"/>
      <c r="G2271" s="69"/>
      <c r="H2271" s="69"/>
    </row>
    <row r="2272" spans="4:8" ht="12.75" customHeight="1">
      <c r="D2272" s="69"/>
      <c r="E2272" s="69"/>
      <c r="F2272" s="69"/>
      <c r="G2272" s="69"/>
      <c r="H2272" s="69"/>
    </row>
    <row r="2273" spans="4:8" ht="12.75" customHeight="1">
      <c r="D2273" s="69"/>
      <c r="E2273" s="69"/>
      <c r="F2273" s="69"/>
      <c r="G2273" s="69"/>
      <c r="H2273" s="69"/>
    </row>
    <row r="2274" spans="4:8" ht="12.75" customHeight="1">
      <c r="D2274" s="69"/>
      <c r="E2274" s="69"/>
      <c r="F2274" s="69"/>
      <c r="G2274" s="69"/>
      <c r="H2274" s="69"/>
    </row>
    <row r="2275" spans="4:8" ht="12.75" customHeight="1">
      <c r="D2275" s="69"/>
      <c r="E2275" s="69"/>
      <c r="F2275" s="69"/>
      <c r="G2275" s="69"/>
      <c r="H2275" s="69"/>
    </row>
    <row r="2276" spans="4:8" ht="12.75" customHeight="1">
      <c r="D2276" s="69"/>
      <c r="E2276" s="69"/>
      <c r="F2276" s="69"/>
      <c r="G2276" s="69"/>
      <c r="H2276" s="69"/>
    </row>
    <row r="2277" spans="4:8" ht="12.75" customHeight="1">
      <c r="D2277" s="69"/>
      <c r="E2277" s="69"/>
      <c r="F2277" s="69"/>
      <c r="G2277" s="69"/>
      <c r="H2277" s="69"/>
    </row>
    <row r="2278" spans="4:8" ht="12.75" customHeight="1">
      <c r="D2278" s="69"/>
      <c r="E2278" s="69"/>
      <c r="F2278" s="69"/>
      <c r="G2278" s="69"/>
      <c r="H2278" s="69"/>
    </row>
    <row r="2279" spans="4:8" ht="12.75" customHeight="1">
      <c r="D2279" s="69"/>
      <c r="E2279" s="69"/>
      <c r="F2279" s="69"/>
      <c r="G2279" s="69"/>
      <c r="H2279" s="69"/>
    </row>
    <row r="2280" spans="4:8" ht="12.75" customHeight="1">
      <c r="D2280" s="69"/>
      <c r="E2280" s="69"/>
      <c r="F2280" s="69"/>
      <c r="G2280" s="69"/>
      <c r="H2280" s="69"/>
    </row>
    <row r="2281" spans="4:8" ht="12.75" customHeight="1">
      <c r="D2281" s="69"/>
      <c r="E2281" s="69"/>
      <c r="F2281" s="69"/>
      <c r="G2281" s="69"/>
      <c r="H2281" s="69"/>
    </row>
    <row r="2282" spans="4:8" ht="12.75" customHeight="1">
      <c r="D2282" s="69"/>
      <c r="E2282" s="69"/>
      <c r="F2282" s="69"/>
      <c r="G2282" s="69"/>
      <c r="H2282" s="69"/>
    </row>
    <row r="2283" spans="4:8" ht="12.75" customHeight="1">
      <c r="D2283" s="69"/>
      <c r="E2283" s="69"/>
      <c r="F2283" s="69"/>
      <c r="G2283" s="69"/>
      <c r="H2283" s="69"/>
    </row>
    <row r="2284" spans="4:8" ht="12.75" customHeight="1">
      <c r="D2284" s="69"/>
      <c r="E2284" s="69"/>
      <c r="F2284" s="69"/>
      <c r="G2284" s="69"/>
      <c r="H2284" s="69"/>
    </row>
    <row r="2285" spans="4:8" ht="12.75" customHeight="1">
      <c r="D2285" s="69"/>
      <c r="E2285" s="69"/>
      <c r="F2285" s="69"/>
      <c r="G2285" s="69"/>
      <c r="H2285" s="69"/>
    </row>
    <row r="2286" spans="4:8" ht="12.75" customHeight="1">
      <c r="D2286" s="69"/>
      <c r="E2286" s="69"/>
      <c r="F2286" s="69"/>
      <c r="G2286" s="69"/>
      <c r="H2286" s="69"/>
    </row>
    <row r="2287" spans="4:8" ht="12.75" customHeight="1">
      <c r="D2287" s="69"/>
      <c r="E2287" s="69"/>
      <c r="F2287" s="69"/>
      <c r="G2287" s="69"/>
      <c r="H2287" s="69"/>
    </row>
    <row r="2288" spans="4:8" ht="12.75" customHeight="1">
      <c r="D2288" s="69"/>
      <c r="E2288" s="69"/>
      <c r="F2288" s="69"/>
      <c r="G2288" s="69"/>
      <c r="H2288" s="69"/>
    </row>
    <row r="2289" spans="4:8" ht="12.75" customHeight="1">
      <c r="D2289" s="69"/>
      <c r="E2289" s="69"/>
      <c r="F2289" s="69"/>
      <c r="G2289" s="69"/>
      <c r="H2289" s="69"/>
    </row>
    <row r="2290" spans="4:8" ht="12.75" customHeight="1">
      <c r="D2290" s="69"/>
      <c r="E2290" s="69"/>
      <c r="F2290" s="69"/>
      <c r="G2290" s="69"/>
      <c r="H2290" s="69"/>
    </row>
    <row r="2291" spans="4:8" ht="12.75" customHeight="1">
      <c r="D2291" s="69"/>
      <c r="E2291" s="69"/>
      <c r="F2291" s="69"/>
      <c r="G2291" s="69"/>
      <c r="H2291" s="69"/>
    </row>
    <row r="2292" spans="4:8" ht="12.75" customHeight="1">
      <c r="D2292" s="69"/>
      <c r="E2292" s="69"/>
      <c r="F2292" s="69"/>
      <c r="G2292" s="69"/>
      <c r="H2292" s="69"/>
    </row>
    <row r="2293" spans="4:8" ht="12.75" customHeight="1">
      <c r="D2293" s="69"/>
      <c r="E2293" s="69"/>
      <c r="F2293" s="69"/>
      <c r="G2293" s="69"/>
      <c r="H2293" s="69"/>
    </row>
    <row r="2294" spans="4:8" ht="12.75" customHeight="1">
      <c r="D2294" s="69"/>
      <c r="E2294" s="69"/>
      <c r="F2294" s="69"/>
      <c r="G2294" s="69"/>
      <c r="H2294" s="69"/>
    </row>
    <row r="2295" spans="4:8" ht="12.75" customHeight="1">
      <c r="D2295" s="69"/>
      <c r="E2295" s="69"/>
      <c r="F2295" s="69"/>
      <c r="G2295" s="69"/>
      <c r="H2295" s="69"/>
    </row>
    <row r="2296" spans="4:8" ht="12.75" customHeight="1">
      <c r="D2296" s="69"/>
      <c r="E2296" s="69"/>
      <c r="F2296" s="69"/>
      <c r="G2296" s="69"/>
      <c r="H2296" s="69"/>
    </row>
    <row r="2297" spans="4:8" ht="12.75" customHeight="1">
      <c r="D2297" s="69"/>
      <c r="E2297" s="69"/>
      <c r="F2297" s="69"/>
      <c r="G2297" s="69"/>
      <c r="H2297" s="69"/>
    </row>
    <row r="2298" spans="4:8" ht="12.75" customHeight="1">
      <c r="D2298" s="69"/>
      <c r="E2298" s="69"/>
      <c r="F2298" s="69"/>
      <c r="G2298" s="69"/>
      <c r="H2298" s="69"/>
    </row>
    <row r="2299" spans="4:8" ht="12.75" customHeight="1">
      <c r="D2299" s="69"/>
      <c r="E2299" s="69"/>
      <c r="F2299" s="69"/>
      <c r="G2299" s="69"/>
      <c r="H2299" s="69"/>
    </row>
    <row r="2300" spans="4:8" ht="12.75" customHeight="1">
      <c r="D2300" s="69"/>
      <c r="E2300" s="69"/>
      <c r="F2300" s="69"/>
      <c r="G2300" s="69"/>
      <c r="H2300" s="69"/>
    </row>
    <row r="2301" spans="4:8" ht="12.75" customHeight="1">
      <c r="D2301" s="69"/>
      <c r="E2301" s="69"/>
      <c r="F2301" s="69"/>
      <c r="G2301" s="69"/>
      <c r="H2301" s="69"/>
    </row>
    <row r="2302" spans="4:8" ht="12.75" customHeight="1">
      <c r="D2302" s="69"/>
      <c r="E2302" s="69"/>
      <c r="F2302" s="69"/>
      <c r="G2302" s="69"/>
      <c r="H2302" s="69"/>
    </row>
    <row r="2303" spans="4:8" ht="12.75" customHeight="1">
      <c r="D2303" s="69"/>
      <c r="E2303" s="69"/>
      <c r="F2303" s="69"/>
      <c r="G2303" s="69"/>
      <c r="H2303" s="69"/>
    </row>
    <row r="2304" spans="4:8" ht="12.75" customHeight="1">
      <c r="D2304" s="69"/>
      <c r="E2304" s="69"/>
      <c r="F2304" s="69"/>
      <c r="G2304" s="69"/>
      <c r="H2304" s="69"/>
    </row>
    <row r="2305" spans="4:8" ht="12.75" customHeight="1">
      <c r="D2305" s="69"/>
      <c r="E2305" s="69"/>
      <c r="F2305" s="69"/>
      <c r="G2305" s="69"/>
      <c r="H2305" s="69"/>
    </row>
    <row r="2306" spans="4:8" ht="12.75" customHeight="1">
      <c r="D2306" s="69"/>
      <c r="E2306" s="69"/>
      <c r="F2306" s="69"/>
      <c r="G2306" s="69"/>
      <c r="H2306" s="69"/>
    </row>
    <row r="2307" spans="4:8" ht="12.75" customHeight="1">
      <c r="D2307" s="69"/>
      <c r="E2307" s="69"/>
      <c r="F2307" s="69"/>
      <c r="G2307" s="69"/>
      <c r="H2307" s="69"/>
    </row>
    <row r="2308" spans="4:8" ht="12.75" customHeight="1">
      <c r="D2308" s="69"/>
      <c r="E2308" s="69"/>
      <c r="F2308" s="69"/>
      <c r="G2308" s="69"/>
      <c r="H2308" s="69"/>
    </row>
    <row r="2309" spans="4:8" ht="12.75" customHeight="1">
      <c r="D2309" s="69"/>
      <c r="E2309" s="69"/>
      <c r="F2309" s="69"/>
      <c r="G2309" s="69"/>
      <c r="H2309" s="69"/>
    </row>
    <row r="2310" spans="4:8" ht="12.75" customHeight="1">
      <c r="D2310" s="69"/>
      <c r="E2310" s="69"/>
      <c r="F2310" s="69"/>
      <c r="G2310" s="69"/>
      <c r="H2310" s="69"/>
    </row>
    <row r="2311" spans="4:8" ht="12.75" customHeight="1">
      <c r="D2311" s="69"/>
      <c r="E2311" s="69"/>
      <c r="F2311" s="69"/>
      <c r="G2311" s="69"/>
      <c r="H2311" s="69"/>
    </row>
    <row r="2312" spans="4:8" ht="12.75" customHeight="1">
      <c r="D2312" s="69"/>
      <c r="E2312" s="69"/>
      <c r="F2312" s="69"/>
      <c r="G2312" s="69"/>
      <c r="H2312" s="69"/>
    </row>
    <row r="2313" spans="4:8" ht="12.75" customHeight="1">
      <c r="D2313" s="69"/>
      <c r="E2313" s="69"/>
      <c r="F2313" s="69"/>
      <c r="G2313" s="69"/>
      <c r="H2313" s="69"/>
    </row>
    <row r="2314" spans="4:8" ht="12.75" customHeight="1">
      <c r="D2314" s="69"/>
      <c r="E2314" s="69"/>
      <c r="F2314" s="69"/>
      <c r="G2314" s="69"/>
      <c r="H2314" s="69"/>
    </row>
    <row r="2315" spans="4:8" ht="12.75" customHeight="1">
      <c r="D2315" s="69"/>
      <c r="E2315" s="69"/>
      <c r="F2315" s="69"/>
      <c r="G2315" s="69"/>
      <c r="H2315" s="69"/>
    </row>
    <row r="2316" spans="4:8" ht="12.75" customHeight="1">
      <c r="D2316" s="69"/>
      <c r="E2316" s="69"/>
      <c r="F2316" s="69"/>
      <c r="G2316" s="69"/>
      <c r="H2316" s="69"/>
    </row>
    <row r="2317" spans="4:8" ht="12.75" customHeight="1">
      <c r="D2317" s="69"/>
      <c r="E2317" s="69"/>
      <c r="F2317" s="69"/>
      <c r="G2317" s="69"/>
      <c r="H2317" s="69"/>
    </row>
    <row r="2318" spans="4:8" ht="12.75" customHeight="1">
      <c r="D2318" s="69"/>
      <c r="E2318" s="69"/>
      <c r="F2318" s="69"/>
      <c r="G2318" s="69"/>
      <c r="H2318" s="69"/>
    </row>
    <row r="2319" spans="4:8" ht="12.75" customHeight="1">
      <c r="D2319" s="69"/>
      <c r="E2319" s="69"/>
      <c r="F2319" s="69"/>
      <c r="G2319" s="69"/>
      <c r="H2319" s="69"/>
    </row>
    <row r="2320" spans="4:8" ht="12.75" customHeight="1">
      <c r="D2320" s="69"/>
      <c r="E2320" s="69"/>
      <c r="F2320" s="69"/>
      <c r="G2320" s="69"/>
      <c r="H2320" s="69"/>
    </row>
    <row r="2321" spans="4:8" ht="12.75" customHeight="1">
      <c r="D2321" s="69"/>
      <c r="E2321" s="69"/>
      <c r="F2321" s="69"/>
      <c r="G2321" s="69"/>
      <c r="H2321" s="69"/>
    </row>
    <row r="2322" spans="4:8" ht="12.75" customHeight="1">
      <c r="D2322" s="69"/>
      <c r="E2322" s="69"/>
      <c r="F2322" s="69"/>
      <c r="G2322" s="69"/>
      <c r="H2322" s="69"/>
    </row>
    <row r="2323" spans="4:8" ht="12.75" customHeight="1">
      <c r="D2323" s="69"/>
      <c r="E2323" s="69"/>
      <c r="F2323" s="69"/>
      <c r="G2323" s="69"/>
      <c r="H2323" s="69"/>
    </row>
    <row r="2324" spans="4:8" ht="12.75" customHeight="1">
      <c r="D2324" s="69"/>
      <c r="E2324" s="69"/>
      <c r="F2324" s="69"/>
      <c r="G2324" s="69"/>
      <c r="H2324" s="69"/>
    </row>
    <row r="2325" spans="4:8" ht="12.75" customHeight="1">
      <c r="D2325" s="69"/>
      <c r="E2325" s="69"/>
      <c r="F2325" s="69"/>
      <c r="G2325" s="69"/>
      <c r="H2325" s="69"/>
    </row>
    <row r="2326" spans="4:8" ht="12.75" customHeight="1">
      <c r="D2326" s="69"/>
      <c r="E2326" s="69"/>
      <c r="F2326" s="69"/>
      <c r="G2326" s="69"/>
      <c r="H2326" s="69"/>
    </row>
    <row r="2327" spans="4:8" ht="12.75" customHeight="1">
      <c r="D2327" s="69"/>
      <c r="E2327" s="69"/>
      <c r="F2327" s="69"/>
      <c r="G2327" s="69"/>
      <c r="H2327" s="69"/>
    </row>
    <row r="2328" spans="4:8" ht="12.75" customHeight="1">
      <c r="D2328" s="69"/>
      <c r="E2328" s="69"/>
      <c r="F2328" s="69"/>
      <c r="G2328" s="69"/>
      <c r="H2328" s="69"/>
    </row>
    <row r="2329" spans="4:8" ht="12.75" customHeight="1">
      <c r="D2329" s="69"/>
      <c r="E2329" s="69"/>
      <c r="F2329" s="69"/>
      <c r="G2329" s="69"/>
      <c r="H2329" s="69"/>
    </row>
    <row r="2330" spans="4:8" ht="12.75" customHeight="1">
      <c r="D2330" s="69"/>
      <c r="E2330" s="69"/>
      <c r="F2330" s="69"/>
      <c r="G2330" s="69"/>
      <c r="H2330" s="69"/>
    </row>
    <row r="2331" spans="4:8" ht="12.75" customHeight="1">
      <c r="D2331" s="69"/>
      <c r="E2331" s="69"/>
      <c r="F2331" s="69"/>
      <c r="G2331" s="69"/>
      <c r="H2331" s="69"/>
    </row>
    <row r="2332" spans="4:8" ht="12.75" customHeight="1">
      <c r="D2332" s="69"/>
      <c r="E2332" s="69"/>
      <c r="F2332" s="69"/>
      <c r="G2332" s="69"/>
      <c r="H2332" s="69"/>
    </row>
    <row r="2333" spans="4:8" ht="12.75" customHeight="1">
      <c r="D2333" s="69"/>
      <c r="E2333" s="69"/>
      <c r="F2333" s="69"/>
      <c r="G2333" s="69"/>
      <c r="H2333" s="69"/>
    </row>
    <row r="2334" spans="4:8" ht="12.75" customHeight="1">
      <c r="D2334" s="69"/>
      <c r="E2334" s="69"/>
      <c r="F2334" s="69"/>
      <c r="G2334" s="69"/>
      <c r="H2334" s="69"/>
    </row>
    <row r="2335" spans="4:8" ht="12.75" customHeight="1">
      <c r="D2335" s="69"/>
      <c r="E2335" s="69"/>
      <c r="F2335" s="69"/>
      <c r="G2335" s="69"/>
      <c r="H2335" s="69"/>
    </row>
    <row r="2336" spans="4:8" ht="12.75" customHeight="1">
      <c r="D2336" s="69"/>
      <c r="E2336" s="69"/>
      <c r="F2336" s="69"/>
      <c r="G2336" s="69"/>
      <c r="H2336" s="69"/>
    </row>
    <row r="2337" spans="4:8" ht="12.75" customHeight="1">
      <c r="D2337" s="69"/>
      <c r="E2337" s="69"/>
      <c r="F2337" s="69"/>
      <c r="G2337" s="69"/>
      <c r="H2337" s="69"/>
    </row>
    <row r="2338" spans="4:8" ht="12.75" customHeight="1">
      <c r="D2338" s="69"/>
      <c r="E2338" s="69"/>
      <c r="F2338" s="69"/>
      <c r="G2338" s="69"/>
      <c r="H2338" s="69"/>
    </row>
    <row r="2339" spans="4:8" ht="12.75" customHeight="1">
      <c r="D2339" s="69"/>
      <c r="E2339" s="69"/>
      <c r="F2339" s="69"/>
      <c r="G2339" s="69"/>
      <c r="H2339" s="69"/>
    </row>
    <row r="2340" spans="4:8" ht="12.75" customHeight="1">
      <c r="D2340" s="69"/>
      <c r="E2340" s="69"/>
      <c r="F2340" s="69"/>
      <c r="G2340" s="69"/>
      <c r="H2340" s="69"/>
    </row>
    <row r="2341" spans="4:8" ht="12.75" customHeight="1">
      <c r="D2341" s="69"/>
      <c r="E2341" s="69"/>
      <c r="F2341" s="69"/>
      <c r="G2341" s="69"/>
      <c r="H2341" s="69"/>
    </row>
    <row r="2342" spans="4:8" ht="12.75" customHeight="1">
      <c r="D2342" s="69"/>
      <c r="E2342" s="69"/>
      <c r="F2342" s="69"/>
      <c r="G2342" s="69"/>
      <c r="H2342" s="69"/>
    </row>
    <row r="2343" spans="4:8" ht="12.75" customHeight="1">
      <c r="D2343" s="69"/>
      <c r="E2343" s="69"/>
      <c r="F2343" s="69"/>
      <c r="G2343" s="69"/>
      <c r="H2343" s="69"/>
    </row>
    <row r="2344" spans="4:8" ht="12.75" customHeight="1">
      <c r="D2344" s="69"/>
      <c r="E2344" s="69"/>
      <c r="F2344" s="69"/>
      <c r="G2344" s="69"/>
      <c r="H2344" s="69"/>
    </row>
    <row r="2345" spans="4:8" ht="12.75" customHeight="1">
      <c r="D2345" s="69"/>
      <c r="E2345" s="69"/>
      <c r="F2345" s="69"/>
      <c r="G2345" s="69"/>
      <c r="H2345" s="69"/>
    </row>
    <row r="2346" spans="4:8" ht="12.75" customHeight="1">
      <c r="D2346" s="69"/>
      <c r="E2346" s="69"/>
      <c r="F2346" s="69"/>
      <c r="G2346" s="69"/>
      <c r="H2346" s="69"/>
    </row>
    <row r="2347" spans="4:8" ht="12.75" customHeight="1">
      <c r="D2347" s="69"/>
      <c r="E2347" s="69"/>
      <c r="F2347" s="69"/>
      <c r="G2347" s="69"/>
      <c r="H2347" s="69"/>
    </row>
    <row r="2348" spans="4:8" ht="12.75" customHeight="1">
      <c r="D2348" s="69"/>
      <c r="E2348" s="69"/>
      <c r="F2348" s="69"/>
      <c r="G2348" s="69"/>
      <c r="H2348" s="69"/>
    </row>
    <row r="2349" spans="4:8" ht="12.75" customHeight="1">
      <c r="D2349" s="69"/>
      <c r="E2349" s="69"/>
      <c r="F2349" s="69"/>
      <c r="G2349" s="69"/>
      <c r="H2349" s="69"/>
    </row>
    <row r="2350" spans="4:8" ht="12.75" customHeight="1">
      <c r="D2350" s="69"/>
      <c r="E2350" s="69"/>
      <c r="F2350" s="69"/>
      <c r="G2350" s="69"/>
      <c r="H2350" s="69"/>
    </row>
    <row r="2351" spans="4:8" ht="12.75" customHeight="1">
      <c r="D2351" s="69"/>
      <c r="E2351" s="69"/>
      <c r="F2351" s="69"/>
      <c r="G2351" s="69"/>
      <c r="H2351" s="69"/>
    </row>
    <row r="2352" spans="4:8" ht="12.75" customHeight="1">
      <c r="D2352" s="69"/>
      <c r="E2352" s="69"/>
      <c r="F2352" s="69"/>
      <c r="G2352" s="69"/>
      <c r="H2352" s="69"/>
    </row>
    <row r="2353" spans="4:8" ht="12.75" customHeight="1">
      <c r="D2353" s="69"/>
      <c r="E2353" s="69"/>
      <c r="F2353" s="69"/>
      <c r="G2353" s="69"/>
      <c r="H2353" s="69"/>
    </row>
    <row r="2354" spans="4:8" ht="12.75" customHeight="1">
      <c r="D2354" s="69"/>
      <c r="E2354" s="69"/>
      <c r="F2354" s="69"/>
      <c r="G2354" s="69"/>
      <c r="H2354" s="69"/>
    </row>
    <row r="2355" spans="4:8" ht="12.75" customHeight="1">
      <c r="D2355" s="69"/>
      <c r="E2355" s="69"/>
      <c r="F2355" s="69"/>
      <c r="G2355" s="69"/>
      <c r="H2355" s="69"/>
    </row>
    <row r="2356" spans="4:8" ht="12.75" customHeight="1">
      <c r="D2356" s="69"/>
      <c r="E2356" s="69"/>
      <c r="F2356" s="69"/>
      <c r="G2356" s="69"/>
      <c r="H2356" s="69"/>
    </row>
    <row r="2357" spans="4:8" ht="12.75" customHeight="1">
      <c r="D2357" s="69"/>
      <c r="E2357" s="69"/>
      <c r="F2357" s="69"/>
      <c r="G2357" s="69"/>
      <c r="H2357" s="69"/>
    </row>
    <row r="2358" spans="4:8" ht="12.75" customHeight="1">
      <c r="D2358" s="69"/>
      <c r="E2358" s="69"/>
      <c r="F2358" s="69"/>
      <c r="G2358" s="69"/>
      <c r="H2358" s="69"/>
    </row>
    <row r="2359" spans="4:8" ht="12.75" customHeight="1">
      <c r="D2359" s="69"/>
      <c r="E2359" s="69"/>
      <c r="F2359" s="69"/>
      <c r="G2359" s="69"/>
      <c r="H2359" s="69"/>
    </row>
    <row r="2360" spans="4:8" ht="12.75" customHeight="1">
      <c r="D2360" s="69"/>
      <c r="E2360" s="69"/>
      <c r="F2360" s="69"/>
      <c r="G2360" s="69"/>
      <c r="H2360" s="69"/>
    </row>
    <row r="2361" spans="4:8" ht="12.75" customHeight="1">
      <c r="D2361" s="69"/>
      <c r="E2361" s="69"/>
      <c r="F2361" s="69"/>
      <c r="G2361" s="69"/>
      <c r="H2361" s="69"/>
    </row>
    <row r="2362" spans="4:8" ht="12.75" customHeight="1">
      <c r="D2362" s="69"/>
      <c r="E2362" s="69"/>
      <c r="F2362" s="69"/>
      <c r="G2362" s="69"/>
      <c r="H2362" s="69"/>
    </row>
    <row r="2363" spans="4:8" ht="12.75" customHeight="1">
      <c r="D2363" s="69"/>
      <c r="E2363" s="69"/>
      <c r="F2363" s="69"/>
      <c r="G2363" s="69"/>
      <c r="H2363" s="69"/>
    </row>
    <row r="2364" spans="4:8" ht="12.75" customHeight="1">
      <c r="D2364" s="69"/>
      <c r="E2364" s="69"/>
      <c r="F2364" s="69"/>
      <c r="G2364" s="69"/>
      <c r="H2364" s="69"/>
    </row>
    <row r="2365" spans="4:8" ht="12.75" customHeight="1">
      <c r="D2365" s="69"/>
      <c r="E2365" s="69"/>
      <c r="F2365" s="69"/>
      <c r="G2365" s="69"/>
      <c r="H2365" s="69"/>
    </row>
    <row r="2366" spans="4:8" ht="12.75" customHeight="1">
      <c r="D2366" s="69"/>
      <c r="E2366" s="69"/>
      <c r="F2366" s="69"/>
      <c r="G2366" s="69"/>
      <c r="H2366" s="69"/>
    </row>
    <row r="2367" spans="4:8" ht="12.75" customHeight="1">
      <c r="D2367" s="69"/>
      <c r="E2367" s="69"/>
      <c r="F2367" s="69"/>
      <c r="G2367" s="69"/>
      <c r="H2367" s="69"/>
    </row>
    <row r="2368" spans="4:8" ht="12.75" customHeight="1">
      <c r="D2368" s="69"/>
      <c r="E2368" s="69"/>
      <c r="F2368" s="69"/>
      <c r="G2368" s="69"/>
      <c r="H2368" s="69"/>
    </row>
    <row r="2369" spans="4:8" ht="12.75" customHeight="1">
      <c r="D2369" s="69"/>
      <c r="E2369" s="69"/>
      <c r="F2369" s="69"/>
      <c r="G2369" s="69"/>
      <c r="H2369" s="69"/>
    </row>
    <row r="2370" spans="4:8" ht="12.75" customHeight="1">
      <c r="D2370" s="69"/>
      <c r="E2370" s="69"/>
      <c r="F2370" s="69"/>
      <c r="G2370" s="69"/>
      <c r="H2370" s="69"/>
    </row>
    <row r="2371" spans="4:8" ht="12.75" customHeight="1">
      <c r="D2371" s="69"/>
      <c r="E2371" s="69"/>
      <c r="F2371" s="69"/>
      <c r="G2371" s="69"/>
      <c r="H2371" s="69"/>
    </row>
    <row r="2372" spans="4:8" ht="12.75" customHeight="1">
      <c r="D2372" s="69"/>
      <c r="E2372" s="69"/>
      <c r="F2372" s="69"/>
      <c r="G2372" s="69"/>
      <c r="H2372" s="69"/>
    </row>
    <row r="2373" spans="4:8" ht="12.75" customHeight="1">
      <c r="D2373" s="69"/>
      <c r="E2373" s="69"/>
      <c r="F2373" s="69"/>
      <c r="G2373" s="69"/>
      <c r="H2373" s="69"/>
    </row>
    <row r="2374" spans="4:8" ht="12.75" customHeight="1">
      <c r="D2374" s="69"/>
      <c r="E2374" s="69"/>
      <c r="F2374" s="69"/>
      <c r="G2374" s="69"/>
      <c r="H2374" s="69"/>
    </row>
    <row r="2375" spans="4:8" ht="12.75" customHeight="1">
      <c r="D2375" s="69"/>
      <c r="E2375" s="69"/>
      <c r="F2375" s="69"/>
      <c r="G2375" s="69"/>
      <c r="H2375" s="69"/>
    </row>
    <row r="2376" spans="4:8" ht="12.75" customHeight="1">
      <c r="D2376" s="69"/>
      <c r="E2376" s="69"/>
      <c r="F2376" s="69"/>
      <c r="G2376" s="69"/>
      <c r="H2376" s="69"/>
    </row>
    <row r="2377" spans="4:8" ht="12.75" customHeight="1">
      <c r="D2377" s="69"/>
      <c r="E2377" s="69"/>
      <c r="F2377" s="69"/>
      <c r="G2377" s="69"/>
      <c r="H2377" s="69"/>
    </row>
    <row r="2378" spans="4:8" ht="12.75" customHeight="1">
      <c r="D2378" s="69"/>
      <c r="E2378" s="69"/>
      <c r="F2378" s="69"/>
      <c r="G2378" s="69"/>
      <c r="H2378" s="69"/>
    </row>
    <row r="2379" spans="4:8" ht="12.75" customHeight="1">
      <c r="D2379" s="69"/>
      <c r="E2379" s="69"/>
      <c r="F2379" s="69"/>
      <c r="G2379" s="69"/>
      <c r="H2379" s="69"/>
    </row>
    <row r="2380" spans="4:8" ht="12.75" customHeight="1">
      <c r="D2380" s="69"/>
      <c r="E2380" s="69"/>
      <c r="F2380" s="69"/>
      <c r="G2380" s="69"/>
      <c r="H2380" s="69"/>
    </row>
    <row r="2381" spans="4:8" ht="12.75" customHeight="1">
      <c r="D2381" s="69"/>
      <c r="E2381" s="69"/>
      <c r="F2381" s="69"/>
      <c r="G2381" s="69"/>
      <c r="H2381" s="69"/>
    </row>
    <row r="2382" spans="4:8" ht="12.75" customHeight="1">
      <c r="D2382" s="69"/>
      <c r="E2382" s="69"/>
      <c r="F2382" s="69"/>
      <c r="G2382" s="69"/>
      <c r="H2382" s="69"/>
    </row>
    <row r="2383" spans="4:8" ht="12.75" customHeight="1">
      <c r="D2383" s="69"/>
      <c r="E2383" s="69"/>
      <c r="F2383" s="69"/>
      <c r="G2383" s="69"/>
      <c r="H2383" s="69"/>
    </row>
    <row r="2384" spans="4:8" ht="12.75" customHeight="1">
      <c r="D2384" s="69"/>
      <c r="E2384" s="69"/>
      <c r="F2384" s="69"/>
      <c r="G2384" s="69"/>
      <c r="H2384" s="69"/>
    </row>
    <row r="2385" spans="4:8" ht="12.75" customHeight="1">
      <c r="D2385" s="69"/>
      <c r="E2385" s="69"/>
      <c r="F2385" s="69"/>
      <c r="G2385" s="69"/>
      <c r="H2385" s="69"/>
    </row>
    <row r="2386" spans="4:8" ht="12.75" customHeight="1">
      <c r="D2386" s="69"/>
      <c r="E2386" s="69"/>
      <c r="F2386" s="69"/>
      <c r="G2386" s="69"/>
      <c r="H2386" s="69"/>
    </row>
    <row r="2387" spans="4:8" ht="12.75" customHeight="1">
      <c r="D2387" s="69"/>
      <c r="E2387" s="69"/>
      <c r="F2387" s="69"/>
      <c r="G2387" s="69"/>
      <c r="H2387" s="69"/>
    </row>
    <row r="2388" spans="4:8" ht="12.75" customHeight="1">
      <c r="D2388" s="69"/>
      <c r="E2388" s="69"/>
      <c r="F2388" s="69"/>
      <c r="G2388" s="69"/>
      <c r="H2388" s="69"/>
    </row>
    <row r="2389" spans="4:8" ht="12.75" customHeight="1">
      <c r="D2389" s="69"/>
      <c r="E2389" s="69"/>
      <c r="F2389" s="69"/>
      <c r="G2389" s="69"/>
      <c r="H2389" s="69"/>
    </row>
    <row r="2390" spans="4:8" ht="12.75" customHeight="1">
      <c r="D2390" s="69"/>
      <c r="E2390" s="69"/>
      <c r="F2390" s="69"/>
      <c r="G2390" s="69"/>
      <c r="H2390" s="69"/>
    </row>
    <row r="2391" spans="4:8" ht="12.75" customHeight="1">
      <c r="D2391" s="69"/>
      <c r="E2391" s="69"/>
      <c r="F2391" s="69"/>
      <c r="G2391" s="69"/>
      <c r="H2391" s="69"/>
    </row>
    <row r="2392" spans="4:8" ht="12.75" customHeight="1">
      <c r="D2392" s="69"/>
      <c r="E2392" s="69"/>
      <c r="F2392" s="69"/>
      <c r="G2392" s="69"/>
      <c r="H2392" s="69"/>
    </row>
    <row r="2393" spans="4:8" ht="12.75" customHeight="1">
      <c r="D2393" s="69"/>
      <c r="E2393" s="69"/>
      <c r="F2393" s="69"/>
      <c r="G2393" s="69"/>
      <c r="H2393" s="69"/>
    </row>
    <row r="2394" spans="4:8" ht="12.75" customHeight="1">
      <c r="D2394" s="69"/>
      <c r="E2394" s="69"/>
      <c r="F2394" s="69"/>
      <c r="G2394" s="69"/>
      <c r="H2394" s="69"/>
    </row>
    <row r="2395" spans="4:8" ht="12.75" customHeight="1">
      <c r="D2395" s="69"/>
      <c r="E2395" s="69"/>
      <c r="F2395" s="69"/>
      <c r="G2395" s="69"/>
      <c r="H2395" s="69"/>
    </row>
    <row r="2396" spans="4:8" ht="12.75" customHeight="1">
      <c r="D2396" s="69"/>
      <c r="E2396" s="69"/>
      <c r="F2396" s="69"/>
      <c r="G2396" s="69"/>
      <c r="H2396" s="69"/>
    </row>
    <row r="2397" spans="4:8" ht="12.75" customHeight="1">
      <c r="D2397" s="69"/>
      <c r="E2397" s="69"/>
      <c r="F2397" s="69"/>
      <c r="G2397" s="69"/>
      <c r="H2397" s="69"/>
    </row>
    <row r="2398" spans="4:8" ht="12.75" customHeight="1">
      <c r="D2398" s="69"/>
      <c r="E2398" s="69"/>
      <c r="F2398" s="69"/>
      <c r="G2398" s="69"/>
      <c r="H2398" s="69"/>
    </row>
    <row r="2399" spans="4:8" ht="12.75" customHeight="1">
      <c r="D2399" s="69"/>
      <c r="E2399" s="69"/>
      <c r="F2399" s="69"/>
      <c r="G2399" s="69"/>
      <c r="H2399" s="69"/>
    </row>
    <row r="2400" spans="4:8" ht="12.75" customHeight="1">
      <c r="D2400" s="69"/>
      <c r="E2400" s="69"/>
      <c r="F2400" s="69"/>
      <c r="G2400" s="69"/>
      <c r="H2400" s="69"/>
    </row>
    <row r="2401" spans="4:8" ht="12.75" customHeight="1">
      <c r="D2401" s="69"/>
      <c r="E2401" s="69"/>
      <c r="F2401" s="69"/>
      <c r="G2401" s="69"/>
      <c r="H2401" s="69"/>
    </row>
    <row r="2402" spans="4:8" ht="12.75" customHeight="1">
      <c r="D2402" s="69"/>
      <c r="E2402" s="69"/>
      <c r="F2402" s="69"/>
      <c r="G2402" s="69"/>
      <c r="H2402" s="69"/>
    </row>
    <row r="2403" spans="4:8" ht="12.75" customHeight="1">
      <c r="D2403" s="69"/>
      <c r="E2403" s="69"/>
      <c r="F2403" s="69"/>
      <c r="G2403" s="69"/>
      <c r="H2403" s="69"/>
    </row>
    <row r="2404" spans="4:8" ht="12.75" customHeight="1">
      <c r="D2404" s="69"/>
      <c r="E2404" s="69"/>
      <c r="F2404" s="69"/>
      <c r="G2404" s="69"/>
      <c r="H2404" s="69"/>
    </row>
    <row r="2405" spans="4:8" ht="12.75" customHeight="1">
      <c r="D2405" s="69"/>
      <c r="E2405" s="69"/>
      <c r="F2405" s="69"/>
      <c r="G2405" s="69"/>
      <c r="H2405" s="69"/>
    </row>
    <row r="2406" spans="4:8" ht="12.75" customHeight="1">
      <c r="D2406" s="69"/>
      <c r="E2406" s="69"/>
      <c r="F2406" s="69"/>
      <c r="G2406" s="69"/>
      <c r="H2406" s="69"/>
    </row>
    <row r="2407" spans="4:8" ht="12.75" customHeight="1">
      <c r="D2407" s="69"/>
      <c r="E2407" s="69"/>
      <c r="F2407" s="69"/>
      <c r="G2407" s="69"/>
      <c r="H2407" s="69"/>
    </row>
    <row r="2408" spans="4:8" ht="12.75" customHeight="1">
      <c r="D2408" s="69"/>
      <c r="E2408" s="69"/>
      <c r="F2408" s="69"/>
      <c r="G2408" s="69"/>
      <c r="H2408" s="69"/>
    </row>
    <row r="2409" spans="4:8" ht="12.75" customHeight="1">
      <c r="D2409" s="69"/>
      <c r="E2409" s="69"/>
      <c r="F2409" s="69"/>
      <c r="G2409" s="69"/>
      <c r="H2409" s="69"/>
    </row>
    <row r="2410" spans="4:8" ht="12.75" customHeight="1">
      <c r="D2410" s="69"/>
      <c r="E2410" s="69"/>
      <c r="F2410" s="69"/>
      <c r="G2410" s="69"/>
      <c r="H2410" s="69"/>
    </row>
    <row r="2411" spans="4:8" ht="12.75" customHeight="1">
      <c r="D2411" s="69"/>
      <c r="E2411" s="69"/>
      <c r="F2411" s="69"/>
      <c r="G2411" s="69"/>
      <c r="H2411" s="69"/>
    </row>
    <row r="2412" spans="4:8" ht="12.75" customHeight="1">
      <c r="D2412" s="69"/>
      <c r="E2412" s="69"/>
      <c r="F2412" s="69"/>
      <c r="G2412" s="69"/>
      <c r="H2412" s="69"/>
    </row>
    <row r="2413" spans="4:8" ht="12.75" customHeight="1">
      <c r="D2413" s="69"/>
      <c r="E2413" s="69"/>
      <c r="F2413" s="69"/>
      <c r="G2413" s="69"/>
      <c r="H2413" s="69"/>
    </row>
    <row r="2414" spans="4:8" ht="12.75" customHeight="1">
      <c r="D2414" s="69"/>
      <c r="E2414" s="69"/>
      <c r="F2414" s="69"/>
      <c r="G2414" s="69"/>
      <c r="H2414" s="69"/>
    </row>
    <row r="2415" spans="4:8" ht="12.75" customHeight="1">
      <c r="D2415" s="69"/>
      <c r="E2415" s="69"/>
      <c r="F2415" s="69"/>
      <c r="G2415" s="69"/>
      <c r="H2415" s="69"/>
    </row>
    <row r="2416" spans="4:8" ht="12.75" customHeight="1">
      <c r="D2416" s="69"/>
      <c r="E2416" s="69"/>
      <c r="F2416" s="69"/>
      <c r="G2416" s="69"/>
      <c r="H2416" s="69"/>
    </row>
    <row r="2417" spans="4:8" ht="12.75" customHeight="1">
      <c r="D2417" s="69"/>
      <c r="E2417" s="69"/>
      <c r="F2417" s="69"/>
      <c r="G2417" s="69"/>
      <c r="H2417" s="69"/>
    </row>
    <row r="2418" spans="4:8" ht="12.75" customHeight="1">
      <c r="D2418" s="69"/>
      <c r="E2418" s="69"/>
      <c r="F2418" s="69"/>
      <c r="G2418" s="69"/>
      <c r="H2418" s="69"/>
    </row>
    <row r="2419" spans="4:8" ht="12.75" customHeight="1">
      <c r="D2419" s="69"/>
      <c r="E2419" s="69"/>
      <c r="F2419" s="69"/>
      <c r="G2419" s="69"/>
      <c r="H2419" s="69"/>
    </row>
    <row r="2420" spans="4:8" ht="12.75" customHeight="1">
      <c r="D2420" s="69"/>
      <c r="E2420" s="69"/>
      <c r="F2420" s="69"/>
      <c r="G2420" s="69"/>
      <c r="H2420" s="69"/>
    </row>
    <row r="2421" spans="4:8" ht="12.75" customHeight="1">
      <c r="D2421" s="69"/>
      <c r="E2421" s="69"/>
      <c r="F2421" s="69"/>
      <c r="G2421" s="69"/>
      <c r="H2421" s="69"/>
    </row>
    <row r="2422" spans="4:8" ht="12.75" customHeight="1">
      <c r="D2422" s="69"/>
      <c r="E2422" s="69"/>
      <c r="F2422" s="69"/>
      <c r="G2422" s="69"/>
      <c r="H2422" s="69"/>
    </row>
    <row r="2423" spans="4:8" ht="12.75" customHeight="1">
      <c r="D2423" s="69"/>
      <c r="E2423" s="69"/>
      <c r="F2423" s="69"/>
      <c r="G2423" s="69"/>
      <c r="H2423" s="69"/>
    </row>
    <row r="2424" spans="4:8" ht="12.75" customHeight="1">
      <c r="D2424" s="69"/>
      <c r="E2424" s="69"/>
      <c r="F2424" s="69"/>
      <c r="G2424" s="69"/>
      <c r="H2424" s="69"/>
    </row>
    <row r="2425" spans="4:8" ht="12.75" customHeight="1">
      <c r="D2425" s="69"/>
      <c r="E2425" s="69"/>
      <c r="F2425" s="69"/>
      <c r="G2425" s="69"/>
      <c r="H2425" s="69"/>
    </row>
    <row r="2426" spans="4:8" ht="12.75" customHeight="1">
      <c r="D2426" s="69"/>
      <c r="E2426" s="69"/>
      <c r="F2426" s="69"/>
      <c r="G2426" s="69"/>
      <c r="H2426" s="69"/>
    </row>
    <row r="2427" spans="4:8" ht="12.75" customHeight="1">
      <c r="D2427" s="69"/>
      <c r="E2427" s="69"/>
      <c r="F2427" s="69"/>
      <c r="G2427" s="69"/>
      <c r="H2427" s="69"/>
    </row>
    <row r="2428" spans="4:8" ht="12.75" customHeight="1">
      <c r="D2428" s="69"/>
      <c r="E2428" s="69"/>
      <c r="F2428" s="69"/>
      <c r="G2428" s="69"/>
      <c r="H2428" s="69"/>
    </row>
    <row r="2429" spans="4:8" ht="12.75" customHeight="1">
      <c r="D2429" s="69"/>
      <c r="E2429" s="69"/>
      <c r="F2429" s="69"/>
      <c r="G2429" s="69"/>
      <c r="H2429" s="69"/>
    </row>
    <row r="2430" spans="4:8" ht="12.75" customHeight="1">
      <c r="D2430" s="69"/>
      <c r="E2430" s="69"/>
      <c r="F2430" s="69"/>
      <c r="G2430" s="69"/>
      <c r="H2430" s="69"/>
    </row>
    <row r="2431" spans="4:8" ht="12.75" customHeight="1">
      <c r="D2431" s="69"/>
      <c r="E2431" s="69"/>
      <c r="F2431" s="69"/>
      <c r="G2431" s="69"/>
      <c r="H2431" s="69"/>
    </row>
    <row r="2432" spans="4:8" ht="12.75" customHeight="1">
      <c r="D2432" s="69"/>
      <c r="E2432" s="69"/>
      <c r="F2432" s="69"/>
      <c r="G2432" s="69"/>
      <c r="H2432" s="69"/>
    </row>
    <row r="2433" spans="4:8" ht="12.75" customHeight="1">
      <c r="D2433" s="69"/>
      <c r="E2433" s="69"/>
      <c r="F2433" s="69"/>
      <c r="G2433" s="69"/>
      <c r="H2433" s="69"/>
    </row>
    <row r="2434" spans="4:8" ht="12.75" customHeight="1">
      <c r="D2434" s="69"/>
      <c r="E2434" s="69"/>
      <c r="F2434" s="69"/>
      <c r="G2434" s="69"/>
      <c r="H2434" s="69"/>
    </row>
    <row r="2435" spans="4:8" ht="12.75" customHeight="1">
      <c r="D2435" s="69"/>
      <c r="E2435" s="69"/>
      <c r="F2435" s="69"/>
      <c r="G2435" s="69"/>
      <c r="H2435" s="69"/>
    </row>
    <row r="2436" spans="4:8" ht="12.75" customHeight="1">
      <c r="D2436" s="69"/>
      <c r="E2436" s="69"/>
      <c r="F2436" s="69"/>
      <c r="G2436" s="69"/>
      <c r="H2436" s="69"/>
    </row>
    <row r="2437" spans="4:8" ht="12.75" customHeight="1">
      <c r="D2437" s="69"/>
      <c r="E2437" s="69"/>
      <c r="F2437" s="69"/>
      <c r="G2437" s="69"/>
      <c r="H2437" s="69"/>
    </row>
    <row r="2438" spans="4:8" ht="12.75" customHeight="1">
      <c r="D2438" s="69"/>
      <c r="E2438" s="69"/>
      <c r="F2438" s="69"/>
      <c r="G2438" s="69"/>
      <c r="H2438" s="69"/>
    </row>
    <row r="2439" spans="4:8" ht="12.75" customHeight="1">
      <c r="D2439" s="69"/>
      <c r="E2439" s="69"/>
      <c r="F2439" s="69"/>
      <c r="G2439" s="69"/>
      <c r="H2439" s="69"/>
    </row>
    <row r="2440" spans="4:8" ht="12.75" customHeight="1">
      <c r="D2440" s="69"/>
      <c r="E2440" s="69"/>
      <c r="F2440" s="69"/>
      <c r="G2440" s="69"/>
      <c r="H2440" s="69"/>
    </row>
    <row r="2441" spans="4:8" ht="12.75" customHeight="1">
      <c r="D2441" s="69"/>
      <c r="E2441" s="69"/>
      <c r="F2441" s="69"/>
      <c r="G2441" s="69"/>
      <c r="H2441" s="69"/>
    </row>
    <row r="2442" spans="4:8" ht="12.75" customHeight="1">
      <c r="D2442" s="69"/>
      <c r="E2442" s="69"/>
      <c r="F2442" s="69"/>
      <c r="G2442" s="69"/>
      <c r="H2442" s="69"/>
    </row>
    <row r="2443" spans="4:8" ht="12.75" customHeight="1">
      <c r="D2443" s="69"/>
      <c r="E2443" s="69"/>
      <c r="F2443" s="69"/>
      <c r="G2443" s="69"/>
      <c r="H2443" s="69"/>
    </row>
    <row r="2444" spans="4:8" ht="12.75" customHeight="1">
      <c r="D2444" s="69"/>
      <c r="E2444" s="69"/>
      <c r="F2444" s="69"/>
      <c r="G2444" s="69"/>
      <c r="H2444" s="69"/>
    </row>
    <row r="2445" spans="4:8" ht="12.75" customHeight="1">
      <c r="D2445" s="69"/>
      <c r="E2445" s="69"/>
      <c r="F2445" s="69"/>
      <c r="G2445" s="69"/>
      <c r="H2445" s="69"/>
    </row>
    <row r="2446" spans="4:8" ht="12.75" customHeight="1">
      <c r="D2446" s="69"/>
      <c r="E2446" s="69"/>
      <c r="F2446" s="69"/>
      <c r="G2446" s="69"/>
      <c r="H2446" s="69"/>
    </row>
    <row r="2447" spans="4:8" ht="12.75" customHeight="1">
      <c r="D2447" s="69"/>
      <c r="E2447" s="69"/>
      <c r="F2447" s="69"/>
      <c r="G2447" s="69"/>
      <c r="H2447" s="69"/>
    </row>
    <row r="2448" spans="4:8" ht="12.75" customHeight="1">
      <c r="D2448" s="69"/>
      <c r="E2448" s="69"/>
      <c r="F2448" s="69"/>
      <c r="G2448" s="69"/>
      <c r="H2448" s="69"/>
    </row>
    <row r="2449" spans="4:8" ht="12.75" customHeight="1">
      <c r="D2449" s="69"/>
      <c r="E2449" s="69"/>
      <c r="F2449" s="69"/>
      <c r="G2449" s="69"/>
      <c r="H2449" s="69"/>
    </row>
    <row r="2450" spans="4:8" ht="12.75" customHeight="1">
      <c r="D2450" s="69"/>
      <c r="E2450" s="69"/>
      <c r="F2450" s="69"/>
      <c r="G2450" s="69"/>
      <c r="H2450" s="69"/>
    </row>
    <row r="2451" spans="4:8" ht="12.75" customHeight="1">
      <c r="D2451" s="69"/>
      <c r="E2451" s="69"/>
      <c r="F2451" s="69"/>
      <c r="G2451" s="69"/>
      <c r="H2451" s="69"/>
    </row>
    <row r="2452" spans="4:8" ht="12.75" customHeight="1">
      <c r="D2452" s="69"/>
      <c r="E2452" s="69"/>
      <c r="F2452" s="69"/>
      <c r="G2452" s="69"/>
      <c r="H2452" s="69"/>
    </row>
    <row r="2453" spans="4:8" ht="12.75" customHeight="1">
      <c r="D2453" s="69"/>
      <c r="E2453" s="69"/>
      <c r="F2453" s="69"/>
      <c r="G2453" s="69"/>
      <c r="H2453" s="69"/>
    </row>
    <row r="2454" spans="4:8" ht="12.75" customHeight="1">
      <c r="D2454" s="69"/>
      <c r="E2454" s="69"/>
      <c r="F2454" s="69"/>
      <c r="G2454" s="69"/>
      <c r="H2454" s="69"/>
    </row>
    <row r="2455" spans="4:8" ht="12.75" customHeight="1">
      <c r="D2455" s="69"/>
      <c r="E2455" s="69"/>
      <c r="F2455" s="69"/>
      <c r="G2455" s="69"/>
      <c r="H2455" s="69"/>
    </row>
    <row r="2456" spans="4:8" ht="12.75" customHeight="1">
      <c r="D2456" s="69"/>
      <c r="E2456" s="69"/>
      <c r="F2456" s="69"/>
      <c r="G2456" s="69"/>
      <c r="H2456" s="69"/>
    </row>
    <row r="2457" spans="4:8" ht="12.75" customHeight="1">
      <c r="D2457" s="69"/>
      <c r="E2457" s="69"/>
      <c r="F2457" s="69"/>
      <c r="G2457" s="69"/>
      <c r="H2457" s="69"/>
    </row>
    <row r="2458" spans="4:8" ht="12.75" customHeight="1">
      <c r="D2458" s="69"/>
      <c r="E2458" s="69"/>
      <c r="F2458" s="69"/>
      <c r="G2458" s="69"/>
      <c r="H2458" s="69"/>
    </row>
    <row r="2459" spans="4:8" ht="12.75" customHeight="1">
      <c r="D2459" s="69"/>
      <c r="E2459" s="69"/>
      <c r="F2459" s="69"/>
      <c r="G2459" s="69"/>
      <c r="H2459" s="69"/>
    </row>
    <row r="2460" spans="4:8" ht="12.75" customHeight="1">
      <c r="D2460" s="69"/>
      <c r="E2460" s="69"/>
      <c r="F2460" s="69"/>
      <c r="G2460" s="69"/>
      <c r="H2460" s="69"/>
    </row>
    <row r="2461" spans="4:8" ht="12.75" customHeight="1">
      <c r="D2461" s="69"/>
      <c r="E2461" s="69"/>
      <c r="F2461" s="69"/>
      <c r="G2461" s="69"/>
      <c r="H2461" s="69"/>
    </row>
    <row r="2462" spans="4:8" ht="12.75" customHeight="1">
      <c r="D2462" s="69"/>
      <c r="E2462" s="69"/>
      <c r="F2462" s="69"/>
      <c r="G2462" s="69"/>
      <c r="H2462" s="69"/>
    </row>
    <row r="2463" spans="4:8" ht="12.75" customHeight="1">
      <c r="D2463" s="69"/>
      <c r="E2463" s="69"/>
      <c r="F2463" s="69"/>
      <c r="G2463" s="69"/>
      <c r="H2463" s="69"/>
    </row>
    <row r="2464" spans="4:8" ht="12.75" customHeight="1">
      <c r="D2464" s="69"/>
      <c r="E2464" s="69"/>
      <c r="F2464" s="69"/>
      <c r="G2464" s="69"/>
      <c r="H2464" s="69"/>
    </row>
    <row r="2465" spans="4:8" ht="12.75" customHeight="1">
      <c r="D2465" s="69"/>
      <c r="E2465" s="69"/>
      <c r="F2465" s="69"/>
      <c r="G2465" s="69"/>
      <c r="H2465" s="69"/>
    </row>
    <row r="2466" spans="4:8" ht="12.75" customHeight="1">
      <c r="D2466" s="69"/>
      <c r="E2466" s="69"/>
      <c r="F2466" s="69"/>
      <c r="G2466" s="69"/>
      <c r="H2466" s="69"/>
    </row>
    <row r="2467" spans="4:8" ht="12.75" customHeight="1">
      <c r="D2467" s="69"/>
      <c r="E2467" s="69"/>
      <c r="F2467" s="69"/>
      <c r="G2467" s="69"/>
      <c r="H2467" s="69"/>
    </row>
    <row r="2468" spans="4:8" ht="12.75" customHeight="1">
      <c r="D2468" s="69"/>
      <c r="E2468" s="69"/>
      <c r="F2468" s="69"/>
      <c r="G2468" s="69"/>
      <c r="H2468" s="69"/>
    </row>
    <row r="2469" spans="4:8" ht="12.75" customHeight="1">
      <c r="D2469" s="69"/>
      <c r="E2469" s="69"/>
      <c r="F2469" s="69"/>
      <c r="G2469" s="69"/>
      <c r="H2469" s="69"/>
    </row>
    <row r="2470" spans="4:8" ht="12.75" customHeight="1">
      <c r="D2470" s="69"/>
      <c r="E2470" s="69"/>
      <c r="F2470" s="69"/>
      <c r="G2470" s="69"/>
      <c r="H2470" s="69"/>
    </row>
    <row r="2471" spans="4:8" ht="12.75" customHeight="1">
      <c r="D2471" s="69"/>
      <c r="E2471" s="69"/>
      <c r="F2471" s="69"/>
      <c r="G2471" s="69"/>
      <c r="H2471" s="69"/>
    </row>
    <row r="2472" spans="4:8" ht="12.75" customHeight="1">
      <c r="D2472" s="69"/>
      <c r="E2472" s="69"/>
      <c r="F2472" s="69"/>
      <c r="G2472" s="69"/>
      <c r="H2472" s="69"/>
    </row>
    <row r="2473" spans="4:8" ht="12.75" customHeight="1">
      <c r="D2473" s="69"/>
      <c r="E2473" s="69"/>
      <c r="F2473" s="69"/>
      <c r="G2473" s="69"/>
      <c r="H2473" s="69"/>
    </row>
    <row r="2474" spans="4:8" ht="12.75" customHeight="1">
      <c r="D2474" s="69"/>
      <c r="E2474" s="69"/>
      <c r="F2474" s="69"/>
      <c r="G2474" s="69"/>
      <c r="H2474" s="69"/>
    </row>
    <row r="2475" spans="4:8" ht="12.75" customHeight="1">
      <c r="D2475" s="69"/>
      <c r="E2475" s="69"/>
      <c r="F2475" s="69"/>
      <c r="G2475" s="69"/>
      <c r="H2475" s="69"/>
    </row>
    <row r="2476" spans="4:8" ht="12.75" customHeight="1">
      <c r="D2476" s="69"/>
      <c r="E2476" s="69"/>
      <c r="F2476" s="69"/>
      <c r="G2476" s="69"/>
      <c r="H2476" s="69"/>
    </row>
    <row r="2477" spans="4:8" ht="12.75" customHeight="1">
      <c r="D2477" s="69"/>
      <c r="E2477" s="69"/>
      <c r="F2477" s="69"/>
      <c r="G2477" s="69"/>
      <c r="H2477" s="69"/>
    </row>
    <row r="2478" spans="4:8" ht="12.75" customHeight="1">
      <c r="D2478" s="69"/>
      <c r="E2478" s="69"/>
      <c r="F2478" s="69"/>
      <c r="G2478" s="69"/>
      <c r="H2478" s="69"/>
    </row>
    <row r="2479" spans="4:8" ht="12.75" customHeight="1">
      <c r="D2479" s="69"/>
      <c r="E2479" s="69"/>
      <c r="F2479" s="69"/>
      <c r="G2479" s="69"/>
      <c r="H2479" s="69"/>
    </row>
    <row r="2480" spans="4:8" ht="12.75" customHeight="1">
      <c r="D2480" s="69"/>
      <c r="E2480" s="69"/>
      <c r="F2480" s="69"/>
      <c r="G2480" s="69"/>
      <c r="H2480" s="69"/>
    </row>
    <row r="2481" spans="4:8" ht="12.75" customHeight="1">
      <c r="D2481" s="69"/>
      <c r="E2481" s="69"/>
      <c r="F2481" s="69"/>
      <c r="G2481" s="69"/>
      <c r="H2481" s="69"/>
    </row>
    <row r="2482" spans="4:8" ht="12.75" customHeight="1">
      <c r="D2482" s="69"/>
      <c r="E2482" s="69"/>
      <c r="F2482" s="69"/>
      <c r="G2482" s="69"/>
      <c r="H2482" s="69"/>
    </row>
    <row r="2483" spans="4:8" ht="12.75" customHeight="1">
      <c r="D2483" s="69"/>
      <c r="E2483" s="69"/>
      <c r="F2483" s="69"/>
      <c r="G2483" s="69"/>
      <c r="H2483" s="69"/>
    </row>
    <row r="2484" spans="4:8" ht="12.75" customHeight="1">
      <c r="D2484" s="69"/>
      <c r="E2484" s="69"/>
      <c r="F2484" s="69"/>
      <c r="G2484" s="69"/>
      <c r="H2484" s="69"/>
    </row>
    <row r="2485" spans="4:8" ht="12.75" customHeight="1">
      <c r="D2485" s="69"/>
      <c r="E2485" s="69"/>
      <c r="F2485" s="69"/>
      <c r="G2485" s="69"/>
      <c r="H2485" s="69"/>
    </row>
    <row r="2486" spans="4:8" ht="12.75" customHeight="1">
      <c r="D2486" s="69"/>
      <c r="E2486" s="69"/>
      <c r="F2486" s="69"/>
      <c r="G2486" s="69"/>
      <c r="H2486" s="69"/>
    </row>
    <row r="2487" spans="4:8" ht="12.75" customHeight="1">
      <c r="D2487" s="69"/>
      <c r="E2487" s="69"/>
      <c r="F2487" s="69"/>
      <c r="G2487" s="69"/>
      <c r="H2487" s="69"/>
    </row>
    <row r="2488" spans="4:8" ht="12.75" customHeight="1">
      <c r="D2488" s="69"/>
      <c r="E2488" s="69"/>
      <c r="F2488" s="69"/>
      <c r="G2488" s="69"/>
      <c r="H2488" s="69"/>
    </row>
    <row r="2489" spans="4:8" ht="12.75" customHeight="1">
      <c r="D2489" s="69"/>
      <c r="E2489" s="69"/>
      <c r="F2489" s="69"/>
      <c r="G2489" s="69"/>
      <c r="H2489" s="69"/>
    </row>
    <row r="2490" spans="4:8" ht="12.75" customHeight="1">
      <c r="D2490" s="69"/>
      <c r="E2490" s="69"/>
      <c r="F2490" s="69"/>
      <c r="G2490" s="69"/>
      <c r="H2490" s="69"/>
    </row>
    <row r="2491" spans="4:8" ht="12.75" customHeight="1">
      <c r="D2491" s="69"/>
      <c r="E2491" s="69"/>
      <c r="F2491" s="69"/>
      <c r="G2491" s="69"/>
      <c r="H2491" s="69"/>
    </row>
    <row r="2492" spans="4:8" ht="12.75" customHeight="1">
      <c r="D2492" s="69"/>
      <c r="E2492" s="69"/>
      <c r="F2492" s="69"/>
      <c r="G2492" s="69"/>
      <c r="H2492" s="69"/>
    </row>
    <row r="2493" spans="4:8" ht="12.75" customHeight="1">
      <c r="D2493" s="69"/>
      <c r="E2493" s="69"/>
      <c r="F2493" s="69"/>
      <c r="G2493" s="69"/>
      <c r="H2493" s="69"/>
    </row>
    <row r="2494" spans="4:8" ht="12.75" customHeight="1">
      <c r="D2494" s="69"/>
      <c r="E2494" s="69"/>
      <c r="F2494" s="69"/>
      <c r="G2494" s="69"/>
      <c r="H2494" s="69"/>
    </row>
    <row r="2495" spans="4:8" ht="12.75" customHeight="1">
      <c r="D2495" s="69"/>
      <c r="E2495" s="69"/>
      <c r="F2495" s="69"/>
      <c r="G2495" s="69"/>
      <c r="H2495" s="69"/>
    </row>
    <row r="2496" spans="4:8" ht="12.75" customHeight="1">
      <c r="D2496" s="69"/>
      <c r="E2496" s="69"/>
      <c r="F2496" s="69"/>
      <c r="G2496" s="69"/>
      <c r="H2496" s="69"/>
    </row>
    <row r="2497" spans="4:8" ht="12.75" customHeight="1">
      <c r="D2497" s="69"/>
      <c r="E2497" s="69"/>
      <c r="F2497" s="69"/>
      <c r="G2497" s="69"/>
      <c r="H2497" s="69"/>
    </row>
    <row r="2498" spans="4:8" ht="12.75" customHeight="1">
      <c r="D2498" s="69"/>
      <c r="E2498" s="69"/>
      <c r="F2498" s="69"/>
      <c r="G2498" s="69"/>
      <c r="H2498" s="69"/>
    </row>
    <row r="2499" spans="4:8" ht="12.75" customHeight="1">
      <c r="D2499" s="69"/>
      <c r="E2499" s="69"/>
      <c r="F2499" s="69"/>
      <c r="G2499" s="69"/>
      <c r="H2499" s="69"/>
    </row>
    <row r="2500" spans="4:8" ht="12.75" customHeight="1">
      <c r="D2500" s="69"/>
      <c r="E2500" s="69"/>
      <c r="F2500" s="69"/>
      <c r="G2500" s="69"/>
      <c r="H2500" s="69"/>
    </row>
    <row r="2501" spans="4:8" ht="12.75" customHeight="1">
      <c r="D2501" s="69"/>
      <c r="E2501" s="69"/>
      <c r="F2501" s="69"/>
      <c r="G2501" s="69"/>
      <c r="H2501" s="69"/>
    </row>
    <row r="2502" spans="4:8" ht="12.75" customHeight="1">
      <c r="D2502" s="69"/>
      <c r="E2502" s="69"/>
      <c r="F2502" s="69"/>
      <c r="G2502" s="69"/>
      <c r="H2502" s="69"/>
    </row>
    <row r="2503" spans="4:8" ht="12.75" customHeight="1">
      <c r="D2503" s="69"/>
      <c r="E2503" s="69"/>
      <c r="F2503" s="69"/>
      <c r="G2503" s="69"/>
      <c r="H2503" s="69"/>
    </row>
    <row r="2504" spans="4:8" ht="12.75" customHeight="1">
      <c r="D2504" s="69"/>
      <c r="E2504" s="69"/>
      <c r="F2504" s="69"/>
      <c r="G2504" s="69"/>
      <c r="H2504" s="69"/>
    </row>
    <row r="2505" spans="4:8" ht="12.75" customHeight="1">
      <c r="D2505" s="69"/>
      <c r="E2505" s="69"/>
      <c r="F2505" s="69"/>
      <c r="G2505" s="69"/>
      <c r="H2505" s="69"/>
    </row>
    <row r="2506" spans="4:8" ht="12.75" customHeight="1">
      <c r="D2506" s="69"/>
      <c r="E2506" s="69"/>
      <c r="F2506" s="69"/>
      <c r="G2506" s="69"/>
      <c r="H2506" s="69"/>
    </row>
    <row r="2507" spans="4:8" ht="12.75" customHeight="1">
      <c r="D2507" s="69"/>
      <c r="E2507" s="69"/>
      <c r="F2507" s="69"/>
      <c r="G2507" s="69"/>
      <c r="H2507" s="69"/>
    </row>
    <row r="2508" spans="4:8" ht="12.75" customHeight="1">
      <c r="D2508" s="69"/>
      <c r="E2508" s="69"/>
      <c r="F2508" s="69"/>
      <c r="G2508" s="69"/>
      <c r="H2508" s="69"/>
    </row>
    <row r="2509" spans="4:8" ht="12.75" customHeight="1">
      <c r="D2509" s="69"/>
      <c r="E2509" s="69"/>
      <c r="F2509" s="69"/>
      <c r="G2509" s="69"/>
      <c r="H2509" s="69"/>
    </row>
    <row r="2510" spans="4:8" ht="12.75" customHeight="1">
      <c r="D2510" s="69"/>
      <c r="E2510" s="69"/>
      <c r="F2510" s="69"/>
      <c r="G2510" s="69"/>
      <c r="H2510" s="69"/>
    </row>
    <row r="2511" spans="4:8" ht="12.75" customHeight="1">
      <c r="D2511" s="69"/>
      <c r="E2511" s="69"/>
      <c r="F2511" s="69"/>
      <c r="G2511" s="69"/>
      <c r="H2511" s="69"/>
    </row>
    <row r="2512" spans="4:8" ht="12.75" customHeight="1">
      <c r="D2512" s="69"/>
      <c r="E2512" s="69"/>
      <c r="F2512" s="69"/>
      <c r="G2512" s="69"/>
      <c r="H2512" s="69"/>
    </row>
    <row r="2513" spans="4:8" ht="12.75" customHeight="1">
      <c r="D2513" s="69"/>
      <c r="E2513" s="69"/>
      <c r="F2513" s="69"/>
      <c r="G2513" s="69"/>
      <c r="H2513" s="69"/>
    </row>
    <row r="2514" spans="4:8" ht="12.75" customHeight="1">
      <c r="D2514" s="69"/>
      <c r="E2514" s="69"/>
      <c r="F2514" s="69"/>
      <c r="G2514" s="69"/>
      <c r="H2514" s="69"/>
    </row>
    <row r="2515" spans="4:8" ht="12.75" customHeight="1">
      <c r="D2515" s="69"/>
      <c r="E2515" s="69"/>
      <c r="F2515" s="69"/>
      <c r="G2515" s="69"/>
      <c r="H2515" s="69"/>
    </row>
    <row r="2516" spans="4:8" ht="12.75" customHeight="1">
      <c r="D2516" s="69"/>
      <c r="E2516" s="69"/>
      <c r="F2516" s="69"/>
      <c r="G2516" s="69"/>
      <c r="H2516" s="69"/>
    </row>
    <row r="2517" spans="4:8" ht="12.75" customHeight="1">
      <c r="D2517" s="69"/>
      <c r="E2517" s="69"/>
      <c r="F2517" s="69"/>
      <c r="G2517" s="69"/>
      <c r="H2517" s="69"/>
    </row>
    <row r="2518" spans="4:8" ht="12.75" customHeight="1">
      <c r="D2518" s="69"/>
      <c r="E2518" s="69"/>
      <c r="F2518" s="69"/>
      <c r="G2518" s="69"/>
      <c r="H2518" s="69"/>
    </row>
    <row r="2519" spans="4:8" ht="12.75" customHeight="1">
      <c r="D2519" s="69"/>
      <c r="E2519" s="69"/>
      <c r="F2519" s="69"/>
      <c r="G2519" s="69"/>
      <c r="H2519" s="69"/>
    </row>
    <row r="2520" spans="4:8" ht="12.75" customHeight="1">
      <c r="D2520" s="69"/>
      <c r="E2520" s="69"/>
      <c r="F2520" s="69"/>
      <c r="G2520" s="69"/>
      <c r="H2520" s="69"/>
    </row>
    <row r="2521" spans="4:8" ht="12.75" customHeight="1">
      <c r="D2521" s="69"/>
      <c r="E2521" s="69"/>
      <c r="F2521" s="69"/>
      <c r="G2521" s="69"/>
      <c r="H2521" s="69"/>
    </row>
    <row r="2522" spans="4:8" ht="12.75" customHeight="1">
      <c r="D2522" s="69"/>
      <c r="E2522" s="69"/>
      <c r="F2522" s="69"/>
      <c r="G2522" s="69"/>
      <c r="H2522" s="69"/>
    </row>
    <row r="2523" spans="4:8" ht="12.75" customHeight="1">
      <c r="D2523" s="69"/>
      <c r="E2523" s="69"/>
      <c r="F2523" s="69"/>
      <c r="G2523" s="69"/>
      <c r="H2523" s="69"/>
    </row>
    <row r="2524" spans="4:8" ht="12.75" customHeight="1">
      <c r="D2524" s="69"/>
      <c r="E2524" s="69"/>
      <c r="F2524" s="69"/>
      <c r="G2524" s="69"/>
      <c r="H2524" s="69"/>
    </row>
    <row r="2525" spans="4:8" ht="12.75" customHeight="1">
      <c r="D2525" s="69"/>
      <c r="E2525" s="69"/>
      <c r="F2525" s="69"/>
      <c r="G2525" s="69"/>
      <c r="H2525" s="69"/>
    </row>
    <row r="2526" spans="4:8" ht="12.75" customHeight="1">
      <c r="D2526" s="69"/>
      <c r="E2526" s="69"/>
      <c r="F2526" s="69"/>
      <c r="G2526" s="69"/>
      <c r="H2526" s="69"/>
    </row>
    <row r="2527" spans="4:8" ht="12.75" customHeight="1">
      <c r="D2527" s="69"/>
      <c r="E2527" s="69"/>
      <c r="F2527" s="69"/>
      <c r="G2527" s="69"/>
      <c r="H2527" s="69"/>
    </row>
    <row r="2528" spans="4:8" ht="12.75" customHeight="1">
      <c r="D2528" s="69"/>
      <c r="E2528" s="69"/>
      <c r="F2528" s="69"/>
      <c r="G2528" s="69"/>
      <c r="H2528" s="69"/>
    </row>
    <row r="2529" spans="4:8" ht="12.75" customHeight="1">
      <c r="D2529" s="69"/>
      <c r="E2529" s="69"/>
      <c r="F2529" s="69"/>
      <c r="G2529" s="69"/>
      <c r="H2529" s="69"/>
    </row>
    <row r="2530" spans="4:8" ht="12.75" customHeight="1">
      <c r="D2530" s="69"/>
      <c r="E2530" s="69"/>
      <c r="F2530" s="69"/>
      <c r="G2530" s="69"/>
      <c r="H2530" s="69"/>
    </row>
    <row r="2531" spans="4:8" ht="12.75" customHeight="1">
      <c r="D2531" s="69"/>
      <c r="E2531" s="69"/>
      <c r="F2531" s="69"/>
      <c r="G2531" s="69"/>
      <c r="H2531" s="69"/>
    </row>
    <row r="2532" spans="4:8" ht="12.75" customHeight="1">
      <c r="D2532" s="69"/>
      <c r="E2532" s="69"/>
      <c r="F2532" s="69"/>
      <c r="G2532" s="69"/>
      <c r="H2532" s="69"/>
    </row>
    <row r="2533" spans="4:8" ht="12.75" customHeight="1">
      <c r="D2533" s="69"/>
      <c r="E2533" s="69"/>
      <c r="F2533" s="69"/>
      <c r="G2533" s="69"/>
      <c r="H2533" s="69"/>
    </row>
    <row r="2534" spans="4:8" ht="12.75" customHeight="1">
      <c r="D2534" s="69"/>
      <c r="E2534" s="69"/>
      <c r="F2534" s="69"/>
      <c r="G2534" s="69"/>
      <c r="H2534" s="69"/>
    </row>
    <row r="2535" spans="4:8" ht="12.75" customHeight="1">
      <c r="D2535" s="69"/>
      <c r="E2535" s="69"/>
      <c r="F2535" s="69"/>
      <c r="G2535" s="69"/>
      <c r="H2535" s="69"/>
    </row>
    <row r="2536" spans="4:8" ht="12.75" customHeight="1">
      <c r="D2536" s="69"/>
      <c r="E2536" s="69"/>
      <c r="F2536" s="69"/>
      <c r="G2536" s="69"/>
      <c r="H2536" s="69"/>
    </row>
    <row r="2537" spans="4:8" ht="12.75" customHeight="1">
      <c r="D2537" s="69"/>
      <c r="E2537" s="69"/>
      <c r="F2537" s="69"/>
      <c r="G2537" s="69"/>
      <c r="H2537" s="69"/>
    </row>
    <row r="2538" spans="4:8" ht="12.75" customHeight="1">
      <c r="D2538" s="69"/>
      <c r="E2538" s="69"/>
      <c r="F2538" s="69"/>
      <c r="G2538" s="69"/>
      <c r="H2538" s="69"/>
    </row>
    <row r="2539" spans="4:8" ht="12.75" customHeight="1">
      <c r="D2539" s="69"/>
      <c r="E2539" s="69"/>
      <c r="F2539" s="69"/>
      <c r="G2539" s="69"/>
      <c r="H2539" s="69"/>
    </row>
    <row r="2540" spans="4:8" ht="12.75" customHeight="1">
      <c r="D2540" s="69"/>
      <c r="E2540" s="69"/>
      <c r="F2540" s="69"/>
      <c r="G2540" s="69"/>
      <c r="H2540" s="69"/>
    </row>
    <row r="2541" spans="4:8" ht="12.75" customHeight="1">
      <c r="D2541" s="69"/>
      <c r="E2541" s="69"/>
      <c r="F2541" s="69"/>
      <c r="G2541" s="69"/>
      <c r="H2541" s="69"/>
    </row>
    <row r="2542" spans="4:8" ht="12.75" customHeight="1">
      <c r="D2542" s="69"/>
      <c r="E2542" s="69"/>
      <c r="F2542" s="69"/>
      <c r="G2542" s="69"/>
      <c r="H2542" s="69"/>
    </row>
    <row r="2543" spans="4:8" ht="12.75" customHeight="1">
      <c r="D2543" s="69"/>
      <c r="E2543" s="69"/>
      <c r="F2543" s="69"/>
      <c r="G2543" s="69"/>
      <c r="H2543" s="69"/>
    </row>
    <row r="2544" spans="4:8" ht="12.75" customHeight="1">
      <c r="D2544" s="69"/>
      <c r="E2544" s="69"/>
      <c r="F2544" s="69"/>
      <c r="G2544" s="69"/>
      <c r="H2544" s="69"/>
    </row>
    <row r="2545" spans="4:8" ht="12.75" customHeight="1">
      <c r="D2545" s="69"/>
      <c r="E2545" s="69"/>
      <c r="F2545" s="69"/>
      <c r="G2545" s="69"/>
      <c r="H2545" s="69"/>
    </row>
    <row r="2546" spans="4:8" ht="12.75" customHeight="1">
      <c r="D2546" s="69"/>
      <c r="E2546" s="69"/>
      <c r="F2546" s="69"/>
      <c r="G2546" s="69"/>
      <c r="H2546" s="69"/>
    </row>
    <row r="2547" spans="4:8" ht="12.75" customHeight="1">
      <c r="D2547" s="69"/>
      <c r="E2547" s="69"/>
      <c r="F2547" s="69"/>
      <c r="G2547" s="69"/>
      <c r="H2547" s="69"/>
    </row>
    <row r="2548" spans="4:8" ht="12.75" customHeight="1">
      <c r="D2548" s="69"/>
      <c r="E2548" s="69"/>
      <c r="F2548" s="69"/>
      <c r="G2548" s="69"/>
      <c r="H2548" s="69"/>
    </row>
    <row r="2549" spans="4:8" ht="12.75" customHeight="1">
      <c r="D2549" s="69"/>
      <c r="E2549" s="69"/>
      <c r="F2549" s="69"/>
      <c r="G2549" s="69"/>
      <c r="H2549" s="69"/>
    </row>
    <row r="2550" spans="4:8" ht="12.75" customHeight="1">
      <c r="D2550" s="69"/>
      <c r="E2550" s="69"/>
      <c r="F2550" s="69"/>
      <c r="G2550" s="69"/>
      <c r="H2550" s="69"/>
    </row>
    <row r="2551" spans="4:8" ht="12.75" customHeight="1">
      <c r="D2551" s="69"/>
      <c r="E2551" s="69"/>
      <c r="F2551" s="69"/>
      <c r="G2551" s="69"/>
      <c r="H2551" s="69"/>
    </row>
    <row r="2552" spans="4:8" ht="12.75" customHeight="1">
      <c r="D2552" s="69"/>
      <c r="E2552" s="69"/>
      <c r="F2552" s="69"/>
      <c r="G2552" s="69"/>
      <c r="H2552" s="69"/>
    </row>
    <row r="2553" spans="4:8" ht="12.75" customHeight="1">
      <c r="D2553" s="69"/>
      <c r="E2553" s="69"/>
      <c r="F2553" s="69"/>
      <c r="G2553" s="69"/>
      <c r="H2553" s="69"/>
    </row>
    <row r="2554" spans="4:8" ht="12.75" customHeight="1">
      <c r="D2554" s="69"/>
      <c r="E2554" s="69"/>
      <c r="F2554" s="69"/>
      <c r="G2554" s="69"/>
      <c r="H2554" s="69"/>
    </row>
    <row r="2555" spans="4:8" ht="12.75" customHeight="1">
      <c r="D2555" s="69"/>
      <c r="E2555" s="69"/>
      <c r="F2555" s="69"/>
      <c r="G2555" s="69"/>
      <c r="H2555" s="69"/>
    </row>
    <row r="2556" spans="4:8" ht="12.75" customHeight="1">
      <c r="D2556" s="69"/>
      <c r="E2556" s="69"/>
      <c r="F2556" s="69"/>
      <c r="G2556" s="69"/>
      <c r="H2556" s="69"/>
    </row>
    <row r="2557" spans="4:8" ht="12.75" customHeight="1">
      <c r="D2557" s="69"/>
      <c r="E2557" s="69"/>
      <c r="F2557" s="69"/>
      <c r="G2557" s="69"/>
      <c r="H2557" s="69"/>
    </row>
    <row r="2558" spans="4:8" ht="12.75" customHeight="1">
      <c r="D2558" s="69"/>
      <c r="E2558" s="69"/>
      <c r="F2558" s="69"/>
      <c r="G2558" s="69"/>
      <c r="H2558" s="69"/>
    </row>
    <row r="2559" spans="4:8" ht="12.75" customHeight="1">
      <c r="D2559" s="69"/>
      <c r="E2559" s="69"/>
      <c r="F2559" s="69"/>
      <c r="G2559" s="69"/>
      <c r="H2559" s="69"/>
    </row>
    <row r="2560" spans="4:8" ht="12.75" customHeight="1">
      <c r="D2560" s="69"/>
      <c r="E2560" s="69"/>
      <c r="F2560" s="69"/>
      <c r="G2560" s="69"/>
      <c r="H2560" s="69"/>
    </row>
    <row r="2561" spans="4:8" ht="12.75" customHeight="1">
      <c r="D2561" s="69"/>
      <c r="E2561" s="69"/>
      <c r="F2561" s="69"/>
      <c r="G2561" s="69"/>
      <c r="H2561" s="69"/>
    </row>
    <row r="2562" spans="4:8" ht="12.75" customHeight="1">
      <c r="D2562" s="69"/>
      <c r="E2562" s="69"/>
      <c r="F2562" s="69"/>
      <c r="G2562" s="69"/>
      <c r="H2562" s="69"/>
    </row>
    <row r="2563" spans="4:8" ht="12.75" customHeight="1">
      <c r="D2563" s="69"/>
      <c r="E2563" s="69"/>
      <c r="F2563" s="69"/>
      <c r="G2563" s="69"/>
      <c r="H2563" s="69"/>
    </row>
    <row r="2564" spans="4:8" ht="12.75" customHeight="1">
      <c r="D2564" s="69"/>
      <c r="E2564" s="69"/>
      <c r="F2564" s="69"/>
      <c r="G2564" s="69"/>
      <c r="H2564" s="69"/>
    </row>
    <row r="2565" spans="4:8" ht="12.75" customHeight="1">
      <c r="D2565" s="69"/>
      <c r="E2565" s="69"/>
      <c r="F2565" s="69"/>
      <c r="G2565" s="69"/>
      <c r="H2565" s="69"/>
    </row>
    <row r="2566" spans="4:8" ht="12.75" customHeight="1">
      <c r="D2566" s="69"/>
      <c r="E2566" s="69"/>
      <c r="F2566" s="69"/>
      <c r="G2566" s="69"/>
      <c r="H2566" s="69"/>
    </row>
    <row r="2567" spans="4:8" ht="12.75" customHeight="1">
      <c r="D2567" s="69"/>
      <c r="E2567" s="69"/>
      <c r="F2567" s="69"/>
      <c r="G2567" s="69"/>
      <c r="H2567" s="69"/>
    </row>
    <row r="2568" spans="4:8" ht="12.75" customHeight="1">
      <c r="D2568" s="69"/>
      <c r="E2568" s="69"/>
      <c r="F2568" s="69"/>
      <c r="G2568" s="69"/>
      <c r="H2568" s="69"/>
    </row>
    <row r="2569" spans="4:8" ht="12.75" customHeight="1">
      <c r="D2569" s="69"/>
      <c r="E2569" s="69"/>
      <c r="F2569" s="69"/>
      <c r="G2569" s="69"/>
      <c r="H2569" s="69"/>
    </row>
    <row r="2570" spans="4:8" ht="12.75" customHeight="1">
      <c r="D2570" s="69"/>
      <c r="E2570" s="69"/>
      <c r="F2570" s="69"/>
      <c r="G2570" s="69"/>
      <c r="H2570" s="69"/>
    </row>
    <row r="2571" spans="4:8" ht="12.75" customHeight="1">
      <c r="D2571" s="69"/>
      <c r="E2571" s="69"/>
      <c r="F2571" s="69"/>
      <c r="G2571" s="69"/>
      <c r="H2571" s="69"/>
    </row>
    <row r="2572" spans="4:8" ht="12.75" customHeight="1">
      <c r="D2572" s="69"/>
      <c r="E2572" s="69"/>
      <c r="F2572" s="69"/>
      <c r="G2572" s="69"/>
      <c r="H2572" s="69"/>
    </row>
    <row r="2573" spans="4:8" ht="12.75" customHeight="1">
      <c r="D2573" s="69"/>
      <c r="E2573" s="69"/>
      <c r="F2573" s="69"/>
      <c r="G2573" s="69"/>
      <c r="H2573" s="69"/>
    </row>
    <row r="2574" spans="4:8" ht="12.75" customHeight="1">
      <c r="D2574" s="69"/>
      <c r="E2574" s="69"/>
      <c r="F2574" s="69"/>
      <c r="G2574" s="69"/>
      <c r="H2574" s="69"/>
    </row>
    <row r="2575" spans="4:8" ht="12.75" customHeight="1">
      <c r="D2575" s="69"/>
      <c r="E2575" s="69"/>
      <c r="F2575" s="69"/>
      <c r="G2575" s="69"/>
      <c r="H2575" s="69"/>
    </row>
    <row r="2576" spans="4:8" ht="12.75" customHeight="1">
      <c r="D2576" s="69"/>
      <c r="E2576" s="69"/>
      <c r="F2576" s="69"/>
      <c r="G2576" s="69"/>
      <c r="H2576" s="69"/>
    </row>
    <row r="2577" spans="4:8" ht="12.75" customHeight="1">
      <c r="D2577" s="69"/>
      <c r="E2577" s="69"/>
      <c r="F2577" s="69"/>
      <c r="G2577" s="69"/>
      <c r="H2577" s="69"/>
    </row>
    <row r="2578" spans="4:8" ht="12.75" customHeight="1">
      <c r="D2578" s="69"/>
      <c r="E2578" s="69"/>
      <c r="F2578" s="69"/>
      <c r="G2578" s="69"/>
      <c r="H2578" s="69"/>
    </row>
    <row r="2579" spans="4:8" ht="12.75" customHeight="1">
      <c r="D2579" s="69"/>
      <c r="E2579" s="69"/>
      <c r="F2579" s="69"/>
      <c r="G2579" s="69"/>
      <c r="H2579" s="69"/>
    </row>
    <row r="2580" spans="4:8" ht="12.75" customHeight="1">
      <c r="D2580" s="69"/>
      <c r="E2580" s="69"/>
      <c r="F2580" s="69"/>
      <c r="G2580" s="69"/>
      <c r="H2580" s="69"/>
    </row>
    <row r="2581" spans="4:8" ht="12.75" customHeight="1">
      <c r="D2581" s="69"/>
      <c r="E2581" s="69"/>
      <c r="F2581" s="69"/>
      <c r="G2581" s="69"/>
      <c r="H2581" s="69"/>
    </row>
    <row r="2582" spans="4:8" ht="12.75" customHeight="1">
      <c r="D2582" s="69"/>
      <c r="E2582" s="69"/>
      <c r="F2582" s="69"/>
      <c r="G2582" s="69"/>
      <c r="H2582" s="69"/>
    </row>
    <row r="2583" spans="4:8" ht="12.75" customHeight="1">
      <c r="D2583" s="69"/>
      <c r="E2583" s="69"/>
      <c r="F2583" s="69"/>
      <c r="G2583" s="69"/>
      <c r="H2583" s="69"/>
    </row>
    <row r="2584" spans="4:8" ht="12.75" customHeight="1">
      <c r="D2584" s="69"/>
      <c r="E2584" s="69"/>
      <c r="F2584" s="69"/>
      <c r="G2584" s="69"/>
      <c r="H2584" s="69"/>
    </row>
    <row r="2585" spans="4:8" ht="12.75" customHeight="1">
      <c r="D2585" s="69"/>
      <c r="E2585" s="69"/>
      <c r="F2585" s="69"/>
      <c r="G2585" s="69"/>
      <c r="H2585" s="69"/>
    </row>
    <row r="2586" spans="4:8" ht="12.75" customHeight="1">
      <c r="D2586" s="69"/>
      <c r="E2586" s="69"/>
      <c r="F2586" s="69"/>
      <c r="G2586" s="69"/>
      <c r="H2586" s="69"/>
    </row>
    <row r="2587" spans="4:8" ht="12.75" customHeight="1">
      <c r="D2587" s="69"/>
      <c r="E2587" s="69"/>
      <c r="F2587" s="69"/>
      <c r="G2587" s="69"/>
      <c r="H2587" s="69"/>
    </row>
    <row r="2588" spans="4:8" ht="12.75" customHeight="1">
      <c r="D2588" s="69"/>
      <c r="E2588" s="69"/>
      <c r="F2588" s="69"/>
      <c r="G2588" s="69"/>
      <c r="H2588" s="69"/>
    </row>
    <row r="2589" spans="4:8" ht="12.75" customHeight="1">
      <c r="D2589" s="69"/>
      <c r="E2589" s="69"/>
      <c r="F2589" s="69"/>
      <c r="G2589" s="69"/>
      <c r="H2589" s="69"/>
    </row>
    <row r="2590" spans="4:8" ht="12.75" customHeight="1">
      <c r="D2590" s="69"/>
      <c r="E2590" s="69"/>
      <c r="F2590" s="69"/>
      <c r="G2590" s="69"/>
      <c r="H2590" s="69"/>
    </row>
    <row r="2591" spans="4:8" ht="12.75" customHeight="1">
      <c r="D2591" s="69"/>
      <c r="E2591" s="69"/>
      <c r="F2591" s="69"/>
      <c r="G2591" s="69"/>
      <c r="H2591" s="69"/>
    </row>
    <row r="2592" spans="4:8" ht="12.75" customHeight="1">
      <c r="D2592" s="69"/>
      <c r="E2592" s="69"/>
      <c r="F2592" s="69"/>
      <c r="G2592" s="69"/>
      <c r="H2592" s="69"/>
    </row>
    <row r="2593" spans="4:8" ht="12.75" customHeight="1">
      <c r="D2593" s="69"/>
      <c r="E2593" s="69"/>
      <c r="F2593" s="69"/>
      <c r="G2593" s="69"/>
      <c r="H2593" s="69"/>
    </row>
    <row r="2594" spans="4:8" ht="12.75" customHeight="1">
      <c r="D2594" s="69"/>
      <c r="E2594" s="69"/>
      <c r="F2594" s="69"/>
      <c r="G2594" s="69"/>
      <c r="H2594" s="69"/>
    </row>
    <row r="2595" spans="4:8" ht="12.75" customHeight="1">
      <c r="D2595" s="69"/>
      <c r="E2595" s="69"/>
      <c r="F2595" s="69"/>
      <c r="G2595" s="69"/>
      <c r="H2595" s="69"/>
    </row>
    <row r="2596" spans="4:8" ht="12.75" customHeight="1">
      <c r="D2596" s="69"/>
      <c r="E2596" s="69"/>
      <c r="F2596" s="69"/>
      <c r="G2596" s="69"/>
      <c r="H2596" s="69"/>
    </row>
    <row r="2597" spans="4:8" ht="12.75" customHeight="1">
      <c r="D2597" s="69"/>
      <c r="E2597" s="69"/>
      <c r="F2597" s="69"/>
      <c r="G2597" s="69"/>
      <c r="H2597" s="69"/>
    </row>
    <row r="2598" spans="4:8" ht="12.75" customHeight="1">
      <c r="D2598" s="69"/>
      <c r="E2598" s="69"/>
      <c r="F2598" s="69"/>
      <c r="G2598" s="69"/>
      <c r="H2598" s="69"/>
    </row>
    <row r="2599" spans="4:8" ht="12.75" customHeight="1">
      <c r="D2599" s="69"/>
      <c r="E2599" s="69"/>
      <c r="F2599" s="69"/>
      <c r="G2599" s="69"/>
      <c r="H2599" s="69"/>
    </row>
    <row r="2600" spans="4:8" ht="12.75" customHeight="1">
      <c r="D2600" s="69"/>
      <c r="E2600" s="69"/>
      <c r="F2600" s="69"/>
      <c r="G2600" s="69"/>
      <c r="H2600" s="69"/>
    </row>
    <row r="2601" spans="4:8" ht="12.75" customHeight="1">
      <c r="D2601" s="69"/>
      <c r="E2601" s="69"/>
      <c r="F2601" s="69"/>
      <c r="G2601" s="69"/>
      <c r="H2601" s="69"/>
    </row>
    <row r="2602" spans="4:8" ht="12.75" customHeight="1">
      <c r="D2602" s="69"/>
      <c r="E2602" s="69"/>
      <c r="F2602" s="69"/>
      <c r="G2602" s="69"/>
      <c r="H2602" s="69"/>
    </row>
    <row r="2603" spans="4:8" ht="12.75" customHeight="1">
      <c r="D2603" s="69"/>
      <c r="E2603" s="69"/>
      <c r="F2603" s="69"/>
      <c r="G2603" s="69"/>
      <c r="H2603" s="69"/>
    </row>
    <row r="2604" spans="4:8" ht="12.75" customHeight="1">
      <c r="D2604" s="69"/>
      <c r="E2604" s="69"/>
      <c r="F2604" s="69"/>
      <c r="G2604" s="69"/>
      <c r="H2604" s="69"/>
    </row>
    <row r="2605" spans="4:8" ht="12.75" customHeight="1">
      <c r="D2605" s="69"/>
      <c r="E2605" s="69"/>
      <c r="F2605" s="69"/>
      <c r="G2605" s="69"/>
      <c r="H2605" s="69"/>
    </row>
    <row r="2606" spans="4:8" ht="12.75" customHeight="1">
      <c r="D2606" s="69"/>
      <c r="E2606" s="69"/>
      <c r="F2606" s="69"/>
      <c r="G2606" s="69"/>
      <c r="H2606" s="69"/>
    </row>
    <row r="2607" spans="4:8" ht="12.75" customHeight="1">
      <c r="D2607" s="69"/>
      <c r="E2607" s="69"/>
      <c r="F2607" s="69"/>
      <c r="G2607" s="69"/>
      <c r="H2607" s="69"/>
    </row>
    <row r="2608" spans="4:8" ht="12.75" customHeight="1">
      <c r="D2608" s="69"/>
      <c r="E2608" s="69"/>
      <c r="F2608" s="69"/>
      <c r="G2608" s="69"/>
      <c r="H2608" s="69"/>
    </row>
    <row r="2609" spans="4:8" ht="12.75" customHeight="1">
      <c r="D2609" s="69"/>
      <c r="E2609" s="69"/>
      <c r="F2609" s="69"/>
      <c r="G2609" s="69"/>
      <c r="H2609" s="69"/>
    </row>
    <row r="2610" spans="4:8" ht="12.75" customHeight="1">
      <c r="D2610" s="69"/>
      <c r="E2610" s="69"/>
      <c r="F2610" s="69"/>
      <c r="G2610" s="69"/>
      <c r="H2610" s="69"/>
    </row>
    <row r="2611" spans="4:8" ht="12.75" customHeight="1">
      <c r="D2611" s="69"/>
      <c r="E2611" s="69"/>
      <c r="F2611" s="69"/>
      <c r="G2611" s="69"/>
      <c r="H2611" s="69"/>
    </row>
    <row r="2612" spans="4:8" ht="12.75" customHeight="1">
      <c r="D2612" s="69"/>
      <c r="E2612" s="69"/>
      <c r="F2612" s="69"/>
      <c r="G2612" s="69"/>
      <c r="H2612" s="69"/>
    </row>
    <row r="2613" spans="4:8" ht="12.75" customHeight="1">
      <c r="D2613" s="69"/>
      <c r="E2613" s="69"/>
      <c r="F2613" s="69"/>
      <c r="G2613" s="69"/>
      <c r="H2613" s="69"/>
    </row>
    <row r="2614" spans="4:8" ht="12.75" customHeight="1">
      <c r="D2614" s="69"/>
      <c r="E2614" s="69"/>
      <c r="F2614" s="69"/>
      <c r="G2614" s="69"/>
      <c r="H2614" s="69"/>
    </row>
    <row r="2615" spans="4:8" ht="12.75" customHeight="1">
      <c r="D2615" s="69"/>
      <c r="E2615" s="69"/>
      <c r="F2615" s="69"/>
      <c r="G2615" s="69"/>
      <c r="H2615" s="69"/>
    </row>
    <row r="2616" spans="4:8" ht="12.75" customHeight="1">
      <c r="D2616" s="69"/>
      <c r="E2616" s="69"/>
      <c r="F2616" s="69"/>
      <c r="G2616" s="69"/>
      <c r="H2616" s="69"/>
    </row>
    <row r="2617" spans="4:8" ht="12.75" customHeight="1">
      <c r="D2617" s="69"/>
      <c r="E2617" s="69"/>
      <c r="F2617" s="69"/>
      <c r="G2617" s="69"/>
      <c r="H2617" s="69"/>
    </row>
    <row r="2618" spans="4:8" ht="12.75" customHeight="1">
      <c r="D2618" s="69"/>
      <c r="E2618" s="69"/>
      <c r="F2618" s="69"/>
      <c r="G2618" s="69"/>
      <c r="H2618" s="69"/>
    </row>
    <row r="2619" spans="4:8" ht="12.75" customHeight="1">
      <c r="D2619" s="69"/>
      <c r="E2619" s="69"/>
      <c r="F2619" s="69"/>
      <c r="G2619" s="69"/>
      <c r="H2619" s="69"/>
    </row>
    <row r="2620" spans="4:8" ht="12.75" customHeight="1">
      <c r="D2620" s="69"/>
      <c r="E2620" s="69"/>
      <c r="F2620" s="69"/>
      <c r="G2620" s="69"/>
      <c r="H2620" s="69"/>
    </row>
    <row r="2621" spans="4:8" ht="12.75" customHeight="1">
      <c r="D2621" s="69"/>
      <c r="E2621" s="69"/>
      <c r="F2621" s="69"/>
      <c r="G2621" s="69"/>
      <c r="H2621" s="69"/>
    </row>
    <row r="2622" spans="4:8" ht="12.75" customHeight="1">
      <c r="D2622" s="69"/>
      <c r="E2622" s="69"/>
      <c r="F2622" s="69"/>
      <c r="G2622" s="69"/>
      <c r="H2622" s="69"/>
    </row>
    <row r="2623" spans="4:8" ht="12.75" customHeight="1">
      <c r="D2623" s="69"/>
      <c r="E2623" s="69"/>
      <c r="F2623" s="69"/>
      <c r="G2623" s="69"/>
      <c r="H2623" s="69"/>
    </row>
    <row r="2624" spans="4:8" ht="12.75" customHeight="1">
      <c r="D2624" s="69"/>
      <c r="E2624" s="69"/>
      <c r="F2624" s="69"/>
      <c r="G2624" s="69"/>
      <c r="H2624" s="69"/>
    </row>
    <row r="2625" spans="4:8" ht="12.75" customHeight="1">
      <c r="D2625" s="69"/>
      <c r="E2625" s="69"/>
      <c r="F2625" s="69"/>
      <c r="G2625" s="69"/>
      <c r="H2625" s="69"/>
    </row>
    <row r="2626" spans="4:8" ht="12.75" customHeight="1">
      <c r="D2626" s="69"/>
      <c r="E2626" s="69"/>
      <c r="F2626" s="69"/>
      <c r="G2626" s="69"/>
      <c r="H2626" s="69"/>
    </row>
    <row r="2627" spans="4:8" ht="12.75" customHeight="1">
      <c r="D2627" s="69"/>
      <c r="E2627" s="69"/>
      <c r="F2627" s="69"/>
      <c r="G2627" s="69"/>
      <c r="H2627" s="69"/>
    </row>
    <row r="2628" spans="4:8" ht="12.75" customHeight="1">
      <c r="D2628" s="69"/>
      <c r="E2628" s="69"/>
      <c r="F2628" s="69"/>
      <c r="G2628" s="69"/>
      <c r="H2628" s="69"/>
    </row>
    <row r="2629" spans="4:8" ht="12.75" customHeight="1">
      <c r="D2629" s="69"/>
      <c r="E2629" s="69"/>
      <c r="F2629" s="69"/>
      <c r="G2629" s="69"/>
      <c r="H2629" s="69"/>
    </row>
    <row r="2630" spans="4:8" ht="12.75" customHeight="1">
      <c r="D2630" s="69"/>
      <c r="E2630" s="69"/>
      <c r="F2630" s="69"/>
      <c r="G2630" s="69"/>
      <c r="H2630" s="69"/>
    </row>
    <row r="2631" spans="4:8" ht="12.75" customHeight="1">
      <c r="D2631" s="69"/>
      <c r="E2631" s="69"/>
      <c r="F2631" s="69"/>
      <c r="G2631" s="69"/>
      <c r="H2631" s="69"/>
    </row>
    <row r="2632" spans="4:8" ht="12.75" customHeight="1">
      <c r="D2632" s="69"/>
      <c r="E2632" s="69"/>
      <c r="F2632" s="69"/>
      <c r="G2632" s="69"/>
      <c r="H2632" s="69"/>
    </row>
    <row r="2633" spans="4:8" ht="12.75" customHeight="1">
      <c r="D2633" s="69"/>
      <c r="E2633" s="69"/>
      <c r="F2633" s="69"/>
      <c r="G2633" s="69"/>
      <c r="H2633" s="69"/>
    </row>
    <row r="2634" spans="4:8" ht="12.75" customHeight="1">
      <c r="D2634" s="69"/>
      <c r="E2634" s="69"/>
      <c r="F2634" s="69"/>
      <c r="G2634" s="69"/>
      <c r="H2634" s="69"/>
    </row>
    <row r="2635" spans="4:8" ht="12.75" customHeight="1">
      <c r="D2635" s="69"/>
      <c r="E2635" s="69"/>
      <c r="F2635" s="69"/>
      <c r="G2635" s="69"/>
      <c r="H2635" s="69"/>
    </row>
    <row r="2636" spans="4:8" ht="12.75" customHeight="1">
      <c r="D2636" s="69"/>
      <c r="E2636" s="69"/>
      <c r="F2636" s="69"/>
      <c r="G2636" s="69"/>
      <c r="H2636" s="69"/>
    </row>
    <row r="2637" spans="4:8" ht="12.75" customHeight="1">
      <c r="D2637" s="69"/>
      <c r="E2637" s="69"/>
      <c r="F2637" s="69"/>
      <c r="G2637" s="69"/>
      <c r="H2637" s="69"/>
    </row>
    <row r="2638" spans="4:8" ht="12.75" customHeight="1">
      <c r="D2638" s="69"/>
      <c r="E2638" s="69"/>
      <c r="F2638" s="69"/>
      <c r="G2638" s="69"/>
      <c r="H2638" s="69"/>
    </row>
    <row r="2639" spans="4:8" ht="12.75" customHeight="1">
      <c r="D2639" s="69"/>
      <c r="E2639" s="69"/>
      <c r="F2639" s="69"/>
      <c r="G2639" s="69"/>
      <c r="H2639" s="69"/>
    </row>
    <row r="2640" spans="4:8" ht="12.75" customHeight="1">
      <c r="D2640" s="69"/>
      <c r="E2640" s="69"/>
      <c r="F2640" s="69"/>
      <c r="G2640" s="69"/>
      <c r="H2640" s="69"/>
    </row>
    <row r="2641" spans="4:8" ht="12.75" customHeight="1">
      <c r="D2641" s="69"/>
      <c r="E2641" s="69"/>
      <c r="F2641" s="69"/>
      <c r="G2641" s="69"/>
      <c r="H2641" s="69"/>
    </row>
    <row r="2642" spans="4:8" ht="12.75" customHeight="1">
      <c r="D2642" s="69"/>
      <c r="E2642" s="69"/>
      <c r="F2642" s="69"/>
      <c r="G2642" s="69"/>
      <c r="H2642" s="69"/>
    </row>
    <row r="2643" spans="4:8" ht="12.75" customHeight="1">
      <c r="D2643" s="69"/>
      <c r="E2643" s="69"/>
      <c r="F2643" s="69"/>
      <c r="G2643" s="69"/>
      <c r="H2643" s="69"/>
    </row>
    <row r="2644" spans="4:8" ht="12.75" customHeight="1">
      <c r="D2644" s="69"/>
      <c r="E2644" s="69"/>
      <c r="F2644" s="69"/>
      <c r="G2644" s="69"/>
      <c r="H2644" s="69"/>
    </row>
    <row r="2645" spans="4:8" ht="12.75" customHeight="1">
      <c r="D2645" s="69"/>
      <c r="E2645" s="69"/>
      <c r="F2645" s="69"/>
      <c r="G2645" s="69"/>
      <c r="H2645" s="69"/>
    </row>
    <row r="2646" spans="4:8" ht="12.75" customHeight="1">
      <c r="D2646" s="69"/>
      <c r="E2646" s="69"/>
      <c r="F2646" s="69"/>
      <c r="G2646" s="69"/>
      <c r="H2646" s="69"/>
    </row>
    <row r="2647" spans="4:8" ht="12.75" customHeight="1">
      <c r="D2647" s="69"/>
      <c r="E2647" s="69"/>
      <c r="F2647" s="69"/>
      <c r="G2647" s="69"/>
      <c r="H2647" s="69"/>
    </row>
    <row r="2648" spans="4:8" ht="12.75" customHeight="1">
      <c r="D2648" s="69"/>
      <c r="E2648" s="69"/>
      <c r="F2648" s="69"/>
      <c r="G2648" s="69"/>
      <c r="H2648" s="69"/>
    </row>
    <row r="2649" spans="4:8" ht="12.75" customHeight="1">
      <c r="D2649" s="69"/>
      <c r="E2649" s="69"/>
      <c r="F2649" s="69"/>
      <c r="G2649" s="69"/>
      <c r="H2649" s="69"/>
    </row>
    <row r="2650" spans="4:8" ht="12.75" customHeight="1">
      <c r="D2650" s="69"/>
      <c r="E2650" s="69"/>
      <c r="F2650" s="69"/>
      <c r="G2650" s="69"/>
      <c r="H2650" s="69"/>
    </row>
    <row r="2651" spans="4:8" ht="12.75" customHeight="1">
      <c r="D2651" s="69"/>
      <c r="E2651" s="69"/>
      <c r="F2651" s="69"/>
      <c r="G2651" s="69"/>
      <c r="H2651" s="69"/>
    </row>
    <row r="2652" spans="4:8" ht="12.75" customHeight="1">
      <c r="D2652" s="69"/>
      <c r="E2652" s="69"/>
      <c r="F2652" s="69"/>
      <c r="G2652" s="69"/>
      <c r="H2652" s="69"/>
    </row>
    <row r="2653" spans="4:8" ht="12.75" customHeight="1">
      <c r="D2653" s="69"/>
      <c r="E2653" s="69"/>
      <c r="F2653" s="69"/>
      <c r="G2653" s="69"/>
      <c r="H2653" s="69"/>
    </row>
    <row r="2654" spans="4:8" ht="12.75" customHeight="1">
      <c r="D2654" s="69"/>
      <c r="E2654" s="69"/>
      <c r="F2654" s="69"/>
      <c r="G2654" s="69"/>
      <c r="H2654" s="69"/>
    </row>
    <row r="2655" spans="4:8" ht="12.75" customHeight="1">
      <c r="D2655" s="69"/>
      <c r="E2655" s="69"/>
      <c r="F2655" s="69"/>
      <c r="G2655" s="69"/>
      <c r="H2655" s="69"/>
    </row>
    <row r="2656" spans="4:8" ht="12.75" customHeight="1">
      <c r="D2656" s="69"/>
      <c r="E2656" s="69"/>
      <c r="F2656" s="69"/>
      <c r="G2656" s="69"/>
      <c r="H2656" s="69"/>
    </row>
    <row r="2657" spans="4:8" ht="12.75" customHeight="1">
      <c r="D2657" s="69"/>
      <c r="E2657" s="69"/>
      <c r="F2657" s="69"/>
      <c r="G2657" s="69"/>
      <c r="H2657" s="69"/>
    </row>
    <row r="2658" spans="4:8" ht="12.75" customHeight="1">
      <c r="D2658" s="69"/>
      <c r="E2658" s="69"/>
      <c r="F2658" s="69"/>
      <c r="G2658" s="69"/>
      <c r="H2658" s="69"/>
    </row>
    <row r="2659" spans="4:8" ht="12.75" customHeight="1">
      <c r="D2659" s="69"/>
      <c r="E2659" s="69"/>
      <c r="F2659" s="69"/>
      <c r="G2659" s="69"/>
      <c r="H2659" s="69"/>
    </row>
    <row r="2660" spans="4:8" ht="12.75" customHeight="1">
      <c r="D2660" s="69"/>
      <c r="E2660" s="69"/>
      <c r="F2660" s="69"/>
      <c r="G2660" s="69"/>
      <c r="H2660" s="69"/>
    </row>
    <row r="2661" spans="4:8" ht="12.75" customHeight="1">
      <c r="D2661" s="69"/>
      <c r="E2661" s="69"/>
      <c r="F2661" s="69"/>
      <c r="G2661" s="69"/>
      <c r="H2661" s="69"/>
    </row>
    <row r="2662" spans="4:8" ht="12.75" customHeight="1">
      <c r="D2662" s="69"/>
      <c r="E2662" s="69"/>
      <c r="F2662" s="69"/>
      <c r="G2662" s="69"/>
      <c r="H2662" s="69"/>
    </row>
    <row r="2663" spans="4:8" ht="12.75" customHeight="1">
      <c r="D2663" s="69"/>
      <c r="E2663" s="69"/>
      <c r="F2663" s="69"/>
      <c r="G2663" s="69"/>
      <c r="H2663" s="69"/>
    </row>
    <row r="2664" spans="4:8" ht="12.75" customHeight="1">
      <c r="D2664" s="69"/>
      <c r="E2664" s="69"/>
      <c r="F2664" s="69"/>
      <c r="G2664" s="69"/>
      <c r="H2664" s="69"/>
    </row>
    <row r="2665" spans="4:8" ht="12.75" customHeight="1">
      <c r="D2665" s="69"/>
      <c r="E2665" s="69"/>
      <c r="F2665" s="69"/>
      <c r="G2665" s="69"/>
      <c r="H2665" s="69"/>
    </row>
    <row r="2666" spans="4:8" ht="12.75" customHeight="1">
      <c r="D2666" s="69"/>
      <c r="E2666" s="69"/>
      <c r="F2666" s="69"/>
      <c r="G2666" s="69"/>
      <c r="H2666" s="69"/>
    </row>
    <row r="2667" spans="4:8" ht="12.75" customHeight="1">
      <c r="D2667" s="69"/>
      <c r="E2667" s="69"/>
      <c r="F2667" s="69"/>
      <c r="G2667" s="69"/>
      <c r="H2667" s="69"/>
    </row>
    <row r="2668" spans="4:8" ht="12.75" customHeight="1">
      <c r="D2668" s="69"/>
      <c r="E2668" s="69"/>
      <c r="F2668" s="69"/>
      <c r="G2668" s="69"/>
      <c r="H2668" s="69"/>
    </row>
    <row r="2669" spans="4:8" ht="12.75" customHeight="1">
      <c r="D2669" s="69"/>
      <c r="E2669" s="69"/>
      <c r="F2669" s="69"/>
      <c r="G2669" s="69"/>
      <c r="H2669" s="69"/>
    </row>
    <row r="2670" spans="4:8" ht="12.75" customHeight="1">
      <c r="D2670" s="69"/>
      <c r="E2670" s="69"/>
      <c r="F2670" s="69"/>
      <c r="G2670" s="69"/>
      <c r="H2670" s="69"/>
    </row>
    <row r="2671" spans="4:8" ht="12.75" customHeight="1">
      <c r="D2671" s="69"/>
      <c r="E2671" s="69"/>
      <c r="F2671" s="69"/>
      <c r="G2671" s="69"/>
      <c r="H2671" s="69"/>
    </row>
    <row r="2672" spans="4:8" ht="12.75" customHeight="1">
      <c r="D2672" s="69"/>
      <c r="E2672" s="69"/>
      <c r="F2672" s="69"/>
      <c r="G2672" s="69"/>
      <c r="H2672" s="69"/>
    </row>
    <row r="2673" spans="4:8" ht="12.75" customHeight="1">
      <c r="D2673" s="69"/>
      <c r="E2673" s="69"/>
      <c r="F2673" s="69"/>
      <c r="G2673" s="69"/>
      <c r="H2673" s="69"/>
    </row>
    <row r="2674" spans="4:8" ht="12.75" customHeight="1">
      <c r="D2674" s="69"/>
      <c r="E2674" s="69"/>
      <c r="F2674" s="69"/>
      <c r="G2674" s="69"/>
      <c r="H2674" s="69"/>
    </row>
    <row r="2675" spans="4:8" ht="12.75" customHeight="1">
      <c r="D2675" s="69"/>
      <c r="E2675" s="69"/>
      <c r="F2675" s="69"/>
      <c r="G2675" s="69"/>
      <c r="H2675" s="69"/>
    </row>
    <row r="2676" spans="4:8" ht="12.75" customHeight="1">
      <c r="D2676" s="69"/>
      <c r="E2676" s="69"/>
      <c r="F2676" s="69"/>
      <c r="G2676" s="69"/>
      <c r="H2676" s="69"/>
    </row>
    <row r="2677" spans="4:8" ht="12.75" customHeight="1">
      <c r="D2677" s="69"/>
      <c r="E2677" s="69"/>
      <c r="F2677" s="69"/>
      <c r="G2677" s="69"/>
      <c r="H2677" s="69"/>
    </row>
    <row r="2678" spans="4:8" ht="12.75" customHeight="1">
      <c r="D2678" s="69"/>
      <c r="E2678" s="69"/>
      <c r="F2678" s="69"/>
      <c r="G2678" s="69"/>
      <c r="H2678" s="69"/>
    </row>
    <row r="2679" spans="4:8" ht="12.75" customHeight="1">
      <c r="D2679" s="69"/>
      <c r="E2679" s="69"/>
      <c r="F2679" s="69"/>
      <c r="G2679" s="69"/>
      <c r="H2679" s="69"/>
    </row>
    <row r="2680" spans="4:8" ht="12.75" customHeight="1">
      <c r="D2680" s="69"/>
      <c r="E2680" s="69"/>
      <c r="F2680" s="69"/>
      <c r="G2680" s="69"/>
      <c r="H2680" s="69"/>
    </row>
    <row r="2681" spans="4:8" ht="12.75" customHeight="1">
      <c r="D2681" s="69"/>
      <c r="E2681" s="69"/>
      <c r="F2681" s="69"/>
      <c r="G2681" s="69"/>
      <c r="H2681" s="69"/>
    </row>
    <row r="2682" spans="4:8" ht="12.75" customHeight="1">
      <c r="D2682" s="69"/>
      <c r="E2682" s="69"/>
      <c r="F2682" s="69"/>
      <c r="G2682" s="69"/>
      <c r="H2682" s="69"/>
    </row>
    <row r="2683" spans="4:8" ht="12.75" customHeight="1">
      <c r="D2683" s="69"/>
      <c r="E2683" s="69"/>
      <c r="F2683" s="69"/>
      <c r="G2683" s="69"/>
      <c r="H2683" s="69"/>
    </row>
    <row r="2684" spans="4:8" ht="12.75" customHeight="1">
      <c r="D2684" s="69"/>
      <c r="E2684" s="69"/>
      <c r="F2684" s="69"/>
      <c r="G2684" s="69"/>
      <c r="H2684" s="69"/>
    </row>
    <row r="2685" spans="4:8" ht="12.75" customHeight="1">
      <c r="D2685" s="69"/>
      <c r="E2685" s="69"/>
      <c r="F2685" s="69"/>
      <c r="G2685" s="69"/>
      <c r="H2685" s="69"/>
    </row>
    <row r="2686" spans="4:8" ht="12.75" customHeight="1">
      <c r="D2686" s="69"/>
      <c r="E2686" s="69"/>
      <c r="F2686" s="69"/>
      <c r="G2686" s="69"/>
      <c r="H2686" s="69"/>
    </row>
    <row r="2687" spans="4:8" ht="12.75" customHeight="1">
      <c r="D2687" s="69"/>
      <c r="E2687" s="69"/>
      <c r="F2687" s="69"/>
      <c r="G2687" s="69"/>
      <c r="H2687" s="69"/>
    </row>
    <row r="2688" spans="4:8" ht="12.75" customHeight="1">
      <c r="D2688" s="69"/>
      <c r="E2688" s="69"/>
      <c r="F2688" s="69"/>
      <c r="G2688" s="69"/>
      <c r="H2688" s="69"/>
    </row>
    <row r="2689" spans="4:8" ht="12.75" customHeight="1">
      <c r="D2689" s="69"/>
      <c r="E2689" s="69"/>
      <c r="F2689" s="69"/>
      <c r="G2689" s="69"/>
      <c r="H2689" s="69"/>
    </row>
    <row r="2690" spans="4:8" ht="12.75" customHeight="1">
      <c r="D2690" s="69"/>
      <c r="E2690" s="69"/>
      <c r="F2690" s="69"/>
      <c r="G2690" s="69"/>
      <c r="H2690" s="69"/>
    </row>
    <row r="2691" spans="4:8" ht="12.75" customHeight="1">
      <c r="D2691" s="69"/>
      <c r="E2691" s="69"/>
      <c r="F2691" s="69"/>
      <c r="G2691" s="69"/>
      <c r="H2691" s="69"/>
    </row>
    <row r="2692" spans="4:8" ht="12.75" customHeight="1">
      <c r="D2692" s="69"/>
      <c r="E2692" s="69"/>
      <c r="F2692" s="69"/>
      <c r="G2692" s="69"/>
      <c r="H2692" s="69"/>
    </row>
    <row r="2693" spans="4:8" ht="12.75" customHeight="1">
      <c r="D2693" s="69"/>
      <c r="E2693" s="69"/>
      <c r="F2693" s="69"/>
      <c r="G2693" s="69"/>
      <c r="H2693" s="69"/>
    </row>
    <row r="2694" spans="4:8" ht="12.75" customHeight="1">
      <c r="D2694" s="69"/>
      <c r="E2694" s="69"/>
      <c r="F2694" s="69"/>
      <c r="G2694" s="69"/>
      <c r="H2694" s="69"/>
    </row>
    <row r="2695" spans="4:8" ht="12.75" customHeight="1">
      <c r="D2695" s="69"/>
      <c r="E2695" s="69"/>
      <c r="F2695" s="69"/>
      <c r="G2695" s="69"/>
      <c r="H2695" s="69"/>
    </row>
    <row r="2696" spans="4:8" ht="12.75" customHeight="1">
      <c r="D2696" s="69"/>
      <c r="E2696" s="69"/>
      <c r="F2696" s="69"/>
      <c r="G2696" s="69"/>
      <c r="H2696" s="69"/>
    </row>
    <row r="2697" spans="4:8" ht="12.75" customHeight="1">
      <c r="D2697" s="69"/>
      <c r="E2697" s="69"/>
      <c r="F2697" s="69"/>
      <c r="G2697" s="69"/>
      <c r="H2697" s="69"/>
    </row>
    <row r="2698" spans="4:8" ht="12.75" customHeight="1">
      <c r="D2698" s="69"/>
      <c r="E2698" s="69"/>
      <c r="F2698" s="69"/>
      <c r="G2698" s="69"/>
      <c r="H2698" s="69"/>
    </row>
    <row r="2699" spans="4:8" ht="12.75" customHeight="1">
      <c r="D2699" s="69"/>
      <c r="E2699" s="69"/>
      <c r="F2699" s="69"/>
      <c r="G2699" s="69"/>
      <c r="H2699" s="69"/>
    </row>
    <row r="2700" spans="4:8" ht="12.75" customHeight="1">
      <c r="D2700" s="69"/>
      <c r="E2700" s="69"/>
      <c r="F2700" s="69"/>
      <c r="G2700" s="69"/>
      <c r="H2700" s="69"/>
    </row>
    <row r="2701" spans="4:8" ht="12.75" customHeight="1">
      <c r="D2701" s="69"/>
      <c r="E2701" s="69"/>
      <c r="F2701" s="69"/>
      <c r="G2701" s="69"/>
      <c r="H2701" s="69"/>
    </row>
    <row r="2702" spans="4:8" ht="12.75" customHeight="1">
      <c r="D2702" s="69"/>
      <c r="E2702" s="69"/>
      <c r="F2702" s="69"/>
      <c r="G2702" s="69"/>
      <c r="H2702" s="69"/>
    </row>
    <row r="2703" spans="4:8" ht="12.75" customHeight="1">
      <c r="D2703" s="69"/>
      <c r="E2703" s="69"/>
      <c r="F2703" s="69"/>
      <c r="G2703" s="69"/>
      <c r="H2703" s="69"/>
    </row>
    <row r="2704" spans="4:8" ht="12.75" customHeight="1">
      <c r="D2704" s="69"/>
      <c r="E2704" s="69"/>
      <c r="F2704" s="69"/>
      <c r="G2704" s="69"/>
      <c r="H2704" s="69"/>
    </row>
    <row r="2705" spans="4:8" ht="12.75" customHeight="1">
      <c r="D2705" s="69"/>
      <c r="E2705" s="69"/>
      <c r="F2705" s="69"/>
      <c r="G2705" s="69"/>
      <c r="H2705" s="69"/>
    </row>
    <row r="2706" spans="4:8" ht="12.75" customHeight="1">
      <c r="D2706" s="69"/>
      <c r="E2706" s="69"/>
      <c r="F2706" s="69"/>
      <c r="G2706" s="69"/>
      <c r="H2706" s="69"/>
    </row>
    <row r="2707" spans="4:8" ht="12.75" customHeight="1">
      <c r="D2707" s="69"/>
      <c r="E2707" s="69"/>
      <c r="F2707" s="69"/>
      <c r="G2707" s="69"/>
      <c r="H2707" s="69"/>
    </row>
    <row r="2708" spans="4:8" ht="12.75" customHeight="1">
      <c r="D2708" s="69"/>
      <c r="E2708" s="69"/>
      <c r="F2708" s="69"/>
      <c r="G2708" s="69"/>
      <c r="H2708" s="69"/>
    </row>
    <row r="2709" spans="4:8" ht="12.75" customHeight="1">
      <c r="D2709" s="69"/>
      <c r="E2709" s="69"/>
      <c r="F2709" s="69"/>
      <c r="G2709" s="69"/>
      <c r="H2709" s="69"/>
    </row>
    <row r="2710" spans="4:8" ht="12.75" customHeight="1">
      <c r="D2710" s="69"/>
      <c r="E2710" s="69"/>
      <c r="F2710" s="69"/>
      <c r="G2710" s="69"/>
      <c r="H2710" s="69"/>
    </row>
    <row r="2711" spans="4:8" ht="12.75" customHeight="1">
      <c r="D2711" s="69"/>
      <c r="E2711" s="69"/>
      <c r="F2711" s="69"/>
      <c r="G2711" s="69"/>
      <c r="H2711" s="69"/>
    </row>
    <row r="2712" spans="4:8" ht="12.75" customHeight="1">
      <c r="D2712" s="69"/>
      <c r="E2712" s="69"/>
      <c r="F2712" s="69"/>
      <c r="G2712" s="69"/>
      <c r="H2712" s="69"/>
    </row>
    <row r="2713" spans="4:8" ht="12.75" customHeight="1">
      <c r="D2713" s="69"/>
      <c r="E2713" s="69"/>
      <c r="F2713" s="69"/>
      <c r="G2713" s="69"/>
      <c r="H2713" s="69"/>
    </row>
    <row r="2714" spans="4:8" ht="12.75" customHeight="1">
      <c r="D2714" s="69"/>
      <c r="E2714" s="69"/>
      <c r="F2714" s="69"/>
      <c r="G2714" s="69"/>
      <c r="H2714" s="69"/>
    </row>
    <row r="2715" spans="4:8" ht="12.75" customHeight="1">
      <c r="D2715" s="69"/>
      <c r="E2715" s="69"/>
      <c r="F2715" s="69"/>
      <c r="G2715" s="69"/>
      <c r="H2715" s="69"/>
    </row>
    <row r="2716" spans="4:8" ht="12.75" customHeight="1">
      <c r="D2716" s="69"/>
      <c r="E2716" s="69"/>
      <c r="F2716" s="69"/>
      <c r="G2716" s="69"/>
      <c r="H2716" s="69"/>
    </row>
    <row r="2717" spans="4:8" ht="12.75" customHeight="1">
      <c r="D2717" s="69"/>
      <c r="E2717" s="69"/>
      <c r="F2717" s="69"/>
      <c r="G2717" s="69"/>
      <c r="H2717" s="69"/>
    </row>
    <row r="2718" spans="4:8" ht="12.75" customHeight="1">
      <c r="D2718" s="69"/>
      <c r="E2718" s="69"/>
      <c r="F2718" s="69"/>
      <c r="G2718" s="69"/>
      <c r="H2718" s="69"/>
    </row>
    <row r="2719" spans="4:8" ht="12.75" customHeight="1">
      <c r="D2719" s="69"/>
      <c r="E2719" s="69"/>
      <c r="F2719" s="69"/>
      <c r="G2719" s="69"/>
      <c r="H2719" s="69"/>
    </row>
    <row r="2720" spans="4:8" ht="12.75" customHeight="1">
      <c r="D2720" s="69"/>
      <c r="E2720" s="69"/>
      <c r="F2720" s="69"/>
      <c r="G2720" s="69"/>
      <c r="H2720" s="69"/>
    </row>
    <row r="2721" spans="4:8" ht="12.75" customHeight="1">
      <c r="D2721" s="69"/>
      <c r="E2721" s="69"/>
      <c r="F2721" s="69"/>
      <c r="G2721" s="69"/>
      <c r="H2721" s="69"/>
    </row>
    <row r="2722" spans="4:8" ht="12.75" customHeight="1">
      <c r="D2722" s="69"/>
      <c r="E2722" s="69"/>
      <c r="F2722" s="69"/>
      <c r="G2722" s="69"/>
      <c r="H2722" s="69"/>
    </row>
    <row r="2723" spans="4:8" ht="12.75" customHeight="1">
      <c r="D2723" s="69"/>
      <c r="E2723" s="69"/>
      <c r="F2723" s="69"/>
      <c r="G2723" s="69"/>
      <c r="H2723" s="69"/>
    </row>
    <row r="2724" spans="4:8" ht="12.75" customHeight="1">
      <c r="D2724" s="69"/>
      <c r="E2724" s="69"/>
      <c r="F2724" s="69"/>
      <c r="G2724" s="69"/>
      <c r="H2724" s="69"/>
    </row>
    <row r="2725" spans="4:8" ht="12.75" customHeight="1">
      <c r="D2725" s="69"/>
      <c r="E2725" s="69"/>
      <c r="F2725" s="69"/>
      <c r="G2725" s="69"/>
      <c r="H2725" s="69"/>
    </row>
    <row r="2726" spans="4:8" ht="12.75" customHeight="1">
      <c r="D2726" s="69"/>
      <c r="E2726" s="69"/>
      <c r="F2726" s="69"/>
      <c r="G2726" s="69"/>
      <c r="H2726" s="69"/>
    </row>
    <row r="2727" spans="4:8" ht="12.75" customHeight="1">
      <c r="D2727" s="69"/>
      <c r="E2727" s="69"/>
      <c r="F2727" s="69"/>
      <c r="G2727" s="69"/>
      <c r="H2727" s="69"/>
    </row>
    <row r="2728" spans="4:8" ht="12.75" customHeight="1">
      <c r="D2728" s="69"/>
      <c r="E2728" s="69"/>
      <c r="F2728" s="69"/>
      <c r="G2728" s="69"/>
      <c r="H2728" s="69"/>
    </row>
    <row r="2729" spans="4:8" ht="12.75" customHeight="1">
      <c r="D2729" s="69"/>
      <c r="E2729" s="69"/>
      <c r="F2729" s="69"/>
      <c r="G2729" s="69"/>
      <c r="H2729" s="69"/>
    </row>
    <row r="2730" spans="4:8" ht="12.75" customHeight="1">
      <c r="D2730" s="69"/>
      <c r="E2730" s="69"/>
      <c r="F2730" s="69"/>
      <c r="G2730" s="69"/>
      <c r="H2730" s="69"/>
    </row>
    <row r="2731" spans="4:8" ht="12.75" customHeight="1">
      <c r="D2731" s="69"/>
      <c r="E2731" s="69"/>
      <c r="F2731" s="69"/>
      <c r="G2731" s="69"/>
      <c r="H2731" s="69"/>
    </row>
    <row r="2732" spans="4:8" ht="12.75" customHeight="1">
      <c r="D2732" s="69"/>
      <c r="E2732" s="69"/>
      <c r="F2732" s="69"/>
      <c r="G2732" s="69"/>
      <c r="H2732" s="69"/>
    </row>
    <row r="2733" spans="4:8" ht="12.75" customHeight="1">
      <c r="D2733" s="69"/>
      <c r="E2733" s="69"/>
      <c r="F2733" s="69"/>
      <c r="G2733" s="69"/>
      <c r="H2733" s="69"/>
    </row>
    <row r="2734" spans="4:8" ht="12.75" customHeight="1">
      <c r="D2734" s="69"/>
      <c r="E2734" s="69"/>
      <c r="F2734" s="69"/>
      <c r="G2734" s="69"/>
      <c r="H2734" s="69"/>
    </row>
    <row r="2735" spans="4:8" ht="12.75" customHeight="1">
      <c r="D2735" s="69"/>
      <c r="E2735" s="69"/>
      <c r="F2735" s="69"/>
      <c r="G2735" s="69"/>
      <c r="H2735" s="69"/>
    </row>
    <row r="2736" spans="4:8" ht="12.75" customHeight="1">
      <c r="D2736" s="69"/>
      <c r="E2736" s="69"/>
      <c r="F2736" s="69"/>
      <c r="G2736" s="69"/>
      <c r="H2736" s="69"/>
    </row>
    <row r="2737" spans="4:8" ht="12.75" customHeight="1">
      <c r="D2737" s="69"/>
      <c r="E2737" s="69"/>
      <c r="F2737" s="69"/>
      <c r="G2737" s="69"/>
      <c r="H2737" s="69"/>
    </row>
    <row r="2738" spans="4:8" ht="12.75" customHeight="1">
      <c r="D2738" s="69"/>
      <c r="E2738" s="69"/>
      <c r="F2738" s="69"/>
      <c r="G2738" s="69"/>
      <c r="H2738" s="69"/>
    </row>
    <row r="2739" spans="4:8" ht="12.75" customHeight="1">
      <c r="D2739" s="69"/>
      <c r="E2739" s="69"/>
      <c r="F2739" s="69"/>
      <c r="G2739" s="69"/>
      <c r="H2739" s="69"/>
    </row>
    <row r="2740" spans="4:8" ht="12.75" customHeight="1">
      <c r="D2740" s="69"/>
      <c r="E2740" s="69"/>
      <c r="F2740" s="69"/>
      <c r="G2740" s="69"/>
      <c r="H2740" s="69"/>
    </row>
    <row r="2741" spans="4:8" ht="12.75" customHeight="1">
      <c r="D2741" s="69"/>
      <c r="E2741" s="69"/>
      <c r="F2741" s="69"/>
      <c r="G2741" s="69"/>
      <c r="H2741" s="69"/>
    </row>
    <row r="2742" spans="4:8" ht="12.75" customHeight="1">
      <c r="D2742" s="69"/>
      <c r="E2742" s="69"/>
      <c r="F2742" s="69"/>
      <c r="G2742" s="69"/>
      <c r="H2742" s="69"/>
    </row>
    <row r="2743" spans="4:8" ht="12.75" customHeight="1">
      <c r="D2743" s="69"/>
      <c r="E2743" s="69"/>
      <c r="F2743" s="69"/>
      <c r="G2743" s="69"/>
      <c r="H2743" s="69"/>
    </row>
    <row r="2744" spans="4:8" ht="12.75" customHeight="1">
      <c r="D2744" s="69"/>
      <c r="E2744" s="69"/>
      <c r="F2744" s="69"/>
      <c r="G2744" s="69"/>
      <c r="H2744" s="69"/>
    </row>
    <row r="2745" spans="4:8" ht="12.75" customHeight="1">
      <c r="D2745" s="69"/>
      <c r="E2745" s="69"/>
      <c r="F2745" s="69"/>
      <c r="G2745" s="69"/>
      <c r="H2745" s="69"/>
    </row>
    <row r="2746" spans="4:8" ht="12.75" customHeight="1">
      <c r="D2746" s="69"/>
      <c r="E2746" s="69"/>
      <c r="F2746" s="69"/>
      <c r="G2746" s="69"/>
      <c r="H2746" s="69"/>
    </row>
    <row r="2747" spans="4:8" ht="12.75" customHeight="1">
      <c r="D2747" s="69"/>
      <c r="E2747" s="69"/>
      <c r="F2747" s="69"/>
      <c r="G2747" s="69"/>
      <c r="H2747" s="69"/>
    </row>
    <row r="2748" spans="4:8" ht="12.75" customHeight="1">
      <c r="D2748" s="69"/>
      <c r="E2748" s="69"/>
      <c r="F2748" s="69"/>
      <c r="G2748" s="69"/>
      <c r="H2748" s="69"/>
    </row>
    <row r="2749" spans="4:8" ht="12.75" customHeight="1">
      <c r="D2749" s="69"/>
      <c r="E2749" s="69"/>
      <c r="F2749" s="69"/>
      <c r="G2749" s="69"/>
      <c r="H2749" s="69"/>
    </row>
    <row r="2750" spans="4:8" ht="12.75" customHeight="1">
      <c r="D2750" s="69"/>
      <c r="E2750" s="69"/>
      <c r="F2750" s="69"/>
      <c r="G2750" s="69"/>
      <c r="H2750" s="69"/>
    </row>
    <row r="2751" spans="4:8" ht="12.75" customHeight="1">
      <c r="D2751" s="69"/>
      <c r="E2751" s="69"/>
      <c r="F2751" s="69"/>
      <c r="G2751" s="69"/>
      <c r="H2751" s="69"/>
    </row>
    <row r="2752" spans="4:8" ht="12.75" customHeight="1">
      <c r="D2752" s="69"/>
      <c r="E2752" s="69"/>
      <c r="F2752" s="69"/>
      <c r="G2752" s="69"/>
      <c r="H2752" s="69"/>
    </row>
    <row r="2753" spans="4:8" ht="12.75" customHeight="1">
      <c r="D2753" s="69"/>
      <c r="E2753" s="69"/>
      <c r="F2753" s="69"/>
      <c r="G2753" s="69"/>
      <c r="H2753" s="69"/>
    </row>
    <row r="2754" spans="4:8" ht="12.75" customHeight="1">
      <c r="D2754" s="69"/>
      <c r="E2754" s="69"/>
      <c r="F2754" s="69"/>
      <c r="G2754" s="69"/>
      <c r="H2754" s="69"/>
    </row>
    <row r="2755" spans="4:8" ht="12.75" customHeight="1">
      <c r="D2755" s="69"/>
      <c r="E2755" s="69"/>
      <c r="F2755" s="69"/>
      <c r="G2755" s="69"/>
      <c r="H2755" s="69"/>
    </row>
    <row r="2756" spans="4:8" ht="12.75" customHeight="1">
      <c r="D2756" s="69"/>
      <c r="E2756" s="69"/>
      <c r="F2756" s="69"/>
      <c r="G2756" s="69"/>
      <c r="H2756" s="69"/>
    </row>
    <row r="2757" spans="4:8" ht="12.75" customHeight="1">
      <c r="D2757" s="69"/>
      <c r="E2757" s="69"/>
      <c r="F2757" s="69"/>
      <c r="G2757" s="69"/>
      <c r="H2757" s="69"/>
    </row>
    <row r="2758" spans="4:8" ht="12.75" customHeight="1">
      <c r="D2758" s="69"/>
      <c r="E2758" s="69"/>
      <c r="F2758" s="69"/>
      <c r="G2758" s="69"/>
      <c r="H2758" s="69"/>
    </row>
    <row r="2759" spans="4:8" ht="12.75" customHeight="1">
      <c r="D2759" s="69"/>
      <c r="E2759" s="69"/>
      <c r="F2759" s="69"/>
      <c r="G2759" s="69"/>
      <c r="H2759" s="69"/>
    </row>
    <row r="2760" spans="4:8" ht="12.75" customHeight="1">
      <c r="D2760" s="69"/>
      <c r="E2760" s="69"/>
      <c r="F2760" s="69"/>
      <c r="G2760" s="69"/>
      <c r="H2760" s="69"/>
    </row>
    <row r="2761" spans="4:8" ht="12.75" customHeight="1">
      <c r="D2761" s="69"/>
      <c r="E2761" s="69"/>
      <c r="F2761" s="69"/>
      <c r="G2761" s="69"/>
      <c r="H2761" s="69"/>
    </row>
    <row r="2762" spans="4:8" ht="12.75" customHeight="1">
      <c r="D2762" s="69"/>
      <c r="E2762" s="69"/>
      <c r="F2762" s="69"/>
      <c r="G2762" s="69"/>
      <c r="H2762" s="69"/>
    </row>
    <row r="2763" spans="4:8" ht="12.75" customHeight="1">
      <c r="D2763" s="69"/>
      <c r="E2763" s="69"/>
      <c r="F2763" s="69"/>
      <c r="G2763" s="69"/>
      <c r="H2763" s="69"/>
    </row>
    <row r="2764" spans="4:8" ht="12.75" customHeight="1">
      <c r="D2764" s="69"/>
      <c r="E2764" s="69"/>
      <c r="F2764" s="69"/>
      <c r="G2764" s="69"/>
      <c r="H2764" s="69"/>
    </row>
    <row r="2765" spans="4:8" ht="12.75" customHeight="1">
      <c r="D2765" s="69"/>
      <c r="E2765" s="69"/>
      <c r="F2765" s="69"/>
      <c r="G2765" s="69"/>
      <c r="H2765" s="69"/>
    </row>
    <row r="2766" spans="4:8" ht="12.75" customHeight="1">
      <c r="D2766" s="69"/>
      <c r="E2766" s="69"/>
      <c r="F2766" s="69"/>
      <c r="G2766" s="69"/>
      <c r="H2766" s="69"/>
    </row>
    <row r="2767" spans="4:8" ht="12.75" customHeight="1">
      <c r="D2767" s="69"/>
      <c r="E2767" s="69"/>
      <c r="F2767" s="69"/>
      <c r="G2767" s="69"/>
      <c r="H2767" s="69"/>
    </row>
    <row r="2768" spans="4:8" ht="12.75" customHeight="1">
      <c r="D2768" s="69"/>
      <c r="E2768" s="69"/>
      <c r="F2768" s="69"/>
      <c r="G2768" s="69"/>
      <c r="H2768" s="69"/>
    </row>
    <row r="2769" spans="4:8" ht="12.75" customHeight="1">
      <c r="D2769" s="69"/>
      <c r="E2769" s="69"/>
      <c r="F2769" s="69"/>
      <c r="G2769" s="69"/>
      <c r="H2769" s="69"/>
    </row>
    <row r="2770" spans="4:8" ht="12.75" customHeight="1">
      <c r="D2770" s="69"/>
      <c r="E2770" s="69"/>
      <c r="F2770" s="69"/>
      <c r="G2770" s="69"/>
      <c r="H2770" s="69"/>
    </row>
    <row r="2771" spans="4:8" ht="12.75" customHeight="1">
      <c r="D2771" s="69"/>
      <c r="E2771" s="69"/>
      <c r="F2771" s="69"/>
      <c r="G2771" s="69"/>
      <c r="H2771" s="69"/>
    </row>
    <row r="2772" spans="4:8" ht="12.75" customHeight="1">
      <c r="D2772" s="69"/>
      <c r="E2772" s="69"/>
      <c r="F2772" s="69"/>
      <c r="G2772" s="69"/>
      <c r="H2772" s="69"/>
    </row>
    <row r="2773" spans="4:8" ht="12.75" customHeight="1">
      <c r="D2773" s="69"/>
      <c r="E2773" s="69"/>
      <c r="F2773" s="69"/>
      <c r="G2773" s="69"/>
      <c r="H2773" s="69"/>
    </row>
    <row r="2774" spans="4:8" ht="12.75" customHeight="1">
      <c r="D2774" s="69"/>
      <c r="E2774" s="69"/>
      <c r="F2774" s="69"/>
      <c r="G2774" s="69"/>
      <c r="H2774" s="69"/>
    </row>
    <row r="2775" spans="4:8" ht="12.75" customHeight="1">
      <c r="D2775" s="69"/>
      <c r="E2775" s="69"/>
      <c r="F2775" s="69"/>
      <c r="G2775" s="69"/>
      <c r="H2775" s="69"/>
    </row>
    <row r="2776" spans="4:8" ht="12.75" customHeight="1">
      <c r="D2776" s="69"/>
      <c r="E2776" s="69"/>
      <c r="F2776" s="69"/>
      <c r="G2776" s="69"/>
      <c r="H2776" s="69"/>
    </row>
    <row r="2777" spans="4:8" ht="12.75" customHeight="1">
      <c r="D2777" s="69"/>
      <c r="E2777" s="69"/>
      <c r="F2777" s="69"/>
      <c r="G2777" s="69"/>
      <c r="H2777" s="69"/>
    </row>
    <row r="2778" spans="4:8" ht="12.75" customHeight="1">
      <c r="D2778" s="69"/>
      <c r="E2778" s="69"/>
      <c r="F2778" s="69"/>
      <c r="G2778" s="69"/>
      <c r="H2778" s="69"/>
    </row>
    <row r="2779" spans="4:8" ht="12.75" customHeight="1">
      <c r="D2779" s="69"/>
      <c r="E2779" s="69"/>
      <c r="F2779" s="69"/>
      <c r="G2779" s="69"/>
      <c r="H2779" s="69"/>
    </row>
    <row r="2780" spans="4:8" ht="12.75" customHeight="1">
      <c r="D2780" s="69"/>
      <c r="E2780" s="69"/>
      <c r="F2780" s="69"/>
      <c r="G2780" s="69"/>
      <c r="H2780" s="69"/>
    </row>
    <row r="2781" spans="4:8" ht="12.75" customHeight="1">
      <c r="D2781" s="69"/>
      <c r="E2781" s="69"/>
      <c r="F2781" s="69"/>
      <c r="G2781" s="69"/>
      <c r="H2781" s="69"/>
    </row>
    <row r="2782" spans="4:8" ht="12.75" customHeight="1">
      <c r="D2782" s="69"/>
      <c r="E2782" s="69"/>
      <c r="F2782" s="69"/>
      <c r="G2782" s="69"/>
      <c r="H2782" s="69"/>
    </row>
    <row r="2783" spans="4:8" ht="12.75" customHeight="1">
      <c r="D2783" s="69"/>
      <c r="E2783" s="69"/>
      <c r="F2783" s="69"/>
      <c r="G2783" s="69"/>
      <c r="H2783" s="69"/>
    </row>
    <row r="2784" spans="4:8" ht="12.75" customHeight="1">
      <c r="D2784" s="69"/>
      <c r="E2784" s="69"/>
      <c r="F2784" s="69"/>
      <c r="G2784" s="69"/>
      <c r="H2784" s="69"/>
    </row>
    <row r="2785" spans="4:8" ht="12.75" customHeight="1">
      <c r="D2785" s="69"/>
      <c r="E2785" s="69"/>
      <c r="F2785" s="69"/>
      <c r="G2785" s="69"/>
      <c r="H2785" s="69"/>
    </row>
    <row r="2786" spans="4:8" ht="12.75" customHeight="1">
      <c r="D2786" s="69"/>
      <c r="E2786" s="69"/>
      <c r="F2786" s="69"/>
      <c r="G2786" s="69"/>
      <c r="H2786" s="69"/>
    </row>
    <row r="2787" spans="4:8" ht="12.75" customHeight="1">
      <c r="D2787" s="69"/>
      <c r="E2787" s="69"/>
      <c r="F2787" s="69"/>
      <c r="G2787" s="69"/>
      <c r="H2787" s="69"/>
    </row>
    <row r="2788" spans="4:8" ht="12.75" customHeight="1">
      <c r="D2788" s="69"/>
      <c r="E2788" s="69"/>
      <c r="F2788" s="69"/>
      <c r="G2788" s="69"/>
      <c r="H2788" s="69"/>
    </row>
    <row r="2789" spans="4:8" ht="12.75" customHeight="1">
      <c r="D2789" s="69"/>
      <c r="E2789" s="69"/>
      <c r="F2789" s="69"/>
      <c r="G2789" s="69"/>
      <c r="H2789" s="69"/>
    </row>
    <row r="2790" spans="4:8" ht="12.75" customHeight="1">
      <c r="D2790" s="69"/>
      <c r="E2790" s="69"/>
      <c r="F2790" s="69"/>
      <c r="G2790" s="69"/>
      <c r="H2790" s="69"/>
    </row>
    <row r="2791" spans="4:8" ht="12.75" customHeight="1">
      <c r="D2791" s="69"/>
      <c r="E2791" s="69"/>
      <c r="F2791" s="69"/>
      <c r="G2791" s="69"/>
      <c r="H2791" s="69"/>
    </row>
    <row r="2792" spans="4:8" ht="12.75" customHeight="1">
      <c r="D2792" s="69"/>
      <c r="E2792" s="69"/>
      <c r="F2792" s="69"/>
      <c r="G2792" s="69"/>
      <c r="H2792" s="69"/>
    </row>
    <row r="2793" spans="4:8" ht="12.75" customHeight="1">
      <c r="D2793" s="69"/>
      <c r="E2793" s="69"/>
      <c r="F2793" s="69"/>
      <c r="G2793" s="69"/>
      <c r="H2793" s="69"/>
    </row>
    <row r="2794" spans="4:8" ht="12.75" customHeight="1">
      <c r="D2794" s="69"/>
      <c r="E2794" s="69"/>
      <c r="F2794" s="69"/>
      <c r="G2794" s="69"/>
      <c r="H2794" s="69"/>
    </row>
    <row r="2795" spans="4:8" ht="12.75" customHeight="1">
      <c r="D2795" s="69"/>
      <c r="E2795" s="69"/>
      <c r="F2795" s="69"/>
      <c r="G2795" s="69"/>
      <c r="H2795" s="69"/>
    </row>
    <row r="2796" spans="4:8" ht="12.75" customHeight="1">
      <c r="D2796" s="69"/>
      <c r="E2796" s="69"/>
      <c r="F2796" s="69"/>
      <c r="G2796" s="69"/>
      <c r="H2796" s="69"/>
    </row>
    <row r="2797" spans="4:8" ht="12.75" customHeight="1">
      <c r="D2797" s="69"/>
      <c r="E2797" s="69"/>
      <c r="F2797" s="69"/>
      <c r="G2797" s="69"/>
      <c r="H2797" s="69"/>
    </row>
    <row r="2798" spans="4:8" ht="12.75" customHeight="1">
      <c r="D2798" s="69"/>
      <c r="E2798" s="69"/>
      <c r="F2798" s="69"/>
      <c r="G2798" s="69"/>
      <c r="H2798" s="69"/>
    </row>
    <row r="2799" spans="4:8" ht="12.75" customHeight="1">
      <c r="D2799" s="69"/>
      <c r="E2799" s="69"/>
      <c r="F2799" s="69"/>
      <c r="G2799" s="69"/>
      <c r="H2799" s="69"/>
    </row>
    <row r="2800" spans="4:8" ht="12.75" customHeight="1">
      <c r="D2800" s="69"/>
      <c r="E2800" s="69"/>
      <c r="F2800" s="69"/>
      <c r="G2800" s="69"/>
      <c r="H2800" s="69"/>
    </row>
    <row r="2801" spans="4:8" ht="12.75" customHeight="1">
      <c r="D2801" s="69"/>
      <c r="E2801" s="69"/>
      <c r="F2801" s="69"/>
      <c r="G2801" s="69"/>
      <c r="H2801" s="69"/>
    </row>
    <row r="2802" spans="4:8" ht="12.75" customHeight="1">
      <c r="D2802" s="69"/>
      <c r="E2802" s="69"/>
      <c r="F2802" s="69"/>
      <c r="G2802" s="69"/>
      <c r="H2802" s="69"/>
    </row>
    <row r="2803" spans="4:8" ht="12.75" customHeight="1">
      <c r="D2803" s="69"/>
      <c r="E2803" s="69"/>
      <c r="F2803" s="69"/>
      <c r="G2803" s="69"/>
      <c r="H2803" s="69"/>
    </row>
    <row r="2804" spans="4:8" ht="12.75" customHeight="1">
      <c r="D2804" s="69"/>
      <c r="E2804" s="69"/>
      <c r="F2804" s="69"/>
      <c r="G2804" s="69"/>
      <c r="H2804" s="69"/>
    </row>
    <row r="2805" spans="4:8" ht="12.75" customHeight="1">
      <c r="D2805" s="69"/>
      <c r="E2805" s="69"/>
      <c r="F2805" s="69"/>
      <c r="G2805" s="69"/>
      <c r="H2805" s="69"/>
    </row>
    <row r="2806" spans="4:8" ht="12.75" customHeight="1">
      <c r="D2806" s="69"/>
      <c r="E2806" s="69"/>
      <c r="F2806" s="69"/>
      <c r="G2806" s="69"/>
      <c r="H2806" s="69"/>
    </row>
    <row r="2807" spans="4:8" ht="12.75" customHeight="1">
      <c r="D2807" s="69"/>
      <c r="E2807" s="69"/>
      <c r="F2807" s="69"/>
      <c r="G2807" s="69"/>
      <c r="H2807" s="69"/>
    </row>
    <row r="2808" spans="4:8" ht="12.75" customHeight="1">
      <c r="D2808" s="69"/>
      <c r="E2808" s="69"/>
      <c r="F2808" s="69"/>
      <c r="G2808" s="69"/>
      <c r="H2808" s="69"/>
    </row>
    <row r="2809" spans="4:8" ht="12.75" customHeight="1">
      <c r="D2809" s="69"/>
      <c r="E2809" s="69"/>
      <c r="F2809" s="69"/>
      <c r="G2809" s="69"/>
      <c r="H2809" s="69"/>
    </row>
    <row r="2810" spans="4:8" ht="12.75" customHeight="1">
      <c r="D2810" s="69"/>
      <c r="E2810" s="69"/>
      <c r="F2810" s="69"/>
      <c r="G2810" s="69"/>
      <c r="H2810" s="69"/>
    </row>
    <row r="2811" spans="4:8" ht="12.75" customHeight="1">
      <c r="D2811" s="69"/>
      <c r="E2811" s="69"/>
      <c r="F2811" s="69"/>
      <c r="G2811" s="69"/>
      <c r="H2811" s="69"/>
    </row>
    <row r="2812" spans="4:8" ht="12.75" customHeight="1">
      <c r="D2812" s="69"/>
      <c r="E2812" s="69"/>
      <c r="F2812" s="69"/>
      <c r="G2812" s="69"/>
      <c r="H2812" s="69"/>
    </row>
    <row r="2813" spans="4:8" ht="12.75" customHeight="1">
      <c r="D2813" s="69"/>
      <c r="E2813" s="69"/>
      <c r="F2813" s="69"/>
      <c r="G2813" s="69"/>
      <c r="H2813" s="69"/>
    </row>
    <row r="2814" spans="4:8" ht="12.75" customHeight="1">
      <c r="D2814" s="69"/>
      <c r="E2814" s="69"/>
      <c r="F2814" s="69"/>
      <c r="G2814" s="69"/>
      <c r="H2814" s="69"/>
    </row>
    <row r="2815" spans="4:8" ht="12.75" customHeight="1">
      <c r="D2815" s="69"/>
      <c r="E2815" s="69"/>
      <c r="F2815" s="69"/>
      <c r="G2815" s="69"/>
      <c r="H2815" s="69"/>
    </row>
    <row r="2816" spans="4:8" ht="12.75" customHeight="1">
      <c r="D2816" s="69"/>
      <c r="E2816" s="69"/>
      <c r="F2816" s="69"/>
      <c r="G2816" s="69"/>
      <c r="H2816" s="69"/>
    </row>
    <row r="2817" spans="4:8" ht="12.75" customHeight="1">
      <c r="D2817" s="69"/>
      <c r="E2817" s="69"/>
      <c r="F2817" s="69"/>
      <c r="G2817" s="69"/>
      <c r="H2817" s="69"/>
    </row>
    <row r="2818" spans="4:8" ht="12.75" customHeight="1">
      <c r="D2818" s="69"/>
      <c r="E2818" s="69"/>
      <c r="F2818" s="69"/>
      <c r="G2818" s="69"/>
      <c r="H2818" s="69"/>
    </row>
    <row r="2819" spans="4:8" ht="12.75" customHeight="1">
      <c r="D2819" s="69"/>
      <c r="E2819" s="69"/>
      <c r="F2819" s="69"/>
      <c r="G2819" s="69"/>
      <c r="H2819" s="69"/>
    </row>
    <row r="2820" spans="4:8" ht="12.75" customHeight="1">
      <c r="D2820" s="69"/>
      <c r="E2820" s="69"/>
      <c r="F2820" s="69"/>
      <c r="G2820" s="69"/>
      <c r="H2820" s="69"/>
    </row>
    <row r="2821" spans="4:8" ht="12.75" customHeight="1">
      <c r="D2821" s="69"/>
      <c r="E2821" s="69"/>
      <c r="F2821" s="69"/>
      <c r="G2821" s="69"/>
      <c r="H2821" s="69"/>
    </row>
    <row r="2822" spans="4:8" ht="12.75" customHeight="1">
      <c r="D2822" s="69"/>
      <c r="E2822" s="69"/>
      <c r="F2822" s="69"/>
      <c r="G2822" s="69"/>
      <c r="H2822" s="69"/>
    </row>
    <row r="2823" spans="4:8" ht="12.75" customHeight="1">
      <c r="D2823" s="69"/>
      <c r="E2823" s="69"/>
      <c r="F2823" s="69"/>
      <c r="G2823" s="69"/>
      <c r="H2823" s="69"/>
    </row>
    <row r="2824" spans="4:8" ht="12.75" customHeight="1">
      <c r="D2824" s="69"/>
      <c r="E2824" s="69"/>
      <c r="F2824" s="69"/>
      <c r="G2824" s="69"/>
      <c r="H2824" s="69"/>
    </row>
    <row r="2825" spans="4:8" ht="12.75" customHeight="1">
      <c r="D2825" s="69"/>
      <c r="E2825" s="69"/>
      <c r="F2825" s="69"/>
      <c r="G2825" s="69"/>
      <c r="H2825" s="69"/>
    </row>
    <row r="2826" spans="4:8" ht="12.75" customHeight="1">
      <c r="D2826" s="69"/>
      <c r="E2826" s="69"/>
      <c r="F2826" s="69"/>
      <c r="G2826" s="69"/>
      <c r="H2826" s="69"/>
    </row>
    <row r="2827" spans="4:8" ht="12.75" customHeight="1">
      <c r="D2827" s="69"/>
      <c r="E2827" s="69"/>
      <c r="F2827" s="69"/>
      <c r="G2827" s="69"/>
      <c r="H2827" s="69"/>
    </row>
    <row r="2828" spans="4:8" ht="12.75" customHeight="1">
      <c r="D2828" s="69"/>
      <c r="E2828" s="69"/>
      <c r="F2828" s="69"/>
      <c r="G2828" s="69"/>
      <c r="H2828" s="69"/>
    </row>
    <row r="2829" spans="4:8" ht="12.75" customHeight="1">
      <c r="D2829" s="69"/>
      <c r="E2829" s="69"/>
      <c r="F2829" s="69"/>
      <c r="G2829" s="69"/>
      <c r="H2829" s="69"/>
    </row>
    <row r="2830" spans="4:8" ht="12.75" customHeight="1">
      <c r="D2830" s="69"/>
      <c r="E2830" s="69"/>
      <c r="F2830" s="69"/>
      <c r="G2830" s="69"/>
      <c r="H2830" s="69"/>
    </row>
    <row r="2831" spans="4:8" ht="12.75" customHeight="1">
      <c r="D2831" s="69"/>
      <c r="E2831" s="69"/>
      <c r="F2831" s="69"/>
      <c r="G2831" s="69"/>
      <c r="H2831" s="69"/>
    </row>
    <row r="2832" spans="4:8" ht="12.75" customHeight="1">
      <c r="D2832" s="69"/>
      <c r="E2832" s="69"/>
      <c r="F2832" s="69"/>
      <c r="G2832" s="69"/>
      <c r="H2832" s="69"/>
    </row>
    <row r="2833" spans="4:8" ht="12.75" customHeight="1">
      <c r="D2833" s="69"/>
      <c r="E2833" s="69"/>
      <c r="F2833" s="69"/>
      <c r="G2833" s="69"/>
      <c r="H2833" s="69"/>
    </row>
    <row r="2834" spans="4:8" ht="12.75" customHeight="1">
      <c r="D2834" s="69"/>
      <c r="E2834" s="69"/>
      <c r="F2834" s="69"/>
      <c r="G2834" s="69"/>
      <c r="H2834" s="69"/>
    </row>
    <row r="2835" spans="4:8" ht="12.75" customHeight="1">
      <c r="D2835" s="69"/>
      <c r="E2835" s="69"/>
      <c r="F2835" s="69"/>
      <c r="G2835" s="69"/>
      <c r="H2835" s="69"/>
    </row>
    <row r="2836" spans="4:8" ht="12.75" customHeight="1">
      <c r="D2836" s="69"/>
      <c r="E2836" s="69"/>
      <c r="F2836" s="69"/>
      <c r="G2836" s="69"/>
      <c r="H2836" s="69"/>
    </row>
    <row r="2837" spans="4:8" ht="12.75" customHeight="1">
      <c r="D2837" s="69"/>
      <c r="E2837" s="69"/>
      <c r="F2837" s="69"/>
      <c r="G2837" s="69"/>
      <c r="H2837" s="69"/>
    </row>
    <row r="2838" spans="4:8" ht="12.75" customHeight="1">
      <c r="D2838" s="69"/>
      <c r="E2838" s="69"/>
      <c r="F2838" s="69"/>
      <c r="G2838" s="69"/>
      <c r="H2838" s="69"/>
    </row>
    <row r="2839" spans="4:8" ht="12.75" customHeight="1">
      <c r="D2839" s="69"/>
      <c r="E2839" s="69"/>
      <c r="F2839" s="69"/>
      <c r="G2839" s="69"/>
      <c r="H2839" s="69"/>
    </row>
    <row r="2840" spans="4:8" ht="12.75" customHeight="1">
      <c r="D2840" s="69"/>
      <c r="E2840" s="69"/>
      <c r="F2840" s="69"/>
      <c r="G2840" s="69"/>
      <c r="H2840" s="69"/>
    </row>
    <row r="2841" spans="4:8" ht="12.75" customHeight="1">
      <c r="D2841" s="69"/>
      <c r="E2841" s="69"/>
      <c r="F2841" s="69"/>
      <c r="G2841" s="69"/>
      <c r="H2841" s="69"/>
    </row>
    <row r="2842" spans="4:8" ht="12.75" customHeight="1">
      <c r="D2842" s="69"/>
      <c r="E2842" s="69"/>
      <c r="F2842" s="69"/>
      <c r="G2842" s="69"/>
      <c r="H2842" s="69"/>
    </row>
    <row r="2843" spans="4:8" ht="12.75" customHeight="1">
      <c r="D2843" s="69"/>
      <c r="E2843" s="69"/>
      <c r="F2843" s="69"/>
      <c r="G2843" s="69"/>
      <c r="H2843" s="69"/>
    </row>
    <row r="2844" spans="4:8" ht="12.75" customHeight="1">
      <c r="D2844" s="69"/>
      <c r="E2844" s="69"/>
      <c r="F2844" s="69"/>
      <c r="G2844" s="69"/>
      <c r="H2844" s="69"/>
    </row>
    <row r="2845" spans="4:8" ht="12.75" customHeight="1">
      <c r="D2845" s="69"/>
      <c r="E2845" s="69"/>
      <c r="F2845" s="69"/>
      <c r="G2845" s="69"/>
      <c r="H2845" s="69"/>
    </row>
    <row r="2846" spans="4:8" ht="12.75" customHeight="1">
      <c r="D2846" s="69"/>
      <c r="E2846" s="69"/>
      <c r="F2846" s="69"/>
      <c r="G2846" s="69"/>
      <c r="H2846" s="69"/>
    </row>
    <row r="2847" spans="4:8" ht="12.75" customHeight="1">
      <c r="D2847" s="69"/>
      <c r="E2847" s="69"/>
      <c r="F2847" s="69"/>
      <c r="G2847" s="69"/>
      <c r="H2847" s="69"/>
    </row>
    <row r="2848" spans="4:8" ht="12.75" customHeight="1">
      <c r="D2848" s="69"/>
      <c r="E2848" s="69"/>
      <c r="F2848" s="69"/>
      <c r="G2848" s="69"/>
      <c r="H2848" s="69"/>
    </row>
    <row r="2849" spans="4:8" ht="12.75" customHeight="1">
      <c r="D2849" s="69"/>
      <c r="E2849" s="69"/>
      <c r="F2849" s="69"/>
      <c r="G2849" s="69"/>
      <c r="H2849" s="69"/>
    </row>
    <row r="2850" spans="4:8" ht="12.75" customHeight="1">
      <c r="D2850" s="69"/>
      <c r="E2850" s="69"/>
      <c r="F2850" s="69"/>
      <c r="G2850" s="69"/>
      <c r="H2850" s="69"/>
    </row>
    <row r="2851" spans="4:8" ht="12.75" customHeight="1">
      <c r="D2851" s="69"/>
      <c r="E2851" s="69"/>
      <c r="F2851" s="69"/>
      <c r="G2851" s="69"/>
      <c r="H2851" s="69"/>
    </row>
    <row r="2852" spans="4:8" ht="12.75" customHeight="1">
      <c r="D2852" s="69"/>
      <c r="E2852" s="69"/>
      <c r="F2852" s="69"/>
      <c r="G2852" s="69"/>
      <c r="H2852" s="69"/>
    </row>
    <row r="2853" spans="4:8" ht="12.75" customHeight="1">
      <c r="D2853" s="69"/>
      <c r="E2853" s="69"/>
      <c r="F2853" s="69"/>
      <c r="G2853" s="69"/>
      <c r="H2853" s="69"/>
    </row>
    <row r="2854" spans="4:8" ht="12.75" customHeight="1">
      <c r="D2854" s="69"/>
      <c r="E2854" s="69"/>
      <c r="F2854" s="69"/>
      <c r="G2854" s="69"/>
      <c r="H2854" s="69"/>
    </row>
    <row r="2855" spans="4:8" ht="12.75" customHeight="1">
      <c r="D2855" s="69"/>
      <c r="E2855" s="69"/>
      <c r="F2855" s="69"/>
      <c r="G2855" s="69"/>
      <c r="H2855" s="69"/>
    </row>
    <row r="2856" spans="4:8" ht="12.75" customHeight="1">
      <c r="D2856" s="69"/>
      <c r="E2856" s="69"/>
      <c r="F2856" s="69"/>
      <c r="G2856" s="69"/>
      <c r="H2856" s="69"/>
    </row>
    <row r="2857" spans="4:8" ht="12.75" customHeight="1">
      <c r="D2857" s="69"/>
      <c r="E2857" s="69"/>
      <c r="F2857" s="69"/>
      <c r="G2857" s="69"/>
      <c r="H2857" s="69"/>
    </row>
    <row r="2858" spans="4:8" ht="12.75" customHeight="1">
      <c r="D2858" s="69"/>
      <c r="E2858" s="69"/>
      <c r="F2858" s="69"/>
      <c r="G2858" s="69"/>
      <c r="H2858" s="69"/>
    </row>
    <row r="2859" spans="4:8" ht="12.75" customHeight="1">
      <c r="D2859" s="69"/>
      <c r="E2859" s="69"/>
      <c r="F2859" s="69"/>
      <c r="G2859" s="69"/>
      <c r="H2859" s="69"/>
    </row>
    <row r="2860" spans="4:8" ht="12.75" customHeight="1">
      <c r="D2860" s="69"/>
      <c r="E2860" s="69"/>
      <c r="F2860" s="69"/>
      <c r="G2860" s="69"/>
      <c r="H2860" s="69"/>
    </row>
    <row r="2861" spans="4:8" ht="12.75" customHeight="1">
      <c r="D2861" s="69"/>
      <c r="E2861" s="69"/>
      <c r="F2861" s="69"/>
      <c r="G2861" s="69"/>
      <c r="H2861" s="69"/>
    </row>
    <row r="2862" spans="4:8" ht="12.75" customHeight="1">
      <c r="D2862" s="69"/>
      <c r="E2862" s="69"/>
      <c r="F2862" s="69"/>
      <c r="G2862" s="69"/>
      <c r="H2862" s="69"/>
    </row>
    <row r="2863" spans="4:8" ht="12.75" customHeight="1">
      <c r="D2863" s="69"/>
      <c r="E2863" s="69"/>
      <c r="F2863" s="69"/>
      <c r="G2863" s="69"/>
      <c r="H2863" s="69"/>
    </row>
    <row r="2864" spans="4:8" ht="12.75" customHeight="1">
      <c r="D2864" s="69"/>
      <c r="E2864" s="69"/>
      <c r="F2864" s="69"/>
      <c r="G2864" s="69"/>
      <c r="H2864" s="69"/>
    </row>
    <row r="2865" spans="4:8" ht="12.75" customHeight="1">
      <c r="D2865" s="69"/>
      <c r="E2865" s="69"/>
      <c r="F2865" s="69"/>
      <c r="G2865" s="69"/>
      <c r="H2865" s="69"/>
    </row>
    <row r="2866" spans="4:8" ht="12.75" customHeight="1">
      <c r="D2866" s="69"/>
      <c r="E2866" s="69"/>
      <c r="F2866" s="69"/>
      <c r="G2866" s="69"/>
      <c r="H2866" s="69"/>
    </row>
    <row r="2867" spans="4:8" ht="12.75" customHeight="1">
      <c r="D2867" s="69"/>
      <c r="E2867" s="69"/>
      <c r="F2867" s="69"/>
      <c r="G2867" s="69"/>
      <c r="H2867" s="69"/>
    </row>
    <row r="2868" spans="4:8" ht="12.75" customHeight="1">
      <c r="D2868" s="69"/>
      <c r="E2868" s="69"/>
      <c r="F2868" s="69"/>
      <c r="G2868" s="69"/>
      <c r="H2868" s="69"/>
    </row>
    <row r="2869" spans="4:8" ht="12.75" customHeight="1">
      <c r="D2869" s="69"/>
      <c r="E2869" s="69"/>
      <c r="F2869" s="69"/>
      <c r="G2869" s="69"/>
      <c r="H2869" s="69"/>
    </row>
    <row r="2870" spans="4:8" ht="12.75" customHeight="1">
      <c r="D2870" s="69"/>
      <c r="E2870" s="69"/>
      <c r="F2870" s="69"/>
      <c r="G2870" s="69"/>
      <c r="H2870" s="69"/>
    </row>
    <row r="2871" spans="4:8" ht="12.75" customHeight="1">
      <c r="D2871" s="69"/>
      <c r="E2871" s="69"/>
      <c r="F2871" s="69"/>
      <c r="G2871" s="69"/>
      <c r="H2871" s="69"/>
    </row>
    <row r="2872" spans="4:8" ht="12.75" customHeight="1">
      <c r="D2872" s="69"/>
      <c r="E2872" s="69"/>
      <c r="F2872" s="69"/>
      <c r="G2872" s="69"/>
      <c r="H2872" s="69"/>
    </row>
    <row r="2873" spans="4:8" ht="12.75" customHeight="1">
      <c r="D2873" s="69"/>
      <c r="E2873" s="69"/>
      <c r="F2873" s="69"/>
      <c r="G2873" s="69"/>
      <c r="H2873" s="69"/>
    </row>
    <row r="2874" spans="4:8" ht="12.75" customHeight="1">
      <c r="D2874" s="69"/>
      <c r="E2874" s="69"/>
      <c r="F2874" s="69"/>
      <c r="G2874" s="69"/>
      <c r="H2874" s="69"/>
    </row>
    <row r="2875" spans="4:8" ht="12.75" customHeight="1">
      <c r="D2875" s="69"/>
      <c r="E2875" s="69"/>
      <c r="F2875" s="69"/>
      <c r="G2875" s="69"/>
      <c r="H2875" s="69"/>
    </row>
    <row r="2876" spans="4:8" ht="12.75" customHeight="1">
      <c r="D2876" s="69"/>
      <c r="E2876" s="69"/>
      <c r="F2876" s="69"/>
      <c r="G2876" s="69"/>
      <c r="H2876" s="69"/>
    </row>
    <row r="2877" spans="4:8" ht="12.75" customHeight="1">
      <c r="D2877" s="69"/>
      <c r="E2877" s="69"/>
      <c r="F2877" s="69"/>
      <c r="G2877" s="69"/>
      <c r="H2877" s="69"/>
    </row>
    <row r="2878" spans="4:8" ht="12.75" customHeight="1">
      <c r="D2878" s="69"/>
      <c r="E2878" s="69"/>
      <c r="F2878" s="69"/>
      <c r="G2878" s="69"/>
      <c r="H2878" s="69"/>
    </row>
    <row r="2879" spans="4:8" ht="12.75" customHeight="1">
      <c r="D2879" s="69"/>
      <c r="E2879" s="69"/>
      <c r="F2879" s="69"/>
      <c r="G2879" s="69"/>
      <c r="H2879" s="69"/>
    </row>
    <row r="2880" spans="4:8" ht="12.75" customHeight="1">
      <c r="D2880" s="69"/>
      <c r="E2880" s="69"/>
      <c r="F2880" s="69"/>
      <c r="G2880" s="69"/>
      <c r="H2880" s="69"/>
    </row>
    <row r="2881" spans="4:8" ht="12.75" customHeight="1">
      <c r="D2881" s="69"/>
      <c r="E2881" s="69"/>
      <c r="F2881" s="69"/>
      <c r="G2881" s="69"/>
      <c r="H2881" s="69"/>
    </row>
    <row r="2882" spans="4:8" ht="12.75" customHeight="1">
      <c r="D2882" s="69"/>
      <c r="E2882" s="69"/>
      <c r="F2882" s="69"/>
      <c r="G2882" s="69"/>
      <c r="H2882" s="69"/>
    </row>
    <row r="2883" spans="4:8" ht="12.75" customHeight="1">
      <c r="D2883" s="69"/>
      <c r="E2883" s="69"/>
      <c r="F2883" s="69"/>
      <c r="G2883" s="69"/>
      <c r="H2883" s="69"/>
    </row>
    <row r="2884" spans="4:8" ht="12.75" customHeight="1">
      <c r="D2884" s="69"/>
      <c r="E2884" s="69"/>
      <c r="F2884" s="69"/>
      <c r="G2884" s="69"/>
      <c r="H2884" s="69"/>
    </row>
    <row r="2885" spans="4:8" ht="12.75" customHeight="1">
      <c r="D2885" s="69"/>
      <c r="E2885" s="69"/>
      <c r="F2885" s="69"/>
      <c r="G2885" s="69"/>
      <c r="H2885" s="69"/>
    </row>
    <row r="2886" spans="4:8" ht="12.75" customHeight="1">
      <c r="D2886" s="69"/>
      <c r="E2886" s="69"/>
      <c r="F2886" s="69"/>
      <c r="G2886" s="69"/>
      <c r="H2886" s="69"/>
    </row>
    <row r="2887" spans="4:8" ht="12.75" customHeight="1">
      <c r="D2887" s="69"/>
      <c r="E2887" s="69"/>
      <c r="F2887" s="69"/>
      <c r="G2887" s="69"/>
      <c r="H2887" s="69"/>
    </row>
    <row r="2888" spans="4:8" ht="12.75" customHeight="1">
      <c r="D2888" s="69"/>
      <c r="E2888" s="69"/>
      <c r="F2888" s="69"/>
      <c r="G2888" s="69"/>
      <c r="H2888" s="69"/>
    </row>
    <row r="2889" spans="4:8" ht="12.75" customHeight="1">
      <c r="D2889" s="69"/>
      <c r="E2889" s="69"/>
      <c r="F2889" s="69"/>
      <c r="G2889" s="69"/>
      <c r="H2889" s="69"/>
    </row>
    <row r="2890" spans="4:8" ht="12.75" customHeight="1">
      <c r="D2890" s="69"/>
      <c r="E2890" s="69"/>
      <c r="F2890" s="69"/>
      <c r="G2890" s="69"/>
      <c r="H2890" s="69"/>
    </row>
    <row r="2891" spans="4:8" ht="12.75" customHeight="1">
      <c r="D2891" s="69"/>
      <c r="E2891" s="69"/>
      <c r="F2891" s="69"/>
      <c r="G2891" s="69"/>
      <c r="H2891" s="69"/>
    </row>
    <row r="2892" spans="4:8" ht="12.75" customHeight="1">
      <c r="D2892" s="69"/>
      <c r="E2892" s="69"/>
      <c r="F2892" s="69"/>
      <c r="G2892" s="69"/>
      <c r="H2892" s="69"/>
    </row>
    <row r="2893" spans="4:8" ht="12.75" customHeight="1">
      <c r="D2893" s="69"/>
      <c r="E2893" s="69"/>
      <c r="F2893" s="69"/>
      <c r="G2893" s="69"/>
      <c r="H2893" s="69"/>
    </row>
    <row r="2894" spans="4:8" ht="12.75" customHeight="1">
      <c r="D2894" s="69"/>
      <c r="E2894" s="69"/>
      <c r="F2894" s="69"/>
      <c r="G2894" s="69"/>
      <c r="H2894" s="69"/>
    </row>
    <row r="2895" spans="4:8" ht="12.75" customHeight="1">
      <c r="D2895" s="69"/>
      <c r="E2895" s="69"/>
      <c r="F2895" s="69"/>
      <c r="G2895" s="69"/>
      <c r="H2895" s="69"/>
    </row>
    <row r="2896" spans="4:8" ht="12.75" customHeight="1">
      <c r="D2896" s="69"/>
      <c r="E2896" s="69"/>
      <c r="F2896" s="69"/>
      <c r="G2896" s="69"/>
      <c r="H2896" s="69"/>
    </row>
    <row r="2897" spans="4:8" ht="12.75" customHeight="1">
      <c r="D2897" s="69"/>
      <c r="E2897" s="69"/>
      <c r="F2897" s="69"/>
      <c r="G2897" s="69"/>
      <c r="H2897" s="69"/>
    </row>
    <row r="2898" spans="4:8" ht="12.75" customHeight="1">
      <c r="D2898" s="69"/>
      <c r="E2898" s="69"/>
      <c r="F2898" s="69"/>
      <c r="G2898" s="69"/>
      <c r="H2898" s="69"/>
    </row>
    <row r="2899" spans="4:8" ht="12.75" customHeight="1">
      <c r="D2899" s="69"/>
      <c r="E2899" s="69"/>
      <c r="F2899" s="69"/>
      <c r="G2899" s="69"/>
      <c r="H2899" s="69"/>
    </row>
    <row r="2900" spans="4:8" ht="12.75" customHeight="1">
      <c r="D2900" s="69"/>
      <c r="E2900" s="69"/>
      <c r="F2900" s="69"/>
      <c r="G2900" s="69"/>
      <c r="H2900" s="69"/>
    </row>
    <row r="2901" spans="4:8" ht="12.75" customHeight="1">
      <c r="D2901" s="69"/>
      <c r="E2901" s="69"/>
      <c r="F2901" s="69"/>
      <c r="G2901" s="69"/>
      <c r="H2901" s="69"/>
    </row>
    <row r="2902" spans="4:8" ht="12.75" customHeight="1">
      <c r="D2902" s="69"/>
      <c r="E2902" s="69"/>
      <c r="F2902" s="69"/>
      <c r="G2902" s="69"/>
      <c r="H2902" s="69"/>
    </row>
    <row r="2903" spans="4:8" ht="12.75" customHeight="1">
      <c r="D2903" s="69"/>
      <c r="E2903" s="69"/>
      <c r="F2903" s="69"/>
      <c r="G2903" s="69"/>
      <c r="H2903" s="69"/>
    </row>
    <row r="2904" spans="4:8" ht="12.75" customHeight="1">
      <c r="D2904" s="69"/>
      <c r="E2904" s="69"/>
      <c r="F2904" s="69"/>
      <c r="G2904" s="69"/>
      <c r="H2904" s="69"/>
    </row>
    <row r="2905" spans="4:8" ht="12.75" customHeight="1">
      <c r="D2905" s="69"/>
      <c r="E2905" s="69"/>
      <c r="F2905" s="69"/>
      <c r="G2905" s="69"/>
      <c r="H2905" s="69"/>
    </row>
    <row r="2906" spans="4:8" ht="12.75" customHeight="1">
      <c r="D2906" s="69"/>
      <c r="E2906" s="69"/>
      <c r="F2906" s="69"/>
      <c r="G2906" s="69"/>
      <c r="H2906" s="69"/>
    </row>
    <row r="2907" spans="4:8" ht="12.75" customHeight="1">
      <c r="D2907" s="69"/>
      <c r="E2907" s="69"/>
      <c r="F2907" s="69"/>
      <c r="G2907" s="69"/>
      <c r="H2907" s="69"/>
    </row>
    <row r="2908" spans="4:8" ht="12.75" customHeight="1">
      <c r="D2908" s="69"/>
      <c r="E2908" s="69"/>
      <c r="F2908" s="69"/>
      <c r="G2908" s="69"/>
      <c r="H2908" s="69"/>
    </row>
    <row r="2909" spans="4:8" ht="12.75" customHeight="1">
      <c r="D2909" s="69"/>
      <c r="E2909" s="69"/>
      <c r="F2909" s="69"/>
      <c r="G2909" s="69"/>
      <c r="H2909" s="69"/>
    </row>
    <row r="2910" spans="4:8" ht="12.75" customHeight="1">
      <c r="D2910" s="69"/>
      <c r="E2910" s="69"/>
      <c r="F2910" s="69"/>
      <c r="G2910" s="69"/>
      <c r="H2910" s="69"/>
    </row>
    <row r="2911" spans="4:8" ht="12.75" customHeight="1">
      <c r="D2911" s="69"/>
      <c r="E2911" s="69"/>
      <c r="F2911" s="69"/>
      <c r="G2911" s="69"/>
      <c r="H2911" s="69"/>
    </row>
    <row r="2912" spans="4:8" ht="12.75" customHeight="1">
      <c r="D2912" s="69"/>
      <c r="E2912" s="69"/>
      <c r="F2912" s="69"/>
      <c r="G2912" s="69"/>
      <c r="H2912" s="69"/>
    </row>
    <row r="2913" spans="4:8" ht="12.75" customHeight="1">
      <c r="D2913" s="69"/>
      <c r="E2913" s="69"/>
      <c r="F2913" s="69"/>
      <c r="G2913" s="69"/>
      <c r="H2913" s="69"/>
    </row>
    <row r="2914" spans="4:8" ht="12.75" customHeight="1">
      <c r="D2914" s="69"/>
      <c r="E2914" s="69"/>
      <c r="F2914" s="69"/>
      <c r="G2914" s="69"/>
      <c r="H2914" s="69"/>
    </row>
    <row r="2915" spans="4:8" ht="12.75" customHeight="1">
      <c r="D2915" s="69"/>
      <c r="E2915" s="69"/>
      <c r="F2915" s="69"/>
      <c r="G2915" s="69"/>
      <c r="H2915" s="69"/>
    </row>
    <row r="2916" spans="4:8" ht="12.75" customHeight="1">
      <c r="D2916" s="69"/>
      <c r="E2916" s="69"/>
      <c r="F2916" s="69"/>
      <c r="G2916" s="69"/>
      <c r="H2916" s="69"/>
    </row>
    <row r="2917" spans="4:8" ht="12.75" customHeight="1">
      <c r="D2917" s="69"/>
      <c r="E2917" s="69"/>
      <c r="F2917" s="69"/>
      <c r="G2917" s="69"/>
      <c r="H2917" s="69"/>
    </row>
    <row r="2918" spans="4:8" ht="12.75" customHeight="1">
      <c r="D2918" s="69"/>
      <c r="E2918" s="69"/>
      <c r="F2918" s="69"/>
      <c r="G2918" s="69"/>
      <c r="H2918" s="69"/>
    </row>
    <row r="2919" spans="4:8" ht="12.75" customHeight="1">
      <c r="D2919" s="69"/>
      <c r="E2919" s="69"/>
      <c r="F2919" s="69"/>
      <c r="G2919" s="69"/>
      <c r="H2919" s="69"/>
    </row>
    <row r="2920" spans="4:8" ht="12.75" customHeight="1">
      <c r="D2920" s="69"/>
      <c r="E2920" s="69"/>
      <c r="F2920" s="69"/>
      <c r="G2920" s="69"/>
      <c r="H2920" s="69"/>
    </row>
    <row r="2921" spans="4:8" ht="12.75" customHeight="1">
      <c r="D2921" s="69"/>
      <c r="E2921" s="69"/>
      <c r="F2921" s="69"/>
      <c r="G2921" s="69"/>
      <c r="H2921" s="69"/>
    </row>
    <row r="2922" spans="4:8" ht="12.75" customHeight="1">
      <c r="D2922" s="69"/>
      <c r="E2922" s="69"/>
      <c r="F2922" s="69"/>
      <c r="G2922" s="69"/>
      <c r="H2922" s="69"/>
    </row>
    <row r="2923" spans="4:8" ht="12.75" customHeight="1">
      <c r="D2923" s="69"/>
      <c r="E2923" s="69"/>
      <c r="F2923" s="69"/>
      <c r="G2923" s="69"/>
      <c r="H2923" s="69"/>
    </row>
    <row r="2924" spans="4:8" ht="12.75" customHeight="1">
      <c r="D2924" s="69"/>
      <c r="E2924" s="69"/>
      <c r="F2924" s="69"/>
      <c r="G2924" s="69"/>
      <c r="H2924" s="69"/>
    </row>
    <row r="2925" spans="4:8" ht="12.75" customHeight="1">
      <c r="D2925" s="69"/>
      <c r="E2925" s="69"/>
      <c r="F2925" s="69"/>
      <c r="G2925" s="69"/>
      <c r="H2925" s="69"/>
    </row>
    <row r="2926" spans="4:8" ht="12.75" customHeight="1">
      <c r="D2926" s="69"/>
      <c r="E2926" s="69"/>
      <c r="F2926" s="69"/>
      <c r="G2926" s="69"/>
      <c r="H2926" s="69"/>
    </row>
    <row r="2927" spans="4:8" ht="12.75" customHeight="1">
      <c r="D2927" s="69"/>
      <c r="E2927" s="69"/>
      <c r="F2927" s="69"/>
      <c r="G2927" s="69"/>
      <c r="H2927" s="69"/>
    </row>
    <row r="2928" spans="4:8" ht="12.75" customHeight="1">
      <c r="D2928" s="69"/>
      <c r="E2928" s="69"/>
      <c r="F2928" s="69"/>
      <c r="G2928" s="69"/>
      <c r="H2928" s="69"/>
    </row>
    <row r="2929" spans="4:8" ht="12.75" customHeight="1">
      <c r="D2929" s="69"/>
      <c r="E2929" s="69"/>
      <c r="F2929" s="69"/>
      <c r="G2929" s="69"/>
      <c r="H2929" s="69"/>
    </row>
    <row r="2930" spans="4:8" ht="12.75" customHeight="1">
      <c r="D2930" s="69"/>
      <c r="E2930" s="69"/>
      <c r="F2930" s="69"/>
      <c r="G2930" s="69"/>
      <c r="H2930" s="69"/>
    </row>
    <row r="2931" spans="4:8" ht="12.75" customHeight="1">
      <c r="D2931" s="69"/>
      <c r="E2931" s="69"/>
      <c r="F2931" s="69"/>
      <c r="G2931" s="69"/>
      <c r="H2931" s="69"/>
    </row>
    <row r="2932" spans="4:8" ht="12.75" customHeight="1">
      <c r="D2932" s="69"/>
      <c r="E2932" s="69"/>
      <c r="F2932" s="69"/>
      <c r="G2932" s="69"/>
      <c r="H2932" s="69"/>
    </row>
    <row r="2933" spans="4:8" ht="12.75" customHeight="1">
      <c r="D2933" s="69"/>
      <c r="E2933" s="69"/>
      <c r="F2933" s="69"/>
      <c r="G2933" s="69"/>
      <c r="H2933" s="69"/>
    </row>
    <row r="2934" spans="4:8" ht="12.75" customHeight="1">
      <c r="D2934" s="69"/>
      <c r="E2934" s="69"/>
      <c r="F2934" s="69"/>
      <c r="G2934" s="69"/>
      <c r="H2934" s="69"/>
    </row>
    <row r="2935" spans="4:8" ht="12.75" customHeight="1">
      <c r="D2935" s="69"/>
      <c r="E2935" s="69"/>
      <c r="F2935" s="69"/>
      <c r="G2935" s="69"/>
      <c r="H2935" s="69"/>
    </row>
    <row r="2936" spans="4:8" ht="12.75" customHeight="1">
      <c r="D2936" s="69"/>
      <c r="E2936" s="69"/>
      <c r="F2936" s="69"/>
      <c r="G2936" s="69"/>
      <c r="H2936" s="69"/>
    </row>
    <row r="2937" spans="4:8" ht="12.75" customHeight="1">
      <c r="D2937" s="69"/>
      <c r="E2937" s="69"/>
      <c r="F2937" s="69"/>
      <c r="G2937" s="69"/>
      <c r="H2937" s="69"/>
    </row>
    <row r="2938" spans="4:8" ht="12.75" customHeight="1">
      <c r="D2938" s="69"/>
      <c r="E2938" s="69"/>
      <c r="F2938" s="69"/>
      <c r="G2938" s="69"/>
      <c r="H2938" s="69"/>
    </row>
    <row r="2939" spans="4:8" ht="12.75" customHeight="1">
      <c r="D2939" s="69"/>
      <c r="E2939" s="69"/>
      <c r="F2939" s="69"/>
      <c r="G2939" s="69"/>
      <c r="H2939" s="69"/>
    </row>
    <row r="2940" spans="4:8" ht="12.75" customHeight="1">
      <c r="D2940" s="69"/>
      <c r="E2940" s="69"/>
      <c r="F2940" s="69"/>
      <c r="G2940" s="69"/>
      <c r="H2940" s="69"/>
    </row>
    <row r="2941" spans="4:8" ht="12.75" customHeight="1">
      <c r="D2941" s="69"/>
      <c r="E2941" s="69"/>
      <c r="F2941" s="69"/>
      <c r="G2941" s="69"/>
      <c r="H2941" s="69"/>
    </row>
    <row r="2942" spans="4:8" ht="12.75" customHeight="1">
      <c r="D2942" s="69"/>
      <c r="E2942" s="69"/>
      <c r="F2942" s="69"/>
      <c r="G2942" s="69"/>
      <c r="H2942" s="69"/>
    </row>
    <row r="2943" spans="4:8" ht="12.75" customHeight="1">
      <c r="D2943" s="69"/>
      <c r="E2943" s="69"/>
      <c r="F2943" s="69"/>
      <c r="G2943" s="69"/>
      <c r="H2943" s="69"/>
    </row>
    <row r="2944" spans="4:8" ht="12.75" customHeight="1">
      <c r="D2944" s="69"/>
      <c r="E2944" s="69"/>
      <c r="F2944" s="69"/>
      <c r="G2944" s="69"/>
      <c r="H2944" s="69"/>
    </row>
    <row r="2945" spans="4:8" ht="12.75" customHeight="1">
      <c r="D2945" s="69"/>
      <c r="E2945" s="69"/>
      <c r="F2945" s="69"/>
      <c r="G2945" s="69"/>
      <c r="H2945" s="69"/>
    </row>
    <row r="2946" spans="4:8" ht="12.75" customHeight="1">
      <c r="D2946" s="69"/>
      <c r="E2946" s="69"/>
      <c r="F2946" s="69"/>
      <c r="G2946" s="69"/>
      <c r="H2946" s="69"/>
    </row>
    <row r="2947" spans="4:8" ht="12.75" customHeight="1">
      <c r="D2947" s="69"/>
      <c r="E2947" s="69"/>
      <c r="F2947" s="69"/>
      <c r="G2947" s="69"/>
      <c r="H2947" s="69"/>
    </row>
    <row r="2948" spans="4:8" ht="12.75" customHeight="1">
      <c r="D2948" s="69"/>
      <c r="E2948" s="69"/>
      <c r="F2948" s="69"/>
      <c r="G2948" s="69"/>
      <c r="H2948" s="69"/>
    </row>
    <row r="2949" spans="4:8" ht="12.75" customHeight="1">
      <c r="D2949" s="69"/>
      <c r="E2949" s="69"/>
      <c r="F2949" s="69"/>
      <c r="G2949" s="69"/>
      <c r="H2949" s="69"/>
    </row>
    <row r="2950" spans="4:8" ht="12.75" customHeight="1">
      <c r="D2950" s="69"/>
      <c r="E2950" s="69"/>
      <c r="F2950" s="69"/>
      <c r="G2950" s="69"/>
      <c r="H2950" s="69"/>
    </row>
    <row r="2951" spans="4:8" ht="12.75" customHeight="1">
      <c r="D2951" s="69"/>
      <c r="E2951" s="69"/>
      <c r="F2951" s="69"/>
      <c r="G2951" s="69"/>
      <c r="H2951" s="69"/>
    </row>
    <row r="2952" spans="4:8" ht="12.75" customHeight="1">
      <c r="D2952" s="69"/>
      <c r="E2952" s="69"/>
      <c r="F2952" s="69"/>
      <c r="G2952" s="69"/>
      <c r="H2952" s="69"/>
    </row>
    <row r="2953" spans="4:8" ht="12.75" customHeight="1">
      <c r="D2953" s="69"/>
      <c r="E2953" s="69"/>
      <c r="F2953" s="69"/>
      <c r="G2953" s="69"/>
      <c r="H2953" s="69"/>
    </row>
    <row r="2954" spans="4:8" ht="12.75" customHeight="1">
      <c r="D2954" s="69"/>
      <c r="E2954" s="69"/>
      <c r="F2954" s="69"/>
      <c r="G2954" s="69"/>
      <c r="H2954" s="69"/>
    </row>
    <row r="2955" spans="4:8" ht="12.75" customHeight="1">
      <c r="D2955" s="69"/>
      <c r="E2955" s="69"/>
      <c r="F2955" s="69"/>
      <c r="G2955" s="69"/>
      <c r="H2955" s="69"/>
    </row>
    <row r="2956" spans="4:8" ht="12.75" customHeight="1">
      <c r="D2956" s="69"/>
      <c r="E2956" s="69"/>
      <c r="F2956" s="69"/>
      <c r="G2956" s="69"/>
      <c r="H2956" s="69"/>
    </row>
    <row r="2957" spans="4:8" ht="12.75" customHeight="1">
      <c r="D2957" s="69"/>
      <c r="E2957" s="69"/>
      <c r="F2957" s="69"/>
      <c r="G2957" s="69"/>
      <c r="H2957" s="69"/>
    </row>
    <row r="2958" spans="4:8" ht="12.75" customHeight="1">
      <c r="D2958" s="69"/>
      <c r="E2958" s="69"/>
      <c r="F2958" s="69"/>
      <c r="G2958" s="69"/>
      <c r="H2958" s="69"/>
    </row>
    <row r="2959" spans="4:8" ht="12.75" customHeight="1">
      <c r="D2959" s="69"/>
      <c r="E2959" s="69"/>
      <c r="F2959" s="69"/>
      <c r="G2959" s="69"/>
      <c r="H2959" s="69"/>
    </row>
    <row r="2960" spans="4:8" ht="12.75" customHeight="1">
      <c r="D2960" s="69"/>
      <c r="E2960" s="69"/>
      <c r="F2960" s="69"/>
      <c r="G2960" s="69"/>
      <c r="H2960" s="69"/>
    </row>
    <row r="2961" spans="4:8" ht="12.75" customHeight="1">
      <c r="D2961" s="69"/>
      <c r="E2961" s="69"/>
      <c r="F2961" s="69"/>
      <c r="G2961" s="69"/>
      <c r="H2961" s="69"/>
    </row>
    <row r="2962" spans="4:8" ht="12.75" customHeight="1">
      <c r="D2962" s="69"/>
      <c r="E2962" s="69"/>
      <c r="F2962" s="69"/>
      <c r="G2962" s="69"/>
      <c r="H2962" s="69"/>
    </row>
    <row r="2963" spans="4:8" ht="12.75" customHeight="1">
      <c r="D2963" s="69"/>
      <c r="E2963" s="69"/>
      <c r="F2963" s="69"/>
      <c r="G2963" s="69"/>
      <c r="H2963" s="69"/>
    </row>
    <row r="2964" spans="4:8" ht="12.75" customHeight="1">
      <c r="D2964" s="69"/>
      <c r="E2964" s="69"/>
      <c r="F2964" s="69"/>
      <c r="G2964" s="69"/>
      <c r="H2964" s="69"/>
    </row>
    <row r="2965" spans="4:8" ht="12.75" customHeight="1">
      <c r="D2965" s="69"/>
      <c r="E2965" s="69"/>
      <c r="F2965" s="69"/>
      <c r="G2965" s="69"/>
      <c r="H2965" s="69"/>
    </row>
    <row r="2966" spans="4:8" ht="12.75" customHeight="1">
      <c r="D2966" s="69"/>
      <c r="E2966" s="69"/>
      <c r="F2966" s="69"/>
      <c r="G2966" s="69"/>
      <c r="H2966" s="69"/>
    </row>
    <row r="2967" spans="4:8" ht="12.75" customHeight="1">
      <c r="D2967" s="69"/>
      <c r="E2967" s="69"/>
      <c r="F2967" s="69"/>
      <c r="G2967" s="69"/>
      <c r="H2967" s="69"/>
    </row>
    <row r="2968" spans="4:8" ht="12.75" customHeight="1">
      <c r="D2968" s="69"/>
      <c r="E2968" s="69"/>
      <c r="F2968" s="69"/>
      <c r="G2968" s="69"/>
      <c r="H2968" s="69"/>
    </row>
    <row r="2969" spans="4:8" ht="12.75" customHeight="1">
      <c r="D2969" s="69"/>
      <c r="E2969" s="69"/>
      <c r="F2969" s="69"/>
      <c r="G2969" s="69"/>
      <c r="H2969" s="69"/>
    </row>
    <row r="2970" spans="4:8" ht="12.75" customHeight="1">
      <c r="D2970" s="69"/>
      <c r="E2970" s="69"/>
      <c r="F2970" s="69"/>
      <c r="G2970" s="69"/>
      <c r="H2970" s="69"/>
    </row>
    <row r="2971" spans="4:8" ht="12.75" customHeight="1">
      <c r="D2971" s="69"/>
      <c r="E2971" s="69"/>
      <c r="F2971" s="69"/>
      <c r="G2971" s="69"/>
      <c r="H2971" s="69"/>
    </row>
    <row r="2972" spans="4:8" ht="12.75" customHeight="1">
      <c r="D2972" s="69"/>
      <c r="E2972" s="69"/>
      <c r="F2972" s="69"/>
      <c r="G2972" s="69"/>
      <c r="H2972" s="69"/>
    </row>
    <row r="2973" spans="4:8" ht="12.75" customHeight="1">
      <c r="D2973" s="69"/>
      <c r="E2973" s="69"/>
      <c r="F2973" s="69"/>
      <c r="G2973" s="69"/>
      <c r="H2973" s="69"/>
    </row>
    <row r="2974" spans="4:8" ht="12.75" customHeight="1">
      <c r="D2974" s="69"/>
      <c r="E2974" s="69"/>
      <c r="F2974" s="69"/>
      <c r="G2974" s="69"/>
      <c r="H2974" s="69"/>
    </row>
    <row r="2975" spans="4:8" ht="12.75" customHeight="1">
      <c r="D2975" s="69"/>
      <c r="E2975" s="69"/>
      <c r="F2975" s="69"/>
      <c r="G2975" s="69"/>
      <c r="H2975" s="69"/>
    </row>
    <row r="2976" spans="4:8" ht="12.75" customHeight="1">
      <c r="D2976" s="69"/>
      <c r="E2976" s="69"/>
      <c r="F2976" s="69"/>
      <c r="G2976" s="69"/>
      <c r="H2976" s="69"/>
    </row>
    <row r="2977" spans="4:8" ht="12.75" customHeight="1">
      <c r="D2977" s="69"/>
      <c r="E2977" s="69"/>
      <c r="F2977" s="69"/>
      <c r="G2977" s="69"/>
      <c r="H2977" s="69"/>
    </row>
    <row r="2978" spans="4:8" ht="12.75" customHeight="1">
      <c r="D2978" s="69"/>
      <c r="E2978" s="69"/>
      <c r="F2978" s="69"/>
      <c r="G2978" s="69"/>
      <c r="H2978" s="69"/>
    </row>
    <row r="2979" spans="4:8" ht="12.75" customHeight="1">
      <c r="D2979" s="69"/>
      <c r="E2979" s="69"/>
      <c r="F2979" s="69"/>
      <c r="G2979" s="69"/>
      <c r="H2979" s="69"/>
    </row>
    <row r="2980" spans="4:8" ht="12.75" customHeight="1">
      <c r="D2980" s="69"/>
      <c r="E2980" s="69"/>
      <c r="F2980" s="69"/>
      <c r="G2980" s="69"/>
      <c r="H2980" s="69"/>
    </row>
    <row r="2981" spans="4:8" ht="12.75" customHeight="1">
      <c r="D2981" s="69"/>
      <c r="E2981" s="69"/>
      <c r="F2981" s="69"/>
      <c r="G2981" s="69"/>
      <c r="H2981" s="69"/>
    </row>
    <row r="2982" spans="4:8" ht="12.75" customHeight="1">
      <c r="D2982" s="69"/>
      <c r="E2982" s="69"/>
      <c r="F2982" s="69"/>
      <c r="G2982" s="69"/>
      <c r="H2982" s="69"/>
    </row>
    <row r="2983" spans="4:8" ht="12.75" customHeight="1">
      <c r="D2983" s="69"/>
      <c r="E2983" s="69"/>
      <c r="F2983" s="69"/>
      <c r="G2983" s="69"/>
      <c r="H2983" s="69"/>
    </row>
    <row r="2984" spans="4:8" ht="12.75" customHeight="1">
      <c r="D2984" s="69"/>
      <c r="E2984" s="69"/>
      <c r="F2984" s="69"/>
      <c r="G2984" s="69"/>
      <c r="H2984" s="69"/>
    </row>
    <row r="2985" spans="4:8" ht="12.75" customHeight="1">
      <c r="D2985" s="69"/>
      <c r="E2985" s="69"/>
      <c r="F2985" s="69"/>
      <c r="G2985" s="69"/>
      <c r="H2985" s="69"/>
    </row>
    <row r="2986" spans="4:8" ht="12.75" customHeight="1">
      <c r="D2986" s="69"/>
      <c r="E2986" s="69"/>
      <c r="F2986" s="69"/>
      <c r="G2986" s="69"/>
      <c r="H2986" s="69"/>
    </row>
    <row r="2987" spans="4:8" ht="12.75" customHeight="1">
      <c r="D2987" s="69"/>
      <c r="E2987" s="69"/>
      <c r="F2987" s="69"/>
      <c r="G2987" s="69"/>
      <c r="H2987" s="69"/>
    </row>
    <row r="2988" spans="4:8" ht="12.75" customHeight="1">
      <c r="D2988" s="69"/>
      <c r="E2988" s="69"/>
      <c r="F2988" s="69"/>
      <c r="G2988" s="69"/>
      <c r="H2988" s="69"/>
    </row>
    <row r="2989" spans="4:8" ht="12.75" customHeight="1">
      <c r="D2989" s="69"/>
      <c r="E2989" s="69"/>
      <c r="F2989" s="69"/>
      <c r="G2989" s="69"/>
      <c r="H2989" s="69"/>
    </row>
    <row r="2990" spans="4:8" ht="12.75" customHeight="1">
      <c r="D2990" s="69"/>
      <c r="E2990" s="69"/>
      <c r="F2990" s="69"/>
      <c r="G2990" s="69"/>
      <c r="H2990" s="69"/>
    </row>
    <row r="2991" spans="4:8" ht="12.75" customHeight="1">
      <c r="D2991" s="69"/>
      <c r="E2991" s="69"/>
      <c r="F2991" s="69"/>
      <c r="G2991" s="69"/>
      <c r="H2991" s="69"/>
    </row>
    <row r="2992" spans="4:8" ht="12.75" customHeight="1">
      <c r="D2992" s="69"/>
      <c r="E2992" s="69"/>
      <c r="F2992" s="69"/>
      <c r="G2992" s="69"/>
      <c r="H2992" s="69"/>
    </row>
    <row r="2993" spans="4:8" ht="12.75" customHeight="1">
      <c r="D2993" s="69"/>
      <c r="E2993" s="69"/>
      <c r="F2993" s="69"/>
      <c r="G2993" s="69"/>
      <c r="H2993" s="69"/>
    </row>
    <row r="2994" spans="4:8" ht="12.75" customHeight="1">
      <c r="D2994" s="69"/>
      <c r="E2994" s="69"/>
      <c r="F2994" s="69"/>
      <c r="G2994" s="69"/>
      <c r="H2994" s="69"/>
    </row>
    <row r="2995" spans="4:8" ht="12.75" customHeight="1">
      <c r="D2995" s="69"/>
      <c r="E2995" s="69"/>
      <c r="F2995" s="69"/>
      <c r="G2995" s="69"/>
      <c r="H2995" s="69"/>
    </row>
    <row r="2996" spans="4:8" ht="12.75" customHeight="1">
      <c r="D2996" s="69"/>
      <c r="E2996" s="69"/>
      <c r="F2996" s="69"/>
      <c r="G2996" s="69"/>
      <c r="H2996" s="69"/>
    </row>
    <row r="2997" spans="4:8" ht="12.75" customHeight="1">
      <c r="D2997" s="69"/>
      <c r="E2997" s="69"/>
      <c r="F2997" s="69"/>
      <c r="G2997" s="69"/>
      <c r="H2997" s="69"/>
    </row>
    <row r="2998" spans="4:8" ht="12.75" customHeight="1">
      <c r="D2998" s="69"/>
      <c r="E2998" s="69"/>
      <c r="F2998" s="69"/>
      <c r="G2998" s="69"/>
      <c r="H2998" s="69"/>
    </row>
    <row r="2999" spans="4:8" ht="12.75" customHeight="1">
      <c r="D2999" s="69"/>
      <c r="E2999" s="69"/>
      <c r="F2999" s="69"/>
      <c r="G2999" s="69"/>
      <c r="H2999" s="69"/>
    </row>
    <row r="3000" spans="4:8" ht="12.75" customHeight="1">
      <c r="D3000" s="69"/>
      <c r="E3000" s="69"/>
      <c r="F3000" s="69"/>
      <c r="G3000" s="69"/>
      <c r="H3000" s="69"/>
    </row>
    <row r="3001" spans="4:8" ht="12.75" customHeight="1">
      <c r="D3001" s="69"/>
      <c r="E3001" s="69"/>
      <c r="F3001" s="69"/>
      <c r="G3001" s="69"/>
      <c r="H3001" s="69"/>
    </row>
    <row r="3002" spans="4:8" ht="12.75" customHeight="1">
      <c r="D3002" s="69"/>
      <c r="E3002" s="69"/>
      <c r="F3002" s="69"/>
      <c r="G3002" s="69"/>
      <c r="H3002" s="69"/>
    </row>
    <row r="3003" spans="4:8" ht="12.75" customHeight="1">
      <c r="D3003" s="69"/>
      <c r="E3003" s="69"/>
      <c r="F3003" s="69"/>
      <c r="G3003" s="69"/>
      <c r="H3003" s="69"/>
    </row>
    <row r="3004" spans="4:8" ht="12.75" customHeight="1">
      <c r="D3004" s="69"/>
      <c r="E3004" s="69"/>
      <c r="F3004" s="69"/>
      <c r="G3004" s="69"/>
      <c r="H3004" s="69"/>
    </row>
    <row r="3005" spans="4:8" ht="12.75" customHeight="1">
      <c r="D3005" s="69"/>
      <c r="E3005" s="69"/>
      <c r="F3005" s="69"/>
      <c r="G3005" s="69"/>
      <c r="H3005" s="69"/>
    </row>
    <row r="3006" spans="4:8" ht="12.75" customHeight="1">
      <c r="D3006" s="69"/>
      <c r="E3006" s="69"/>
      <c r="F3006" s="69"/>
      <c r="G3006" s="69"/>
      <c r="H3006" s="69"/>
    </row>
    <row r="3007" spans="4:8" ht="12.75" customHeight="1">
      <c r="D3007" s="69"/>
      <c r="E3007" s="69"/>
      <c r="F3007" s="69"/>
      <c r="G3007" s="69"/>
      <c r="H3007" s="69"/>
    </row>
    <row r="3008" spans="4:8" ht="12.75" customHeight="1">
      <c r="D3008" s="69"/>
      <c r="E3008" s="69"/>
      <c r="F3008" s="69"/>
      <c r="G3008" s="69"/>
      <c r="H3008" s="69"/>
    </row>
    <row r="3009" spans="4:8" ht="12.75" customHeight="1">
      <c r="D3009" s="69"/>
      <c r="E3009" s="69"/>
      <c r="F3009" s="69"/>
      <c r="G3009" s="69"/>
      <c r="H3009" s="69"/>
    </row>
    <row r="3010" spans="4:8" ht="12.75" customHeight="1">
      <c r="D3010" s="69"/>
      <c r="E3010" s="69"/>
      <c r="F3010" s="69"/>
      <c r="G3010" s="69"/>
      <c r="H3010" s="69"/>
    </row>
    <row r="3011" spans="4:8" ht="12.75" customHeight="1">
      <c r="D3011" s="69"/>
      <c r="E3011" s="69"/>
      <c r="F3011" s="69"/>
      <c r="G3011" s="69"/>
      <c r="H3011" s="69"/>
    </row>
    <row r="3012" spans="4:8" ht="12.75" customHeight="1">
      <c r="D3012" s="69"/>
      <c r="E3012" s="69"/>
      <c r="F3012" s="69"/>
      <c r="G3012" s="69"/>
      <c r="H3012" s="69"/>
    </row>
    <row r="3013" spans="4:8" ht="12.75" customHeight="1">
      <c r="D3013" s="69"/>
      <c r="E3013" s="69"/>
      <c r="F3013" s="69"/>
      <c r="G3013" s="69"/>
      <c r="H3013" s="69"/>
    </row>
    <row r="3014" spans="4:8" ht="12.75" customHeight="1">
      <c r="D3014" s="69"/>
      <c r="E3014" s="69"/>
      <c r="F3014" s="69"/>
      <c r="G3014" s="69"/>
      <c r="H3014" s="69"/>
    </row>
    <row r="3015" spans="4:8" ht="12.75" customHeight="1">
      <c r="D3015" s="69"/>
      <c r="E3015" s="69"/>
      <c r="F3015" s="69"/>
      <c r="G3015" s="69"/>
      <c r="H3015" s="69"/>
    </row>
    <row r="3016" spans="4:8" ht="12.75" customHeight="1">
      <c r="D3016" s="69"/>
      <c r="E3016" s="69"/>
      <c r="F3016" s="69"/>
      <c r="G3016" s="69"/>
      <c r="H3016" s="69"/>
    </row>
    <row r="3017" spans="4:8" ht="12.75" customHeight="1">
      <c r="D3017" s="69"/>
      <c r="E3017" s="69"/>
      <c r="F3017" s="69"/>
      <c r="G3017" s="69"/>
      <c r="H3017" s="69"/>
    </row>
    <row r="3018" spans="4:8" ht="12.75" customHeight="1">
      <c r="D3018" s="69"/>
      <c r="E3018" s="69"/>
      <c r="F3018" s="69"/>
      <c r="G3018" s="69"/>
      <c r="H3018" s="69"/>
    </row>
    <row r="3019" spans="4:8" ht="12.75" customHeight="1">
      <c r="D3019" s="69"/>
      <c r="E3019" s="69"/>
      <c r="F3019" s="69"/>
      <c r="G3019" s="69"/>
      <c r="H3019" s="69"/>
    </row>
    <row r="3020" spans="4:8" ht="12.75" customHeight="1">
      <c r="D3020" s="69"/>
      <c r="E3020" s="69"/>
      <c r="F3020" s="69"/>
      <c r="G3020" s="69"/>
      <c r="H3020" s="69"/>
    </row>
    <row r="3021" spans="4:8" ht="12.75" customHeight="1">
      <c r="D3021" s="69"/>
      <c r="E3021" s="69"/>
      <c r="F3021" s="69"/>
      <c r="G3021" s="69"/>
      <c r="H3021" s="69"/>
    </row>
    <row r="3022" spans="4:8" ht="12.75" customHeight="1">
      <c r="D3022" s="69"/>
      <c r="E3022" s="69"/>
      <c r="F3022" s="69"/>
      <c r="G3022" s="69"/>
      <c r="H3022" s="69"/>
    </row>
    <row r="3023" spans="4:8" ht="12.75" customHeight="1">
      <c r="D3023" s="69"/>
      <c r="E3023" s="69"/>
      <c r="F3023" s="69"/>
      <c r="G3023" s="69"/>
      <c r="H3023" s="69"/>
    </row>
    <row r="3024" spans="4:8" ht="12.75" customHeight="1">
      <c r="D3024" s="69"/>
      <c r="E3024" s="69"/>
      <c r="F3024" s="69"/>
      <c r="G3024" s="69"/>
      <c r="H3024" s="69"/>
    </row>
    <row r="3025" spans="4:8" ht="12.75" customHeight="1">
      <c r="D3025" s="69"/>
      <c r="E3025" s="69"/>
      <c r="F3025" s="69"/>
      <c r="G3025" s="69"/>
      <c r="H3025" s="69"/>
    </row>
    <row r="3026" spans="4:8" ht="12.75" customHeight="1">
      <c r="D3026" s="69"/>
      <c r="E3026" s="69"/>
      <c r="F3026" s="69"/>
      <c r="G3026" s="69"/>
      <c r="H3026" s="69"/>
    </row>
    <row r="3027" spans="4:8" ht="12.75" customHeight="1">
      <c r="D3027" s="69"/>
      <c r="E3027" s="69"/>
      <c r="F3027" s="69"/>
      <c r="G3027" s="69"/>
      <c r="H3027" s="69"/>
    </row>
    <row r="3028" spans="4:8" ht="12.75" customHeight="1">
      <c r="D3028" s="69"/>
      <c r="E3028" s="69"/>
      <c r="F3028" s="69"/>
      <c r="G3028" s="69"/>
      <c r="H3028" s="69"/>
    </row>
    <row r="3029" spans="4:8" ht="12.75" customHeight="1">
      <c r="D3029" s="69"/>
      <c r="E3029" s="69"/>
      <c r="F3029" s="69"/>
      <c r="G3029" s="69"/>
      <c r="H3029" s="69"/>
    </row>
    <row r="3030" spans="4:8" ht="12.75" customHeight="1">
      <c r="D3030" s="69"/>
      <c r="E3030" s="69"/>
      <c r="F3030" s="69"/>
      <c r="G3030" s="69"/>
      <c r="H3030" s="69"/>
    </row>
    <row r="3031" spans="4:8" ht="12.75" customHeight="1">
      <c r="D3031" s="69"/>
      <c r="E3031" s="69"/>
      <c r="F3031" s="69"/>
      <c r="G3031" s="69"/>
      <c r="H3031" s="69"/>
    </row>
    <row r="3032" spans="4:8" ht="12.75" customHeight="1">
      <c r="D3032" s="69"/>
      <c r="E3032" s="69"/>
      <c r="F3032" s="69"/>
      <c r="G3032" s="69"/>
      <c r="H3032" s="69"/>
    </row>
    <row r="3033" spans="4:8" ht="12.75" customHeight="1">
      <c r="D3033" s="69"/>
      <c r="E3033" s="69"/>
      <c r="F3033" s="69"/>
      <c r="G3033" s="69"/>
      <c r="H3033" s="69"/>
    </row>
    <row r="3034" spans="4:8" ht="12.75" customHeight="1">
      <c r="D3034" s="69"/>
      <c r="E3034" s="69"/>
      <c r="F3034" s="69"/>
      <c r="G3034" s="69"/>
      <c r="H3034" s="69"/>
    </row>
    <row r="3035" spans="4:8" ht="12.75" customHeight="1">
      <c r="D3035" s="69"/>
      <c r="E3035" s="69"/>
      <c r="F3035" s="69"/>
      <c r="G3035" s="69"/>
      <c r="H3035" s="69"/>
    </row>
    <row r="3036" spans="4:8" ht="12.75" customHeight="1">
      <c r="D3036" s="69"/>
      <c r="E3036" s="69"/>
      <c r="F3036" s="69"/>
      <c r="G3036" s="69"/>
      <c r="H3036" s="69"/>
    </row>
    <row r="3037" spans="4:8" ht="12.75" customHeight="1">
      <c r="D3037" s="69"/>
      <c r="E3037" s="69"/>
      <c r="F3037" s="69"/>
      <c r="G3037" s="69"/>
      <c r="H3037" s="69"/>
    </row>
    <row r="3038" spans="4:8" ht="12.75" customHeight="1">
      <c r="D3038" s="69"/>
      <c r="E3038" s="69"/>
      <c r="F3038" s="69"/>
      <c r="G3038" s="69"/>
      <c r="H3038" s="69"/>
    </row>
    <row r="3039" spans="4:8" ht="12.75" customHeight="1">
      <c r="D3039" s="69"/>
      <c r="E3039" s="69"/>
      <c r="F3039" s="69"/>
      <c r="G3039" s="69"/>
      <c r="H3039" s="69"/>
    </row>
    <row r="3040" spans="4:8" ht="12.75" customHeight="1">
      <c r="D3040" s="69"/>
      <c r="E3040" s="69"/>
      <c r="F3040" s="69"/>
      <c r="G3040" s="69"/>
      <c r="H3040" s="69"/>
    </row>
    <row r="3041" spans="4:8" ht="12.75" customHeight="1">
      <c r="D3041" s="69"/>
      <c r="E3041" s="69"/>
      <c r="F3041" s="69"/>
      <c r="G3041" s="69"/>
      <c r="H3041" s="69"/>
    </row>
    <row r="3042" spans="4:8" ht="12.75" customHeight="1">
      <c r="D3042" s="69"/>
      <c r="E3042" s="69"/>
      <c r="F3042" s="69"/>
      <c r="G3042" s="69"/>
      <c r="H3042" s="69"/>
    </row>
    <row r="3043" spans="4:8" ht="12.75" customHeight="1">
      <c r="D3043" s="69"/>
      <c r="E3043" s="69"/>
      <c r="F3043" s="69"/>
      <c r="G3043" s="69"/>
      <c r="H3043" s="69"/>
    </row>
    <row r="3044" spans="4:8" ht="12.75" customHeight="1">
      <c r="D3044" s="69"/>
      <c r="E3044" s="69"/>
      <c r="F3044" s="69"/>
      <c r="G3044" s="69"/>
      <c r="H3044" s="69"/>
    </row>
    <row r="3045" spans="4:8" ht="12.75" customHeight="1">
      <c r="D3045" s="69"/>
      <c r="E3045" s="69"/>
      <c r="F3045" s="69"/>
      <c r="G3045" s="69"/>
      <c r="H3045" s="69"/>
    </row>
    <row r="3046" spans="4:8" ht="12.75" customHeight="1">
      <c r="D3046" s="69"/>
      <c r="E3046" s="69"/>
      <c r="F3046" s="69"/>
      <c r="G3046" s="69"/>
      <c r="H3046" s="69"/>
    </row>
    <row r="3047" spans="4:8" ht="12.75" customHeight="1">
      <c r="D3047" s="69"/>
      <c r="E3047" s="69"/>
      <c r="F3047" s="69"/>
      <c r="G3047" s="69"/>
      <c r="H3047" s="69"/>
    </row>
    <row r="3048" spans="4:8" ht="12.75" customHeight="1">
      <c r="D3048" s="69"/>
      <c r="E3048" s="69"/>
      <c r="F3048" s="69"/>
      <c r="G3048" s="69"/>
      <c r="H3048" s="69"/>
    </row>
    <row r="3049" spans="4:8" ht="12.75" customHeight="1">
      <c r="D3049" s="69"/>
      <c r="E3049" s="69"/>
      <c r="F3049" s="69"/>
      <c r="G3049" s="69"/>
      <c r="H3049" s="69"/>
    </row>
    <row r="3050" spans="4:8" ht="12.75" customHeight="1">
      <c r="D3050" s="69"/>
      <c r="E3050" s="69"/>
      <c r="F3050" s="69"/>
      <c r="G3050" s="69"/>
      <c r="H3050" s="69"/>
    </row>
    <row r="3051" spans="4:8" ht="12.75" customHeight="1">
      <c r="D3051" s="69"/>
      <c r="E3051" s="69"/>
      <c r="F3051" s="69"/>
      <c r="G3051" s="69"/>
      <c r="H3051" s="69"/>
    </row>
    <row r="3052" spans="4:8" ht="12.75" customHeight="1">
      <c r="D3052" s="69"/>
      <c r="E3052" s="69"/>
      <c r="F3052" s="69"/>
      <c r="G3052" s="69"/>
      <c r="H3052" s="69"/>
    </row>
    <row r="3053" spans="4:8" ht="12.75" customHeight="1">
      <c r="D3053" s="69"/>
      <c r="E3053" s="69"/>
      <c r="F3053" s="69"/>
      <c r="G3053" s="69"/>
      <c r="H3053" s="69"/>
    </row>
    <row r="3054" spans="4:8" ht="12.75" customHeight="1">
      <c r="D3054" s="69"/>
      <c r="E3054" s="69"/>
      <c r="F3054" s="69"/>
      <c r="G3054" s="69"/>
      <c r="H3054" s="69"/>
    </row>
    <row r="3055" spans="4:8" ht="12.75" customHeight="1">
      <c r="D3055" s="69"/>
      <c r="E3055" s="69"/>
      <c r="F3055" s="69"/>
      <c r="G3055" s="69"/>
      <c r="H3055" s="69"/>
    </row>
    <row r="3056" spans="4:8" ht="12.75" customHeight="1">
      <c r="D3056" s="69"/>
      <c r="E3056" s="69"/>
      <c r="F3056" s="69"/>
      <c r="G3056" s="69"/>
      <c r="H3056" s="69"/>
    </row>
    <row r="3057" spans="4:8" ht="12.75" customHeight="1">
      <c r="D3057" s="69"/>
      <c r="E3057" s="69"/>
      <c r="F3057" s="69"/>
      <c r="G3057" s="69"/>
      <c r="H3057" s="69"/>
    </row>
    <row r="3058" spans="4:8" ht="12.75" customHeight="1">
      <c r="D3058" s="69"/>
      <c r="E3058" s="69"/>
      <c r="F3058" s="69"/>
      <c r="G3058" s="69"/>
      <c r="H3058" s="69"/>
    </row>
    <row r="3059" spans="4:8" ht="12.75" customHeight="1">
      <c r="D3059" s="69"/>
      <c r="E3059" s="69"/>
      <c r="F3059" s="69"/>
      <c r="G3059" s="69"/>
      <c r="H3059" s="69"/>
    </row>
    <row r="3060" spans="4:8" ht="12.75" customHeight="1">
      <c r="D3060" s="69"/>
      <c r="E3060" s="69"/>
      <c r="F3060" s="69"/>
      <c r="G3060" s="69"/>
      <c r="H3060" s="69"/>
    </row>
    <row r="3061" spans="4:8" ht="12.75" customHeight="1">
      <c r="D3061" s="69"/>
      <c r="E3061" s="69"/>
      <c r="F3061" s="69"/>
      <c r="G3061" s="69"/>
      <c r="H3061" s="69"/>
    </row>
    <row r="3062" spans="4:8" ht="12.75" customHeight="1">
      <c r="D3062" s="69"/>
      <c r="E3062" s="69"/>
      <c r="F3062" s="69"/>
      <c r="G3062" s="69"/>
      <c r="H3062" s="69"/>
    </row>
    <row r="3063" spans="4:8" ht="12.75" customHeight="1">
      <c r="D3063" s="69"/>
      <c r="E3063" s="69"/>
      <c r="F3063" s="69"/>
      <c r="G3063" s="69"/>
      <c r="H3063" s="69"/>
    </row>
    <row r="3064" spans="4:8" ht="12.75" customHeight="1">
      <c r="D3064" s="69"/>
      <c r="E3064" s="69"/>
      <c r="F3064" s="69"/>
      <c r="G3064" s="69"/>
      <c r="H3064" s="69"/>
    </row>
    <row r="3065" spans="4:8" ht="12.75" customHeight="1">
      <c r="D3065" s="69"/>
      <c r="E3065" s="69"/>
      <c r="F3065" s="69"/>
      <c r="G3065" s="69"/>
      <c r="H3065" s="69"/>
    </row>
    <row r="3066" spans="4:8" ht="12.75" customHeight="1">
      <c r="D3066" s="69"/>
      <c r="E3066" s="69"/>
      <c r="F3066" s="69"/>
      <c r="G3066" s="69"/>
      <c r="H3066" s="69"/>
    </row>
    <row r="3067" spans="4:8" ht="12.75" customHeight="1">
      <c r="D3067" s="69"/>
      <c r="E3067" s="69"/>
      <c r="F3067" s="69"/>
      <c r="G3067" s="69"/>
      <c r="H3067" s="69"/>
    </row>
    <row r="3068" spans="4:8" ht="12.75" customHeight="1">
      <c r="D3068" s="69"/>
      <c r="E3068" s="69"/>
      <c r="F3068" s="69"/>
      <c r="G3068" s="69"/>
      <c r="H3068" s="69"/>
    </row>
    <row r="3069" spans="4:8" ht="12.75" customHeight="1">
      <c r="D3069" s="69"/>
      <c r="E3069" s="69"/>
      <c r="F3069" s="69"/>
      <c r="G3069" s="69"/>
      <c r="H3069" s="69"/>
    </row>
    <row r="3070" spans="4:8" ht="12.75" customHeight="1">
      <c r="D3070" s="69"/>
      <c r="E3070" s="69"/>
      <c r="F3070" s="69"/>
      <c r="G3070" s="69"/>
      <c r="H3070" s="69"/>
    </row>
    <row r="3071" spans="4:8" ht="12.75" customHeight="1">
      <c r="D3071" s="69"/>
      <c r="E3071" s="69"/>
      <c r="F3071" s="69"/>
      <c r="G3071" s="69"/>
      <c r="H3071" s="69"/>
    </row>
    <row r="3072" spans="4:8" ht="12.75" customHeight="1">
      <c r="D3072" s="69"/>
      <c r="E3072" s="69"/>
      <c r="F3072" s="69"/>
      <c r="G3072" s="69"/>
      <c r="H3072" s="69"/>
    </row>
    <row r="3073" spans="4:8" ht="12.75" customHeight="1">
      <c r="D3073" s="69"/>
      <c r="E3073" s="69"/>
      <c r="F3073" s="69"/>
      <c r="G3073" s="69"/>
      <c r="H3073" s="69"/>
    </row>
    <row r="3074" spans="4:8" ht="12.75" customHeight="1">
      <c r="D3074" s="69"/>
      <c r="E3074" s="69"/>
      <c r="F3074" s="69"/>
      <c r="G3074" s="69"/>
      <c r="H3074" s="69"/>
    </row>
    <row r="3075" spans="4:8" ht="12.75" customHeight="1">
      <c r="D3075" s="69"/>
      <c r="E3075" s="69"/>
      <c r="F3075" s="69"/>
      <c r="G3075" s="69"/>
      <c r="H3075" s="69"/>
    </row>
    <row r="3076" spans="4:8" ht="12.75" customHeight="1">
      <c r="D3076" s="69"/>
      <c r="E3076" s="69"/>
      <c r="F3076" s="69"/>
      <c r="G3076" s="69"/>
      <c r="H3076" s="69"/>
    </row>
    <row r="3077" spans="4:8" ht="12.75" customHeight="1">
      <c r="D3077" s="69"/>
      <c r="E3077" s="69"/>
      <c r="F3077" s="69"/>
      <c r="G3077" s="69"/>
      <c r="H3077" s="69"/>
    </row>
    <row r="3078" spans="4:8" ht="12.75" customHeight="1">
      <c r="D3078" s="69"/>
      <c r="E3078" s="69"/>
      <c r="F3078" s="69"/>
      <c r="G3078" s="69"/>
      <c r="H3078" s="69"/>
    </row>
    <row r="3079" spans="4:8" ht="12.75" customHeight="1">
      <c r="D3079" s="69"/>
      <c r="E3079" s="69"/>
      <c r="F3079" s="69"/>
      <c r="G3079" s="69"/>
      <c r="H3079" s="69"/>
    </row>
    <row r="3080" spans="4:8" ht="12.75" customHeight="1">
      <c r="D3080" s="69"/>
      <c r="E3080" s="69"/>
      <c r="F3080" s="69"/>
      <c r="G3080" s="69"/>
      <c r="H3080" s="69"/>
    </row>
    <row r="3081" spans="4:8" ht="12.75" customHeight="1">
      <c r="D3081" s="69"/>
      <c r="E3081" s="69"/>
      <c r="F3081" s="69"/>
      <c r="G3081" s="69"/>
      <c r="H3081" s="69"/>
    </row>
    <row r="3082" spans="4:8" ht="12.75" customHeight="1">
      <c r="D3082" s="69"/>
      <c r="E3082" s="69"/>
      <c r="F3082" s="69"/>
      <c r="G3082" s="69"/>
      <c r="H3082" s="69"/>
    </row>
    <row r="3083" spans="4:8" ht="12.75" customHeight="1">
      <c r="D3083" s="69"/>
      <c r="E3083" s="69"/>
      <c r="F3083" s="69"/>
      <c r="G3083" s="69"/>
      <c r="H3083" s="69"/>
    </row>
    <row r="3084" spans="4:8" ht="12.75" customHeight="1">
      <c r="D3084" s="69"/>
      <c r="E3084" s="69"/>
      <c r="F3084" s="69"/>
      <c r="G3084" s="69"/>
      <c r="H3084" s="69"/>
    </row>
    <row r="3085" spans="4:8" ht="12.75" customHeight="1">
      <c r="D3085" s="69"/>
      <c r="E3085" s="69"/>
      <c r="F3085" s="69"/>
      <c r="G3085" s="69"/>
      <c r="H3085" s="69"/>
    </row>
    <row r="3086" spans="4:8" ht="12.75" customHeight="1">
      <c r="D3086" s="69"/>
      <c r="E3086" s="69"/>
      <c r="F3086" s="69"/>
      <c r="G3086" s="69"/>
      <c r="H3086" s="69"/>
    </row>
    <row r="3087" spans="4:8" ht="12.75" customHeight="1">
      <c r="D3087" s="69"/>
      <c r="E3087" s="69"/>
      <c r="F3087" s="69"/>
      <c r="G3087" s="69"/>
      <c r="H3087" s="69"/>
    </row>
    <row r="3088" spans="4:8" ht="12.75" customHeight="1">
      <c r="D3088" s="69"/>
      <c r="E3088" s="69"/>
      <c r="F3088" s="69"/>
      <c r="G3088" s="69"/>
      <c r="H3088" s="69"/>
    </row>
    <row r="3089" spans="4:8" ht="12.75" customHeight="1">
      <c r="D3089" s="69"/>
      <c r="E3089" s="69"/>
      <c r="F3089" s="69"/>
      <c r="G3089" s="69"/>
      <c r="H3089" s="69"/>
    </row>
    <row r="3090" spans="4:8" ht="12.75" customHeight="1">
      <c r="D3090" s="69"/>
      <c r="E3090" s="69"/>
      <c r="F3090" s="69"/>
      <c r="G3090" s="69"/>
      <c r="H3090" s="69"/>
    </row>
    <row r="3091" spans="4:8" ht="12.75" customHeight="1">
      <c r="D3091" s="69"/>
      <c r="E3091" s="69"/>
      <c r="F3091" s="69"/>
      <c r="G3091" s="69"/>
      <c r="H3091" s="69"/>
    </row>
    <row r="3092" spans="4:8" ht="12.75" customHeight="1">
      <c r="D3092" s="69"/>
      <c r="E3092" s="69"/>
      <c r="F3092" s="69"/>
      <c r="G3092" s="69"/>
      <c r="H3092" s="69"/>
    </row>
    <row r="3093" spans="4:8" ht="12.75" customHeight="1">
      <c r="D3093" s="69"/>
      <c r="E3093" s="69"/>
      <c r="F3093" s="69"/>
      <c r="G3093" s="69"/>
      <c r="H3093" s="69"/>
    </row>
    <row r="3094" spans="4:8" ht="12.75" customHeight="1">
      <c r="D3094" s="69"/>
      <c r="E3094" s="69"/>
      <c r="F3094" s="69"/>
      <c r="G3094" s="69"/>
      <c r="H3094" s="69"/>
    </row>
    <row r="3095" spans="4:8" ht="12.75" customHeight="1">
      <c r="D3095" s="69"/>
      <c r="E3095" s="69"/>
      <c r="F3095" s="69"/>
      <c r="G3095" s="69"/>
      <c r="H3095" s="69"/>
    </row>
    <row r="3096" spans="4:8" ht="12.75" customHeight="1">
      <c r="D3096" s="69"/>
      <c r="E3096" s="69"/>
      <c r="F3096" s="69"/>
      <c r="G3096" s="69"/>
      <c r="H3096" s="69"/>
    </row>
    <row r="3097" spans="4:8" ht="12.75" customHeight="1">
      <c r="D3097" s="69"/>
      <c r="E3097" s="69"/>
      <c r="F3097" s="69"/>
      <c r="G3097" s="69"/>
      <c r="H3097" s="69"/>
    </row>
    <row r="3098" spans="4:8" ht="12.75" customHeight="1">
      <c r="D3098" s="69"/>
      <c r="E3098" s="69"/>
      <c r="F3098" s="69"/>
      <c r="G3098" s="69"/>
      <c r="H3098" s="69"/>
    </row>
    <row r="3099" spans="4:8" ht="12.75" customHeight="1">
      <c r="D3099" s="69"/>
      <c r="E3099" s="69"/>
      <c r="F3099" s="69"/>
      <c r="G3099" s="69"/>
      <c r="H3099" s="69"/>
    </row>
    <row r="3100" spans="4:8" ht="12.75" customHeight="1">
      <c r="D3100" s="69"/>
      <c r="E3100" s="69"/>
      <c r="F3100" s="69"/>
      <c r="G3100" s="69"/>
      <c r="H3100" s="69"/>
    </row>
    <row r="3101" spans="4:8" ht="12.75" customHeight="1">
      <c r="D3101" s="69"/>
      <c r="E3101" s="69"/>
      <c r="F3101" s="69"/>
      <c r="G3101" s="69"/>
      <c r="H3101" s="69"/>
    </row>
    <row r="3102" spans="4:8" ht="12.75" customHeight="1">
      <c r="D3102" s="69"/>
      <c r="E3102" s="69"/>
      <c r="F3102" s="69"/>
      <c r="G3102" s="69"/>
      <c r="H3102" s="69"/>
    </row>
    <row r="3103" spans="4:8" ht="12.75" customHeight="1">
      <c r="D3103" s="69"/>
      <c r="E3103" s="69"/>
      <c r="F3103" s="69"/>
      <c r="G3103" s="69"/>
      <c r="H3103" s="69"/>
    </row>
    <row r="3104" spans="4:8" ht="12.75" customHeight="1">
      <c r="D3104" s="69"/>
      <c r="E3104" s="69"/>
      <c r="F3104" s="69"/>
      <c r="G3104" s="69"/>
      <c r="H3104" s="69"/>
    </row>
    <row r="3105" spans="4:8" ht="12.75" customHeight="1">
      <c r="D3105" s="69"/>
      <c r="E3105" s="69"/>
      <c r="F3105" s="69"/>
      <c r="G3105" s="69"/>
      <c r="H3105" s="69"/>
    </row>
    <row r="3106" spans="4:8" ht="12.75" customHeight="1">
      <c r="D3106" s="69"/>
      <c r="E3106" s="69"/>
      <c r="F3106" s="69"/>
      <c r="G3106" s="69"/>
      <c r="H3106" s="69"/>
    </row>
    <row r="3107" spans="4:8" ht="12.75" customHeight="1">
      <c r="D3107" s="69"/>
      <c r="E3107" s="69"/>
      <c r="F3107" s="69"/>
      <c r="G3107" s="69"/>
      <c r="H3107" s="69"/>
    </row>
    <row r="3108" spans="4:8" ht="12.75" customHeight="1">
      <c r="D3108" s="69"/>
      <c r="E3108" s="69"/>
      <c r="F3108" s="69"/>
      <c r="G3108" s="69"/>
      <c r="H3108" s="69"/>
    </row>
    <row r="3109" spans="4:8" ht="12.75" customHeight="1">
      <c r="D3109" s="69"/>
      <c r="E3109" s="69"/>
      <c r="F3109" s="69"/>
      <c r="G3109" s="69"/>
      <c r="H3109" s="69"/>
    </row>
    <row r="3110" spans="4:8" ht="12.75" customHeight="1">
      <c r="D3110" s="69"/>
      <c r="E3110" s="69"/>
      <c r="F3110" s="69"/>
      <c r="G3110" s="69"/>
      <c r="H3110" s="69"/>
    </row>
    <row r="3111" spans="4:8" ht="12.75" customHeight="1">
      <c r="D3111" s="69"/>
      <c r="E3111" s="69"/>
      <c r="F3111" s="69"/>
      <c r="G3111" s="69"/>
      <c r="H3111" s="69"/>
    </row>
    <row r="3112" spans="4:8" ht="12.75" customHeight="1">
      <c r="D3112" s="69"/>
      <c r="E3112" s="69"/>
      <c r="F3112" s="69"/>
      <c r="G3112" s="69"/>
      <c r="H3112" s="69"/>
    </row>
    <row r="3113" spans="4:8" ht="12.75" customHeight="1">
      <c r="D3113" s="69"/>
      <c r="E3113" s="69"/>
      <c r="F3113" s="69"/>
      <c r="G3113" s="69"/>
      <c r="H3113" s="69"/>
    </row>
    <row r="3114" spans="4:8" ht="12.75" customHeight="1">
      <c r="D3114" s="69"/>
      <c r="E3114" s="69"/>
      <c r="F3114" s="69"/>
      <c r="G3114" s="69"/>
      <c r="H3114" s="69"/>
    </row>
    <row r="3115" spans="4:8" ht="12.75" customHeight="1">
      <c r="D3115" s="69"/>
      <c r="E3115" s="69"/>
      <c r="F3115" s="69"/>
      <c r="G3115" s="69"/>
      <c r="H3115" s="69"/>
    </row>
    <row r="3116" spans="4:8" ht="12.75" customHeight="1">
      <c r="D3116" s="69"/>
      <c r="E3116" s="69"/>
      <c r="F3116" s="69"/>
      <c r="G3116" s="69"/>
      <c r="H3116" s="69"/>
    </row>
    <row r="3117" spans="4:8" ht="12.75" customHeight="1">
      <c r="D3117" s="69"/>
      <c r="E3117" s="69"/>
      <c r="F3117" s="69"/>
      <c r="G3117" s="69"/>
      <c r="H3117" s="69"/>
    </row>
    <row r="3118" spans="4:8" ht="12.75" customHeight="1">
      <c r="D3118" s="69"/>
      <c r="E3118" s="69"/>
      <c r="F3118" s="69"/>
      <c r="G3118" s="69"/>
      <c r="H3118" s="69"/>
    </row>
    <row r="3119" spans="4:8" ht="12.75" customHeight="1">
      <c r="D3119" s="69"/>
      <c r="E3119" s="69"/>
      <c r="F3119" s="69"/>
      <c r="G3119" s="69"/>
      <c r="H3119" s="69"/>
    </row>
    <row r="3120" spans="4:8" ht="12.75" customHeight="1">
      <c r="D3120" s="69"/>
      <c r="E3120" s="69"/>
      <c r="F3120" s="69"/>
      <c r="G3120" s="69"/>
      <c r="H3120" s="69"/>
    </row>
    <row r="3121" spans="4:8" ht="12.75" customHeight="1">
      <c r="D3121" s="69"/>
      <c r="E3121" s="69"/>
      <c r="F3121" s="69"/>
      <c r="G3121" s="69"/>
      <c r="H3121" s="69"/>
    </row>
    <row r="3122" spans="4:8" ht="12.75" customHeight="1">
      <c r="D3122" s="69"/>
      <c r="E3122" s="69"/>
      <c r="F3122" s="69"/>
      <c r="G3122" s="69"/>
      <c r="H3122" s="69"/>
    </row>
    <row r="3123" spans="4:8" ht="12.75" customHeight="1">
      <c r="D3123" s="69"/>
      <c r="E3123" s="69"/>
      <c r="F3123" s="69"/>
      <c r="G3123" s="69"/>
      <c r="H3123" s="69"/>
    </row>
    <row r="3124" spans="4:8" ht="12.75" customHeight="1">
      <c r="D3124" s="69"/>
      <c r="E3124" s="69"/>
      <c r="F3124" s="69"/>
      <c r="G3124" s="69"/>
      <c r="H3124" s="69"/>
    </row>
    <row r="3125" spans="4:8" ht="12.75" customHeight="1">
      <c r="D3125" s="69"/>
      <c r="E3125" s="69"/>
      <c r="F3125" s="69"/>
      <c r="G3125" s="69"/>
      <c r="H3125" s="69"/>
    </row>
    <row r="3126" spans="4:8" ht="12.75" customHeight="1">
      <c r="D3126" s="69"/>
      <c r="E3126" s="69"/>
      <c r="F3126" s="69"/>
      <c r="G3126" s="69"/>
      <c r="H3126" s="69"/>
    </row>
    <row r="3127" spans="4:8" ht="12.75" customHeight="1">
      <c r="D3127" s="69"/>
      <c r="E3127" s="69"/>
      <c r="F3127" s="69"/>
      <c r="G3127" s="69"/>
      <c r="H3127" s="69"/>
    </row>
    <row r="3128" spans="4:8" ht="12.75" customHeight="1">
      <c r="D3128" s="69"/>
      <c r="E3128" s="69"/>
      <c r="F3128" s="69"/>
      <c r="G3128" s="69"/>
      <c r="H3128" s="69"/>
    </row>
    <row r="3129" spans="4:8" ht="12.75" customHeight="1">
      <c r="D3129" s="69"/>
      <c r="E3129" s="69"/>
      <c r="F3129" s="69"/>
      <c r="G3129" s="69"/>
      <c r="H3129" s="69"/>
    </row>
    <row r="3130" spans="4:8" ht="12.75" customHeight="1">
      <c r="D3130" s="69"/>
      <c r="E3130" s="69"/>
      <c r="F3130" s="69"/>
      <c r="G3130" s="69"/>
      <c r="H3130" s="69"/>
    </row>
    <row r="3131" spans="4:8" ht="12.75" customHeight="1">
      <c r="D3131" s="69"/>
      <c r="E3131" s="69"/>
      <c r="F3131" s="69"/>
      <c r="G3131" s="69"/>
      <c r="H3131" s="69"/>
    </row>
    <row r="3132" spans="4:8" ht="12.75" customHeight="1">
      <c r="D3132" s="69"/>
      <c r="E3132" s="69"/>
      <c r="F3132" s="69"/>
      <c r="G3132" s="69"/>
      <c r="H3132" s="69"/>
    </row>
    <row r="3133" spans="4:8" ht="12.75" customHeight="1">
      <c r="D3133" s="69"/>
      <c r="E3133" s="69"/>
      <c r="F3133" s="69"/>
      <c r="G3133" s="69"/>
      <c r="H3133" s="69"/>
    </row>
    <row r="3134" spans="4:8" ht="12.75" customHeight="1">
      <c r="D3134" s="69"/>
      <c r="E3134" s="69"/>
      <c r="F3134" s="69"/>
      <c r="G3134" s="69"/>
      <c r="H3134" s="69"/>
    </row>
    <row r="3135" spans="4:8" ht="12.75" customHeight="1">
      <c r="D3135" s="69"/>
      <c r="E3135" s="69"/>
      <c r="F3135" s="69"/>
      <c r="G3135" s="69"/>
      <c r="H3135" s="69"/>
    </row>
    <row r="3136" spans="4:8" ht="12.75" customHeight="1">
      <c r="D3136" s="69"/>
      <c r="E3136" s="69"/>
      <c r="F3136" s="69"/>
      <c r="G3136" s="69"/>
      <c r="H3136" s="69"/>
    </row>
    <row r="3137" spans="4:8" ht="12.75" customHeight="1">
      <c r="D3137" s="69"/>
      <c r="E3137" s="69"/>
      <c r="F3137" s="69"/>
      <c r="G3137" s="69"/>
      <c r="H3137" s="69"/>
    </row>
    <row r="3138" spans="4:8" ht="12.75" customHeight="1">
      <c r="D3138" s="69"/>
      <c r="E3138" s="69"/>
      <c r="F3138" s="69"/>
      <c r="G3138" s="69"/>
      <c r="H3138" s="69"/>
    </row>
    <row r="3139" spans="4:8" ht="12.75" customHeight="1">
      <c r="D3139" s="69"/>
      <c r="E3139" s="69"/>
      <c r="F3139" s="69"/>
      <c r="G3139" s="69"/>
      <c r="H3139" s="69"/>
    </row>
    <row r="3140" spans="4:8" ht="12.75" customHeight="1">
      <c r="D3140" s="69"/>
      <c r="E3140" s="69"/>
      <c r="F3140" s="69"/>
      <c r="G3140" s="69"/>
      <c r="H3140" s="69"/>
    </row>
    <row r="3141" spans="4:8" ht="12.75" customHeight="1">
      <c r="D3141" s="69"/>
      <c r="E3141" s="69"/>
      <c r="F3141" s="69"/>
      <c r="G3141" s="69"/>
      <c r="H3141" s="69"/>
    </row>
    <row r="3142" spans="4:8" ht="12.75" customHeight="1">
      <c r="D3142" s="69"/>
      <c r="E3142" s="69"/>
      <c r="F3142" s="69"/>
      <c r="G3142" s="69"/>
      <c r="H3142" s="69"/>
    </row>
    <row r="3143" spans="4:8" ht="12.75" customHeight="1">
      <c r="D3143" s="69"/>
      <c r="E3143" s="69"/>
      <c r="F3143" s="69"/>
      <c r="G3143" s="69"/>
      <c r="H3143" s="69"/>
    </row>
    <row r="3144" spans="4:8" ht="12.75" customHeight="1">
      <c r="D3144" s="69"/>
      <c r="E3144" s="69"/>
      <c r="F3144" s="69"/>
      <c r="G3144" s="69"/>
      <c r="H3144" s="69"/>
    </row>
    <row r="3145" spans="4:8" ht="12.75" customHeight="1">
      <c r="D3145" s="69"/>
      <c r="E3145" s="69"/>
      <c r="F3145" s="69"/>
      <c r="G3145" s="69"/>
      <c r="H3145" s="69"/>
    </row>
    <row r="3146" spans="4:8" ht="12.75" customHeight="1">
      <c r="D3146" s="69"/>
      <c r="E3146" s="69"/>
      <c r="F3146" s="69"/>
      <c r="G3146" s="69"/>
      <c r="H3146" s="69"/>
    </row>
    <row r="3147" spans="4:8" ht="12.75" customHeight="1">
      <c r="D3147" s="69"/>
      <c r="E3147" s="69"/>
      <c r="F3147" s="69"/>
      <c r="G3147" s="69"/>
      <c r="H3147" s="69"/>
    </row>
    <row r="3148" spans="4:8" ht="12.75" customHeight="1">
      <c r="D3148" s="69"/>
      <c r="E3148" s="69"/>
      <c r="F3148" s="69"/>
      <c r="G3148" s="69"/>
      <c r="H3148" s="69"/>
    </row>
    <row r="3149" spans="4:8" ht="12.75" customHeight="1">
      <c r="D3149" s="69"/>
      <c r="E3149" s="69"/>
      <c r="F3149" s="69"/>
      <c r="G3149" s="69"/>
      <c r="H3149" s="69"/>
    </row>
    <row r="3150" spans="4:8" ht="12.75" customHeight="1">
      <c r="D3150" s="69"/>
      <c r="E3150" s="69"/>
      <c r="F3150" s="69"/>
      <c r="G3150" s="69"/>
      <c r="H3150" s="69"/>
    </row>
    <row r="3151" spans="4:8" ht="12.75" customHeight="1">
      <c r="D3151" s="69"/>
      <c r="E3151" s="69"/>
      <c r="F3151" s="69"/>
      <c r="G3151" s="69"/>
      <c r="H3151" s="69"/>
    </row>
    <row r="3152" spans="4:8" ht="12.75" customHeight="1">
      <c r="D3152" s="69"/>
      <c r="E3152" s="69"/>
      <c r="F3152" s="69"/>
      <c r="G3152" s="69"/>
      <c r="H3152" s="69"/>
    </row>
    <row r="3153" spans="4:8" ht="12.75" customHeight="1">
      <c r="D3153" s="69"/>
      <c r="E3153" s="69"/>
      <c r="F3153" s="69"/>
      <c r="G3153" s="69"/>
      <c r="H3153" s="69"/>
    </row>
    <row r="3154" spans="4:8" ht="12.75" customHeight="1">
      <c r="D3154" s="69"/>
      <c r="E3154" s="69"/>
      <c r="F3154" s="69"/>
      <c r="G3154" s="69"/>
      <c r="H3154" s="69"/>
    </row>
    <row r="3155" spans="4:8" ht="12.75" customHeight="1">
      <c r="D3155" s="69"/>
      <c r="E3155" s="69"/>
      <c r="F3155" s="69"/>
      <c r="G3155" s="69"/>
      <c r="H3155" s="69"/>
    </row>
    <row r="3156" spans="4:8" ht="12.75" customHeight="1">
      <c r="D3156" s="69"/>
      <c r="E3156" s="69"/>
      <c r="F3156" s="69"/>
      <c r="G3156" s="69"/>
      <c r="H3156" s="69"/>
    </row>
    <row r="3157" spans="4:8" ht="12.75" customHeight="1">
      <c r="D3157" s="69"/>
      <c r="E3157" s="69"/>
      <c r="F3157" s="69"/>
      <c r="G3157" s="69"/>
      <c r="H3157" s="69"/>
    </row>
    <row r="3158" spans="4:8" ht="12.75" customHeight="1">
      <c r="D3158" s="69"/>
      <c r="E3158" s="69"/>
      <c r="F3158" s="69"/>
      <c r="G3158" s="69"/>
      <c r="H3158" s="69"/>
    </row>
    <row r="3159" spans="4:8" ht="12.75" customHeight="1">
      <c r="D3159" s="69"/>
      <c r="E3159" s="69"/>
      <c r="F3159" s="69"/>
      <c r="G3159" s="69"/>
      <c r="H3159" s="69"/>
    </row>
    <row r="3160" spans="4:8" ht="12.75" customHeight="1">
      <c r="D3160" s="69"/>
      <c r="E3160" s="69"/>
      <c r="F3160" s="69"/>
      <c r="G3160" s="69"/>
      <c r="H3160" s="69"/>
    </row>
    <row r="3161" spans="4:8" ht="12.75" customHeight="1">
      <c r="D3161" s="69"/>
      <c r="E3161" s="69"/>
      <c r="F3161" s="69"/>
      <c r="G3161" s="69"/>
      <c r="H3161" s="69"/>
    </row>
    <row r="3162" spans="4:8" ht="12.75" customHeight="1">
      <c r="D3162" s="69"/>
      <c r="E3162" s="69"/>
      <c r="F3162" s="69"/>
      <c r="G3162" s="69"/>
      <c r="H3162" s="69"/>
    </row>
    <row r="3163" spans="4:8" ht="12.75" customHeight="1">
      <c r="D3163" s="69"/>
      <c r="E3163" s="69"/>
      <c r="F3163" s="69"/>
      <c r="G3163" s="69"/>
      <c r="H3163" s="69"/>
    </row>
    <row r="3164" spans="4:8" ht="12.75" customHeight="1">
      <c r="D3164" s="69"/>
      <c r="E3164" s="69"/>
      <c r="F3164" s="69"/>
      <c r="G3164" s="69"/>
      <c r="H3164" s="69"/>
    </row>
    <row r="3165" spans="4:8" ht="12.75" customHeight="1">
      <c r="D3165" s="69"/>
      <c r="E3165" s="69"/>
      <c r="F3165" s="69"/>
      <c r="G3165" s="69"/>
      <c r="H3165" s="69"/>
    </row>
    <row r="3166" spans="4:8" ht="12.75" customHeight="1">
      <c r="D3166" s="69"/>
      <c r="E3166" s="69"/>
      <c r="F3166" s="69"/>
      <c r="G3166" s="69"/>
      <c r="H3166" s="69"/>
    </row>
    <row r="3167" spans="4:8" ht="12.75" customHeight="1">
      <c r="D3167" s="69"/>
      <c r="E3167" s="69"/>
      <c r="F3167" s="69"/>
      <c r="G3167" s="69"/>
      <c r="H3167" s="69"/>
    </row>
    <row r="3168" spans="4:8" ht="12.75" customHeight="1">
      <c r="D3168" s="69"/>
      <c r="E3168" s="69"/>
      <c r="F3168" s="69"/>
      <c r="G3168" s="69"/>
      <c r="H3168" s="69"/>
    </row>
    <row r="3169" spans="4:8" ht="12.75" customHeight="1">
      <c r="D3169" s="69"/>
      <c r="E3169" s="69"/>
      <c r="F3169" s="69"/>
      <c r="G3169" s="69"/>
      <c r="H3169" s="69"/>
    </row>
    <row r="3170" spans="4:8" ht="12.75" customHeight="1">
      <c r="D3170" s="69"/>
      <c r="E3170" s="69"/>
      <c r="F3170" s="69"/>
      <c r="G3170" s="69"/>
      <c r="H3170" s="69"/>
    </row>
    <row r="3171" spans="4:8" ht="12.75" customHeight="1">
      <c r="D3171" s="69"/>
      <c r="E3171" s="69"/>
      <c r="F3171" s="69"/>
      <c r="G3171" s="69"/>
      <c r="H3171" s="69"/>
    </row>
    <row r="3172" spans="4:8" ht="12.75" customHeight="1">
      <c r="D3172" s="69"/>
      <c r="E3172" s="69"/>
      <c r="F3172" s="69"/>
      <c r="G3172" s="69"/>
      <c r="H3172" s="69"/>
    </row>
    <row r="3173" spans="4:8" ht="12.75" customHeight="1">
      <c r="D3173" s="69"/>
      <c r="E3173" s="69"/>
      <c r="F3173" s="69"/>
      <c r="G3173" s="69"/>
      <c r="H3173" s="69"/>
    </row>
    <row r="3174" spans="4:8" ht="12.75" customHeight="1">
      <c r="D3174" s="69"/>
      <c r="E3174" s="69"/>
      <c r="F3174" s="69"/>
      <c r="G3174" s="69"/>
      <c r="H3174" s="69"/>
    </row>
    <row r="3175" spans="4:8" ht="12.75" customHeight="1">
      <c r="D3175" s="69"/>
      <c r="E3175" s="69"/>
      <c r="F3175" s="69"/>
      <c r="G3175" s="69"/>
      <c r="H3175" s="69"/>
    </row>
    <row r="3176" spans="4:8" ht="12.75" customHeight="1">
      <c r="D3176" s="69"/>
      <c r="E3176" s="69"/>
      <c r="F3176" s="69"/>
      <c r="G3176" s="69"/>
      <c r="H3176" s="69"/>
    </row>
    <row r="3177" spans="4:8" ht="12.75" customHeight="1">
      <c r="D3177" s="69"/>
      <c r="E3177" s="69"/>
      <c r="F3177" s="69"/>
      <c r="G3177" s="69"/>
      <c r="H3177" s="69"/>
    </row>
    <row r="3178" spans="4:8" ht="12.75" customHeight="1">
      <c r="D3178" s="69"/>
      <c r="E3178" s="69"/>
      <c r="F3178" s="69"/>
      <c r="G3178" s="69"/>
      <c r="H3178" s="69"/>
    </row>
    <row r="3179" spans="4:8" ht="12.75" customHeight="1">
      <c r="D3179" s="69"/>
      <c r="E3179" s="69"/>
      <c r="F3179" s="69"/>
      <c r="G3179" s="69"/>
      <c r="H3179" s="69"/>
    </row>
    <row r="3180" spans="4:8" ht="12.75" customHeight="1">
      <c r="D3180" s="69"/>
      <c r="E3180" s="69"/>
      <c r="F3180" s="69"/>
      <c r="G3180" s="69"/>
      <c r="H3180" s="69"/>
    </row>
    <row r="3181" spans="4:8" ht="12.75" customHeight="1">
      <c r="D3181" s="69"/>
      <c r="E3181" s="69"/>
      <c r="F3181" s="69"/>
      <c r="G3181" s="69"/>
      <c r="H3181" s="69"/>
    </row>
    <row r="3182" spans="4:8" ht="12.75" customHeight="1">
      <c r="D3182" s="69"/>
      <c r="E3182" s="69"/>
      <c r="F3182" s="69"/>
      <c r="G3182" s="69"/>
      <c r="H3182" s="69"/>
    </row>
    <row r="3183" spans="4:8" ht="12.75" customHeight="1">
      <c r="D3183" s="69"/>
      <c r="E3183" s="69"/>
      <c r="F3183" s="69"/>
      <c r="G3183" s="69"/>
      <c r="H3183" s="69"/>
    </row>
    <row r="3184" spans="4:8" ht="12.75" customHeight="1">
      <c r="D3184" s="69"/>
      <c r="E3184" s="69"/>
      <c r="F3184" s="69"/>
      <c r="G3184" s="69"/>
      <c r="H3184" s="69"/>
    </row>
    <row r="3185" spans="4:8" ht="12.75" customHeight="1">
      <c r="D3185" s="69"/>
      <c r="E3185" s="69"/>
      <c r="F3185" s="69"/>
      <c r="G3185" s="69"/>
      <c r="H3185" s="69"/>
    </row>
    <row r="3186" spans="4:8" ht="12.75" customHeight="1">
      <c r="D3186" s="69"/>
      <c r="E3186" s="69"/>
      <c r="F3186" s="69"/>
      <c r="G3186" s="69"/>
      <c r="H3186" s="69"/>
    </row>
    <row r="3187" spans="4:8" ht="12.75" customHeight="1">
      <c r="D3187" s="69"/>
      <c r="E3187" s="69"/>
      <c r="F3187" s="69"/>
      <c r="G3187" s="69"/>
      <c r="H3187" s="69"/>
    </row>
    <row r="3188" spans="4:8" ht="12.75" customHeight="1">
      <c r="D3188" s="69"/>
      <c r="E3188" s="69"/>
      <c r="F3188" s="69"/>
      <c r="G3188" s="69"/>
      <c r="H3188" s="69"/>
    </row>
    <row r="3189" spans="4:8" ht="12.75" customHeight="1">
      <c r="D3189" s="69"/>
      <c r="E3189" s="69"/>
      <c r="F3189" s="69"/>
      <c r="G3189" s="69"/>
      <c r="H3189" s="69"/>
    </row>
    <row r="3190" spans="4:8" ht="12.75" customHeight="1">
      <c r="D3190" s="69"/>
      <c r="E3190" s="69"/>
      <c r="F3190" s="69"/>
      <c r="G3190" s="69"/>
      <c r="H3190" s="69"/>
    </row>
    <row r="3191" spans="4:8" ht="12.75" customHeight="1">
      <c r="D3191" s="69"/>
      <c r="E3191" s="69"/>
      <c r="F3191" s="69"/>
      <c r="G3191" s="69"/>
      <c r="H3191" s="69"/>
    </row>
    <row r="3192" spans="4:8" ht="12.75" customHeight="1">
      <c r="D3192" s="69"/>
      <c r="E3192" s="69"/>
      <c r="F3192" s="69"/>
      <c r="G3192" s="69"/>
      <c r="H3192" s="69"/>
    </row>
    <row r="3193" spans="4:8" ht="12.75" customHeight="1">
      <c r="D3193" s="69"/>
      <c r="E3193" s="69"/>
      <c r="F3193" s="69"/>
      <c r="G3193" s="69"/>
      <c r="H3193" s="69"/>
    </row>
    <row r="3194" spans="4:8" ht="12.75" customHeight="1">
      <c r="D3194" s="69"/>
      <c r="E3194" s="69"/>
      <c r="F3194" s="69"/>
      <c r="G3194" s="69"/>
      <c r="H3194" s="69"/>
    </row>
    <row r="3195" spans="4:8" ht="12.75" customHeight="1">
      <c r="D3195" s="69"/>
      <c r="E3195" s="69"/>
      <c r="F3195" s="69"/>
      <c r="G3195" s="69"/>
      <c r="H3195" s="69"/>
    </row>
    <row r="3196" spans="4:8" ht="12.75" customHeight="1">
      <c r="D3196" s="69"/>
      <c r="E3196" s="69"/>
      <c r="F3196" s="69"/>
      <c r="G3196" s="69"/>
      <c r="H3196" s="69"/>
    </row>
    <row r="3197" spans="4:8" ht="12.75" customHeight="1">
      <c r="D3197" s="69"/>
      <c r="E3197" s="69"/>
      <c r="F3197" s="69"/>
      <c r="G3197" s="69"/>
      <c r="H3197" s="69"/>
    </row>
    <row r="3198" spans="4:8" ht="12.75" customHeight="1">
      <c r="D3198" s="69"/>
      <c r="E3198" s="69"/>
      <c r="F3198" s="69"/>
      <c r="G3198" s="69"/>
      <c r="H3198" s="69"/>
    </row>
    <row r="3199" spans="4:8" ht="12.75" customHeight="1">
      <c r="D3199" s="69"/>
      <c r="E3199" s="69"/>
      <c r="F3199" s="69"/>
      <c r="G3199" s="69"/>
      <c r="H3199" s="69"/>
    </row>
    <row r="3200" spans="4:8" ht="12.75" customHeight="1">
      <c r="D3200" s="69"/>
      <c r="E3200" s="69"/>
      <c r="F3200" s="69"/>
      <c r="G3200" s="69"/>
      <c r="H3200" s="69"/>
    </row>
    <row r="3201" spans="4:8" ht="12.75" customHeight="1">
      <c r="D3201" s="69"/>
      <c r="E3201" s="69"/>
      <c r="F3201" s="69"/>
      <c r="G3201" s="69"/>
      <c r="H3201" s="69"/>
    </row>
    <row r="3202" spans="4:8" ht="12.75" customHeight="1">
      <c r="D3202" s="69"/>
      <c r="E3202" s="69"/>
      <c r="F3202" s="69"/>
      <c r="G3202" s="69"/>
      <c r="H3202" s="69"/>
    </row>
    <row r="3203" spans="4:8" ht="12.75" customHeight="1">
      <c r="D3203" s="69"/>
      <c r="E3203" s="69"/>
      <c r="F3203" s="69"/>
      <c r="G3203" s="69"/>
      <c r="H3203" s="69"/>
    </row>
    <row r="3204" spans="4:8" ht="12.75" customHeight="1">
      <c r="D3204" s="69"/>
      <c r="E3204" s="69"/>
      <c r="F3204" s="69"/>
      <c r="G3204" s="69"/>
      <c r="H3204" s="69"/>
    </row>
    <row r="3205" spans="4:8" ht="12.75" customHeight="1">
      <c r="D3205" s="69"/>
      <c r="E3205" s="69"/>
      <c r="F3205" s="69"/>
      <c r="G3205" s="69"/>
      <c r="H3205" s="69"/>
    </row>
    <row r="3206" spans="4:8" ht="12.75" customHeight="1">
      <c r="D3206" s="69"/>
      <c r="E3206" s="69"/>
      <c r="F3206" s="69"/>
      <c r="G3206" s="69"/>
      <c r="H3206" s="69"/>
    </row>
    <row r="3207" spans="4:8" ht="12.75" customHeight="1">
      <c r="D3207" s="69"/>
      <c r="E3207" s="69"/>
      <c r="F3207" s="69"/>
      <c r="G3207" s="69"/>
      <c r="H3207" s="69"/>
    </row>
    <row r="3208" spans="4:8" ht="12.75" customHeight="1">
      <c r="D3208" s="69"/>
      <c r="E3208" s="69"/>
      <c r="F3208" s="69"/>
      <c r="G3208" s="69"/>
      <c r="H3208" s="69"/>
    </row>
    <row r="3209" spans="4:8" ht="12.75" customHeight="1">
      <c r="D3209" s="69"/>
      <c r="E3209" s="69"/>
      <c r="F3209" s="69"/>
      <c r="G3209" s="69"/>
      <c r="H3209" s="69"/>
    </row>
    <row r="3210" spans="4:8" ht="12.75" customHeight="1">
      <c r="D3210" s="69"/>
      <c r="E3210" s="69"/>
      <c r="F3210" s="69"/>
      <c r="G3210" s="69"/>
      <c r="H3210" s="69"/>
    </row>
    <row r="3211" spans="4:8" ht="12.75" customHeight="1">
      <c r="D3211" s="69"/>
      <c r="E3211" s="69"/>
      <c r="F3211" s="69"/>
      <c r="G3211" s="69"/>
      <c r="H3211" s="69"/>
    </row>
    <row r="3212" spans="4:8" ht="12.75" customHeight="1">
      <c r="D3212" s="69"/>
      <c r="E3212" s="69"/>
      <c r="F3212" s="69"/>
      <c r="G3212" s="69"/>
      <c r="H3212" s="69"/>
    </row>
    <row r="3213" spans="4:8" ht="12.75" customHeight="1">
      <c r="D3213" s="69"/>
      <c r="E3213" s="69"/>
      <c r="F3213" s="69"/>
      <c r="G3213" s="69"/>
      <c r="H3213" s="69"/>
    </row>
    <row r="3214" spans="4:8" ht="12.75" customHeight="1">
      <c r="D3214" s="69"/>
      <c r="E3214" s="69"/>
      <c r="F3214" s="69"/>
      <c r="G3214" s="69"/>
      <c r="H3214" s="69"/>
    </row>
    <row r="3215" spans="4:8" ht="12.75" customHeight="1">
      <c r="D3215" s="69"/>
      <c r="E3215" s="69"/>
      <c r="F3215" s="69"/>
      <c r="G3215" s="69"/>
      <c r="H3215" s="69"/>
    </row>
    <row r="3216" spans="4:8" ht="12.75" customHeight="1">
      <c r="D3216" s="69"/>
      <c r="E3216" s="69"/>
      <c r="F3216" s="69"/>
      <c r="G3216" s="69"/>
      <c r="H3216" s="69"/>
    </row>
    <row r="3217" spans="4:8" ht="12.75" customHeight="1">
      <c r="D3217" s="69"/>
      <c r="E3217" s="69"/>
      <c r="F3217" s="69"/>
      <c r="G3217" s="69"/>
      <c r="H3217" s="69"/>
    </row>
    <row r="3218" spans="4:8" ht="12.75" customHeight="1">
      <c r="D3218" s="69"/>
      <c r="E3218" s="69"/>
      <c r="F3218" s="69"/>
      <c r="G3218" s="69"/>
      <c r="H3218" s="69"/>
    </row>
    <row r="3219" spans="4:8" ht="12.75" customHeight="1">
      <c r="D3219" s="69"/>
      <c r="E3219" s="69"/>
      <c r="F3219" s="69"/>
      <c r="G3219" s="69"/>
      <c r="H3219" s="69"/>
    </row>
    <row r="3220" spans="4:8" ht="12.75" customHeight="1">
      <c r="D3220" s="69"/>
      <c r="E3220" s="69"/>
      <c r="F3220" s="69"/>
      <c r="G3220" s="69"/>
      <c r="H3220" s="69"/>
    </row>
    <row r="3221" spans="4:8" ht="12.75" customHeight="1">
      <c r="D3221" s="69"/>
      <c r="E3221" s="69"/>
      <c r="F3221" s="69"/>
      <c r="G3221" s="69"/>
      <c r="H3221" s="69"/>
    </row>
    <row r="3222" spans="4:8" ht="12.75" customHeight="1">
      <c r="D3222" s="69"/>
      <c r="E3222" s="69"/>
      <c r="F3222" s="69"/>
      <c r="G3222" s="69"/>
      <c r="H3222" s="69"/>
    </row>
    <row r="3223" spans="4:8" ht="12.75" customHeight="1">
      <c r="D3223" s="69"/>
      <c r="E3223" s="69"/>
      <c r="F3223" s="69"/>
      <c r="G3223" s="69"/>
      <c r="H3223" s="69"/>
    </row>
    <row r="3224" spans="4:8" ht="12.75" customHeight="1">
      <c r="D3224" s="69"/>
      <c r="E3224" s="69"/>
      <c r="F3224" s="69"/>
      <c r="G3224" s="69"/>
      <c r="H3224" s="69"/>
    </row>
    <row r="3225" spans="4:8" ht="12.75" customHeight="1">
      <c r="D3225" s="69"/>
      <c r="E3225" s="69"/>
      <c r="F3225" s="69"/>
      <c r="G3225" s="69"/>
      <c r="H3225" s="69"/>
    </row>
    <row r="3226" spans="4:8" ht="12.75" customHeight="1">
      <c r="D3226" s="69"/>
      <c r="E3226" s="69"/>
      <c r="F3226" s="69"/>
      <c r="G3226" s="69"/>
      <c r="H3226" s="69"/>
    </row>
    <row r="3227" spans="4:8" ht="12.75" customHeight="1">
      <c r="D3227" s="69"/>
      <c r="E3227" s="69"/>
      <c r="F3227" s="69"/>
      <c r="G3227" s="69"/>
      <c r="H3227" s="69"/>
    </row>
    <row r="3228" spans="4:8" ht="12.75" customHeight="1">
      <c r="D3228" s="69"/>
      <c r="E3228" s="69"/>
      <c r="F3228" s="69"/>
      <c r="G3228" s="69"/>
      <c r="H3228" s="69"/>
    </row>
    <row r="3229" spans="4:8" ht="12.75" customHeight="1">
      <c r="D3229" s="69"/>
      <c r="E3229" s="69"/>
      <c r="F3229" s="69"/>
      <c r="G3229" s="69"/>
      <c r="H3229" s="69"/>
    </row>
    <row r="3230" spans="4:8" ht="12.75" customHeight="1">
      <c r="D3230" s="69"/>
      <c r="E3230" s="69"/>
      <c r="F3230" s="69"/>
      <c r="G3230" s="69"/>
      <c r="H3230" s="69"/>
    </row>
    <row r="3231" spans="4:8" ht="12.75" customHeight="1">
      <c r="D3231" s="69"/>
      <c r="E3231" s="69"/>
      <c r="F3231" s="69"/>
      <c r="G3231" s="69"/>
      <c r="H3231" s="69"/>
    </row>
    <row r="3232" spans="4:8" ht="12.75" customHeight="1">
      <c r="D3232" s="69"/>
      <c r="E3232" s="69"/>
      <c r="F3232" s="69"/>
      <c r="G3232" s="69"/>
      <c r="H3232" s="69"/>
    </row>
    <row r="3233" spans="4:8" ht="12.75" customHeight="1">
      <c r="D3233" s="69"/>
      <c r="E3233" s="69"/>
      <c r="F3233" s="69"/>
      <c r="G3233" s="69"/>
      <c r="H3233" s="69"/>
    </row>
    <row r="3234" spans="4:8" ht="12.75" customHeight="1">
      <c r="D3234" s="69"/>
      <c r="E3234" s="69"/>
      <c r="F3234" s="69"/>
      <c r="G3234" s="69"/>
      <c r="H3234" s="69"/>
    </row>
    <row r="3235" spans="4:8" ht="12.75" customHeight="1">
      <c r="D3235" s="69"/>
      <c r="E3235" s="69"/>
      <c r="F3235" s="69"/>
      <c r="G3235" s="69"/>
      <c r="H3235" s="69"/>
    </row>
    <row r="3236" spans="4:8" ht="12.75" customHeight="1">
      <c r="D3236" s="69"/>
      <c r="E3236" s="69"/>
      <c r="F3236" s="69"/>
      <c r="G3236" s="69"/>
      <c r="H3236" s="69"/>
    </row>
    <row r="3237" spans="4:8" ht="12.75" customHeight="1">
      <c r="D3237" s="69"/>
      <c r="E3237" s="69"/>
      <c r="F3237" s="69"/>
      <c r="G3237" s="69"/>
      <c r="H3237" s="69"/>
    </row>
    <row r="3238" spans="4:8" ht="12.75" customHeight="1">
      <c r="D3238" s="69"/>
      <c r="E3238" s="69"/>
      <c r="F3238" s="69"/>
      <c r="G3238" s="69"/>
      <c r="H3238" s="69"/>
    </row>
    <row r="3239" spans="4:8" ht="12.75" customHeight="1">
      <c r="D3239" s="69"/>
      <c r="E3239" s="69"/>
      <c r="F3239" s="69"/>
      <c r="G3239" s="69"/>
      <c r="H3239" s="69"/>
    </row>
    <row r="3240" spans="4:8" ht="12.75" customHeight="1">
      <c r="D3240" s="69"/>
      <c r="E3240" s="69"/>
      <c r="F3240" s="69"/>
      <c r="G3240" s="69"/>
      <c r="H3240" s="69"/>
    </row>
    <row r="3241" spans="4:8" ht="12.75" customHeight="1">
      <c r="D3241" s="69"/>
      <c r="E3241" s="69"/>
      <c r="F3241" s="69"/>
      <c r="G3241" s="69"/>
      <c r="H3241" s="69"/>
    </row>
    <row r="3242" spans="4:8" ht="12.75" customHeight="1">
      <c r="D3242" s="69"/>
      <c r="E3242" s="69"/>
      <c r="F3242" s="69"/>
      <c r="G3242" s="69"/>
      <c r="H3242" s="69"/>
    </row>
    <row r="3243" spans="4:8" ht="12.75" customHeight="1">
      <c r="D3243" s="69"/>
      <c r="E3243" s="69"/>
      <c r="F3243" s="69"/>
      <c r="G3243" s="69"/>
      <c r="H3243" s="69"/>
    </row>
    <row r="3244" spans="4:8" ht="12.75" customHeight="1">
      <c r="D3244" s="69"/>
      <c r="E3244" s="69"/>
      <c r="F3244" s="69"/>
      <c r="G3244" s="69"/>
      <c r="H3244" s="69"/>
    </row>
    <row r="3245" spans="4:8" ht="12.75" customHeight="1">
      <c r="D3245" s="69"/>
      <c r="E3245" s="69"/>
      <c r="F3245" s="69"/>
      <c r="G3245" s="69"/>
      <c r="H3245" s="69"/>
    </row>
    <row r="3246" spans="4:8" ht="12.75" customHeight="1">
      <c r="D3246" s="69"/>
      <c r="E3246" s="69"/>
      <c r="F3246" s="69"/>
      <c r="G3246" s="69"/>
      <c r="H3246" s="69"/>
    </row>
    <row r="3247" spans="4:8" ht="12.75" customHeight="1">
      <c r="D3247" s="69"/>
      <c r="E3247" s="69"/>
      <c r="F3247" s="69"/>
      <c r="G3247" s="69"/>
      <c r="H3247" s="69"/>
    </row>
    <row r="3248" spans="4:8" ht="12.75" customHeight="1">
      <c r="D3248" s="69"/>
      <c r="E3248" s="69"/>
      <c r="F3248" s="69"/>
      <c r="G3248" s="69"/>
      <c r="H3248" s="69"/>
    </row>
    <row r="3249" spans="4:8" ht="12.75" customHeight="1">
      <c r="D3249" s="69"/>
      <c r="E3249" s="69"/>
      <c r="F3249" s="69"/>
      <c r="G3249" s="69"/>
      <c r="H3249" s="69"/>
    </row>
    <row r="3250" spans="4:8" ht="12.75" customHeight="1">
      <c r="D3250" s="69"/>
      <c r="E3250" s="69"/>
      <c r="F3250" s="69"/>
      <c r="G3250" s="69"/>
      <c r="H3250" s="69"/>
    </row>
    <row r="3251" spans="4:8" ht="12.75" customHeight="1">
      <c r="D3251" s="69"/>
      <c r="E3251" s="69"/>
      <c r="F3251" s="69"/>
      <c r="G3251" s="69"/>
      <c r="H3251" s="69"/>
    </row>
    <row r="3252" spans="4:8" ht="12.75" customHeight="1">
      <c r="D3252" s="69"/>
      <c r="E3252" s="69"/>
      <c r="F3252" s="69"/>
      <c r="G3252" s="69"/>
      <c r="H3252" s="69"/>
    </row>
    <row r="3253" spans="4:8" ht="12.75" customHeight="1">
      <c r="D3253" s="69"/>
      <c r="E3253" s="69"/>
      <c r="F3253" s="69"/>
      <c r="G3253" s="69"/>
      <c r="H3253" s="69"/>
    </row>
    <row r="3254" spans="4:8" ht="12.75" customHeight="1">
      <c r="D3254" s="69"/>
      <c r="E3254" s="69"/>
      <c r="F3254" s="69"/>
      <c r="G3254" s="69"/>
      <c r="H3254" s="69"/>
    </row>
    <row r="3255" spans="4:8" ht="12.75" customHeight="1">
      <c r="D3255" s="69"/>
      <c r="E3255" s="69"/>
      <c r="F3255" s="69"/>
      <c r="G3255" s="69"/>
      <c r="H3255" s="69"/>
    </row>
    <row r="3256" spans="4:8" ht="12.75" customHeight="1">
      <c r="D3256" s="69"/>
      <c r="E3256" s="69"/>
      <c r="F3256" s="69"/>
      <c r="G3256" s="69"/>
      <c r="H3256" s="69"/>
    </row>
    <row r="3257" spans="4:8" ht="12.75" customHeight="1">
      <c r="D3257" s="69"/>
      <c r="E3257" s="69"/>
      <c r="F3257" s="69"/>
      <c r="G3257" s="69"/>
      <c r="H3257" s="69"/>
    </row>
    <row r="3258" spans="4:8" ht="12.75" customHeight="1">
      <c r="D3258" s="69"/>
      <c r="E3258" s="69"/>
      <c r="F3258" s="69"/>
      <c r="G3258" s="69"/>
      <c r="H3258" s="69"/>
    </row>
    <row r="3259" spans="4:8" ht="12.75" customHeight="1">
      <c r="D3259" s="69"/>
      <c r="E3259" s="69"/>
      <c r="F3259" s="69"/>
      <c r="G3259" s="69"/>
      <c r="H3259" s="69"/>
    </row>
    <row r="3260" spans="4:8" ht="12.75" customHeight="1">
      <c r="D3260" s="69"/>
      <c r="E3260" s="69"/>
      <c r="F3260" s="69"/>
      <c r="G3260" s="69"/>
      <c r="H3260" s="69"/>
    </row>
    <row r="3261" spans="4:8" ht="12.75" customHeight="1">
      <c r="D3261" s="69"/>
      <c r="E3261" s="69"/>
      <c r="F3261" s="69"/>
      <c r="G3261" s="69"/>
      <c r="H3261" s="69"/>
    </row>
    <row r="3262" spans="4:8" ht="12.75" customHeight="1">
      <c r="D3262" s="69"/>
      <c r="E3262" s="69"/>
      <c r="F3262" s="69"/>
      <c r="G3262" s="69"/>
      <c r="H3262" s="69"/>
    </row>
    <row r="3263" spans="4:8" ht="12.75" customHeight="1">
      <c r="D3263" s="69"/>
      <c r="E3263" s="69"/>
      <c r="F3263" s="69"/>
      <c r="G3263" s="69"/>
      <c r="H3263" s="69"/>
    </row>
    <row r="3264" spans="4:8" ht="12.75" customHeight="1">
      <c r="D3264" s="69"/>
      <c r="E3264" s="69"/>
      <c r="F3264" s="69"/>
      <c r="G3264" s="69"/>
      <c r="H3264" s="69"/>
    </row>
    <row r="3265" spans="4:8" ht="12.75" customHeight="1">
      <c r="D3265" s="69"/>
      <c r="E3265" s="69"/>
      <c r="F3265" s="69"/>
      <c r="G3265" s="69"/>
      <c r="H3265" s="69"/>
    </row>
    <row r="3266" spans="4:8" ht="12.75" customHeight="1">
      <c r="D3266" s="69"/>
      <c r="E3266" s="69"/>
      <c r="F3266" s="69"/>
      <c r="G3266" s="69"/>
      <c r="H3266" s="69"/>
    </row>
    <row r="3267" spans="4:8" ht="12.75" customHeight="1">
      <c r="D3267" s="69"/>
      <c r="E3267" s="69"/>
      <c r="F3267" s="69"/>
      <c r="G3267" s="69"/>
      <c r="H3267" s="69"/>
    </row>
    <row r="3268" spans="4:8" ht="12.75" customHeight="1">
      <c r="D3268" s="69"/>
      <c r="E3268" s="69"/>
      <c r="F3268" s="69"/>
      <c r="G3268" s="69"/>
      <c r="H3268" s="69"/>
    </row>
    <row r="3269" spans="4:8" ht="12.75" customHeight="1">
      <c r="D3269" s="69"/>
      <c r="E3269" s="69"/>
      <c r="F3269" s="69"/>
      <c r="G3269" s="69"/>
      <c r="H3269" s="69"/>
    </row>
    <row r="3270" spans="4:8" ht="12.75" customHeight="1">
      <c r="D3270" s="69"/>
      <c r="E3270" s="69"/>
      <c r="F3270" s="69"/>
      <c r="G3270" s="69"/>
      <c r="H3270" s="69"/>
    </row>
    <row r="3271" spans="4:8" ht="12.75" customHeight="1">
      <c r="D3271" s="69"/>
      <c r="E3271" s="69"/>
      <c r="F3271" s="69"/>
      <c r="G3271" s="69"/>
      <c r="H3271" s="69"/>
    </row>
    <row r="3272" spans="4:8" ht="12.75" customHeight="1">
      <c r="D3272" s="69"/>
      <c r="E3272" s="69"/>
      <c r="F3272" s="69"/>
      <c r="G3272" s="69"/>
      <c r="H3272" s="69"/>
    </row>
    <row r="3273" spans="4:8" ht="12.75" customHeight="1">
      <c r="D3273" s="69"/>
      <c r="E3273" s="69"/>
      <c r="F3273" s="69"/>
      <c r="G3273" s="69"/>
      <c r="H3273" s="69"/>
    </row>
    <row r="3274" spans="4:8" ht="12.75" customHeight="1">
      <c r="D3274" s="69"/>
      <c r="E3274" s="69"/>
      <c r="F3274" s="69"/>
      <c r="G3274" s="69"/>
      <c r="H3274" s="69"/>
    </row>
    <row r="3275" spans="4:8" ht="12.75" customHeight="1">
      <c r="D3275" s="69"/>
      <c r="E3275" s="69"/>
      <c r="F3275" s="69"/>
      <c r="G3275" s="69"/>
      <c r="H3275" s="69"/>
    </row>
    <row r="3276" spans="4:8" ht="12.75" customHeight="1">
      <c r="D3276" s="69"/>
      <c r="E3276" s="69"/>
      <c r="F3276" s="69"/>
      <c r="G3276" s="69"/>
      <c r="H3276" s="69"/>
    </row>
    <row r="3277" spans="4:8" ht="12.75" customHeight="1">
      <c r="D3277" s="69"/>
      <c r="E3277" s="69"/>
      <c r="F3277" s="69"/>
      <c r="G3277" s="69"/>
      <c r="H3277" s="69"/>
    </row>
    <row r="3278" spans="4:8" ht="12.75" customHeight="1">
      <c r="D3278" s="69"/>
      <c r="E3278" s="69"/>
      <c r="F3278" s="69"/>
      <c r="G3278" s="69"/>
      <c r="H3278" s="69"/>
    </row>
    <row r="3279" spans="4:8" ht="12.75" customHeight="1">
      <c r="D3279" s="69"/>
      <c r="E3279" s="69"/>
      <c r="F3279" s="69"/>
      <c r="G3279" s="69"/>
      <c r="H3279" s="69"/>
    </row>
    <row r="3280" spans="4:8" ht="12.75" customHeight="1">
      <c r="D3280" s="69"/>
      <c r="E3280" s="69"/>
      <c r="F3280" s="69"/>
      <c r="G3280" s="69"/>
      <c r="H3280" s="69"/>
    </row>
    <row r="3281" spans="4:8" ht="12.75" customHeight="1">
      <c r="D3281" s="69"/>
      <c r="E3281" s="69"/>
      <c r="F3281" s="69"/>
      <c r="G3281" s="69"/>
      <c r="H3281" s="69"/>
    </row>
    <row r="3282" spans="4:8" ht="12.75" customHeight="1">
      <c r="D3282" s="69"/>
      <c r="E3282" s="69"/>
      <c r="F3282" s="69"/>
      <c r="G3282" s="69"/>
      <c r="H3282" s="69"/>
    </row>
    <row r="3283" spans="4:8" ht="12.75" customHeight="1">
      <c r="D3283" s="69"/>
      <c r="E3283" s="69"/>
      <c r="F3283" s="69"/>
      <c r="G3283" s="69"/>
      <c r="H3283" s="69"/>
    </row>
    <row r="3284" spans="4:8" ht="12.75" customHeight="1">
      <c r="D3284" s="69"/>
      <c r="E3284" s="69"/>
      <c r="F3284" s="69"/>
      <c r="G3284" s="69"/>
      <c r="H3284" s="69"/>
    </row>
    <row r="3285" spans="4:8" ht="12.75" customHeight="1">
      <c r="D3285" s="69"/>
      <c r="E3285" s="69"/>
      <c r="F3285" s="69"/>
      <c r="G3285" s="69"/>
      <c r="H3285" s="69"/>
    </row>
    <row r="3286" spans="4:8" ht="12.75" customHeight="1">
      <c r="D3286" s="69"/>
      <c r="E3286" s="69"/>
      <c r="F3286" s="69"/>
      <c r="G3286" s="69"/>
      <c r="H3286" s="69"/>
    </row>
    <row r="3287" spans="4:8" ht="12.75" customHeight="1">
      <c r="D3287" s="69"/>
      <c r="E3287" s="69"/>
      <c r="F3287" s="69"/>
      <c r="G3287" s="69"/>
      <c r="H3287" s="69"/>
    </row>
    <row r="3288" spans="4:8" ht="12.75" customHeight="1">
      <c r="D3288" s="69"/>
      <c r="E3288" s="69"/>
      <c r="F3288" s="69"/>
      <c r="G3288" s="69"/>
      <c r="H3288" s="69"/>
    </row>
    <row r="3289" spans="4:8" ht="12.75" customHeight="1">
      <c r="D3289" s="69"/>
      <c r="E3289" s="69"/>
      <c r="F3289" s="69"/>
      <c r="G3289" s="69"/>
      <c r="H3289" s="69"/>
    </row>
    <row r="3290" spans="4:8" ht="12.75" customHeight="1">
      <c r="D3290" s="69"/>
      <c r="E3290" s="69"/>
      <c r="F3290" s="69"/>
      <c r="G3290" s="69"/>
      <c r="H3290" s="69"/>
    </row>
    <row r="3291" spans="4:8" ht="12.75" customHeight="1">
      <c r="D3291" s="69"/>
      <c r="E3291" s="69"/>
      <c r="F3291" s="69"/>
      <c r="G3291" s="69"/>
      <c r="H3291" s="69"/>
    </row>
    <row r="3292" spans="4:8" ht="12.75" customHeight="1">
      <c r="D3292" s="69"/>
      <c r="E3292" s="69"/>
      <c r="F3292" s="69"/>
      <c r="G3292" s="69"/>
      <c r="H3292" s="69"/>
    </row>
    <row r="3293" spans="4:8" ht="12.75" customHeight="1">
      <c r="D3293" s="69"/>
      <c r="E3293" s="69"/>
      <c r="F3293" s="69"/>
      <c r="G3293" s="69"/>
      <c r="H3293" s="69"/>
    </row>
    <row r="3294" spans="4:8" ht="12.75" customHeight="1">
      <c r="D3294" s="69"/>
      <c r="E3294" s="69"/>
      <c r="F3294" s="69"/>
      <c r="G3294" s="69"/>
      <c r="H3294" s="69"/>
    </row>
    <row r="3295" spans="4:8" ht="12.75" customHeight="1">
      <c r="D3295" s="69"/>
      <c r="E3295" s="69"/>
      <c r="F3295" s="69"/>
      <c r="G3295" s="69"/>
      <c r="H3295" s="69"/>
    </row>
    <row r="3296" spans="4:8" ht="12.75" customHeight="1">
      <c r="D3296" s="69"/>
      <c r="E3296" s="69"/>
      <c r="F3296" s="69"/>
      <c r="G3296" s="69"/>
      <c r="H3296" s="69"/>
    </row>
    <row r="3297" spans="4:8" ht="12.75" customHeight="1">
      <c r="D3297" s="69"/>
      <c r="E3297" s="69"/>
      <c r="F3297" s="69"/>
      <c r="G3297" s="69"/>
      <c r="H3297" s="69"/>
    </row>
    <row r="3298" spans="4:8" ht="12.75" customHeight="1">
      <c r="D3298" s="69"/>
      <c r="E3298" s="69"/>
      <c r="F3298" s="69"/>
      <c r="G3298" s="69"/>
      <c r="H3298" s="69"/>
    </row>
    <row r="3299" spans="4:8" ht="12.75" customHeight="1">
      <c r="D3299" s="69"/>
      <c r="E3299" s="69"/>
      <c r="F3299" s="69"/>
      <c r="G3299" s="69"/>
      <c r="H3299" s="69"/>
    </row>
    <row r="3300" spans="4:8" ht="12.75" customHeight="1">
      <c r="D3300" s="69"/>
      <c r="E3300" s="69"/>
      <c r="F3300" s="69"/>
      <c r="G3300" s="69"/>
      <c r="H3300" s="69"/>
    </row>
    <row r="3301" spans="4:8" ht="12.75" customHeight="1">
      <c r="D3301" s="69"/>
      <c r="E3301" s="69"/>
      <c r="F3301" s="69"/>
      <c r="G3301" s="69"/>
      <c r="H3301" s="69"/>
    </row>
    <row r="3302" spans="4:8" ht="12.75" customHeight="1">
      <c r="D3302" s="69"/>
      <c r="E3302" s="69"/>
      <c r="F3302" s="69"/>
      <c r="G3302" s="69"/>
      <c r="H3302" s="69"/>
    </row>
    <row r="3303" spans="4:8" ht="12.75" customHeight="1">
      <c r="D3303" s="69"/>
      <c r="E3303" s="69"/>
      <c r="F3303" s="69"/>
      <c r="G3303" s="69"/>
      <c r="H3303" s="69"/>
    </row>
    <row r="3304" spans="4:8" ht="12.75" customHeight="1">
      <c r="D3304" s="69"/>
      <c r="E3304" s="69"/>
      <c r="F3304" s="69"/>
      <c r="G3304" s="69"/>
      <c r="H3304" s="69"/>
    </row>
    <row r="3305" spans="4:8" ht="12.75" customHeight="1">
      <c r="D3305" s="69"/>
      <c r="E3305" s="69"/>
      <c r="F3305" s="69"/>
      <c r="G3305" s="69"/>
      <c r="H3305" s="69"/>
    </row>
    <row r="3306" spans="4:8" ht="12.75" customHeight="1">
      <c r="D3306" s="69"/>
      <c r="E3306" s="69"/>
      <c r="F3306" s="69"/>
      <c r="G3306" s="69"/>
      <c r="H3306" s="69"/>
    </row>
    <row r="3307" spans="4:8" ht="12.75" customHeight="1">
      <c r="D3307" s="69"/>
      <c r="E3307" s="69"/>
      <c r="F3307" s="69"/>
      <c r="G3307" s="69"/>
      <c r="H3307" s="69"/>
    </row>
    <row r="3308" spans="4:8" ht="12.75" customHeight="1">
      <c r="D3308" s="69"/>
      <c r="E3308" s="69"/>
      <c r="F3308" s="69"/>
      <c r="G3308" s="69"/>
      <c r="H3308" s="69"/>
    </row>
    <row r="3309" spans="4:8" ht="12.75" customHeight="1">
      <c r="D3309" s="69"/>
      <c r="E3309" s="69"/>
      <c r="F3309" s="69"/>
      <c r="G3309" s="69"/>
      <c r="H3309" s="69"/>
    </row>
    <row r="3310" spans="4:8" ht="12.75" customHeight="1">
      <c r="D3310" s="69"/>
      <c r="E3310" s="69"/>
      <c r="F3310" s="69"/>
      <c r="G3310" s="69"/>
      <c r="H3310" s="69"/>
    </row>
    <row r="3311" spans="4:8" ht="12.75" customHeight="1">
      <c r="D3311" s="69"/>
      <c r="E3311" s="69"/>
      <c r="F3311" s="69"/>
      <c r="G3311" s="69"/>
      <c r="H3311" s="69"/>
    </row>
    <row r="3312" spans="4:8" ht="12.75" customHeight="1">
      <c r="D3312" s="69"/>
      <c r="E3312" s="69"/>
      <c r="F3312" s="69"/>
      <c r="G3312" s="69"/>
      <c r="H3312" s="69"/>
    </row>
    <row r="3313" spans="4:8" ht="12.75" customHeight="1">
      <c r="D3313" s="69"/>
      <c r="E3313" s="69"/>
      <c r="F3313" s="69"/>
      <c r="G3313" s="69"/>
      <c r="H3313" s="69"/>
    </row>
    <row r="3314" spans="4:8" ht="12.75" customHeight="1">
      <c r="D3314" s="69"/>
      <c r="E3314" s="69"/>
      <c r="F3314" s="69"/>
      <c r="G3314" s="69"/>
      <c r="H3314" s="69"/>
    </row>
    <row r="3315" spans="4:8" ht="12.75" customHeight="1">
      <c r="D3315" s="69"/>
      <c r="E3315" s="69"/>
      <c r="F3315" s="69"/>
      <c r="G3315" s="69"/>
      <c r="H3315" s="69"/>
    </row>
    <row r="3316" spans="4:8" ht="12.75" customHeight="1">
      <c r="D3316" s="69"/>
      <c r="E3316" s="69"/>
      <c r="F3316" s="69"/>
      <c r="G3316" s="69"/>
      <c r="H3316" s="69"/>
    </row>
    <row r="3317" spans="4:8" ht="12.75" customHeight="1">
      <c r="D3317" s="69"/>
      <c r="E3317" s="69"/>
      <c r="F3317" s="69"/>
      <c r="G3317" s="69"/>
      <c r="H3317" s="69"/>
    </row>
    <row r="3318" spans="4:8" ht="12.75" customHeight="1">
      <c r="D3318" s="69"/>
      <c r="E3318" s="69"/>
      <c r="F3318" s="69"/>
      <c r="G3318" s="69"/>
      <c r="H3318" s="69"/>
    </row>
    <row r="3319" spans="4:8" ht="12.75" customHeight="1">
      <c r="D3319" s="69"/>
      <c r="E3319" s="69"/>
      <c r="F3319" s="69"/>
      <c r="G3319" s="69"/>
      <c r="H3319" s="69"/>
    </row>
    <row r="3320" spans="4:8" ht="12.75" customHeight="1">
      <c r="D3320" s="69"/>
      <c r="E3320" s="69"/>
      <c r="F3320" s="69"/>
      <c r="G3320" s="69"/>
      <c r="H3320" s="69"/>
    </row>
    <row r="3321" spans="4:8" ht="12.75" customHeight="1">
      <c r="D3321" s="69"/>
      <c r="E3321" s="69"/>
      <c r="F3321" s="69"/>
      <c r="G3321" s="69"/>
      <c r="H3321" s="69"/>
    </row>
    <row r="3322" spans="4:8" ht="12.75" customHeight="1">
      <c r="D3322" s="69"/>
      <c r="E3322" s="69"/>
      <c r="F3322" s="69"/>
      <c r="G3322" s="69"/>
      <c r="H3322" s="69"/>
    </row>
    <row r="3323" spans="4:8" ht="12.75" customHeight="1">
      <c r="D3323" s="69"/>
      <c r="E3323" s="69"/>
      <c r="F3323" s="69"/>
      <c r="G3323" s="69"/>
      <c r="H3323" s="69"/>
    </row>
    <row r="3324" spans="4:8" ht="12.75" customHeight="1">
      <c r="D3324" s="69"/>
      <c r="E3324" s="69"/>
      <c r="F3324" s="69"/>
      <c r="G3324" s="69"/>
      <c r="H3324" s="69"/>
    </row>
    <row r="3325" spans="4:8" ht="12.75" customHeight="1">
      <c r="D3325" s="69"/>
      <c r="E3325" s="69"/>
      <c r="F3325" s="69"/>
      <c r="G3325" s="69"/>
      <c r="H3325" s="69"/>
    </row>
    <row r="3326" spans="4:8" ht="12.75" customHeight="1">
      <c r="D3326" s="69"/>
      <c r="E3326" s="69"/>
      <c r="F3326" s="69"/>
      <c r="G3326" s="69"/>
      <c r="H3326" s="69"/>
    </row>
    <row r="3327" spans="4:8" ht="12.75" customHeight="1">
      <c r="D3327" s="69"/>
      <c r="E3327" s="69"/>
      <c r="F3327" s="69"/>
      <c r="G3327" s="69"/>
      <c r="H3327" s="69"/>
    </row>
    <row r="3328" spans="4:8" ht="12.75" customHeight="1">
      <c r="D3328" s="69"/>
      <c r="E3328" s="69"/>
      <c r="F3328" s="69"/>
      <c r="G3328" s="69"/>
      <c r="H3328" s="69"/>
    </row>
    <row r="3329" spans="4:8" ht="12.75" customHeight="1">
      <c r="D3329" s="69"/>
      <c r="E3329" s="69"/>
      <c r="F3329" s="69"/>
      <c r="G3329" s="69"/>
      <c r="H3329" s="69"/>
    </row>
    <row r="3330" spans="4:8" ht="12.75" customHeight="1">
      <c r="D3330" s="69"/>
      <c r="E3330" s="69"/>
      <c r="F3330" s="69"/>
      <c r="G3330" s="69"/>
      <c r="H3330" s="69"/>
    </row>
    <row r="3331" spans="4:8" ht="12.75" customHeight="1">
      <c r="D3331" s="69"/>
      <c r="E3331" s="69"/>
      <c r="F3331" s="69"/>
      <c r="G3331" s="69"/>
      <c r="H3331" s="69"/>
    </row>
    <row r="3332" spans="4:8" ht="12.75" customHeight="1">
      <c r="D3332" s="69"/>
      <c r="E3332" s="69"/>
      <c r="F3332" s="69"/>
      <c r="G3332" s="69"/>
      <c r="H3332" s="69"/>
    </row>
    <row r="3333" spans="4:8" ht="12.75" customHeight="1">
      <c r="D3333" s="69"/>
      <c r="E3333" s="69"/>
      <c r="F3333" s="69"/>
      <c r="G3333" s="69"/>
      <c r="H3333" s="69"/>
    </row>
    <row r="3334" spans="4:8" ht="12.75" customHeight="1">
      <c r="D3334" s="69"/>
      <c r="E3334" s="69"/>
      <c r="F3334" s="69"/>
      <c r="G3334" s="69"/>
      <c r="H3334" s="69"/>
    </row>
    <row r="3335" spans="4:8" ht="12.75" customHeight="1">
      <c r="D3335" s="69"/>
      <c r="E3335" s="69"/>
      <c r="F3335" s="69"/>
      <c r="G3335" s="69"/>
      <c r="H3335" s="69"/>
    </row>
    <row r="3336" spans="4:8" ht="12.75" customHeight="1">
      <c r="D3336" s="69"/>
      <c r="E3336" s="69"/>
      <c r="F3336" s="69"/>
      <c r="G3336" s="69"/>
      <c r="H3336" s="69"/>
    </row>
    <row r="3337" spans="4:8" ht="12.75" customHeight="1">
      <c r="D3337" s="69"/>
      <c r="E3337" s="69"/>
      <c r="F3337" s="69"/>
      <c r="G3337" s="69"/>
      <c r="H3337" s="69"/>
    </row>
    <row r="3338" spans="4:8" ht="12.75" customHeight="1">
      <c r="D3338" s="69"/>
      <c r="E3338" s="69"/>
      <c r="F3338" s="69"/>
      <c r="G3338" s="69"/>
      <c r="H3338" s="69"/>
    </row>
    <row r="3339" spans="4:8" ht="12.75" customHeight="1">
      <c r="D3339" s="69"/>
      <c r="E3339" s="69"/>
      <c r="F3339" s="69"/>
      <c r="G3339" s="69"/>
      <c r="H3339" s="69"/>
    </row>
    <row r="3340" spans="4:8" ht="12.75" customHeight="1">
      <c r="D3340" s="69"/>
      <c r="E3340" s="69"/>
      <c r="F3340" s="69"/>
      <c r="G3340" s="69"/>
      <c r="H3340" s="69"/>
    </row>
    <row r="3341" spans="4:8" ht="12.75" customHeight="1">
      <c r="D3341" s="69"/>
      <c r="E3341" s="69"/>
      <c r="F3341" s="69"/>
      <c r="G3341" s="69"/>
      <c r="H3341" s="69"/>
    </row>
    <row r="3342" spans="4:8" ht="12.75" customHeight="1">
      <c r="D3342" s="69"/>
      <c r="E3342" s="69"/>
      <c r="F3342" s="69"/>
      <c r="G3342" s="69"/>
      <c r="H3342" s="69"/>
    </row>
    <row r="3343" spans="4:8" ht="12.75" customHeight="1">
      <c r="D3343" s="69"/>
      <c r="E3343" s="69"/>
      <c r="F3343" s="69"/>
      <c r="G3343" s="69"/>
      <c r="H3343" s="69"/>
    </row>
    <row r="3344" spans="4:8" ht="12.75" customHeight="1">
      <c r="D3344" s="69"/>
      <c r="E3344" s="69"/>
      <c r="F3344" s="69"/>
      <c r="G3344" s="69"/>
      <c r="H3344" s="69"/>
    </row>
    <row r="3345" spans="4:8" ht="12.75" customHeight="1">
      <c r="D3345" s="69"/>
      <c r="E3345" s="69"/>
      <c r="F3345" s="69"/>
      <c r="G3345" s="69"/>
      <c r="H3345" s="69"/>
    </row>
    <row r="3346" spans="4:8" ht="12.75" customHeight="1">
      <c r="D3346" s="69"/>
      <c r="E3346" s="69"/>
      <c r="F3346" s="69"/>
      <c r="G3346" s="69"/>
      <c r="H3346" s="69"/>
    </row>
    <row r="3347" spans="4:8" ht="12.75" customHeight="1">
      <c r="D3347" s="69"/>
      <c r="E3347" s="69"/>
      <c r="F3347" s="69"/>
      <c r="G3347" s="69"/>
      <c r="H3347" s="69"/>
    </row>
    <row r="3348" spans="4:8" ht="12.75" customHeight="1">
      <c r="D3348" s="69"/>
      <c r="E3348" s="69"/>
      <c r="F3348" s="69"/>
      <c r="G3348" s="69"/>
      <c r="H3348" s="69"/>
    </row>
    <row r="3349" spans="4:8" ht="12.75" customHeight="1">
      <c r="D3349" s="69"/>
      <c r="E3349" s="69"/>
      <c r="F3349" s="69"/>
      <c r="G3349" s="69"/>
      <c r="H3349" s="69"/>
    </row>
    <row r="3350" spans="4:8" ht="12.75" customHeight="1">
      <c r="D3350" s="69"/>
      <c r="E3350" s="69"/>
      <c r="F3350" s="69"/>
      <c r="G3350" s="69"/>
      <c r="H3350" s="69"/>
    </row>
    <row r="3351" spans="4:8" ht="12.75" customHeight="1">
      <c r="D3351" s="69"/>
      <c r="E3351" s="69"/>
      <c r="F3351" s="69"/>
      <c r="G3351" s="69"/>
      <c r="H3351" s="69"/>
    </row>
    <row r="3352" spans="4:8" ht="12.75" customHeight="1">
      <c r="D3352" s="69"/>
      <c r="E3352" s="69"/>
      <c r="F3352" s="69"/>
      <c r="G3352" s="69"/>
      <c r="H3352" s="69"/>
    </row>
    <row r="3353" spans="4:8" ht="12.75" customHeight="1">
      <c r="D3353" s="69"/>
      <c r="E3353" s="69"/>
      <c r="F3353" s="69"/>
      <c r="G3353" s="69"/>
      <c r="H3353" s="69"/>
    </row>
    <row r="3354" spans="4:8" ht="12.75" customHeight="1">
      <c r="D3354" s="69"/>
      <c r="E3354" s="69"/>
      <c r="F3354" s="69"/>
      <c r="G3354" s="69"/>
      <c r="H3354" s="69"/>
    </row>
    <row r="3355" spans="4:8" ht="12.75" customHeight="1">
      <c r="D3355" s="69"/>
      <c r="E3355" s="69"/>
      <c r="F3355" s="69"/>
      <c r="G3355" s="69"/>
      <c r="H3355" s="69"/>
    </row>
    <row r="3356" spans="4:8" ht="12.75" customHeight="1">
      <c r="D3356" s="69"/>
      <c r="E3356" s="69"/>
      <c r="F3356" s="69"/>
      <c r="G3356" s="69"/>
      <c r="H3356" s="69"/>
    </row>
    <row r="3357" spans="4:8" ht="12.75" customHeight="1">
      <c r="D3357" s="69"/>
      <c r="E3357" s="69"/>
      <c r="F3357" s="69"/>
      <c r="G3357" s="69"/>
      <c r="H3357" s="69"/>
    </row>
    <row r="3358" spans="4:8" ht="12.75" customHeight="1">
      <c r="D3358" s="69"/>
      <c r="E3358" s="69"/>
      <c r="F3358" s="69"/>
      <c r="G3358" s="69"/>
      <c r="H3358" s="69"/>
    </row>
    <row r="3359" spans="4:8" ht="12.75" customHeight="1">
      <c r="D3359" s="69"/>
      <c r="E3359" s="69"/>
      <c r="F3359" s="69"/>
      <c r="G3359" s="69"/>
      <c r="H3359" s="69"/>
    </row>
    <row r="3360" spans="4:8" ht="12.75" customHeight="1">
      <c r="D3360" s="69"/>
      <c r="E3360" s="69"/>
      <c r="F3360" s="69"/>
      <c r="G3360" s="69"/>
      <c r="H3360" s="69"/>
    </row>
    <row r="3361" spans="4:8" ht="12.75" customHeight="1">
      <c r="D3361" s="69"/>
      <c r="E3361" s="69"/>
      <c r="F3361" s="69"/>
      <c r="G3361" s="69"/>
      <c r="H3361" s="69"/>
    </row>
    <row r="3362" spans="4:8" ht="12.75" customHeight="1">
      <c r="D3362" s="69"/>
      <c r="E3362" s="69"/>
      <c r="F3362" s="69"/>
      <c r="G3362" s="69"/>
      <c r="H3362" s="69"/>
    </row>
    <row r="3363" spans="4:8" ht="12.75" customHeight="1">
      <c r="D3363" s="69"/>
      <c r="E3363" s="69"/>
      <c r="F3363" s="69"/>
      <c r="G3363" s="69"/>
      <c r="H3363" s="69"/>
    </row>
    <row r="3364" spans="4:8" ht="12.75" customHeight="1">
      <c r="D3364" s="69"/>
      <c r="E3364" s="69"/>
      <c r="F3364" s="69"/>
      <c r="G3364" s="69"/>
      <c r="H3364" s="69"/>
    </row>
    <row r="3365" spans="4:8" ht="12.75" customHeight="1">
      <c r="D3365" s="69"/>
      <c r="E3365" s="69"/>
      <c r="F3365" s="69"/>
      <c r="G3365" s="69"/>
      <c r="H3365" s="69"/>
    </row>
    <row r="3366" spans="4:8" ht="12.75" customHeight="1">
      <c r="D3366" s="69"/>
      <c r="E3366" s="69"/>
      <c r="F3366" s="69"/>
      <c r="G3366" s="69"/>
      <c r="H3366" s="69"/>
    </row>
    <row r="3367" spans="4:8" ht="12.75" customHeight="1">
      <c r="D3367" s="69"/>
      <c r="E3367" s="69"/>
      <c r="F3367" s="69"/>
      <c r="G3367" s="69"/>
      <c r="H3367" s="69"/>
    </row>
    <row r="3368" spans="4:8" ht="12.75" customHeight="1">
      <c r="D3368" s="69"/>
      <c r="E3368" s="69"/>
      <c r="F3368" s="69"/>
      <c r="G3368" s="69"/>
      <c r="H3368" s="69"/>
    </row>
    <row r="3369" spans="4:8" ht="12.75" customHeight="1">
      <c r="D3369" s="69"/>
      <c r="E3369" s="69"/>
      <c r="F3369" s="69"/>
      <c r="G3369" s="69"/>
      <c r="H3369" s="69"/>
    </row>
    <row r="3370" spans="4:8" ht="12.75" customHeight="1">
      <c r="D3370" s="69"/>
      <c r="E3370" s="69"/>
      <c r="F3370" s="69"/>
      <c r="G3370" s="69"/>
      <c r="H3370" s="69"/>
    </row>
    <row r="3371" spans="4:8" ht="12.75" customHeight="1">
      <c r="D3371" s="69"/>
      <c r="E3371" s="69"/>
      <c r="F3371" s="69"/>
      <c r="G3371" s="69"/>
      <c r="H3371" s="69"/>
    </row>
    <row r="3372" spans="4:8" ht="12.75" customHeight="1">
      <c r="D3372" s="69"/>
      <c r="E3372" s="69"/>
      <c r="F3372" s="69"/>
      <c r="G3372" s="69"/>
      <c r="H3372" s="69"/>
    </row>
    <row r="3373" spans="4:8" ht="12.75" customHeight="1">
      <c r="D3373" s="69"/>
      <c r="E3373" s="69"/>
      <c r="F3373" s="69"/>
      <c r="G3373" s="69"/>
      <c r="H3373" s="69"/>
    </row>
    <row r="3374" spans="4:8" ht="12.75" customHeight="1">
      <c r="D3374" s="69"/>
      <c r="E3374" s="69"/>
      <c r="F3374" s="69"/>
      <c r="G3374" s="69"/>
      <c r="H3374" s="69"/>
    </row>
    <row r="3375" spans="4:8" ht="12.75" customHeight="1">
      <c r="D3375" s="69"/>
      <c r="E3375" s="69"/>
      <c r="F3375" s="69"/>
      <c r="G3375" s="69"/>
      <c r="H3375" s="69"/>
    </row>
    <row r="3376" spans="4:8" ht="12.75" customHeight="1">
      <c r="D3376" s="69"/>
      <c r="E3376" s="69"/>
      <c r="F3376" s="69"/>
      <c r="G3376" s="69"/>
      <c r="H3376" s="69"/>
    </row>
    <row r="3377" spans="4:8" ht="12.75" customHeight="1">
      <c r="D3377" s="69"/>
      <c r="E3377" s="69"/>
      <c r="F3377" s="69"/>
      <c r="G3377" s="69"/>
      <c r="H3377" s="69"/>
    </row>
    <row r="3378" spans="4:8" ht="12.75" customHeight="1">
      <c r="D3378" s="69"/>
      <c r="E3378" s="69"/>
      <c r="F3378" s="69"/>
      <c r="G3378" s="69"/>
      <c r="H3378" s="69"/>
    </row>
    <row r="3379" spans="4:8" ht="12.75" customHeight="1">
      <c r="D3379" s="69"/>
      <c r="E3379" s="69"/>
      <c r="F3379" s="69"/>
      <c r="G3379" s="69"/>
      <c r="H3379" s="69"/>
    </row>
    <row r="3380" spans="4:8" ht="12.75" customHeight="1">
      <c r="D3380" s="69"/>
      <c r="E3380" s="69"/>
      <c r="F3380" s="69"/>
      <c r="G3380" s="69"/>
      <c r="H3380" s="69"/>
    </row>
    <row r="3381" spans="4:8" ht="12.75" customHeight="1">
      <c r="D3381" s="69"/>
      <c r="E3381" s="69"/>
      <c r="F3381" s="69"/>
      <c r="G3381" s="69"/>
      <c r="H3381" s="69"/>
    </row>
    <row r="3382" spans="4:8" ht="12.75" customHeight="1">
      <c r="D3382" s="69"/>
      <c r="E3382" s="69"/>
      <c r="F3382" s="69"/>
      <c r="G3382" s="69"/>
      <c r="H3382" s="69"/>
    </row>
    <row r="3383" spans="4:8" ht="12.75" customHeight="1">
      <c r="D3383" s="69"/>
      <c r="E3383" s="69"/>
      <c r="F3383" s="69"/>
      <c r="G3383" s="69"/>
      <c r="H3383" s="69"/>
    </row>
    <row r="3384" spans="4:8" ht="12.75" customHeight="1">
      <c r="D3384" s="69"/>
      <c r="E3384" s="69"/>
      <c r="F3384" s="69"/>
      <c r="G3384" s="69"/>
      <c r="H3384" s="69"/>
    </row>
    <row r="3385" spans="4:8" ht="12.75" customHeight="1">
      <c r="D3385" s="69"/>
      <c r="E3385" s="69"/>
      <c r="F3385" s="69"/>
      <c r="G3385" s="69"/>
      <c r="H3385" s="69"/>
    </row>
    <row r="3386" spans="4:8" ht="12.75" customHeight="1">
      <c r="D3386" s="69"/>
      <c r="E3386" s="69"/>
      <c r="F3386" s="69"/>
      <c r="G3386" s="69"/>
      <c r="H3386" s="69"/>
    </row>
    <row r="3387" spans="4:8" ht="12.75" customHeight="1">
      <c r="D3387" s="69"/>
      <c r="E3387" s="69"/>
      <c r="F3387" s="69"/>
      <c r="G3387" s="69"/>
      <c r="H3387" s="69"/>
    </row>
    <row r="3388" spans="4:8" ht="12.75" customHeight="1">
      <c r="D3388" s="69"/>
      <c r="E3388" s="69"/>
      <c r="F3388" s="69"/>
      <c r="G3388" s="69"/>
      <c r="H3388" s="69"/>
    </row>
    <row r="3389" spans="4:8" ht="12.75" customHeight="1">
      <c r="D3389" s="69"/>
      <c r="E3389" s="69"/>
      <c r="F3389" s="69"/>
      <c r="G3389" s="69"/>
      <c r="H3389" s="69"/>
    </row>
    <row r="3390" spans="4:8" ht="12.75" customHeight="1">
      <c r="D3390" s="69"/>
      <c r="E3390" s="69"/>
      <c r="F3390" s="69"/>
      <c r="G3390" s="69"/>
      <c r="H3390" s="69"/>
    </row>
    <row r="3391" spans="4:8" ht="12.75" customHeight="1">
      <c r="D3391" s="69"/>
      <c r="E3391" s="69"/>
      <c r="F3391" s="69"/>
      <c r="G3391" s="69"/>
      <c r="H3391" s="69"/>
    </row>
    <row r="3392" spans="4:8" ht="12.75" customHeight="1">
      <c r="D3392" s="69"/>
      <c r="E3392" s="69"/>
      <c r="F3392" s="69"/>
      <c r="G3392" s="69"/>
      <c r="H3392" s="69"/>
    </row>
    <row r="3393" spans="4:8" ht="12.75" customHeight="1">
      <c r="D3393" s="69"/>
      <c r="E3393" s="69"/>
      <c r="F3393" s="69"/>
      <c r="G3393" s="69"/>
      <c r="H3393" s="69"/>
    </row>
    <row r="3394" spans="4:8" ht="12.75" customHeight="1">
      <c r="D3394" s="69"/>
      <c r="E3394" s="69"/>
      <c r="F3394" s="69"/>
      <c r="G3394" s="69"/>
      <c r="H3394" s="69"/>
    </row>
    <row r="3395" spans="4:8" ht="12.75" customHeight="1">
      <c r="D3395" s="69"/>
      <c r="E3395" s="69"/>
      <c r="F3395" s="69"/>
      <c r="G3395" s="69"/>
      <c r="H3395" s="69"/>
    </row>
    <row r="3396" spans="4:8" ht="12.75" customHeight="1">
      <c r="D3396" s="69"/>
      <c r="E3396" s="69"/>
      <c r="F3396" s="69"/>
      <c r="G3396" s="69"/>
      <c r="H3396" s="69"/>
    </row>
    <row r="3397" spans="4:8" ht="12.75" customHeight="1">
      <c r="D3397" s="69"/>
      <c r="E3397" s="69"/>
      <c r="F3397" s="69"/>
      <c r="G3397" s="69"/>
      <c r="H3397" s="69"/>
    </row>
    <row r="3398" spans="4:8" ht="12.75" customHeight="1">
      <c r="D3398" s="69"/>
      <c r="E3398" s="69"/>
      <c r="F3398" s="69"/>
      <c r="G3398" s="69"/>
      <c r="H3398" s="69"/>
    </row>
    <row r="3399" spans="4:8" ht="12.75" customHeight="1">
      <c r="D3399" s="69"/>
      <c r="E3399" s="69"/>
      <c r="F3399" s="69"/>
      <c r="G3399" s="69"/>
      <c r="H3399" s="69"/>
    </row>
    <row r="3400" spans="4:8" ht="12.75" customHeight="1">
      <c r="D3400" s="69"/>
      <c r="E3400" s="69"/>
      <c r="F3400" s="69"/>
      <c r="G3400" s="69"/>
      <c r="H3400" s="69"/>
    </row>
    <row r="3401" spans="4:8" ht="12.75" customHeight="1">
      <c r="D3401" s="69"/>
      <c r="E3401" s="69"/>
      <c r="F3401" s="69"/>
      <c r="G3401" s="69"/>
      <c r="H3401" s="69"/>
    </row>
    <row r="3402" spans="4:8" ht="12.75" customHeight="1">
      <c r="D3402" s="69"/>
      <c r="E3402" s="69"/>
      <c r="F3402" s="69"/>
      <c r="G3402" s="69"/>
      <c r="H3402" s="69"/>
    </row>
    <row r="3403" spans="4:8" ht="12.75" customHeight="1">
      <c r="D3403" s="69"/>
      <c r="E3403" s="69"/>
      <c r="F3403" s="69"/>
      <c r="G3403" s="69"/>
      <c r="H3403" s="69"/>
    </row>
    <row r="3404" spans="4:8" ht="12.75" customHeight="1">
      <c r="D3404" s="69"/>
      <c r="E3404" s="69"/>
      <c r="F3404" s="69"/>
      <c r="G3404" s="69"/>
      <c r="H3404" s="69"/>
    </row>
    <row r="3405" spans="4:8" ht="12.75" customHeight="1">
      <c r="D3405" s="69"/>
      <c r="E3405" s="69"/>
      <c r="F3405" s="69"/>
      <c r="G3405" s="69"/>
      <c r="H3405" s="69"/>
    </row>
    <row r="3406" spans="4:8" ht="12.75" customHeight="1">
      <c r="D3406" s="69"/>
      <c r="E3406" s="69"/>
      <c r="F3406" s="69"/>
      <c r="G3406" s="69"/>
      <c r="H3406" s="69"/>
    </row>
    <row r="3407" spans="4:8" ht="12.75" customHeight="1">
      <c r="D3407" s="69"/>
      <c r="E3407" s="69"/>
      <c r="F3407" s="69"/>
      <c r="G3407" s="69"/>
      <c r="H3407" s="69"/>
    </row>
    <row r="3408" spans="4:8" ht="12.75" customHeight="1">
      <c r="D3408" s="69"/>
      <c r="E3408" s="69"/>
      <c r="F3408" s="69"/>
      <c r="G3408" s="69"/>
      <c r="H3408" s="69"/>
    </row>
    <row r="3409" spans="4:8" ht="12.75" customHeight="1">
      <c r="D3409" s="69"/>
      <c r="E3409" s="69"/>
      <c r="F3409" s="69"/>
      <c r="G3409" s="69"/>
      <c r="H3409" s="69"/>
    </row>
    <row r="3410" spans="4:8" ht="12.75" customHeight="1">
      <c r="D3410" s="69"/>
      <c r="E3410" s="69"/>
      <c r="F3410" s="69"/>
      <c r="G3410" s="69"/>
      <c r="H3410" s="69"/>
    </row>
    <row r="3411" spans="4:8" ht="12.75" customHeight="1">
      <c r="D3411" s="69"/>
      <c r="E3411" s="69"/>
      <c r="F3411" s="69"/>
      <c r="G3411" s="69"/>
      <c r="H3411" s="69"/>
    </row>
    <row r="3412" spans="4:8" ht="12.75" customHeight="1">
      <c r="D3412" s="69"/>
      <c r="E3412" s="69"/>
      <c r="F3412" s="69"/>
      <c r="G3412" s="69"/>
      <c r="H3412" s="69"/>
    </row>
    <row r="3413" spans="4:8" ht="12.75" customHeight="1">
      <c r="D3413" s="69"/>
      <c r="E3413" s="69"/>
      <c r="F3413" s="69"/>
      <c r="G3413" s="69"/>
      <c r="H3413" s="69"/>
    </row>
    <row r="3414" spans="4:8" ht="12.75" customHeight="1">
      <c r="D3414" s="69"/>
      <c r="E3414" s="69"/>
      <c r="F3414" s="69"/>
      <c r="G3414" s="69"/>
      <c r="H3414" s="69"/>
    </row>
    <row r="3415" spans="4:8" ht="12.75" customHeight="1">
      <c r="D3415" s="69"/>
      <c r="E3415" s="69"/>
      <c r="F3415" s="69"/>
      <c r="G3415" s="69"/>
      <c r="H3415" s="69"/>
    </row>
    <row r="3416" spans="4:8" ht="12.75" customHeight="1">
      <c r="D3416" s="69"/>
      <c r="E3416" s="69"/>
      <c r="F3416" s="69"/>
      <c r="G3416" s="69"/>
      <c r="H3416" s="69"/>
    </row>
    <row r="3417" spans="4:8" ht="12.75" customHeight="1">
      <c r="D3417" s="69"/>
      <c r="E3417" s="69"/>
      <c r="F3417" s="69"/>
      <c r="G3417" s="69"/>
      <c r="H3417" s="69"/>
    </row>
    <row r="3418" spans="4:8" ht="12.75" customHeight="1">
      <c r="D3418" s="69"/>
      <c r="E3418" s="69"/>
      <c r="F3418" s="69"/>
      <c r="G3418" s="69"/>
      <c r="H3418" s="69"/>
    </row>
    <row r="3419" spans="4:8" ht="12.75" customHeight="1">
      <c r="D3419" s="69"/>
      <c r="E3419" s="69"/>
      <c r="F3419" s="69"/>
      <c r="G3419" s="69"/>
      <c r="H3419" s="69"/>
    </row>
    <row r="3420" spans="4:8" ht="12.75" customHeight="1">
      <c r="D3420" s="69"/>
      <c r="E3420" s="69"/>
      <c r="F3420" s="69"/>
      <c r="G3420" s="69"/>
      <c r="H3420" s="69"/>
    </row>
    <row r="3421" spans="4:8" ht="12.75" customHeight="1">
      <c r="D3421" s="69"/>
      <c r="E3421" s="69"/>
      <c r="F3421" s="69"/>
      <c r="G3421" s="69"/>
      <c r="H3421" s="69"/>
    </row>
    <row r="3422" spans="4:8" ht="12.75" customHeight="1">
      <c r="D3422" s="69"/>
      <c r="E3422" s="69"/>
      <c r="F3422" s="69"/>
      <c r="G3422" s="69"/>
      <c r="H3422" s="69"/>
    </row>
    <row r="3423" spans="4:8" ht="12.75" customHeight="1">
      <c r="D3423" s="69"/>
      <c r="E3423" s="69"/>
      <c r="F3423" s="69"/>
      <c r="G3423" s="69"/>
      <c r="H3423" s="69"/>
    </row>
    <row r="3424" spans="4:8" ht="12.75" customHeight="1">
      <c r="D3424" s="69"/>
      <c r="E3424" s="69"/>
      <c r="F3424" s="69"/>
      <c r="G3424" s="69"/>
      <c r="H3424" s="69"/>
    </row>
    <row r="3425" spans="4:8" ht="12.75" customHeight="1">
      <c r="D3425" s="69"/>
      <c r="E3425" s="69"/>
      <c r="F3425" s="69"/>
      <c r="G3425" s="69"/>
      <c r="H3425" s="69"/>
    </row>
    <row r="3426" spans="4:8" ht="12.75" customHeight="1">
      <c r="D3426" s="69"/>
      <c r="E3426" s="69"/>
      <c r="F3426" s="69"/>
      <c r="G3426" s="69"/>
      <c r="H3426" s="69"/>
    </row>
    <row r="3427" spans="4:8" ht="12.75" customHeight="1">
      <c r="D3427" s="69"/>
      <c r="E3427" s="69"/>
      <c r="F3427" s="69"/>
      <c r="G3427" s="69"/>
      <c r="H3427" s="69"/>
    </row>
    <row r="3428" spans="4:8" ht="12.75" customHeight="1">
      <c r="D3428" s="69"/>
      <c r="E3428" s="69"/>
      <c r="F3428" s="69"/>
      <c r="G3428" s="69"/>
      <c r="H3428" s="69"/>
    </row>
    <row r="3429" spans="4:8" ht="12.75" customHeight="1">
      <c r="D3429" s="69"/>
      <c r="E3429" s="69"/>
      <c r="F3429" s="69"/>
      <c r="G3429" s="69"/>
      <c r="H3429" s="69"/>
    </row>
    <row r="3430" spans="4:8" ht="12.75" customHeight="1">
      <c r="D3430" s="69"/>
      <c r="E3430" s="69"/>
      <c r="F3430" s="69"/>
      <c r="G3430" s="69"/>
      <c r="H3430" s="69"/>
    </row>
    <row r="3431" spans="4:8" ht="12.75" customHeight="1">
      <c r="D3431" s="69"/>
      <c r="E3431" s="69"/>
      <c r="F3431" s="69"/>
      <c r="G3431" s="69"/>
      <c r="H3431" s="69"/>
    </row>
    <row r="3432" spans="4:8" ht="12.75" customHeight="1">
      <c r="D3432" s="69"/>
      <c r="E3432" s="69"/>
      <c r="F3432" s="69"/>
      <c r="G3432" s="69"/>
      <c r="H3432" s="69"/>
    </row>
    <row r="3433" spans="4:8" ht="12.75" customHeight="1">
      <c r="D3433" s="69"/>
      <c r="E3433" s="69"/>
      <c r="F3433" s="69"/>
      <c r="G3433" s="69"/>
      <c r="H3433" s="69"/>
    </row>
    <row r="3434" spans="4:8" ht="12.75" customHeight="1">
      <c r="D3434" s="69"/>
      <c r="E3434" s="69"/>
      <c r="F3434" s="69"/>
      <c r="G3434" s="69"/>
      <c r="H3434" s="69"/>
    </row>
    <row r="3435" spans="4:8" ht="12.75" customHeight="1">
      <c r="D3435" s="69"/>
      <c r="E3435" s="69"/>
      <c r="F3435" s="69"/>
      <c r="G3435" s="69"/>
      <c r="H3435" s="69"/>
    </row>
    <row r="3436" spans="4:8" ht="12.75" customHeight="1">
      <c r="D3436" s="69"/>
      <c r="E3436" s="69"/>
      <c r="F3436" s="69"/>
      <c r="G3436" s="69"/>
      <c r="H3436" s="69"/>
    </row>
    <row r="3437" spans="4:8" ht="12.75" customHeight="1">
      <c r="D3437" s="69"/>
      <c r="E3437" s="69"/>
      <c r="F3437" s="69"/>
      <c r="G3437" s="69"/>
      <c r="H3437" s="69"/>
    </row>
    <row r="3438" spans="4:8" ht="12.75" customHeight="1">
      <c r="D3438" s="69"/>
      <c r="E3438" s="69"/>
      <c r="F3438" s="69"/>
      <c r="G3438" s="69"/>
      <c r="H3438" s="69"/>
    </row>
    <row r="3439" spans="4:8" ht="12.75" customHeight="1">
      <c r="D3439" s="69"/>
      <c r="E3439" s="69"/>
      <c r="F3439" s="69"/>
      <c r="G3439" s="69"/>
      <c r="H3439" s="69"/>
    </row>
    <row r="3440" spans="4:8" ht="12.75" customHeight="1">
      <c r="D3440" s="69"/>
      <c r="E3440" s="69"/>
      <c r="F3440" s="69"/>
      <c r="G3440" s="69"/>
      <c r="H3440" s="69"/>
    </row>
    <row r="3441" spans="4:8" ht="12.75" customHeight="1">
      <c r="D3441" s="69"/>
      <c r="E3441" s="69"/>
      <c r="F3441" s="69"/>
      <c r="G3441" s="69"/>
      <c r="H3441" s="69"/>
    </row>
    <row r="3442" spans="4:8" ht="12.75" customHeight="1">
      <c r="D3442" s="69"/>
      <c r="E3442" s="69"/>
      <c r="F3442" s="69"/>
      <c r="G3442" s="69"/>
      <c r="H3442" s="69"/>
    </row>
    <row r="3443" spans="4:8" ht="12.75" customHeight="1">
      <c r="D3443" s="69"/>
      <c r="E3443" s="69"/>
      <c r="F3443" s="69"/>
      <c r="G3443" s="69"/>
      <c r="H3443" s="69"/>
    </row>
    <row r="3444" spans="4:8" ht="12.75" customHeight="1">
      <c r="D3444" s="69"/>
      <c r="E3444" s="69"/>
      <c r="F3444" s="69"/>
      <c r="G3444" s="69"/>
      <c r="H3444" s="69"/>
    </row>
    <row r="3445" spans="4:8" ht="12.75" customHeight="1">
      <c r="D3445" s="69"/>
      <c r="E3445" s="69"/>
      <c r="F3445" s="69"/>
      <c r="G3445" s="69"/>
      <c r="H3445" s="69"/>
    </row>
    <row r="3446" spans="4:8" ht="12.75" customHeight="1">
      <c r="D3446" s="69"/>
      <c r="E3446" s="69"/>
      <c r="F3446" s="69"/>
      <c r="G3446" s="69"/>
      <c r="H3446" s="69"/>
    </row>
    <row r="3447" spans="4:8" ht="12.75" customHeight="1">
      <c r="D3447" s="69"/>
      <c r="E3447" s="69"/>
      <c r="F3447" s="69"/>
      <c r="G3447" s="69"/>
      <c r="H3447" s="69"/>
    </row>
    <row r="3448" spans="4:8" ht="12.75" customHeight="1">
      <c r="D3448" s="69"/>
      <c r="E3448" s="69"/>
      <c r="F3448" s="69"/>
      <c r="G3448" s="69"/>
      <c r="H3448" s="69"/>
    </row>
    <row r="3449" spans="4:8" ht="12.75" customHeight="1">
      <c r="D3449" s="69"/>
      <c r="E3449" s="69"/>
      <c r="F3449" s="69"/>
      <c r="G3449" s="69"/>
      <c r="H3449" s="69"/>
    </row>
    <row r="3450" spans="4:8" ht="12.75" customHeight="1">
      <c r="D3450" s="69"/>
      <c r="E3450" s="69"/>
      <c r="F3450" s="69"/>
      <c r="G3450" s="69"/>
      <c r="H3450" s="69"/>
    </row>
    <row r="3451" spans="4:8" ht="12.75" customHeight="1">
      <c r="D3451" s="69"/>
      <c r="E3451" s="69"/>
      <c r="F3451" s="69"/>
      <c r="G3451" s="69"/>
      <c r="H3451" s="69"/>
    </row>
    <row r="3452" spans="4:8" ht="12.75" customHeight="1">
      <c r="D3452" s="69"/>
      <c r="E3452" s="69"/>
      <c r="F3452" s="69"/>
      <c r="G3452" s="69"/>
      <c r="H3452" s="69"/>
    </row>
    <row r="3453" spans="4:8" ht="12.75" customHeight="1">
      <c r="D3453" s="69"/>
      <c r="E3453" s="69"/>
      <c r="F3453" s="69"/>
      <c r="G3453" s="69"/>
      <c r="H3453" s="69"/>
    </row>
    <row r="3454" spans="4:8" ht="12.75" customHeight="1">
      <c r="D3454" s="69"/>
      <c r="E3454" s="69"/>
      <c r="F3454" s="69"/>
      <c r="G3454" s="69"/>
      <c r="H3454" s="69"/>
    </row>
    <row r="3455" spans="4:8" ht="12.75" customHeight="1">
      <c r="D3455" s="69"/>
      <c r="E3455" s="69"/>
      <c r="F3455" s="69"/>
      <c r="G3455" s="69"/>
      <c r="H3455" s="69"/>
    </row>
    <row r="3456" spans="4:8" ht="12.75" customHeight="1">
      <c r="D3456" s="69"/>
      <c r="E3456" s="69"/>
      <c r="F3456" s="69"/>
      <c r="G3456" s="69"/>
      <c r="H3456" s="69"/>
    </row>
    <row r="3457" spans="4:8" ht="12.75" customHeight="1">
      <c r="D3457" s="69"/>
      <c r="E3457" s="69"/>
      <c r="F3457" s="69"/>
      <c r="G3457" s="69"/>
      <c r="H3457" s="69"/>
    </row>
    <row r="3458" spans="4:8" ht="12.75" customHeight="1">
      <c r="D3458" s="69"/>
      <c r="E3458" s="69"/>
      <c r="F3458" s="69"/>
      <c r="G3458" s="69"/>
      <c r="H3458" s="69"/>
    </row>
    <row r="3459" spans="4:8" ht="12.75" customHeight="1">
      <c r="D3459" s="69"/>
      <c r="E3459" s="69"/>
      <c r="F3459" s="69"/>
      <c r="G3459" s="69"/>
      <c r="H3459" s="69"/>
    </row>
    <row r="3460" spans="4:8" ht="12.75" customHeight="1">
      <c r="D3460" s="69"/>
      <c r="E3460" s="69"/>
      <c r="F3460" s="69"/>
      <c r="G3460" s="69"/>
      <c r="H3460" s="69"/>
    </row>
    <row r="3461" spans="4:8" ht="12.75" customHeight="1">
      <c r="D3461" s="69"/>
      <c r="E3461" s="69"/>
      <c r="F3461" s="69"/>
      <c r="G3461" s="69"/>
      <c r="H3461" s="69"/>
    </row>
    <row r="3462" spans="4:8" ht="12.75" customHeight="1">
      <c r="D3462" s="69"/>
      <c r="E3462" s="69"/>
      <c r="F3462" s="69"/>
      <c r="G3462" s="69"/>
      <c r="H3462" s="69"/>
    </row>
    <row r="3463" spans="4:8" ht="12.75" customHeight="1">
      <c r="D3463" s="69"/>
      <c r="E3463" s="69"/>
      <c r="F3463" s="69"/>
      <c r="G3463" s="69"/>
      <c r="H3463" s="69"/>
    </row>
    <row r="3464" spans="4:8" ht="12.75" customHeight="1">
      <c r="D3464" s="69"/>
      <c r="E3464" s="69"/>
      <c r="F3464" s="69"/>
      <c r="G3464" s="69"/>
      <c r="H3464" s="69"/>
    </row>
    <row r="3465" spans="4:8" ht="12.75" customHeight="1">
      <c r="D3465" s="69"/>
      <c r="E3465" s="69"/>
      <c r="F3465" s="69"/>
      <c r="G3465" s="69"/>
      <c r="H3465" s="69"/>
    </row>
    <row r="3466" spans="4:8" ht="12.75" customHeight="1">
      <c r="D3466" s="69"/>
      <c r="E3466" s="69"/>
      <c r="F3466" s="69"/>
      <c r="G3466" s="69"/>
      <c r="H3466" s="69"/>
    </row>
    <row r="3467" spans="4:8" ht="12.75" customHeight="1">
      <c r="D3467" s="69"/>
      <c r="E3467" s="69"/>
      <c r="F3467" s="69"/>
      <c r="G3467" s="69"/>
      <c r="H3467" s="69"/>
    </row>
    <row r="3468" spans="4:8" ht="12.75" customHeight="1">
      <c r="D3468" s="69"/>
      <c r="E3468" s="69"/>
      <c r="F3468" s="69"/>
      <c r="G3468" s="69"/>
      <c r="H3468" s="69"/>
    </row>
    <row r="3469" spans="4:8" ht="12.75" customHeight="1">
      <c r="D3469" s="69"/>
      <c r="E3469" s="69"/>
      <c r="F3469" s="69"/>
      <c r="G3469" s="69"/>
      <c r="H3469" s="69"/>
    </row>
    <row r="3470" spans="4:8" ht="12.75" customHeight="1">
      <c r="D3470" s="69"/>
      <c r="E3470" s="69"/>
      <c r="F3470" s="69"/>
      <c r="G3470" s="69"/>
      <c r="H3470" s="69"/>
    </row>
    <row r="3471" spans="4:8" ht="12.75" customHeight="1">
      <c r="D3471" s="69"/>
      <c r="E3471" s="69"/>
      <c r="F3471" s="69"/>
      <c r="G3471" s="69"/>
      <c r="H3471" s="69"/>
    </row>
    <row r="3472" spans="4:8" ht="12.75" customHeight="1">
      <c r="D3472" s="69"/>
      <c r="E3472" s="69"/>
      <c r="F3472" s="69"/>
      <c r="G3472" s="69"/>
      <c r="H3472" s="69"/>
    </row>
    <row r="3473" spans="4:8" ht="12.75" customHeight="1">
      <c r="D3473" s="69"/>
      <c r="E3473" s="69"/>
      <c r="F3473" s="69"/>
      <c r="G3473" s="69"/>
      <c r="H3473" s="69"/>
    </row>
    <row r="3474" spans="4:8" ht="12.75" customHeight="1">
      <c r="D3474" s="69"/>
      <c r="E3474" s="69"/>
      <c r="F3474" s="69"/>
      <c r="G3474" s="69"/>
      <c r="H3474" s="69"/>
    </row>
    <row r="3475" spans="4:8" ht="12.75" customHeight="1">
      <c r="D3475" s="69"/>
      <c r="E3475" s="69"/>
      <c r="F3475" s="69"/>
      <c r="G3475" s="69"/>
      <c r="H3475" s="69"/>
    </row>
    <row r="3476" spans="4:8" ht="12.75" customHeight="1">
      <c r="D3476" s="69"/>
      <c r="E3476" s="69"/>
      <c r="F3476" s="69"/>
      <c r="G3476" s="69"/>
      <c r="H3476" s="69"/>
    </row>
    <row r="3477" spans="4:8" ht="12.75" customHeight="1">
      <c r="D3477" s="69"/>
      <c r="E3477" s="69"/>
      <c r="F3477" s="69"/>
      <c r="G3477" s="69"/>
      <c r="H3477" s="69"/>
    </row>
    <row r="3478" spans="4:8" ht="12.75" customHeight="1">
      <c r="D3478" s="69"/>
      <c r="E3478" s="69"/>
      <c r="F3478" s="69"/>
      <c r="G3478" s="69"/>
      <c r="H3478" s="69"/>
    </row>
    <row r="3479" spans="4:8" ht="12.75" customHeight="1">
      <c r="D3479" s="69"/>
      <c r="E3479" s="69"/>
      <c r="F3479" s="69"/>
      <c r="G3479" s="69"/>
      <c r="H3479" s="69"/>
    </row>
    <row r="3480" spans="4:8" ht="12.75" customHeight="1">
      <c r="D3480" s="69"/>
      <c r="E3480" s="69"/>
      <c r="F3480" s="69"/>
      <c r="G3480" s="69"/>
      <c r="H3480" s="69"/>
    </row>
    <row r="3481" spans="4:8" ht="12.75" customHeight="1">
      <c r="D3481" s="69"/>
      <c r="E3481" s="69"/>
      <c r="F3481" s="69"/>
      <c r="G3481" s="69"/>
      <c r="H3481" s="69"/>
    </row>
    <row r="3482" spans="4:8" ht="12.75" customHeight="1">
      <c r="D3482" s="69"/>
      <c r="E3482" s="69"/>
      <c r="F3482" s="69"/>
      <c r="G3482" s="69"/>
      <c r="H3482" s="69"/>
    </row>
    <row r="3483" spans="4:8" ht="12.75" customHeight="1">
      <c r="D3483" s="69"/>
      <c r="E3483" s="69"/>
      <c r="F3483" s="69"/>
      <c r="G3483" s="69"/>
      <c r="H3483" s="69"/>
    </row>
    <row r="3484" spans="4:8" ht="12.75" customHeight="1">
      <c r="D3484" s="69"/>
      <c r="E3484" s="69"/>
      <c r="F3484" s="69"/>
      <c r="G3484" s="69"/>
      <c r="H3484" s="69"/>
    </row>
    <row r="3485" spans="4:8" ht="12.75" customHeight="1">
      <c r="D3485" s="69"/>
      <c r="E3485" s="69"/>
      <c r="F3485" s="69"/>
      <c r="G3485" s="69"/>
      <c r="H3485" s="69"/>
    </row>
    <row r="3486" spans="4:8" ht="12.75" customHeight="1">
      <c r="D3486" s="69"/>
      <c r="E3486" s="69"/>
      <c r="F3486" s="69"/>
      <c r="G3486" s="69"/>
      <c r="H3486" s="69"/>
    </row>
    <row r="3487" spans="4:8" ht="12.75" customHeight="1">
      <c r="D3487" s="69"/>
      <c r="E3487" s="69"/>
      <c r="F3487" s="69"/>
      <c r="G3487" s="69"/>
      <c r="H3487" s="69"/>
    </row>
    <row r="3488" spans="4:8" ht="12.75" customHeight="1">
      <c r="D3488" s="69"/>
      <c r="E3488" s="69"/>
      <c r="F3488" s="69"/>
      <c r="G3488" s="69"/>
      <c r="H3488" s="69"/>
    </row>
    <row r="3489" spans="4:8" ht="12.75" customHeight="1">
      <c r="D3489" s="69"/>
      <c r="E3489" s="69"/>
      <c r="F3489" s="69"/>
      <c r="G3489" s="69"/>
      <c r="H3489" s="69"/>
    </row>
    <row r="3490" spans="4:8" ht="12.75" customHeight="1">
      <c r="D3490" s="69"/>
      <c r="E3490" s="69"/>
      <c r="F3490" s="69"/>
      <c r="G3490" s="69"/>
      <c r="H3490" s="69"/>
    </row>
    <row r="3491" spans="4:8" ht="12.75" customHeight="1">
      <c r="D3491" s="69"/>
      <c r="E3491" s="69"/>
      <c r="F3491" s="69"/>
      <c r="G3491" s="69"/>
      <c r="H3491" s="69"/>
    </row>
    <row r="3492" spans="4:8" ht="12.75" customHeight="1">
      <c r="D3492" s="69"/>
      <c r="E3492" s="69"/>
      <c r="F3492" s="69"/>
      <c r="G3492" s="69"/>
      <c r="H3492" s="69"/>
    </row>
    <row r="3493" spans="4:8" ht="12.75" customHeight="1">
      <c r="D3493" s="69"/>
      <c r="E3493" s="69"/>
      <c r="F3493" s="69"/>
      <c r="G3493" s="69"/>
      <c r="H3493" s="69"/>
    </row>
    <row r="3494" spans="4:8" ht="12.75" customHeight="1">
      <c r="D3494" s="69"/>
      <c r="E3494" s="69"/>
      <c r="F3494" s="69"/>
      <c r="G3494" s="69"/>
      <c r="H3494" s="69"/>
    </row>
    <row r="3495" spans="4:8" ht="12.75" customHeight="1">
      <c r="D3495" s="69"/>
      <c r="E3495" s="69"/>
      <c r="F3495" s="69"/>
      <c r="G3495" s="69"/>
      <c r="H3495" s="69"/>
    </row>
    <row r="3496" spans="4:8" ht="12.75" customHeight="1">
      <c r="D3496" s="69"/>
      <c r="E3496" s="69"/>
      <c r="F3496" s="69"/>
      <c r="G3496" s="69"/>
      <c r="H3496" s="69"/>
    </row>
    <row r="3497" spans="4:8" ht="12.75" customHeight="1">
      <c r="D3497" s="69"/>
      <c r="E3497" s="69"/>
      <c r="F3497" s="69"/>
      <c r="G3497" s="69"/>
      <c r="H3497" s="69"/>
    </row>
    <row r="3498" spans="4:8" ht="12.75" customHeight="1">
      <c r="D3498" s="69"/>
      <c r="E3498" s="69"/>
      <c r="F3498" s="69"/>
      <c r="G3498" s="69"/>
      <c r="H3498" s="69"/>
    </row>
    <row r="3499" spans="4:8" ht="12.75" customHeight="1">
      <c r="D3499" s="69"/>
      <c r="E3499" s="69"/>
      <c r="F3499" s="69"/>
      <c r="G3499" s="69"/>
      <c r="H3499" s="69"/>
    </row>
    <row r="3500" spans="4:8" ht="12.75" customHeight="1">
      <c r="D3500" s="69"/>
      <c r="E3500" s="69"/>
      <c r="F3500" s="69"/>
      <c r="G3500" s="69"/>
      <c r="H3500" s="69"/>
    </row>
    <row r="3501" spans="4:8" ht="12.75" customHeight="1">
      <c r="D3501" s="69"/>
      <c r="E3501" s="69"/>
      <c r="F3501" s="69"/>
      <c r="G3501" s="69"/>
      <c r="H3501" s="69"/>
    </row>
    <row r="3502" spans="4:8" ht="12.75" customHeight="1">
      <c r="D3502" s="69"/>
      <c r="E3502" s="69"/>
      <c r="F3502" s="69"/>
      <c r="G3502" s="69"/>
      <c r="H3502" s="69"/>
    </row>
    <row r="3503" spans="4:8" ht="12.75" customHeight="1">
      <c r="D3503" s="69"/>
      <c r="E3503" s="69"/>
      <c r="F3503" s="69"/>
      <c r="G3503" s="69"/>
      <c r="H3503" s="69"/>
    </row>
    <row r="3504" spans="4:8" ht="12.75" customHeight="1">
      <c r="D3504" s="69"/>
      <c r="E3504" s="69"/>
      <c r="F3504" s="69"/>
      <c r="G3504" s="69"/>
      <c r="H3504" s="69"/>
    </row>
    <row r="3505" spans="4:8" ht="12.75" customHeight="1">
      <c r="D3505" s="69"/>
      <c r="E3505" s="69"/>
      <c r="F3505" s="69"/>
      <c r="G3505" s="69"/>
      <c r="H3505" s="69"/>
    </row>
    <row r="3506" spans="4:8" ht="12.75" customHeight="1">
      <c r="D3506" s="69"/>
      <c r="E3506" s="69"/>
      <c r="F3506" s="69"/>
      <c r="G3506" s="69"/>
      <c r="H3506" s="69"/>
    </row>
    <row r="3507" spans="4:8" ht="12.75" customHeight="1">
      <c r="D3507" s="69"/>
      <c r="E3507" s="69"/>
      <c r="F3507" s="69"/>
      <c r="G3507" s="69"/>
      <c r="H3507" s="69"/>
    </row>
    <row r="3508" spans="4:8" ht="12.75" customHeight="1">
      <c r="D3508" s="69"/>
      <c r="E3508" s="69"/>
      <c r="F3508" s="69"/>
      <c r="G3508" s="69"/>
      <c r="H3508" s="69"/>
    </row>
    <row r="3509" spans="4:8" ht="12.75" customHeight="1">
      <c r="D3509" s="69"/>
      <c r="E3509" s="69"/>
      <c r="F3509" s="69"/>
      <c r="G3509" s="69"/>
      <c r="H3509" s="69"/>
    </row>
    <row r="3510" spans="4:8" ht="12.75" customHeight="1">
      <c r="D3510" s="69"/>
      <c r="E3510" s="69"/>
      <c r="F3510" s="69"/>
      <c r="G3510" s="69"/>
      <c r="H3510" s="69"/>
    </row>
    <row r="3511" spans="4:8" ht="12.75" customHeight="1">
      <c r="D3511" s="69"/>
      <c r="E3511" s="69"/>
      <c r="F3511" s="69"/>
      <c r="G3511" s="69"/>
      <c r="H3511" s="69"/>
    </row>
    <row r="3512" spans="4:8" ht="12.75" customHeight="1">
      <c r="D3512" s="69"/>
      <c r="E3512" s="69"/>
      <c r="F3512" s="69"/>
      <c r="G3512" s="69"/>
      <c r="H3512" s="69"/>
    </row>
    <row r="3513" spans="4:8" ht="12.75" customHeight="1">
      <c r="D3513" s="69"/>
      <c r="E3513" s="69"/>
      <c r="F3513" s="69"/>
      <c r="G3513" s="69"/>
      <c r="H3513" s="69"/>
    </row>
    <row r="3514" spans="4:8" ht="12.75" customHeight="1">
      <c r="D3514" s="69"/>
      <c r="E3514" s="69"/>
      <c r="F3514" s="69"/>
      <c r="G3514" s="69"/>
      <c r="H3514" s="69"/>
    </row>
    <row r="3515" spans="4:8" ht="12.75" customHeight="1">
      <c r="D3515" s="69"/>
      <c r="E3515" s="69"/>
      <c r="F3515" s="69"/>
      <c r="G3515" s="69"/>
      <c r="H3515" s="69"/>
    </row>
    <row r="3516" spans="4:8" ht="12.75" customHeight="1">
      <c r="D3516" s="69"/>
      <c r="E3516" s="69"/>
      <c r="F3516" s="69"/>
      <c r="G3516" s="69"/>
      <c r="H3516" s="69"/>
    </row>
    <row r="3517" spans="4:8" ht="12.75" customHeight="1">
      <c r="D3517" s="69"/>
      <c r="E3517" s="69"/>
      <c r="F3517" s="69"/>
      <c r="G3517" s="69"/>
      <c r="H3517" s="69"/>
    </row>
    <row r="3518" spans="4:8" ht="12.75" customHeight="1">
      <c r="D3518" s="69"/>
      <c r="E3518" s="69"/>
      <c r="F3518" s="69"/>
      <c r="G3518" s="69"/>
      <c r="H3518" s="69"/>
    </row>
    <row r="3519" spans="4:8" ht="12.75" customHeight="1">
      <c r="D3519" s="69"/>
      <c r="E3519" s="69"/>
      <c r="F3519" s="69"/>
      <c r="G3519" s="69"/>
      <c r="H3519" s="69"/>
    </row>
    <row r="3520" spans="4:8" ht="12.75" customHeight="1">
      <c r="D3520" s="69"/>
      <c r="E3520" s="69"/>
      <c r="F3520" s="69"/>
      <c r="G3520" s="69"/>
      <c r="H3520" s="69"/>
    </row>
    <row r="3521" spans="4:8" ht="12.75" customHeight="1">
      <c r="D3521" s="69"/>
      <c r="E3521" s="69"/>
      <c r="F3521" s="69"/>
      <c r="G3521" s="69"/>
      <c r="H3521" s="69"/>
    </row>
    <row r="3522" spans="4:8" ht="12.75" customHeight="1">
      <c r="D3522" s="69"/>
      <c r="E3522" s="69"/>
      <c r="F3522" s="69"/>
      <c r="G3522" s="69"/>
      <c r="H3522" s="69"/>
    </row>
    <row r="3523" spans="4:8" ht="12.75" customHeight="1">
      <c r="D3523" s="69"/>
      <c r="E3523" s="69"/>
      <c r="F3523" s="69"/>
      <c r="G3523" s="69"/>
      <c r="H3523" s="69"/>
    </row>
    <row r="3524" spans="4:8" ht="12.75" customHeight="1">
      <c r="D3524" s="69"/>
      <c r="E3524" s="69"/>
      <c r="F3524" s="69"/>
      <c r="G3524" s="69"/>
      <c r="H3524" s="69"/>
    </row>
    <row r="3525" spans="4:8" ht="12.75" customHeight="1">
      <c r="D3525" s="69"/>
      <c r="E3525" s="69"/>
      <c r="F3525" s="69"/>
      <c r="G3525" s="69"/>
      <c r="H3525" s="69"/>
    </row>
    <row r="3526" spans="4:8" ht="12.75" customHeight="1">
      <c r="D3526" s="69"/>
      <c r="E3526" s="69"/>
      <c r="F3526" s="69"/>
      <c r="G3526" s="69"/>
      <c r="H3526" s="69"/>
    </row>
    <row r="3527" spans="4:8" ht="12.75" customHeight="1">
      <c r="D3527" s="69"/>
      <c r="E3527" s="69"/>
      <c r="F3527" s="69"/>
      <c r="G3527" s="69"/>
      <c r="H3527" s="69"/>
    </row>
    <row r="3528" spans="4:8" ht="12.75" customHeight="1">
      <c r="D3528" s="69"/>
      <c r="E3528" s="69"/>
      <c r="F3528" s="69"/>
      <c r="G3528" s="69"/>
      <c r="H3528" s="69"/>
    </row>
    <row r="3529" spans="4:8" ht="12.75" customHeight="1">
      <c r="D3529" s="69"/>
      <c r="E3529" s="69"/>
      <c r="F3529" s="69"/>
      <c r="G3529" s="69"/>
      <c r="H3529" s="69"/>
    </row>
    <row r="3530" spans="4:8" ht="12.75" customHeight="1">
      <c r="D3530" s="69"/>
      <c r="E3530" s="69"/>
      <c r="F3530" s="69"/>
      <c r="G3530" s="69"/>
      <c r="H3530" s="69"/>
    </row>
    <row r="3531" spans="4:8" ht="12.75" customHeight="1">
      <c r="D3531" s="69"/>
      <c r="E3531" s="69"/>
      <c r="F3531" s="69"/>
      <c r="G3531" s="69"/>
      <c r="H3531" s="69"/>
    </row>
    <row r="3532" spans="4:8" ht="12.75" customHeight="1">
      <c r="D3532" s="69"/>
      <c r="E3532" s="69"/>
      <c r="F3532" s="69"/>
      <c r="G3532" s="69"/>
      <c r="H3532" s="69"/>
    </row>
    <row r="3533" spans="4:8" ht="12.75" customHeight="1">
      <c r="D3533" s="69"/>
      <c r="E3533" s="69"/>
      <c r="F3533" s="69"/>
      <c r="G3533" s="69"/>
      <c r="H3533" s="69"/>
    </row>
    <row r="3534" spans="4:8" ht="12.75" customHeight="1">
      <c r="D3534" s="69"/>
      <c r="E3534" s="69"/>
      <c r="F3534" s="69"/>
      <c r="G3534" s="69"/>
      <c r="H3534" s="69"/>
    </row>
    <row r="3535" spans="4:8" ht="12.75" customHeight="1">
      <c r="D3535" s="69"/>
      <c r="E3535" s="69"/>
      <c r="F3535" s="69"/>
      <c r="G3535" s="69"/>
      <c r="H3535" s="69"/>
    </row>
    <row r="3536" spans="4:8" ht="12.75" customHeight="1">
      <c r="D3536" s="69"/>
      <c r="E3536" s="69"/>
      <c r="F3536" s="69"/>
      <c r="G3536" s="69"/>
      <c r="H3536" s="69"/>
    </row>
    <row r="3537" spans="4:8" ht="12.75" customHeight="1">
      <c r="D3537" s="69"/>
      <c r="E3537" s="69"/>
      <c r="F3537" s="69"/>
      <c r="G3537" s="69"/>
      <c r="H3537" s="69"/>
    </row>
    <row r="3538" spans="4:8" ht="12.75" customHeight="1">
      <c r="D3538" s="69"/>
      <c r="E3538" s="69"/>
      <c r="F3538" s="69"/>
      <c r="G3538" s="69"/>
      <c r="H3538" s="69"/>
    </row>
    <row r="3539" spans="4:8" ht="12.75" customHeight="1">
      <c r="D3539" s="69"/>
      <c r="E3539" s="69"/>
      <c r="F3539" s="69"/>
      <c r="G3539" s="69"/>
      <c r="H3539" s="69"/>
    </row>
    <row r="3540" spans="4:8" ht="12.75" customHeight="1">
      <c r="D3540" s="69"/>
      <c r="E3540" s="69"/>
      <c r="F3540" s="69"/>
      <c r="G3540" s="69"/>
      <c r="H3540" s="69"/>
    </row>
    <row r="3541" spans="4:8" ht="12.75" customHeight="1">
      <c r="D3541" s="69"/>
      <c r="E3541" s="69"/>
      <c r="F3541" s="69"/>
      <c r="G3541" s="69"/>
      <c r="H3541" s="69"/>
    </row>
    <row r="3542" spans="4:8" ht="12.75" customHeight="1">
      <c r="D3542" s="69"/>
      <c r="E3542" s="69"/>
      <c r="F3542" s="69"/>
      <c r="G3542" s="69"/>
      <c r="H3542" s="69"/>
    </row>
    <row r="3543" spans="4:8" ht="12.75" customHeight="1">
      <c r="D3543" s="69"/>
      <c r="E3543" s="69"/>
      <c r="F3543" s="69"/>
      <c r="G3543" s="69"/>
      <c r="H3543" s="69"/>
    </row>
    <row r="3544" spans="4:8" ht="12.75" customHeight="1">
      <c r="D3544" s="69"/>
      <c r="E3544" s="69"/>
      <c r="F3544" s="69"/>
      <c r="G3544" s="69"/>
      <c r="H3544" s="69"/>
    </row>
    <row r="3545" spans="4:8" ht="12.75" customHeight="1">
      <c r="D3545" s="69"/>
      <c r="E3545" s="69"/>
      <c r="F3545" s="69"/>
      <c r="G3545" s="69"/>
      <c r="H3545" s="69"/>
    </row>
    <row r="3546" spans="4:8" ht="12.75" customHeight="1">
      <c r="D3546" s="69"/>
      <c r="E3546" s="69"/>
      <c r="F3546" s="69"/>
      <c r="G3546" s="69"/>
      <c r="H3546" s="69"/>
    </row>
    <row r="3547" spans="4:8" ht="12.75" customHeight="1">
      <c r="D3547" s="69"/>
      <c r="E3547" s="69"/>
      <c r="F3547" s="69"/>
      <c r="G3547" s="69"/>
      <c r="H3547" s="69"/>
    </row>
    <row r="3548" spans="4:8" ht="12.75" customHeight="1">
      <c r="D3548" s="69"/>
      <c r="E3548" s="69"/>
      <c r="F3548" s="69"/>
      <c r="G3548" s="69"/>
      <c r="H3548" s="69"/>
    </row>
    <row r="3549" spans="4:8" ht="12.75" customHeight="1">
      <c r="D3549" s="69"/>
      <c r="E3549" s="69"/>
      <c r="F3549" s="69"/>
      <c r="G3549" s="69"/>
      <c r="H3549" s="69"/>
    </row>
    <row r="3550" spans="4:8" ht="12.75" customHeight="1">
      <c r="D3550" s="69"/>
      <c r="E3550" s="69"/>
      <c r="F3550" s="69"/>
      <c r="G3550" s="69"/>
      <c r="H3550" s="69"/>
    </row>
    <row r="3551" spans="4:8" ht="12.75" customHeight="1">
      <c r="D3551" s="69"/>
      <c r="E3551" s="69"/>
      <c r="F3551" s="69"/>
      <c r="G3551" s="69"/>
      <c r="H3551" s="69"/>
    </row>
    <row r="3552" spans="4:8" ht="12.75" customHeight="1">
      <c r="D3552" s="69"/>
      <c r="E3552" s="69"/>
      <c r="F3552" s="69"/>
      <c r="G3552" s="69"/>
      <c r="H3552" s="69"/>
    </row>
    <row r="3553" spans="4:8" ht="12.75" customHeight="1">
      <c r="D3553" s="69"/>
      <c r="E3553" s="69"/>
      <c r="F3553" s="69"/>
      <c r="G3553" s="69"/>
      <c r="H3553" s="69"/>
    </row>
    <row r="3554" spans="4:8" ht="12.75" customHeight="1">
      <c r="D3554" s="69"/>
      <c r="E3554" s="69"/>
      <c r="F3554" s="69"/>
      <c r="G3554" s="69"/>
      <c r="H3554" s="69"/>
    </row>
    <row r="3555" spans="4:8" ht="12.75" customHeight="1">
      <c r="D3555" s="69"/>
      <c r="E3555" s="69"/>
      <c r="F3555" s="69"/>
      <c r="G3555" s="69"/>
      <c r="H3555" s="69"/>
    </row>
    <row r="3556" spans="4:8" ht="12.75" customHeight="1">
      <c r="D3556" s="69"/>
      <c r="E3556" s="69"/>
      <c r="F3556" s="69"/>
      <c r="G3556" s="69"/>
      <c r="H3556" s="69"/>
    </row>
    <row r="3557" spans="4:8" ht="12.75" customHeight="1">
      <c r="D3557" s="69"/>
      <c r="E3557" s="69"/>
      <c r="F3557" s="69"/>
      <c r="G3557" s="69"/>
      <c r="H3557" s="69"/>
    </row>
    <row r="3558" spans="4:8" ht="12.75" customHeight="1">
      <c r="D3558" s="69"/>
      <c r="E3558" s="69"/>
      <c r="F3558" s="69"/>
      <c r="G3558" s="69"/>
      <c r="H3558" s="69"/>
    </row>
    <row r="3559" spans="4:8" ht="12.75" customHeight="1">
      <c r="D3559" s="69"/>
      <c r="E3559" s="69"/>
      <c r="F3559" s="69"/>
      <c r="G3559" s="69"/>
      <c r="H3559" s="69"/>
    </row>
    <row r="3560" spans="4:8" ht="12.75" customHeight="1">
      <c r="D3560" s="69"/>
      <c r="E3560" s="69"/>
      <c r="F3560" s="69"/>
      <c r="G3560" s="69"/>
      <c r="H3560" s="69"/>
    </row>
    <row r="3561" spans="4:8" ht="12.75" customHeight="1">
      <c r="D3561" s="69"/>
      <c r="E3561" s="69"/>
      <c r="F3561" s="69"/>
      <c r="G3561" s="69"/>
      <c r="H3561" s="69"/>
    </row>
    <row r="3562" spans="4:8" ht="12.75" customHeight="1">
      <c r="D3562" s="69"/>
      <c r="E3562" s="69"/>
      <c r="F3562" s="69"/>
      <c r="G3562" s="69"/>
      <c r="H3562" s="69"/>
    </row>
    <row r="3563" spans="4:8" ht="12.75" customHeight="1">
      <c r="D3563" s="69"/>
      <c r="E3563" s="69"/>
      <c r="F3563" s="69"/>
      <c r="G3563" s="69"/>
      <c r="H3563" s="69"/>
    </row>
    <row r="3564" spans="4:8" ht="12.75" customHeight="1">
      <c r="D3564" s="69"/>
      <c r="E3564" s="69"/>
      <c r="F3564" s="69"/>
      <c r="G3564" s="69"/>
      <c r="H3564" s="69"/>
    </row>
    <row r="3565" spans="4:8" ht="12.75" customHeight="1">
      <c r="D3565" s="69"/>
      <c r="E3565" s="69"/>
      <c r="F3565" s="69"/>
      <c r="G3565" s="69"/>
      <c r="H3565" s="69"/>
    </row>
    <row r="3566" spans="4:8" ht="12.75" customHeight="1">
      <c r="D3566" s="69"/>
      <c r="E3566" s="69"/>
      <c r="F3566" s="69"/>
      <c r="G3566" s="69"/>
      <c r="H3566" s="69"/>
    </row>
    <row r="3567" spans="4:8" ht="12.75" customHeight="1">
      <c r="D3567" s="69"/>
      <c r="E3567" s="69"/>
      <c r="F3567" s="69"/>
      <c r="G3567" s="69"/>
      <c r="H3567" s="69"/>
    </row>
    <row r="3568" spans="4:8" ht="12.75" customHeight="1">
      <c r="D3568" s="69"/>
      <c r="E3568" s="69"/>
      <c r="F3568" s="69"/>
      <c r="G3568" s="69"/>
      <c r="H3568" s="69"/>
    </row>
    <row r="3569" spans="4:8" ht="12.75" customHeight="1">
      <c r="D3569" s="69"/>
      <c r="E3569" s="69"/>
      <c r="F3569" s="69"/>
      <c r="G3569" s="69"/>
      <c r="H3569" s="69"/>
    </row>
    <row r="3570" spans="4:8" ht="12.75" customHeight="1">
      <c r="D3570" s="69"/>
      <c r="E3570" s="69"/>
      <c r="F3570" s="69"/>
      <c r="G3570" s="69"/>
      <c r="H3570" s="69"/>
    </row>
    <row r="3571" spans="4:8" ht="12.75" customHeight="1">
      <c r="D3571" s="69"/>
      <c r="E3571" s="69"/>
      <c r="F3571" s="69"/>
      <c r="G3571" s="69"/>
      <c r="H3571" s="69"/>
    </row>
    <row r="3572" spans="4:8" ht="12.75" customHeight="1">
      <c r="D3572" s="69"/>
      <c r="E3572" s="69"/>
      <c r="F3572" s="69"/>
      <c r="G3572" s="69"/>
      <c r="H3572" s="69"/>
    </row>
    <row r="3573" spans="4:8" ht="12.75" customHeight="1">
      <c r="D3573" s="69"/>
      <c r="E3573" s="69"/>
      <c r="F3573" s="69"/>
      <c r="G3573" s="69"/>
      <c r="H3573" s="69"/>
    </row>
    <row r="3574" spans="4:8" ht="12.75" customHeight="1">
      <c r="D3574" s="69"/>
      <c r="E3574" s="69"/>
      <c r="F3574" s="69"/>
      <c r="G3574" s="69"/>
      <c r="H3574" s="69"/>
    </row>
    <row r="3575" spans="4:8" ht="12.75" customHeight="1">
      <c r="D3575" s="69"/>
      <c r="E3575" s="69"/>
      <c r="F3575" s="69"/>
      <c r="G3575" s="69"/>
      <c r="H3575" s="69"/>
    </row>
    <row r="3576" spans="4:8" ht="12.75" customHeight="1">
      <c r="D3576" s="69"/>
      <c r="E3576" s="69"/>
      <c r="F3576" s="69"/>
      <c r="G3576" s="69"/>
      <c r="H3576" s="69"/>
    </row>
    <row r="3577" spans="4:8" ht="12.75" customHeight="1">
      <c r="D3577" s="69"/>
      <c r="E3577" s="69"/>
      <c r="F3577" s="69"/>
      <c r="G3577" s="69"/>
      <c r="H3577" s="69"/>
    </row>
    <row r="3578" spans="4:8" ht="12.75" customHeight="1">
      <c r="D3578" s="69"/>
      <c r="E3578" s="69"/>
      <c r="F3578" s="69"/>
      <c r="G3578" s="69"/>
      <c r="H3578" s="69"/>
    </row>
    <row r="3579" spans="4:8" ht="12.75" customHeight="1">
      <c r="D3579" s="69"/>
      <c r="E3579" s="69"/>
      <c r="F3579" s="69"/>
      <c r="G3579" s="69"/>
      <c r="H3579" s="69"/>
    </row>
    <row r="3580" spans="4:8" ht="12.75" customHeight="1">
      <c r="D3580" s="69"/>
      <c r="E3580" s="69"/>
      <c r="F3580" s="69"/>
      <c r="G3580" s="69"/>
      <c r="H3580" s="69"/>
    </row>
    <row r="3581" spans="4:8" ht="12.75" customHeight="1">
      <c r="D3581" s="69"/>
      <c r="E3581" s="69"/>
      <c r="F3581" s="69"/>
      <c r="G3581" s="69"/>
      <c r="H3581" s="69"/>
    </row>
    <row r="3582" spans="4:8" ht="12.75" customHeight="1">
      <c r="D3582" s="69"/>
      <c r="E3582" s="69"/>
      <c r="F3582" s="69"/>
      <c r="G3582" s="69"/>
      <c r="H3582" s="69"/>
    </row>
    <row r="3583" spans="4:8" ht="12.75" customHeight="1">
      <c r="D3583" s="69"/>
      <c r="E3583" s="69"/>
      <c r="F3583" s="69"/>
      <c r="G3583" s="69"/>
      <c r="H3583" s="69"/>
    </row>
    <row r="3584" spans="4:8" ht="12.75" customHeight="1">
      <c r="D3584" s="69"/>
      <c r="E3584" s="69"/>
      <c r="F3584" s="69"/>
      <c r="G3584" s="69"/>
      <c r="H3584" s="69"/>
    </row>
    <row r="3585" spans="4:8" ht="12.75" customHeight="1">
      <c r="D3585" s="69"/>
      <c r="E3585" s="69"/>
      <c r="F3585" s="69"/>
      <c r="G3585" s="69"/>
      <c r="H3585" s="69"/>
    </row>
    <row r="3586" spans="4:8" ht="12.75" customHeight="1">
      <c r="D3586" s="69"/>
      <c r="E3586" s="69"/>
      <c r="F3586" s="69"/>
      <c r="G3586" s="69"/>
      <c r="H3586" s="69"/>
    </row>
    <row r="3587" spans="4:8" ht="12.75" customHeight="1">
      <c r="D3587" s="69"/>
      <c r="E3587" s="69"/>
      <c r="F3587" s="69"/>
      <c r="G3587" s="69"/>
      <c r="H3587" s="69"/>
    </row>
    <row r="3588" spans="4:8" ht="12.75" customHeight="1">
      <c r="D3588" s="69"/>
      <c r="E3588" s="69"/>
      <c r="F3588" s="69"/>
      <c r="G3588" s="69"/>
      <c r="H3588" s="69"/>
    </row>
    <row r="3589" spans="4:8" ht="12.75" customHeight="1">
      <c r="D3589" s="69"/>
      <c r="E3589" s="69"/>
      <c r="F3589" s="69"/>
      <c r="G3589" s="69"/>
      <c r="H3589" s="69"/>
    </row>
    <row r="3590" spans="4:8" ht="12.75" customHeight="1">
      <c r="D3590" s="69"/>
      <c r="E3590" s="69"/>
      <c r="F3590" s="69"/>
      <c r="G3590" s="69"/>
      <c r="H3590" s="69"/>
    </row>
    <row r="3591" spans="4:8" ht="12.75" customHeight="1">
      <c r="D3591" s="69"/>
      <c r="E3591" s="69"/>
      <c r="F3591" s="69"/>
      <c r="G3591" s="69"/>
      <c r="H3591" s="69"/>
    </row>
    <row r="3592" spans="4:8" ht="12.75" customHeight="1">
      <c r="D3592" s="69"/>
      <c r="E3592" s="69"/>
      <c r="F3592" s="69"/>
      <c r="G3592" s="69"/>
      <c r="H3592" s="69"/>
    </row>
    <row r="3593" spans="4:8" ht="12.75" customHeight="1">
      <c r="D3593" s="69"/>
      <c r="E3593" s="69"/>
      <c r="F3593" s="69"/>
      <c r="G3593" s="69"/>
      <c r="H3593" s="69"/>
    </row>
    <row r="3594" spans="4:8" ht="12.75" customHeight="1">
      <c r="D3594" s="69"/>
      <c r="E3594" s="69"/>
      <c r="F3594" s="69"/>
      <c r="G3594" s="69"/>
      <c r="H3594" s="69"/>
    </row>
    <row r="3595" spans="4:8" ht="12.75" customHeight="1">
      <c r="D3595" s="69"/>
      <c r="E3595" s="69"/>
      <c r="F3595" s="69"/>
      <c r="G3595" s="69"/>
      <c r="H3595" s="69"/>
    </row>
    <row r="3596" spans="4:8" ht="12.75" customHeight="1">
      <c r="D3596" s="69"/>
      <c r="E3596" s="69"/>
      <c r="F3596" s="69"/>
      <c r="G3596" s="69"/>
      <c r="H3596" s="69"/>
    </row>
    <row r="3597" spans="4:8" ht="12.75" customHeight="1">
      <c r="D3597" s="69"/>
      <c r="E3597" s="69"/>
      <c r="F3597" s="69"/>
      <c r="G3597" s="69"/>
      <c r="H3597" s="69"/>
    </row>
    <row r="3598" spans="4:8" ht="12.75" customHeight="1">
      <c r="D3598" s="69"/>
      <c r="E3598" s="69"/>
      <c r="F3598" s="69"/>
      <c r="G3598" s="69"/>
      <c r="H3598" s="69"/>
    </row>
    <row r="3599" spans="4:8" ht="12.75" customHeight="1">
      <c r="D3599" s="69"/>
      <c r="E3599" s="69"/>
      <c r="F3599" s="69"/>
      <c r="G3599" s="69"/>
      <c r="H3599" s="69"/>
    </row>
    <row r="3600" spans="4:8" ht="12.75" customHeight="1">
      <c r="D3600" s="69"/>
      <c r="E3600" s="69"/>
      <c r="F3600" s="69"/>
      <c r="G3600" s="69"/>
      <c r="H3600" s="69"/>
    </row>
    <row r="3601" spans="4:8" ht="12.75" customHeight="1">
      <c r="D3601" s="69"/>
      <c r="E3601" s="69"/>
      <c r="F3601" s="69"/>
      <c r="G3601" s="69"/>
      <c r="H3601" s="69"/>
    </row>
    <row r="3602" spans="4:8" ht="12.75" customHeight="1">
      <c r="D3602" s="69"/>
      <c r="E3602" s="69"/>
      <c r="F3602" s="69"/>
      <c r="G3602" s="69"/>
      <c r="H3602" s="69"/>
    </row>
    <row r="3603" spans="4:8" ht="12.75" customHeight="1">
      <c r="D3603" s="69"/>
      <c r="E3603" s="69"/>
      <c r="F3603" s="69"/>
      <c r="G3603" s="69"/>
      <c r="H3603" s="69"/>
    </row>
    <row r="3604" spans="4:8" ht="12.75" customHeight="1">
      <c r="D3604" s="69"/>
      <c r="E3604" s="69"/>
      <c r="F3604" s="69"/>
      <c r="G3604" s="69"/>
      <c r="H3604" s="69"/>
    </row>
    <row r="3605" spans="4:8" ht="12.75" customHeight="1">
      <c r="D3605" s="69"/>
      <c r="E3605" s="69"/>
      <c r="F3605" s="69"/>
      <c r="G3605" s="69"/>
      <c r="H3605" s="69"/>
    </row>
    <row r="3606" spans="4:8" ht="12.75" customHeight="1">
      <c r="D3606" s="69"/>
      <c r="E3606" s="69"/>
      <c r="F3606" s="69"/>
      <c r="G3606" s="69"/>
      <c r="H3606" s="69"/>
    </row>
    <row r="3607" spans="4:8" ht="12.75" customHeight="1">
      <c r="D3607" s="69"/>
      <c r="E3607" s="69"/>
      <c r="F3607" s="69"/>
      <c r="G3607" s="69"/>
      <c r="H3607" s="69"/>
    </row>
    <row r="3608" spans="4:8" ht="12.75" customHeight="1">
      <c r="D3608" s="69"/>
      <c r="E3608" s="69"/>
      <c r="F3608" s="69"/>
      <c r="G3608" s="69"/>
      <c r="H3608" s="69"/>
    </row>
    <row r="3609" spans="4:8" ht="12.75" customHeight="1">
      <c r="D3609" s="69"/>
      <c r="E3609" s="69"/>
      <c r="F3609" s="69"/>
      <c r="G3609" s="69"/>
      <c r="H3609" s="69"/>
    </row>
    <row r="3610" spans="4:8" ht="12.75" customHeight="1">
      <c r="D3610" s="69"/>
      <c r="E3610" s="69"/>
      <c r="F3610" s="69"/>
      <c r="G3610" s="69"/>
      <c r="H3610" s="69"/>
    </row>
    <row r="3611" spans="4:8" ht="12.75" customHeight="1">
      <c r="D3611" s="69"/>
      <c r="E3611" s="69"/>
      <c r="F3611" s="69"/>
      <c r="G3611" s="69"/>
      <c r="H3611" s="69"/>
    </row>
    <row r="3612" spans="4:8" ht="12.75" customHeight="1">
      <c r="D3612" s="69"/>
      <c r="E3612" s="69"/>
      <c r="F3612" s="69"/>
      <c r="G3612" s="69"/>
      <c r="H3612" s="69"/>
    </row>
    <row r="3613" spans="4:8" ht="12.75" customHeight="1">
      <c r="D3613" s="69"/>
      <c r="E3613" s="69"/>
      <c r="F3613" s="69"/>
      <c r="G3613" s="69"/>
      <c r="H3613" s="69"/>
    </row>
    <row r="3614" spans="4:8" ht="12.75" customHeight="1">
      <c r="D3614" s="69"/>
      <c r="E3614" s="69"/>
      <c r="F3614" s="69"/>
      <c r="G3614" s="69"/>
      <c r="H3614" s="69"/>
    </row>
    <row r="3615" spans="4:8" ht="12.75" customHeight="1">
      <c r="D3615" s="69"/>
      <c r="E3615" s="69"/>
      <c r="F3615" s="69"/>
      <c r="G3615" s="69"/>
      <c r="H3615" s="69"/>
    </row>
    <row r="3616" spans="4:8" ht="12.75" customHeight="1">
      <c r="D3616" s="69"/>
      <c r="E3616" s="69"/>
      <c r="F3616" s="69"/>
      <c r="G3616" s="69"/>
      <c r="H3616" s="69"/>
    </row>
    <row r="3617" spans="4:8" ht="12.75" customHeight="1">
      <c r="D3617" s="69"/>
      <c r="E3617" s="69"/>
      <c r="F3617" s="69"/>
      <c r="G3617" s="69"/>
      <c r="H3617" s="69"/>
    </row>
    <row r="3618" spans="4:8" ht="12.75" customHeight="1">
      <c r="D3618" s="69"/>
      <c r="E3618" s="69"/>
      <c r="F3618" s="69"/>
      <c r="G3618" s="69"/>
      <c r="H3618" s="69"/>
    </row>
    <row r="3619" spans="4:8" ht="12.75" customHeight="1">
      <c r="D3619" s="69"/>
      <c r="E3619" s="69"/>
      <c r="F3619" s="69"/>
      <c r="G3619" s="69"/>
      <c r="H3619" s="69"/>
    </row>
    <row r="3620" spans="4:8" ht="12.75" customHeight="1">
      <c r="D3620" s="69"/>
      <c r="E3620" s="69"/>
      <c r="F3620" s="69"/>
      <c r="G3620" s="69"/>
      <c r="H3620" s="69"/>
    </row>
    <row r="3621" spans="4:8" ht="12.75" customHeight="1">
      <c r="D3621" s="69"/>
      <c r="E3621" s="69"/>
      <c r="F3621" s="69"/>
      <c r="G3621" s="69"/>
      <c r="H3621" s="69"/>
    </row>
    <row r="3622" spans="4:8" ht="12.75" customHeight="1">
      <c r="D3622" s="69"/>
      <c r="E3622" s="69"/>
      <c r="F3622" s="69"/>
      <c r="G3622" s="69"/>
      <c r="H3622" s="69"/>
    </row>
    <row r="3623" spans="4:8" ht="12.75" customHeight="1">
      <c r="D3623" s="69"/>
      <c r="E3623" s="69"/>
      <c r="F3623" s="69"/>
      <c r="G3623" s="69"/>
      <c r="H3623" s="69"/>
    </row>
    <row r="3624" spans="4:8" ht="12.75" customHeight="1">
      <c r="D3624" s="69"/>
      <c r="E3624" s="69"/>
      <c r="F3624" s="69"/>
      <c r="G3624" s="69"/>
      <c r="H3624" s="69"/>
    </row>
    <row r="3625" spans="4:8" ht="12.75" customHeight="1">
      <c r="D3625" s="69"/>
      <c r="E3625" s="69"/>
      <c r="F3625" s="69"/>
      <c r="G3625" s="69"/>
      <c r="H3625" s="69"/>
    </row>
    <row r="3626" spans="4:8" ht="12.75" customHeight="1">
      <c r="D3626" s="69"/>
      <c r="E3626" s="69"/>
      <c r="F3626" s="69"/>
      <c r="G3626" s="69"/>
      <c r="H3626" s="69"/>
    </row>
    <row r="3627" spans="4:8" ht="12.75" customHeight="1">
      <c r="D3627" s="69"/>
      <c r="E3627" s="69"/>
      <c r="F3627" s="69"/>
      <c r="G3627" s="69"/>
      <c r="H3627" s="69"/>
    </row>
    <row r="3628" spans="4:8" ht="12.75" customHeight="1">
      <c r="D3628" s="69"/>
      <c r="E3628" s="69"/>
      <c r="F3628" s="69"/>
      <c r="G3628" s="69"/>
      <c r="H3628" s="69"/>
    </row>
    <row r="3629" spans="4:8" ht="12.75" customHeight="1">
      <c r="D3629" s="69"/>
      <c r="E3629" s="69"/>
      <c r="F3629" s="69"/>
      <c r="G3629" s="69"/>
      <c r="H3629" s="69"/>
    </row>
    <row r="3630" spans="4:8" ht="12.75" customHeight="1">
      <c r="D3630" s="69"/>
      <c r="E3630" s="69"/>
      <c r="F3630" s="69"/>
      <c r="G3630" s="69"/>
      <c r="H3630" s="69"/>
    </row>
    <row r="3631" spans="4:8" ht="12.75" customHeight="1">
      <c r="D3631" s="69"/>
      <c r="E3631" s="69"/>
      <c r="F3631" s="69"/>
      <c r="G3631" s="69"/>
      <c r="H3631" s="69"/>
    </row>
    <row r="3632" spans="4:8" ht="12.75" customHeight="1">
      <c r="D3632" s="69"/>
      <c r="E3632" s="69"/>
      <c r="F3632" s="69"/>
      <c r="G3632" s="69"/>
      <c r="H3632" s="69"/>
    </row>
    <row r="3633" spans="4:8" ht="12.75" customHeight="1">
      <c r="D3633" s="69"/>
      <c r="E3633" s="69"/>
      <c r="F3633" s="69"/>
      <c r="G3633" s="69"/>
      <c r="H3633" s="69"/>
    </row>
    <row r="3634" spans="4:8" ht="12.75" customHeight="1">
      <c r="D3634" s="69"/>
      <c r="E3634" s="69"/>
      <c r="F3634" s="69"/>
      <c r="G3634" s="69"/>
      <c r="H3634" s="69"/>
    </row>
    <row r="3635" spans="4:8" ht="12.75" customHeight="1">
      <c r="D3635" s="69"/>
      <c r="E3635" s="69"/>
      <c r="F3635" s="69"/>
      <c r="G3635" s="69"/>
      <c r="H3635" s="69"/>
    </row>
    <row r="3636" spans="4:8" ht="12.75" customHeight="1">
      <c r="D3636" s="69"/>
      <c r="E3636" s="69"/>
      <c r="F3636" s="69"/>
      <c r="G3636" s="69"/>
      <c r="H3636" s="69"/>
    </row>
    <row r="3637" spans="4:8" ht="12.75" customHeight="1">
      <c r="D3637" s="69"/>
      <c r="E3637" s="69"/>
      <c r="F3637" s="69"/>
      <c r="G3637" s="69"/>
      <c r="H3637" s="69"/>
    </row>
    <row r="3638" spans="4:8" ht="12.75" customHeight="1">
      <c r="D3638" s="69"/>
      <c r="E3638" s="69"/>
      <c r="F3638" s="69"/>
      <c r="G3638" s="69"/>
      <c r="H3638" s="69"/>
    </row>
    <row r="3639" spans="4:8" ht="12.75" customHeight="1">
      <c r="D3639" s="69"/>
      <c r="E3639" s="69"/>
      <c r="F3639" s="69"/>
      <c r="G3639" s="69"/>
      <c r="H3639" s="69"/>
    </row>
    <row r="3640" spans="4:8" ht="12.75" customHeight="1">
      <c r="D3640" s="69"/>
      <c r="E3640" s="69"/>
      <c r="F3640" s="69"/>
      <c r="G3640" s="69"/>
      <c r="H3640" s="69"/>
    </row>
    <row r="3641" spans="4:8" ht="12.75" customHeight="1">
      <c r="D3641" s="69"/>
      <c r="E3641" s="69"/>
      <c r="F3641" s="69"/>
      <c r="G3641" s="69"/>
      <c r="H3641" s="69"/>
    </row>
    <row r="3642" spans="4:8" ht="12.75" customHeight="1">
      <c r="D3642" s="69"/>
      <c r="E3642" s="69"/>
      <c r="F3642" s="69"/>
      <c r="G3642" s="69"/>
      <c r="H3642" s="69"/>
    </row>
    <row r="3643" spans="4:8" ht="12.75" customHeight="1">
      <c r="D3643" s="69"/>
      <c r="E3643" s="69"/>
      <c r="F3643" s="69"/>
      <c r="G3643" s="69"/>
      <c r="H3643" s="69"/>
    </row>
    <row r="3644" spans="4:8" ht="12.75" customHeight="1">
      <c r="D3644" s="69"/>
      <c r="E3644" s="69"/>
      <c r="F3644" s="69"/>
      <c r="G3644" s="69"/>
      <c r="H3644" s="69"/>
    </row>
    <row r="3645" spans="4:8" ht="12.75" customHeight="1">
      <c r="D3645" s="69"/>
      <c r="E3645" s="69"/>
      <c r="F3645" s="69"/>
      <c r="G3645" s="69"/>
      <c r="H3645" s="69"/>
    </row>
    <row r="3646" spans="4:8" ht="12.75" customHeight="1">
      <c r="D3646" s="69"/>
      <c r="E3646" s="69"/>
      <c r="F3646" s="69"/>
      <c r="G3646" s="69"/>
      <c r="H3646" s="69"/>
    </row>
    <row r="3647" spans="4:8" ht="12.75" customHeight="1">
      <c r="D3647" s="69"/>
      <c r="E3647" s="69"/>
      <c r="F3647" s="69"/>
      <c r="G3647" s="69"/>
      <c r="H3647" s="69"/>
    </row>
    <row r="3648" spans="4:8" ht="12.75" customHeight="1">
      <c r="D3648" s="69"/>
      <c r="E3648" s="69"/>
      <c r="F3648" s="69"/>
      <c r="G3648" s="69"/>
      <c r="H3648" s="69"/>
    </row>
    <row r="3649" spans="4:8" ht="12.75" customHeight="1">
      <c r="D3649" s="69"/>
      <c r="E3649" s="69"/>
      <c r="F3649" s="69"/>
      <c r="G3649" s="69"/>
      <c r="H3649" s="69"/>
    </row>
    <row r="3650" spans="4:8" ht="12.75" customHeight="1">
      <c r="D3650" s="69"/>
      <c r="E3650" s="69"/>
      <c r="F3650" s="69"/>
      <c r="G3650" s="69"/>
      <c r="H3650" s="69"/>
    </row>
    <row r="3651" spans="4:8" ht="12.75" customHeight="1">
      <c r="D3651" s="69"/>
      <c r="E3651" s="69"/>
      <c r="F3651" s="69"/>
      <c r="G3651" s="69"/>
      <c r="H3651" s="69"/>
    </row>
    <row r="3652" spans="4:8" ht="12.75" customHeight="1">
      <c r="D3652" s="69"/>
      <c r="E3652" s="69"/>
      <c r="F3652" s="69"/>
      <c r="G3652" s="69"/>
      <c r="H3652" s="69"/>
    </row>
    <row r="3653" spans="4:8" ht="12.75" customHeight="1">
      <c r="D3653" s="69"/>
      <c r="E3653" s="69"/>
      <c r="F3653" s="69"/>
      <c r="G3653" s="69"/>
      <c r="H3653" s="69"/>
    </row>
    <row r="3654" spans="4:8" ht="12.75" customHeight="1">
      <c r="D3654" s="69"/>
      <c r="E3654" s="69"/>
      <c r="F3654" s="69"/>
      <c r="G3654" s="69"/>
      <c r="H3654" s="69"/>
    </row>
    <row r="3655" spans="4:8" ht="12.75" customHeight="1">
      <c r="D3655" s="69"/>
      <c r="E3655" s="69"/>
      <c r="F3655" s="69"/>
      <c r="G3655" s="69"/>
      <c r="H3655" s="69"/>
    </row>
    <row r="3656" spans="4:8" ht="12.75" customHeight="1">
      <c r="D3656" s="69"/>
      <c r="E3656" s="69"/>
      <c r="F3656" s="69"/>
      <c r="G3656" s="69"/>
      <c r="H3656" s="69"/>
    </row>
    <row r="3657" spans="4:8" ht="12.75" customHeight="1">
      <c r="D3657" s="69"/>
      <c r="E3657" s="69"/>
      <c r="F3657" s="69"/>
      <c r="G3657" s="69"/>
      <c r="H3657" s="69"/>
    </row>
    <row r="3658" spans="4:8" ht="12.75" customHeight="1">
      <c r="D3658" s="69"/>
      <c r="E3658" s="69"/>
      <c r="F3658" s="69"/>
      <c r="G3658" s="69"/>
      <c r="H3658" s="69"/>
    </row>
    <row r="3659" spans="4:8" ht="12.75" customHeight="1">
      <c r="D3659" s="69"/>
      <c r="E3659" s="69"/>
      <c r="F3659" s="69"/>
      <c r="G3659" s="69"/>
      <c r="H3659" s="69"/>
    </row>
    <row r="3660" spans="4:8" ht="12.75" customHeight="1">
      <c r="D3660" s="69"/>
      <c r="E3660" s="69"/>
      <c r="F3660" s="69"/>
      <c r="G3660" s="69"/>
      <c r="H3660" s="69"/>
    </row>
    <row r="3661" spans="4:8" ht="12.75" customHeight="1">
      <c r="D3661" s="69"/>
      <c r="E3661" s="69"/>
      <c r="F3661" s="69"/>
      <c r="G3661" s="69"/>
      <c r="H3661" s="69"/>
    </row>
    <row r="3662" spans="4:8" ht="12.75" customHeight="1">
      <c r="D3662" s="69"/>
      <c r="E3662" s="69"/>
      <c r="F3662" s="69"/>
      <c r="G3662" s="69"/>
      <c r="H3662" s="69"/>
    </row>
    <row r="3663" spans="4:8" ht="12.75" customHeight="1">
      <c r="D3663" s="69"/>
      <c r="E3663" s="69"/>
      <c r="F3663" s="69"/>
      <c r="G3663" s="69"/>
      <c r="H3663" s="69"/>
    </row>
    <row r="3664" spans="4:8" ht="12.75" customHeight="1">
      <c r="D3664" s="69"/>
      <c r="E3664" s="69"/>
      <c r="F3664" s="69"/>
      <c r="G3664" s="69"/>
      <c r="H3664" s="69"/>
    </row>
    <row r="3665" spans="4:8" ht="12.75" customHeight="1">
      <c r="D3665" s="69"/>
      <c r="E3665" s="69"/>
      <c r="F3665" s="69"/>
      <c r="G3665" s="69"/>
      <c r="H3665" s="69"/>
    </row>
    <row r="3666" spans="4:8" ht="12.75" customHeight="1">
      <c r="D3666" s="69"/>
      <c r="E3666" s="69"/>
      <c r="F3666" s="69"/>
      <c r="G3666" s="69"/>
      <c r="H3666" s="69"/>
    </row>
    <row r="3667" spans="4:8" ht="12.75" customHeight="1">
      <c r="D3667" s="69"/>
      <c r="E3667" s="69"/>
      <c r="F3667" s="69"/>
      <c r="G3667" s="69"/>
      <c r="H3667" s="69"/>
    </row>
    <row r="3668" spans="4:8" ht="12.75" customHeight="1">
      <c r="D3668" s="69"/>
      <c r="E3668" s="69"/>
      <c r="F3668" s="69"/>
      <c r="G3668" s="69"/>
      <c r="H3668" s="69"/>
    </row>
    <row r="3669" spans="4:8" ht="12.75" customHeight="1">
      <c r="D3669" s="69"/>
      <c r="E3669" s="69"/>
      <c r="F3669" s="69"/>
      <c r="G3669" s="69"/>
      <c r="H3669" s="69"/>
    </row>
    <row r="3670" spans="4:8" ht="12.75" customHeight="1">
      <c r="D3670" s="69"/>
      <c r="E3670" s="69"/>
      <c r="F3670" s="69"/>
      <c r="G3670" s="69"/>
      <c r="H3670" s="69"/>
    </row>
    <row r="3671" spans="4:8" ht="12.75" customHeight="1">
      <c r="D3671" s="69"/>
      <c r="E3671" s="69"/>
      <c r="F3671" s="69"/>
      <c r="G3671" s="69"/>
      <c r="H3671" s="69"/>
    </row>
    <row r="3672" spans="4:8" ht="12.75" customHeight="1">
      <c r="D3672" s="69"/>
      <c r="E3672" s="69"/>
      <c r="F3672" s="69"/>
      <c r="G3672" s="69"/>
      <c r="H3672" s="69"/>
    </row>
    <row r="3673" spans="4:8" ht="12.75" customHeight="1">
      <c r="D3673" s="69"/>
      <c r="E3673" s="69"/>
      <c r="F3673" s="69"/>
      <c r="G3673" s="69"/>
      <c r="H3673" s="69"/>
    </row>
    <row r="3674" spans="4:8" ht="12.75" customHeight="1">
      <c r="D3674" s="69"/>
      <c r="E3674" s="69"/>
      <c r="F3674" s="69"/>
      <c r="G3674" s="69"/>
      <c r="H3674" s="69"/>
    </row>
    <row r="3675" spans="4:8" ht="12.75" customHeight="1">
      <c r="D3675" s="69"/>
      <c r="E3675" s="69"/>
      <c r="F3675" s="69"/>
      <c r="G3675" s="69"/>
      <c r="H3675" s="69"/>
    </row>
    <row r="3676" spans="4:8" ht="12.75" customHeight="1">
      <c r="D3676" s="69"/>
      <c r="E3676" s="69"/>
      <c r="F3676" s="69"/>
      <c r="G3676" s="69"/>
      <c r="H3676" s="69"/>
    </row>
    <row r="3677" spans="4:8" ht="12.75" customHeight="1">
      <c r="D3677" s="69"/>
      <c r="E3677" s="69"/>
      <c r="F3677" s="69"/>
      <c r="G3677" s="69"/>
      <c r="H3677" s="69"/>
    </row>
    <row r="3678" spans="4:8" ht="12.75" customHeight="1">
      <c r="D3678" s="69"/>
      <c r="E3678" s="69"/>
      <c r="F3678" s="69"/>
      <c r="G3678" s="69"/>
      <c r="H3678" s="69"/>
    </row>
    <row r="3679" spans="4:8" ht="12.75" customHeight="1">
      <c r="D3679" s="69"/>
      <c r="E3679" s="69"/>
      <c r="F3679" s="69"/>
      <c r="G3679" s="69"/>
      <c r="H3679" s="69"/>
    </row>
    <row r="3680" spans="4:8" ht="12.75" customHeight="1">
      <c r="D3680" s="69"/>
      <c r="E3680" s="69"/>
      <c r="F3680" s="69"/>
      <c r="G3680" s="69"/>
      <c r="H3680" s="69"/>
    </row>
    <row r="3681" spans="4:8" ht="12.75" customHeight="1">
      <c r="D3681" s="69"/>
      <c r="E3681" s="69"/>
      <c r="F3681" s="69"/>
      <c r="G3681" s="69"/>
      <c r="H3681" s="69"/>
    </row>
    <row r="3682" spans="4:8" ht="12.75" customHeight="1">
      <c r="D3682" s="69"/>
      <c r="E3682" s="69"/>
      <c r="F3682" s="69"/>
      <c r="G3682" s="69"/>
      <c r="H3682" s="69"/>
    </row>
    <row r="3683" spans="4:8" ht="12.75" customHeight="1">
      <c r="D3683" s="69"/>
      <c r="E3683" s="69"/>
      <c r="F3683" s="69"/>
      <c r="G3683" s="69"/>
      <c r="H3683" s="69"/>
    </row>
    <row r="3684" spans="4:8" ht="12.75" customHeight="1">
      <c r="D3684" s="69"/>
      <c r="E3684" s="69"/>
      <c r="F3684" s="69"/>
      <c r="G3684" s="69"/>
      <c r="H3684" s="69"/>
    </row>
    <row r="3685" spans="4:8" ht="12.75" customHeight="1">
      <c r="D3685" s="69"/>
      <c r="E3685" s="69"/>
      <c r="F3685" s="69"/>
      <c r="G3685" s="69"/>
      <c r="H3685" s="69"/>
    </row>
    <row r="3686" spans="4:8" ht="12.75" customHeight="1">
      <c r="D3686" s="69"/>
      <c r="E3686" s="69"/>
      <c r="F3686" s="69"/>
      <c r="G3686" s="69"/>
      <c r="H3686" s="69"/>
    </row>
    <row r="3687" spans="4:8" ht="12.75" customHeight="1">
      <c r="D3687" s="69"/>
      <c r="E3687" s="69"/>
      <c r="F3687" s="69"/>
      <c r="G3687" s="69"/>
      <c r="H3687" s="69"/>
    </row>
    <row r="3688" spans="4:8" ht="12.75" customHeight="1">
      <c r="D3688" s="69"/>
      <c r="E3688" s="69"/>
      <c r="F3688" s="69"/>
      <c r="G3688" s="69"/>
      <c r="H3688" s="69"/>
    </row>
    <row r="3689" spans="4:8" ht="12.75" customHeight="1">
      <c r="D3689" s="69"/>
      <c r="E3689" s="69"/>
      <c r="F3689" s="69"/>
      <c r="G3689" s="69"/>
      <c r="H3689" s="69"/>
    </row>
    <row r="3690" spans="4:8" ht="12.75" customHeight="1">
      <c r="D3690" s="69"/>
      <c r="E3690" s="69"/>
      <c r="F3690" s="69"/>
      <c r="G3690" s="69"/>
      <c r="H3690" s="69"/>
    </row>
    <row r="3691" spans="4:8" ht="12.75" customHeight="1">
      <c r="D3691" s="69"/>
      <c r="E3691" s="69"/>
      <c r="F3691" s="69"/>
      <c r="G3691" s="69"/>
      <c r="H3691" s="69"/>
    </row>
    <row r="3692" spans="4:8" ht="12.75" customHeight="1">
      <c r="D3692" s="69"/>
      <c r="E3692" s="69"/>
      <c r="F3692" s="69"/>
      <c r="G3692" s="69"/>
      <c r="H3692" s="69"/>
    </row>
    <row r="3693" spans="4:8" ht="12.75" customHeight="1">
      <c r="D3693" s="69"/>
      <c r="E3693" s="69"/>
      <c r="F3693" s="69"/>
      <c r="G3693" s="69"/>
      <c r="H3693" s="69"/>
    </row>
    <row r="3694" spans="4:8" ht="12.75" customHeight="1">
      <c r="D3694" s="69"/>
      <c r="E3694" s="69"/>
      <c r="F3694" s="69"/>
      <c r="G3694" s="69"/>
      <c r="H3694" s="69"/>
    </row>
    <row r="3695" spans="4:8" ht="12.75" customHeight="1">
      <c r="D3695" s="69"/>
      <c r="E3695" s="69"/>
      <c r="F3695" s="69"/>
      <c r="G3695" s="69"/>
      <c r="H3695" s="69"/>
    </row>
    <row r="3696" spans="4:8" ht="12.75" customHeight="1">
      <c r="D3696" s="69"/>
      <c r="E3696" s="69"/>
      <c r="F3696" s="69"/>
      <c r="G3696" s="69"/>
      <c r="H3696" s="69"/>
    </row>
    <row r="3697" spans="4:8" ht="12.75" customHeight="1">
      <c r="D3697" s="69"/>
      <c r="E3697" s="69"/>
      <c r="F3697" s="69"/>
      <c r="G3697" s="69"/>
      <c r="H3697" s="69"/>
    </row>
    <row r="3698" spans="4:8" ht="12.75" customHeight="1">
      <c r="D3698" s="69"/>
      <c r="E3698" s="69"/>
      <c r="F3698" s="69"/>
      <c r="G3698" s="69"/>
      <c r="H3698" s="69"/>
    </row>
    <row r="3699" spans="4:8" ht="12.75" customHeight="1">
      <c r="D3699" s="69"/>
      <c r="E3699" s="69"/>
      <c r="F3699" s="69"/>
      <c r="G3699" s="69"/>
      <c r="H3699" s="69"/>
    </row>
    <row r="3700" spans="4:8" ht="12.75" customHeight="1">
      <c r="D3700" s="69"/>
      <c r="E3700" s="69"/>
      <c r="F3700" s="69"/>
      <c r="G3700" s="69"/>
      <c r="H3700" s="69"/>
    </row>
    <row r="3701" spans="4:8" ht="12.75" customHeight="1">
      <c r="D3701" s="69"/>
      <c r="E3701" s="69"/>
      <c r="F3701" s="69"/>
      <c r="G3701" s="69"/>
      <c r="H3701" s="69"/>
    </row>
    <row r="3702" spans="4:8" ht="12.75" customHeight="1">
      <c r="D3702" s="69"/>
      <c r="E3702" s="69"/>
      <c r="F3702" s="69"/>
      <c r="G3702" s="69"/>
      <c r="H3702" s="69"/>
    </row>
    <row r="3703" spans="4:8" ht="12.75" customHeight="1">
      <c r="D3703" s="69"/>
      <c r="E3703" s="69"/>
      <c r="F3703" s="69"/>
      <c r="G3703" s="69"/>
      <c r="H3703" s="69"/>
    </row>
    <row r="3704" spans="4:8" ht="12.75" customHeight="1">
      <c r="D3704" s="69"/>
      <c r="E3704" s="69"/>
      <c r="F3704" s="69"/>
      <c r="G3704" s="69"/>
      <c r="H3704" s="69"/>
    </row>
    <row r="3705" spans="4:8" ht="12.75" customHeight="1">
      <c r="D3705" s="69"/>
      <c r="E3705" s="69"/>
      <c r="F3705" s="69"/>
      <c r="G3705" s="69"/>
      <c r="H3705" s="69"/>
    </row>
    <row r="3706" spans="4:8" ht="12.75" customHeight="1">
      <c r="D3706" s="69"/>
      <c r="E3706" s="69"/>
      <c r="F3706" s="69"/>
      <c r="G3706" s="69"/>
      <c r="H3706" s="69"/>
    </row>
    <row r="3707" spans="4:8" ht="12.75" customHeight="1">
      <c r="D3707" s="69"/>
      <c r="E3707" s="69"/>
      <c r="F3707" s="69"/>
      <c r="G3707" s="69"/>
      <c r="H3707" s="69"/>
    </row>
    <row r="3708" spans="4:8" ht="12.75" customHeight="1">
      <c r="D3708" s="69"/>
      <c r="E3708" s="69"/>
      <c r="F3708" s="69"/>
      <c r="G3708" s="69"/>
      <c r="H3708" s="69"/>
    </row>
    <row r="3709" spans="4:8" ht="12.75" customHeight="1">
      <c r="D3709" s="69"/>
      <c r="E3709" s="69"/>
      <c r="F3709" s="69"/>
      <c r="G3709" s="69"/>
      <c r="H3709" s="69"/>
    </row>
    <row r="3710" spans="4:8" ht="12.75" customHeight="1">
      <c r="D3710" s="69"/>
      <c r="E3710" s="69"/>
      <c r="F3710" s="69"/>
      <c r="G3710" s="69"/>
      <c r="H3710" s="69"/>
    </row>
    <row r="3711" spans="4:8" ht="12.75" customHeight="1">
      <c r="D3711" s="69"/>
      <c r="E3711" s="69"/>
      <c r="F3711" s="69"/>
      <c r="G3711" s="69"/>
      <c r="H3711" s="69"/>
    </row>
    <row r="3712" spans="4:8" ht="12.75" customHeight="1">
      <c r="D3712" s="69"/>
      <c r="E3712" s="69"/>
      <c r="F3712" s="69"/>
      <c r="G3712" s="69"/>
      <c r="H3712" s="69"/>
    </row>
    <row r="3713" spans="4:8" ht="12.75" customHeight="1">
      <c r="D3713" s="69"/>
      <c r="E3713" s="69"/>
      <c r="F3713" s="69"/>
      <c r="G3713" s="69"/>
      <c r="H3713" s="69"/>
    </row>
    <row r="3714" spans="4:8" ht="12.75" customHeight="1">
      <c r="D3714" s="69"/>
      <c r="E3714" s="69"/>
      <c r="F3714" s="69"/>
      <c r="G3714" s="69"/>
      <c r="H3714" s="69"/>
    </row>
    <row r="3715" spans="4:8" ht="12.75" customHeight="1">
      <c r="D3715" s="69"/>
      <c r="E3715" s="69"/>
      <c r="F3715" s="69"/>
      <c r="G3715" s="69"/>
      <c r="H3715" s="69"/>
    </row>
    <row r="3716" spans="4:8" ht="12.75" customHeight="1">
      <c r="D3716" s="69"/>
      <c r="E3716" s="69"/>
      <c r="F3716" s="69"/>
      <c r="G3716" s="69"/>
      <c r="H3716" s="69"/>
    </row>
    <row r="3717" spans="4:8" ht="12.75" customHeight="1">
      <c r="D3717" s="69"/>
      <c r="E3717" s="69"/>
      <c r="F3717" s="69"/>
      <c r="G3717" s="69"/>
      <c r="H3717" s="69"/>
    </row>
    <row r="3718" spans="4:8" ht="12.75" customHeight="1">
      <c r="D3718" s="69"/>
      <c r="E3718" s="69"/>
      <c r="F3718" s="69"/>
      <c r="G3718" s="69"/>
      <c r="H3718" s="69"/>
    </row>
    <row r="3719" spans="4:8" ht="12.75" customHeight="1">
      <c r="D3719" s="69"/>
      <c r="E3719" s="69"/>
      <c r="F3719" s="69"/>
      <c r="G3719" s="69"/>
      <c r="H3719" s="69"/>
    </row>
    <row r="3720" spans="4:8" ht="12.75" customHeight="1">
      <c r="D3720" s="69"/>
      <c r="E3720" s="69"/>
      <c r="F3720" s="69"/>
      <c r="G3720" s="69"/>
      <c r="H3720" s="69"/>
    </row>
    <row r="3721" spans="4:8" ht="12.75" customHeight="1">
      <c r="D3721" s="69"/>
      <c r="E3721" s="69"/>
      <c r="F3721" s="69"/>
      <c r="G3721" s="69"/>
      <c r="H3721" s="69"/>
    </row>
    <row r="3722" spans="4:8" ht="12.75" customHeight="1">
      <c r="D3722" s="69"/>
      <c r="E3722" s="69"/>
      <c r="F3722" s="69"/>
      <c r="G3722" s="69"/>
      <c r="H3722" s="69"/>
    </row>
    <row r="3723" spans="4:8" ht="12.75" customHeight="1">
      <c r="D3723" s="69"/>
      <c r="E3723" s="69"/>
      <c r="F3723" s="69"/>
      <c r="G3723" s="69"/>
      <c r="H3723" s="69"/>
    </row>
    <row r="3724" spans="4:8" ht="12.75" customHeight="1">
      <c r="D3724" s="69"/>
      <c r="E3724" s="69"/>
      <c r="F3724" s="69"/>
      <c r="G3724" s="69"/>
      <c r="H3724" s="69"/>
    </row>
    <row r="3725" spans="4:8" ht="12.75" customHeight="1">
      <c r="D3725" s="69"/>
      <c r="E3725" s="69"/>
      <c r="F3725" s="69"/>
      <c r="G3725" s="69"/>
      <c r="H3725" s="69"/>
    </row>
    <row r="3726" spans="4:8" ht="12.75" customHeight="1">
      <c r="D3726" s="69"/>
      <c r="E3726" s="69"/>
      <c r="F3726" s="69"/>
      <c r="G3726" s="69"/>
      <c r="H3726" s="69"/>
    </row>
    <row r="3727" spans="4:8" ht="12.75" customHeight="1">
      <c r="D3727" s="69"/>
      <c r="E3727" s="69"/>
      <c r="F3727" s="69"/>
      <c r="G3727" s="69"/>
      <c r="H3727" s="69"/>
    </row>
    <row r="3728" spans="4:8" ht="12.75" customHeight="1">
      <c r="D3728" s="69"/>
      <c r="E3728" s="69"/>
      <c r="F3728" s="69"/>
      <c r="G3728" s="69"/>
      <c r="H3728" s="69"/>
    </row>
    <row r="3729" spans="4:8" ht="12.75" customHeight="1">
      <c r="D3729" s="69"/>
      <c r="E3729" s="69"/>
      <c r="F3729" s="69"/>
      <c r="G3729" s="69"/>
      <c r="H3729" s="69"/>
    </row>
    <row r="3730" spans="4:8" ht="12.75" customHeight="1">
      <c r="D3730" s="69"/>
      <c r="E3730" s="69"/>
      <c r="F3730" s="69"/>
      <c r="G3730" s="69"/>
      <c r="H3730" s="69"/>
    </row>
    <row r="3731" spans="4:8" ht="12.75" customHeight="1">
      <c r="D3731" s="69"/>
      <c r="E3731" s="69"/>
      <c r="F3731" s="69"/>
      <c r="G3731" s="69"/>
      <c r="H3731" s="69"/>
    </row>
    <row r="3732" spans="4:8" ht="12.75" customHeight="1">
      <c r="D3732" s="69"/>
      <c r="E3732" s="69"/>
      <c r="F3732" s="69"/>
      <c r="G3732" s="69"/>
      <c r="H3732" s="69"/>
    </row>
    <row r="3733" spans="4:8" ht="12.75" customHeight="1">
      <c r="D3733" s="69"/>
      <c r="E3733" s="69"/>
      <c r="F3733" s="69"/>
      <c r="G3733" s="69"/>
      <c r="H3733" s="69"/>
    </row>
    <row r="3734" spans="4:8" ht="12.75" customHeight="1">
      <c r="D3734" s="69"/>
      <c r="E3734" s="69"/>
      <c r="F3734" s="69"/>
      <c r="G3734" s="69"/>
      <c r="H3734" s="69"/>
    </row>
    <row r="3735" spans="4:8" ht="12.75" customHeight="1">
      <c r="D3735" s="69"/>
      <c r="E3735" s="69"/>
      <c r="F3735" s="69"/>
      <c r="G3735" s="69"/>
      <c r="H3735" s="69"/>
    </row>
    <row r="3736" spans="4:8" ht="12.75" customHeight="1">
      <c r="D3736" s="69"/>
      <c r="E3736" s="69"/>
      <c r="F3736" s="69"/>
      <c r="G3736" s="69"/>
      <c r="H3736" s="69"/>
    </row>
    <row r="3737" spans="4:8" ht="12.75" customHeight="1">
      <c r="D3737" s="69"/>
      <c r="E3737" s="69"/>
      <c r="F3737" s="69"/>
      <c r="G3737" s="69"/>
      <c r="H3737" s="69"/>
    </row>
    <row r="3738" spans="4:8" ht="12.75" customHeight="1">
      <c r="D3738" s="69"/>
      <c r="E3738" s="69"/>
      <c r="F3738" s="69"/>
      <c r="G3738" s="69"/>
      <c r="H3738" s="69"/>
    </row>
    <row r="3739" spans="4:8" ht="12.75" customHeight="1">
      <c r="D3739" s="69"/>
      <c r="E3739" s="69"/>
      <c r="F3739" s="69"/>
      <c r="G3739" s="69"/>
      <c r="H3739" s="69"/>
    </row>
    <row r="3740" spans="4:8" ht="12.75" customHeight="1">
      <c r="D3740" s="69"/>
      <c r="E3740" s="69"/>
      <c r="F3740" s="69"/>
      <c r="G3740" s="69"/>
      <c r="H3740" s="69"/>
    </row>
    <row r="3741" spans="4:8" ht="12.75" customHeight="1">
      <c r="D3741" s="69"/>
      <c r="E3741" s="69"/>
      <c r="F3741" s="69"/>
      <c r="G3741" s="69"/>
      <c r="H3741" s="69"/>
    </row>
    <row r="3742" spans="4:8" ht="12.75" customHeight="1">
      <c r="D3742" s="69"/>
      <c r="E3742" s="69"/>
      <c r="F3742" s="69"/>
      <c r="G3742" s="69"/>
      <c r="H3742" s="69"/>
    </row>
    <row r="3743" spans="4:8" ht="12.75" customHeight="1">
      <c r="D3743" s="69"/>
      <c r="E3743" s="69"/>
      <c r="F3743" s="69"/>
      <c r="G3743" s="69"/>
      <c r="H3743" s="69"/>
    </row>
    <row r="3744" spans="4:8" ht="12.75" customHeight="1">
      <c r="D3744" s="69"/>
      <c r="E3744" s="69"/>
      <c r="F3744" s="69"/>
      <c r="G3744" s="69"/>
      <c r="H3744" s="69"/>
    </row>
    <row r="3745" spans="4:8" ht="12.75" customHeight="1">
      <c r="D3745" s="69"/>
      <c r="E3745" s="69"/>
      <c r="F3745" s="69"/>
      <c r="G3745" s="69"/>
      <c r="H3745" s="69"/>
    </row>
    <row r="3746" spans="4:8" ht="12.75" customHeight="1">
      <c r="D3746" s="69"/>
      <c r="E3746" s="69"/>
      <c r="F3746" s="69"/>
      <c r="G3746" s="69"/>
      <c r="H3746" s="69"/>
    </row>
    <row r="3747" spans="4:8" ht="12.75" customHeight="1">
      <c r="D3747" s="69"/>
      <c r="E3747" s="69"/>
      <c r="F3747" s="69"/>
      <c r="G3747" s="69"/>
      <c r="H3747" s="69"/>
    </row>
    <row r="3748" spans="4:8" ht="12.75" customHeight="1">
      <c r="D3748" s="69"/>
      <c r="E3748" s="69"/>
      <c r="F3748" s="69"/>
      <c r="G3748" s="69"/>
      <c r="H3748" s="69"/>
    </row>
    <row r="3749" spans="4:8" ht="12.75" customHeight="1">
      <c r="D3749" s="69"/>
      <c r="E3749" s="69"/>
      <c r="F3749" s="69"/>
      <c r="G3749" s="69"/>
      <c r="H3749" s="69"/>
    </row>
    <row r="3750" spans="4:8" ht="12.75" customHeight="1">
      <c r="D3750" s="69"/>
      <c r="E3750" s="69"/>
      <c r="F3750" s="69"/>
      <c r="G3750" s="69"/>
      <c r="H3750" s="69"/>
    </row>
    <row r="3751" spans="4:8" ht="12.75" customHeight="1">
      <c r="D3751" s="69"/>
      <c r="E3751" s="69"/>
      <c r="F3751" s="69"/>
      <c r="G3751" s="69"/>
      <c r="H3751" s="69"/>
    </row>
    <row r="3752" spans="4:8" ht="12.75" customHeight="1">
      <c r="D3752" s="69"/>
      <c r="E3752" s="69"/>
      <c r="F3752" s="69"/>
      <c r="G3752" s="69"/>
      <c r="H3752" s="69"/>
    </row>
    <row r="3753" spans="4:8" ht="12.75" customHeight="1">
      <c r="D3753" s="69"/>
      <c r="E3753" s="69"/>
      <c r="F3753" s="69"/>
      <c r="G3753" s="69"/>
      <c r="H3753" s="69"/>
    </row>
    <row r="3754" spans="4:8" ht="12.75" customHeight="1">
      <c r="D3754" s="69"/>
      <c r="E3754" s="69"/>
      <c r="F3754" s="69"/>
      <c r="G3754" s="69"/>
      <c r="H3754" s="69"/>
    </row>
    <row r="3755" spans="4:8" ht="12.75" customHeight="1">
      <c r="D3755" s="69"/>
      <c r="E3755" s="69"/>
      <c r="F3755" s="69"/>
      <c r="G3755" s="69"/>
      <c r="H3755" s="69"/>
    </row>
    <row r="3756" spans="4:8" ht="12.75" customHeight="1">
      <c r="D3756" s="69"/>
      <c r="E3756" s="69"/>
      <c r="F3756" s="69"/>
      <c r="G3756" s="69"/>
      <c r="H3756" s="69"/>
    </row>
    <row r="3757" spans="4:8" ht="12.75" customHeight="1">
      <c r="D3757" s="69"/>
      <c r="E3757" s="69"/>
      <c r="F3757" s="69"/>
      <c r="G3757" s="69"/>
      <c r="H3757" s="69"/>
    </row>
    <row r="3758" spans="4:8" ht="12.75" customHeight="1">
      <c r="D3758" s="69"/>
      <c r="E3758" s="69"/>
      <c r="F3758" s="69"/>
      <c r="G3758" s="69"/>
      <c r="H3758" s="69"/>
    </row>
    <row r="3759" spans="4:8" ht="12.75" customHeight="1">
      <c r="D3759" s="69"/>
      <c r="E3759" s="69"/>
      <c r="F3759" s="69"/>
      <c r="G3759" s="69"/>
      <c r="H3759" s="69"/>
    </row>
    <row r="3760" spans="4:8" ht="12.75" customHeight="1">
      <c r="D3760" s="69"/>
      <c r="E3760" s="69"/>
      <c r="F3760" s="69"/>
      <c r="G3760" s="69"/>
      <c r="H3760" s="69"/>
    </row>
    <row r="3761" spans="4:8" ht="12.75" customHeight="1">
      <c r="D3761" s="69"/>
      <c r="E3761" s="69"/>
      <c r="F3761" s="69"/>
      <c r="G3761" s="69"/>
      <c r="H3761" s="69"/>
    </row>
    <row r="3762" spans="4:8" ht="12.75" customHeight="1">
      <c r="D3762" s="69"/>
      <c r="E3762" s="69"/>
      <c r="F3762" s="69"/>
      <c r="G3762" s="69"/>
      <c r="H3762" s="69"/>
    </row>
    <row r="3763" spans="4:8" ht="12.75" customHeight="1">
      <c r="D3763" s="69"/>
      <c r="E3763" s="69"/>
      <c r="F3763" s="69"/>
      <c r="G3763" s="69"/>
      <c r="H3763" s="69"/>
    </row>
    <row r="3764" spans="4:8" ht="12.75" customHeight="1">
      <c r="D3764" s="69"/>
      <c r="E3764" s="69"/>
      <c r="F3764" s="69"/>
      <c r="G3764" s="69"/>
      <c r="H3764" s="69"/>
    </row>
    <row r="3765" spans="4:8" ht="12.75" customHeight="1">
      <c r="D3765" s="69"/>
      <c r="E3765" s="69"/>
      <c r="F3765" s="69"/>
      <c r="G3765" s="69"/>
      <c r="H3765" s="69"/>
    </row>
    <row r="3766" spans="4:8" ht="12.75" customHeight="1">
      <c r="D3766" s="69"/>
      <c r="E3766" s="69"/>
      <c r="F3766" s="69"/>
      <c r="G3766" s="69"/>
      <c r="H3766" s="69"/>
    </row>
    <row r="3767" spans="4:8" ht="12.75" customHeight="1">
      <c r="D3767" s="69"/>
      <c r="E3767" s="69"/>
      <c r="F3767" s="69"/>
      <c r="G3767" s="69"/>
      <c r="H3767" s="69"/>
    </row>
    <row r="3768" spans="4:8" ht="12.75" customHeight="1">
      <c r="D3768" s="69"/>
      <c r="E3768" s="69"/>
      <c r="F3768" s="69"/>
      <c r="G3768" s="69"/>
      <c r="H3768" s="69"/>
    </row>
    <row r="3769" spans="4:8" ht="12.75" customHeight="1">
      <c r="D3769" s="69"/>
      <c r="E3769" s="69"/>
      <c r="F3769" s="69"/>
      <c r="G3769" s="69"/>
      <c r="H3769" s="69"/>
    </row>
    <row r="3770" spans="4:8" ht="12.75" customHeight="1">
      <c r="D3770" s="69"/>
      <c r="E3770" s="69"/>
      <c r="F3770" s="69"/>
      <c r="G3770" s="69"/>
      <c r="H3770" s="69"/>
    </row>
    <row r="3771" spans="4:8" ht="12.75" customHeight="1">
      <c r="D3771" s="69"/>
      <c r="E3771" s="69"/>
      <c r="F3771" s="69"/>
      <c r="G3771" s="69"/>
      <c r="H3771" s="69"/>
    </row>
    <row r="3772" spans="4:8" ht="12.75" customHeight="1">
      <c r="D3772" s="69"/>
      <c r="E3772" s="69"/>
      <c r="F3772" s="69"/>
      <c r="G3772" s="69"/>
      <c r="H3772" s="69"/>
    </row>
    <row r="3773" spans="4:8" ht="12.75" customHeight="1">
      <c r="D3773" s="69"/>
      <c r="E3773" s="69"/>
      <c r="F3773" s="69"/>
      <c r="G3773" s="69"/>
      <c r="H3773" s="69"/>
    </row>
    <row r="3774" spans="4:8" ht="12.75" customHeight="1">
      <c r="D3774" s="69"/>
      <c r="E3774" s="69"/>
      <c r="F3774" s="69"/>
      <c r="G3774" s="69"/>
      <c r="H3774" s="69"/>
    </row>
    <row r="3775" spans="4:8" ht="12.75" customHeight="1">
      <c r="D3775" s="69"/>
      <c r="E3775" s="69"/>
      <c r="F3775" s="69"/>
      <c r="G3775" s="69"/>
      <c r="H3775" s="69"/>
    </row>
    <row r="3776" spans="4:8" ht="12.75" customHeight="1">
      <c r="D3776" s="69"/>
      <c r="E3776" s="69"/>
      <c r="F3776" s="69"/>
      <c r="G3776" s="69"/>
      <c r="H3776" s="69"/>
    </row>
    <row r="3777" spans="4:8" ht="12.75" customHeight="1">
      <c r="D3777" s="69"/>
      <c r="E3777" s="69"/>
      <c r="F3777" s="69"/>
      <c r="G3777" s="69"/>
      <c r="H3777" s="69"/>
    </row>
    <row r="3778" spans="4:8" ht="12.75" customHeight="1">
      <c r="D3778" s="69"/>
      <c r="E3778" s="69"/>
      <c r="F3778" s="69"/>
      <c r="G3778" s="69"/>
      <c r="H3778" s="69"/>
    </row>
    <row r="3779" spans="4:8" ht="12.75" customHeight="1">
      <c r="D3779" s="69"/>
      <c r="E3779" s="69"/>
      <c r="F3779" s="69"/>
      <c r="G3779" s="69"/>
      <c r="H3779" s="69"/>
    </row>
    <row r="3780" spans="4:8" ht="12.75" customHeight="1">
      <c r="D3780" s="69"/>
      <c r="E3780" s="69"/>
      <c r="F3780" s="69"/>
      <c r="G3780" s="69"/>
      <c r="H3780" s="69"/>
    </row>
    <row r="3781" spans="4:8" ht="12.75" customHeight="1">
      <c r="D3781" s="69"/>
      <c r="E3781" s="69"/>
      <c r="F3781" s="69"/>
      <c r="G3781" s="69"/>
      <c r="H3781" s="69"/>
    </row>
    <row r="3782" spans="4:8" ht="12.75" customHeight="1">
      <c r="D3782" s="69"/>
      <c r="E3782" s="69"/>
      <c r="F3782" s="69"/>
      <c r="G3782" s="69"/>
      <c r="H3782" s="69"/>
    </row>
    <row r="3783" spans="4:8" ht="12.75" customHeight="1">
      <c r="D3783" s="69"/>
      <c r="E3783" s="69"/>
      <c r="F3783" s="69"/>
      <c r="G3783" s="69"/>
      <c r="H3783" s="69"/>
    </row>
    <row r="3784" spans="4:8" ht="12.75" customHeight="1">
      <c r="D3784" s="69"/>
      <c r="E3784" s="69"/>
      <c r="F3784" s="69"/>
      <c r="G3784" s="69"/>
      <c r="H3784" s="69"/>
    </row>
    <row r="3785" spans="4:8" ht="12.75" customHeight="1">
      <c r="D3785" s="69"/>
      <c r="E3785" s="69"/>
      <c r="F3785" s="69"/>
      <c r="G3785" s="69"/>
      <c r="H3785" s="69"/>
    </row>
    <row r="3786" spans="4:8" ht="12.75" customHeight="1">
      <c r="D3786" s="69"/>
      <c r="E3786" s="69"/>
      <c r="F3786" s="69"/>
      <c r="G3786" s="69"/>
      <c r="H3786" s="69"/>
    </row>
    <row r="3787" spans="4:8" ht="12.75" customHeight="1">
      <c r="D3787" s="69"/>
      <c r="E3787" s="69"/>
      <c r="F3787" s="69"/>
      <c r="G3787" s="69"/>
      <c r="H3787" s="69"/>
    </row>
    <row r="3788" spans="4:8" ht="12.75" customHeight="1">
      <c r="D3788" s="69"/>
      <c r="E3788" s="69"/>
      <c r="F3788" s="69"/>
      <c r="G3788" s="69"/>
      <c r="H3788" s="69"/>
    </row>
    <row r="3789" spans="4:8" ht="12.75" customHeight="1">
      <c r="D3789" s="69"/>
      <c r="E3789" s="69"/>
      <c r="F3789" s="69"/>
      <c r="G3789" s="69"/>
      <c r="H3789" s="69"/>
    </row>
    <row r="3790" spans="4:8" ht="12.75" customHeight="1">
      <c r="D3790" s="69"/>
      <c r="E3790" s="69"/>
      <c r="F3790" s="69"/>
      <c r="G3790" s="69"/>
      <c r="H3790" s="69"/>
    </row>
    <row r="3791" spans="4:8" ht="12.75" customHeight="1">
      <c r="D3791" s="69"/>
      <c r="E3791" s="69"/>
      <c r="F3791" s="69"/>
      <c r="G3791" s="69"/>
      <c r="H3791" s="69"/>
    </row>
    <row r="3792" spans="4:8" ht="12.75" customHeight="1">
      <c r="D3792" s="69"/>
      <c r="E3792" s="69"/>
      <c r="F3792" s="69"/>
      <c r="G3792" s="69"/>
      <c r="H3792" s="69"/>
    </row>
    <row r="3793" spans="4:8" ht="12.75" customHeight="1">
      <c r="D3793" s="69"/>
      <c r="E3793" s="69"/>
      <c r="F3793" s="69"/>
      <c r="G3793" s="69"/>
      <c r="H3793" s="69"/>
    </row>
    <row r="3794" spans="4:8" ht="12.75" customHeight="1">
      <c r="D3794" s="69"/>
      <c r="E3794" s="69"/>
      <c r="F3794" s="69"/>
      <c r="G3794" s="69"/>
      <c r="H3794" s="69"/>
    </row>
    <row r="3795" spans="4:8" ht="12.75" customHeight="1">
      <c r="D3795" s="69"/>
      <c r="E3795" s="69"/>
      <c r="F3795" s="69"/>
      <c r="G3795" s="69"/>
      <c r="H3795" s="69"/>
    </row>
    <row r="3796" spans="4:8" ht="12.75" customHeight="1">
      <c r="D3796" s="69"/>
      <c r="E3796" s="69"/>
      <c r="F3796" s="69"/>
      <c r="G3796" s="69"/>
      <c r="H3796" s="69"/>
    </row>
    <row r="3797" spans="4:8" ht="12.75" customHeight="1">
      <c r="D3797" s="69"/>
      <c r="E3797" s="69"/>
      <c r="F3797" s="69"/>
      <c r="G3797" s="69"/>
      <c r="H3797" s="69"/>
    </row>
    <row r="3798" spans="4:8" ht="12.75" customHeight="1">
      <c r="D3798" s="69"/>
      <c r="E3798" s="69"/>
      <c r="F3798" s="69"/>
      <c r="G3798" s="69"/>
      <c r="H3798" s="69"/>
    </row>
    <row r="3799" spans="4:8" ht="12.75" customHeight="1">
      <c r="D3799" s="69"/>
      <c r="E3799" s="69"/>
      <c r="F3799" s="69"/>
      <c r="G3799" s="69"/>
      <c r="H3799" s="69"/>
    </row>
    <row r="3800" spans="4:8" ht="12.75" customHeight="1">
      <c r="D3800" s="69"/>
      <c r="E3800" s="69"/>
      <c r="F3800" s="69"/>
      <c r="G3800" s="69"/>
      <c r="H3800" s="69"/>
    </row>
    <row r="3801" spans="4:8" ht="12.75" customHeight="1">
      <c r="D3801" s="69"/>
      <c r="E3801" s="69"/>
      <c r="F3801" s="69"/>
      <c r="G3801" s="69"/>
      <c r="H3801" s="69"/>
    </row>
    <row r="3802" spans="4:8" ht="12.75" customHeight="1">
      <c r="D3802" s="69"/>
      <c r="E3802" s="69"/>
      <c r="F3802" s="69"/>
      <c r="G3802" s="69"/>
      <c r="H3802" s="69"/>
    </row>
    <row r="3803" spans="4:8" ht="12.75" customHeight="1">
      <c r="D3803" s="69"/>
      <c r="E3803" s="69"/>
      <c r="F3803" s="69"/>
      <c r="G3803" s="69"/>
      <c r="H3803" s="69"/>
    </row>
    <row r="3804" spans="4:8" ht="12.75" customHeight="1">
      <c r="D3804" s="69"/>
      <c r="E3804" s="69"/>
      <c r="F3804" s="69"/>
      <c r="G3804" s="69"/>
      <c r="H3804" s="69"/>
    </row>
    <row r="3805" spans="4:8" ht="12.75" customHeight="1">
      <c r="D3805" s="69"/>
      <c r="E3805" s="69"/>
      <c r="F3805" s="69"/>
      <c r="G3805" s="69"/>
      <c r="H3805" s="69"/>
    </row>
    <row r="3806" spans="4:8" ht="12.75" customHeight="1">
      <c r="D3806" s="69"/>
      <c r="E3806" s="69"/>
      <c r="F3806" s="69"/>
      <c r="G3806" s="69"/>
      <c r="H3806" s="69"/>
    </row>
    <row r="3807" spans="4:8" ht="12.75" customHeight="1">
      <c r="D3807" s="69"/>
      <c r="E3807" s="69"/>
      <c r="F3807" s="69"/>
      <c r="G3807" s="69"/>
      <c r="H3807" s="69"/>
    </row>
    <row r="3808" spans="4:8" ht="12.75" customHeight="1">
      <c r="D3808" s="69"/>
      <c r="E3808" s="69"/>
      <c r="F3808" s="69"/>
      <c r="G3808" s="69"/>
      <c r="H3808" s="69"/>
    </row>
    <row r="3809" spans="4:8" ht="12.75" customHeight="1">
      <c r="D3809" s="69"/>
      <c r="E3809" s="69"/>
      <c r="F3809" s="69"/>
      <c r="G3809" s="69"/>
      <c r="H3809" s="69"/>
    </row>
    <row r="3810" spans="4:8" ht="12.75" customHeight="1">
      <c r="D3810" s="69"/>
      <c r="E3810" s="69"/>
      <c r="F3810" s="69"/>
      <c r="G3810" s="69"/>
      <c r="H3810" s="69"/>
    </row>
    <row r="3811" spans="4:8" ht="12.75" customHeight="1">
      <c r="D3811" s="69"/>
      <c r="E3811" s="69"/>
      <c r="F3811" s="69"/>
      <c r="G3811" s="69"/>
      <c r="H3811" s="69"/>
    </row>
    <row r="3812" spans="4:8" ht="12.75" customHeight="1">
      <c r="D3812" s="69"/>
      <c r="E3812" s="69"/>
      <c r="F3812" s="69"/>
      <c r="G3812" s="69"/>
      <c r="H3812" s="69"/>
    </row>
    <row r="3813" spans="4:8" ht="12.75" customHeight="1">
      <c r="D3813" s="69"/>
      <c r="E3813" s="69"/>
      <c r="F3813" s="69"/>
      <c r="G3813" s="69"/>
      <c r="H3813" s="69"/>
    </row>
    <row r="3814" spans="4:8" ht="12.75" customHeight="1">
      <c r="D3814" s="69"/>
      <c r="E3814" s="69"/>
      <c r="F3814" s="69"/>
      <c r="G3814" s="69"/>
      <c r="H3814" s="69"/>
    </row>
    <row r="3815" spans="4:8" ht="12.75" customHeight="1">
      <c r="D3815" s="69"/>
      <c r="E3815" s="69"/>
      <c r="F3815" s="69"/>
      <c r="G3815" s="69"/>
      <c r="H3815" s="69"/>
    </row>
    <row r="3816" spans="4:8" ht="12.75" customHeight="1">
      <c r="D3816" s="69"/>
      <c r="E3816" s="69"/>
      <c r="F3816" s="69"/>
      <c r="G3816" s="69"/>
      <c r="H3816" s="69"/>
    </row>
    <row r="3817" spans="4:8" ht="12.75" customHeight="1">
      <c r="D3817" s="69"/>
      <c r="E3817" s="69"/>
      <c r="F3817" s="69"/>
      <c r="G3817" s="69"/>
      <c r="H3817" s="69"/>
    </row>
    <row r="3818" spans="4:8" ht="12.75" customHeight="1">
      <c r="D3818" s="69"/>
      <c r="E3818" s="69"/>
      <c r="F3818" s="69"/>
      <c r="G3818" s="69"/>
      <c r="H3818" s="69"/>
    </row>
    <row r="3819" spans="4:8" ht="12.75" customHeight="1">
      <c r="D3819" s="69"/>
      <c r="E3819" s="69"/>
      <c r="F3819" s="69"/>
      <c r="G3819" s="69"/>
      <c r="H3819" s="69"/>
    </row>
    <row r="3820" spans="4:8" ht="12.75" customHeight="1">
      <c r="D3820" s="69"/>
      <c r="E3820" s="69"/>
      <c r="F3820" s="69"/>
      <c r="G3820" s="69"/>
      <c r="H3820" s="69"/>
    </row>
    <row r="3821" spans="4:8" ht="12.75" customHeight="1">
      <c r="D3821" s="69"/>
      <c r="E3821" s="69"/>
      <c r="F3821" s="69"/>
      <c r="G3821" s="69"/>
      <c r="H3821" s="69"/>
    </row>
    <row r="3822" spans="4:8" ht="12.75" customHeight="1">
      <c r="D3822" s="69"/>
      <c r="E3822" s="69"/>
      <c r="F3822" s="69"/>
      <c r="G3822" s="69"/>
      <c r="H3822" s="69"/>
    </row>
    <row r="3823" spans="4:8" ht="12.75" customHeight="1">
      <c r="D3823" s="69"/>
      <c r="E3823" s="69"/>
      <c r="F3823" s="69"/>
      <c r="G3823" s="69"/>
      <c r="H3823" s="69"/>
    </row>
    <row r="3824" spans="4:8" ht="12.75" customHeight="1">
      <c r="D3824" s="69"/>
      <c r="E3824" s="69"/>
      <c r="F3824" s="69"/>
      <c r="G3824" s="69"/>
      <c r="H3824" s="69"/>
    </row>
    <row r="3825" spans="4:8" ht="12.75" customHeight="1">
      <c r="D3825" s="69"/>
      <c r="E3825" s="69"/>
      <c r="F3825" s="69"/>
      <c r="G3825" s="69"/>
      <c r="H3825" s="69"/>
    </row>
    <row r="3826" spans="4:8" ht="12.75" customHeight="1">
      <c r="D3826" s="69"/>
      <c r="E3826" s="69"/>
      <c r="F3826" s="69"/>
      <c r="G3826" s="69"/>
      <c r="H3826" s="69"/>
    </row>
    <row r="3827" spans="4:8" ht="12.75" customHeight="1">
      <c r="D3827" s="69"/>
      <c r="E3827" s="69"/>
      <c r="F3827" s="69"/>
      <c r="G3827" s="69"/>
      <c r="H3827" s="69"/>
    </row>
    <row r="3828" spans="4:8" ht="12.75" customHeight="1">
      <c r="D3828" s="69"/>
      <c r="E3828" s="69"/>
      <c r="F3828" s="69"/>
      <c r="G3828" s="69"/>
      <c r="H3828" s="69"/>
    </row>
    <row r="3829" spans="4:8" ht="12.75" customHeight="1">
      <c r="D3829" s="69"/>
      <c r="E3829" s="69"/>
      <c r="F3829" s="69"/>
      <c r="G3829" s="69"/>
      <c r="H3829" s="69"/>
    </row>
    <row r="3830" spans="4:8" ht="12.75" customHeight="1">
      <c r="D3830" s="69"/>
      <c r="E3830" s="69"/>
      <c r="F3830" s="69"/>
      <c r="G3830" s="69"/>
      <c r="H3830" s="69"/>
    </row>
    <row r="3831" spans="4:8" ht="12.75" customHeight="1">
      <c r="D3831" s="69"/>
      <c r="E3831" s="69"/>
      <c r="F3831" s="69"/>
      <c r="G3831" s="69"/>
      <c r="H3831" s="69"/>
    </row>
    <row r="3832" spans="4:8" ht="12.75" customHeight="1">
      <c r="D3832" s="69"/>
      <c r="E3832" s="69"/>
      <c r="F3832" s="69"/>
      <c r="G3832" s="69"/>
      <c r="H3832" s="69"/>
    </row>
    <row r="3833" spans="4:8" ht="12.75" customHeight="1">
      <c r="D3833" s="69"/>
      <c r="E3833" s="69"/>
      <c r="F3833" s="69"/>
      <c r="G3833" s="69"/>
      <c r="H3833" s="69"/>
    </row>
    <row r="3834" spans="4:8" ht="12.75" customHeight="1">
      <c r="D3834" s="69"/>
      <c r="E3834" s="69"/>
      <c r="F3834" s="69"/>
      <c r="G3834" s="69"/>
      <c r="H3834" s="69"/>
    </row>
    <row r="3835" spans="4:8" ht="12.75" customHeight="1">
      <c r="D3835" s="69"/>
      <c r="E3835" s="69"/>
      <c r="F3835" s="69"/>
      <c r="G3835" s="69"/>
      <c r="H3835" s="69"/>
    </row>
    <row r="3836" spans="4:8" ht="12.75" customHeight="1">
      <c r="D3836" s="69"/>
      <c r="E3836" s="69"/>
      <c r="F3836" s="69"/>
      <c r="G3836" s="69"/>
      <c r="H3836" s="69"/>
    </row>
    <row r="3837" spans="4:8" ht="12.75" customHeight="1">
      <c r="D3837" s="69"/>
      <c r="E3837" s="69"/>
      <c r="F3837" s="69"/>
      <c r="G3837" s="69"/>
      <c r="H3837" s="69"/>
    </row>
    <row r="3838" spans="4:8" ht="12.75" customHeight="1">
      <c r="D3838" s="69"/>
      <c r="E3838" s="69"/>
      <c r="F3838" s="69"/>
      <c r="G3838" s="69"/>
      <c r="H3838" s="69"/>
    </row>
    <row r="3839" spans="4:8" ht="12.75" customHeight="1">
      <c r="D3839" s="69"/>
      <c r="E3839" s="69"/>
      <c r="F3839" s="69"/>
      <c r="G3839" s="69"/>
      <c r="H3839" s="69"/>
    </row>
    <row r="3840" spans="4:8" ht="12.75" customHeight="1">
      <c r="D3840" s="69"/>
      <c r="E3840" s="69"/>
      <c r="F3840" s="69"/>
      <c r="G3840" s="69"/>
      <c r="H3840" s="69"/>
    </row>
    <row r="3841" spans="4:8" ht="12.75" customHeight="1">
      <c r="D3841" s="69"/>
      <c r="E3841" s="69"/>
      <c r="F3841" s="69"/>
      <c r="G3841" s="69"/>
      <c r="H3841" s="69"/>
    </row>
    <row r="3842" spans="4:8" ht="12.75" customHeight="1">
      <c r="D3842" s="69"/>
      <c r="E3842" s="69"/>
      <c r="F3842" s="69"/>
      <c r="G3842" s="69"/>
      <c r="H3842" s="69"/>
    </row>
    <row r="3843" spans="4:8" ht="12.75" customHeight="1">
      <c r="D3843" s="69"/>
      <c r="E3843" s="69"/>
      <c r="F3843" s="69"/>
      <c r="G3843" s="69"/>
      <c r="H3843" s="69"/>
    </row>
    <row r="3844" spans="4:8" ht="12.75" customHeight="1">
      <c r="D3844" s="69"/>
      <c r="E3844" s="69"/>
      <c r="F3844" s="69"/>
      <c r="G3844" s="69"/>
      <c r="H3844" s="69"/>
    </row>
    <row r="3845" spans="4:8" ht="12.75" customHeight="1">
      <c r="D3845" s="69"/>
      <c r="E3845" s="69"/>
      <c r="F3845" s="69"/>
      <c r="G3845" s="69"/>
      <c r="H3845" s="69"/>
    </row>
    <row r="3846" spans="4:8" ht="12.75" customHeight="1">
      <c r="D3846" s="69"/>
      <c r="E3846" s="69"/>
      <c r="F3846" s="69"/>
      <c r="G3846" s="69"/>
      <c r="H3846" s="69"/>
    </row>
    <row r="3847" spans="4:8" ht="12.75" customHeight="1">
      <c r="D3847" s="69"/>
      <c r="E3847" s="69"/>
      <c r="F3847" s="69"/>
      <c r="G3847" s="69"/>
      <c r="H3847" s="69"/>
    </row>
    <row r="3848" spans="4:8" ht="12.75" customHeight="1">
      <c r="D3848" s="69"/>
      <c r="E3848" s="69"/>
      <c r="F3848" s="69"/>
      <c r="G3848" s="69"/>
      <c r="H3848" s="69"/>
    </row>
    <row r="3849" spans="4:8" ht="12.75" customHeight="1">
      <c r="D3849" s="69"/>
      <c r="E3849" s="69"/>
      <c r="F3849" s="69"/>
      <c r="G3849" s="69"/>
      <c r="H3849" s="69"/>
    </row>
    <row r="3850" spans="4:8" ht="12.75" customHeight="1">
      <c r="D3850" s="69"/>
      <c r="E3850" s="69"/>
      <c r="F3850" s="69"/>
      <c r="G3850" s="69"/>
      <c r="H3850" s="69"/>
    </row>
    <row r="3851" spans="4:8" ht="12.75" customHeight="1">
      <c r="D3851" s="69"/>
      <c r="E3851" s="69"/>
      <c r="F3851" s="69"/>
      <c r="G3851" s="69"/>
      <c r="H3851" s="69"/>
    </row>
    <row r="3852" spans="4:8" ht="12.75" customHeight="1">
      <c r="D3852" s="69"/>
      <c r="E3852" s="69"/>
      <c r="F3852" s="69"/>
      <c r="G3852" s="69"/>
      <c r="H3852" s="69"/>
    </row>
    <row r="3853" spans="4:8" ht="12.75" customHeight="1">
      <c r="D3853" s="69"/>
      <c r="E3853" s="69"/>
      <c r="F3853" s="69"/>
      <c r="G3853" s="69"/>
      <c r="H3853" s="69"/>
    </row>
    <row r="3854" spans="4:8" ht="12.75" customHeight="1">
      <c r="D3854" s="69"/>
      <c r="E3854" s="69"/>
      <c r="F3854" s="69"/>
      <c r="G3854" s="69"/>
      <c r="H3854" s="69"/>
    </row>
    <row r="3855" spans="4:8" ht="12.75" customHeight="1">
      <c r="D3855" s="69"/>
      <c r="E3855" s="69"/>
      <c r="F3855" s="69"/>
      <c r="G3855" s="69"/>
      <c r="H3855" s="69"/>
    </row>
    <row r="3856" spans="4:8" ht="12.75" customHeight="1">
      <c r="D3856" s="69"/>
      <c r="E3856" s="69"/>
      <c r="F3856" s="69"/>
      <c r="G3856" s="69"/>
      <c r="H3856" s="69"/>
    </row>
    <row r="3857" spans="4:8" ht="12.75" customHeight="1">
      <c r="D3857" s="69"/>
      <c r="E3857" s="69"/>
      <c r="F3857" s="69"/>
      <c r="G3857" s="69"/>
      <c r="H3857" s="69"/>
    </row>
    <row r="3858" spans="4:8" ht="12.75" customHeight="1">
      <c r="D3858" s="69"/>
      <c r="E3858" s="69"/>
      <c r="F3858" s="69"/>
      <c r="G3858" s="69"/>
      <c r="H3858" s="69"/>
    </row>
    <row r="3859" spans="4:8" ht="12.75" customHeight="1">
      <c r="D3859" s="69"/>
      <c r="E3859" s="69"/>
      <c r="F3859" s="69"/>
      <c r="G3859" s="69"/>
      <c r="H3859" s="69"/>
    </row>
    <row r="3860" spans="4:8" ht="12.75" customHeight="1">
      <c r="D3860" s="69"/>
      <c r="E3860" s="69"/>
      <c r="F3860" s="69"/>
      <c r="G3860" s="69"/>
      <c r="H3860" s="69"/>
    </row>
    <row r="3861" spans="4:8" ht="12.75" customHeight="1">
      <c r="D3861" s="69"/>
      <c r="E3861" s="69"/>
      <c r="F3861" s="69"/>
      <c r="G3861" s="69"/>
      <c r="H3861" s="69"/>
    </row>
    <row r="3862" spans="4:8" ht="12.75" customHeight="1">
      <c r="D3862" s="69"/>
      <c r="E3862" s="69"/>
      <c r="F3862" s="69"/>
      <c r="G3862" s="69"/>
      <c r="H3862" s="69"/>
    </row>
    <row r="3863" spans="4:8" ht="12.75" customHeight="1">
      <c r="D3863" s="69"/>
      <c r="E3863" s="69"/>
      <c r="F3863" s="69"/>
      <c r="G3863" s="69"/>
      <c r="H3863" s="69"/>
    </row>
    <row r="3864" spans="4:8" ht="12.75" customHeight="1">
      <c r="D3864" s="69"/>
      <c r="E3864" s="69"/>
      <c r="F3864" s="69"/>
      <c r="G3864" s="69"/>
      <c r="H3864" s="69"/>
    </row>
    <row r="3865" spans="4:8" ht="12.75" customHeight="1">
      <c r="D3865" s="69"/>
      <c r="E3865" s="69"/>
      <c r="F3865" s="69"/>
      <c r="G3865" s="69"/>
      <c r="H3865" s="69"/>
    </row>
    <row r="3866" spans="4:8" ht="12.75" customHeight="1">
      <c r="D3866" s="69"/>
      <c r="E3866" s="69"/>
      <c r="F3866" s="69"/>
      <c r="G3866" s="69"/>
      <c r="H3866" s="69"/>
    </row>
    <row r="3867" spans="4:8" ht="12.75" customHeight="1">
      <c r="D3867" s="69"/>
      <c r="E3867" s="69"/>
      <c r="F3867" s="69"/>
      <c r="G3867" s="69"/>
      <c r="H3867" s="69"/>
    </row>
    <row r="3868" spans="4:8" ht="12.75" customHeight="1">
      <c r="D3868" s="69"/>
      <c r="E3868" s="69"/>
      <c r="F3868" s="69"/>
      <c r="G3868" s="69"/>
      <c r="H3868" s="69"/>
    </row>
    <row r="3869" spans="4:8" ht="12.75" customHeight="1">
      <c r="D3869" s="69"/>
      <c r="E3869" s="69"/>
      <c r="F3869" s="69"/>
      <c r="G3869" s="69"/>
      <c r="H3869" s="69"/>
    </row>
    <row r="3870" spans="4:8" ht="12.75" customHeight="1">
      <c r="D3870" s="69"/>
      <c r="E3870" s="69"/>
      <c r="F3870" s="69"/>
      <c r="G3870" s="69"/>
      <c r="H3870" s="69"/>
    </row>
    <row r="3871" spans="4:8" ht="12.75" customHeight="1">
      <c r="D3871" s="69"/>
      <c r="E3871" s="69"/>
      <c r="F3871" s="69"/>
      <c r="G3871" s="69"/>
      <c r="H3871" s="69"/>
    </row>
    <row r="3872" spans="4:8" ht="12.75" customHeight="1">
      <c r="D3872" s="69"/>
      <c r="E3872" s="69"/>
      <c r="F3872" s="69"/>
      <c r="G3872" s="69"/>
      <c r="H3872" s="69"/>
    </row>
    <row r="3873" spans="4:8" ht="12.75" customHeight="1">
      <c r="D3873" s="69"/>
      <c r="E3873" s="69"/>
      <c r="F3873" s="69"/>
      <c r="G3873" s="69"/>
      <c r="H3873" s="69"/>
    </row>
    <row r="3874" spans="4:8" ht="12.75" customHeight="1">
      <c r="D3874" s="69"/>
      <c r="E3874" s="69"/>
      <c r="F3874" s="69"/>
      <c r="G3874" s="69"/>
      <c r="H3874" s="69"/>
    </row>
    <row r="3875" spans="4:8" ht="12.75" customHeight="1">
      <c r="D3875" s="69"/>
      <c r="E3875" s="69"/>
      <c r="F3875" s="69"/>
      <c r="G3875" s="69"/>
      <c r="H3875" s="69"/>
    </row>
    <row r="3876" spans="4:8" ht="12.75" customHeight="1">
      <c r="D3876" s="69"/>
      <c r="E3876" s="69"/>
      <c r="F3876" s="69"/>
      <c r="G3876" s="69"/>
      <c r="H3876" s="69"/>
    </row>
    <row r="3877" spans="4:8" ht="12.75" customHeight="1">
      <c r="D3877" s="69"/>
      <c r="E3877" s="69"/>
      <c r="F3877" s="69"/>
      <c r="G3877" s="69"/>
      <c r="H3877" s="69"/>
    </row>
    <row r="3878" spans="4:8" ht="12.75" customHeight="1">
      <c r="D3878" s="69"/>
      <c r="E3878" s="69"/>
      <c r="F3878" s="69"/>
      <c r="G3878" s="69"/>
      <c r="H3878" s="69"/>
    </row>
    <row r="3879" spans="4:8" ht="12.75" customHeight="1">
      <c r="D3879" s="69"/>
      <c r="E3879" s="69"/>
      <c r="F3879" s="69"/>
      <c r="G3879" s="69"/>
      <c r="H3879" s="69"/>
    </row>
    <row r="3880" spans="4:8" ht="12.75" customHeight="1">
      <c r="D3880" s="69"/>
      <c r="E3880" s="69"/>
      <c r="F3880" s="69"/>
      <c r="G3880" s="69"/>
      <c r="H3880" s="69"/>
    </row>
    <row r="3881" spans="4:8" ht="12.75" customHeight="1">
      <c r="D3881" s="69"/>
      <c r="E3881" s="69"/>
      <c r="F3881" s="69"/>
      <c r="G3881" s="69"/>
      <c r="H3881" s="69"/>
    </row>
    <row r="3882" spans="4:8" ht="12.75" customHeight="1">
      <c r="D3882" s="69"/>
      <c r="E3882" s="69"/>
      <c r="F3882" s="69"/>
      <c r="G3882" s="69"/>
      <c r="H3882" s="69"/>
    </row>
    <row r="3883" spans="4:8" ht="12.75" customHeight="1">
      <c r="D3883" s="69"/>
      <c r="E3883" s="69"/>
      <c r="F3883" s="69"/>
      <c r="G3883" s="69"/>
      <c r="H3883" s="69"/>
    </row>
    <row r="3884" spans="4:8" ht="12.75" customHeight="1">
      <c r="D3884" s="69"/>
      <c r="E3884" s="69"/>
      <c r="F3884" s="69"/>
      <c r="G3884" s="69"/>
      <c r="H3884" s="69"/>
    </row>
    <row r="3885" spans="4:8" ht="12.75" customHeight="1">
      <c r="D3885" s="69"/>
      <c r="E3885" s="69"/>
      <c r="F3885" s="69"/>
      <c r="G3885" s="69"/>
      <c r="H3885" s="69"/>
    </row>
    <row r="3886" spans="4:8" ht="12.75" customHeight="1">
      <c r="D3886" s="69"/>
      <c r="E3886" s="69"/>
      <c r="F3886" s="69"/>
      <c r="G3886" s="69"/>
      <c r="H3886" s="69"/>
    </row>
    <row r="3887" spans="4:8" ht="12.75" customHeight="1">
      <c r="D3887" s="69"/>
      <c r="E3887" s="69"/>
      <c r="F3887" s="69"/>
      <c r="G3887" s="69"/>
      <c r="H3887" s="69"/>
    </row>
    <row r="3888" spans="4:8" ht="12.75" customHeight="1">
      <c r="D3888" s="69"/>
      <c r="E3888" s="69"/>
      <c r="F3888" s="69"/>
      <c r="G3888" s="69"/>
      <c r="H3888" s="69"/>
    </row>
    <row r="3889" spans="4:8" ht="12.75" customHeight="1">
      <c r="D3889" s="69"/>
      <c r="E3889" s="69"/>
      <c r="F3889" s="69"/>
      <c r="G3889" s="69"/>
      <c r="H3889" s="69"/>
    </row>
    <row r="3890" spans="4:8" ht="12.75" customHeight="1">
      <c r="D3890" s="69"/>
      <c r="E3890" s="69"/>
      <c r="F3890" s="69"/>
      <c r="G3890" s="69"/>
      <c r="H3890" s="69"/>
    </row>
    <row r="3891" spans="4:8" ht="12.75" customHeight="1">
      <c r="D3891" s="69"/>
      <c r="E3891" s="69"/>
      <c r="F3891" s="69"/>
      <c r="G3891" s="69"/>
      <c r="H3891" s="69"/>
    </row>
    <row r="3892" spans="4:8" ht="12.75" customHeight="1">
      <c r="D3892" s="69"/>
      <c r="E3892" s="69"/>
      <c r="F3892" s="69"/>
      <c r="G3892" s="69"/>
      <c r="H3892" s="69"/>
    </row>
    <row r="3893" spans="4:8" ht="12.75" customHeight="1">
      <c r="D3893" s="69"/>
      <c r="E3893" s="69"/>
      <c r="F3893" s="69"/>
      <c r="G3893" s="69"/>
      <c r="H3893" s="69"/>
    </row>
    <row r="3894" spans="4:8" ht="12.75" customHeight="1">
      <c r="D3894" s="69"/>
      <c r="E3894" s="69"/>
      <c r="F3894" s="69"/>
      <c r="G3894" s="69"/>
      <c r="H3894" s="69"/>
    </row>
    <row r="3895" spans="4:8" ht="12.75" customHeight="1">
      <c r="D3895" s="69"/>
      <c r="E3895" s="69"/>
      <c r="F3895" s="69"/>
      <c r="G3895" s="69"/>
      <c r="H3895" s="69"/>
    </row>
    <row r="3896" spans="4:8" ht="12.75" customHeight="1">
      <c r="D3896" s="69"/>
      <c r="E3896" s="69"/>
      <c r="F3896" s="69"/>
      <c r="G3896" s="69"/>
      <c r="H3896" s="69"/>
    </row>
    <row r="3897" spans="4:8" ht="12.75" customHeight="1">
      <c r="D3897" s="69"/>
      <c r="E3897" s="69"/>
      <c r="F3897" s="69"/>
      <c r="G3897" s="69"/>
      <c r="H3897" s="69"/>
    </row>
    <row r="3898" spans="4:8" ht="12.75" customHeight="1">
      <c r="D3898" s="69"/>
      <c r="E3898" s="69"/>
      <c r="F3898" s="69"/>
      <c r="G3898" s="69"/>
      <c r="H3898" s="69"/>
    </row>
    <row r="3899" spans="4:8" ht="12.75" customHeight="1">
      <c r="D3899" s="69"/>
      <c r="E3899" s="69"/>
      <c r="F3899" s="69"/>
      <c r="G3899" s="69"/>
      <c r="H3899" s="69"/>
    </row>
    <row r="3900" spans="4:8" ht="12.75" customHeight="1">
      <c r="D3900" s="69"/>
      <c r="E3900" s="69"/>
      <c r="F3900" s="69"/>
      <c r="G3900" s="69"/>
      <c r="H3900" s="69"/>
    </row>
    <row r="3901" spans="4:8" ht="12.75" customHeight="1">
      <c r="D3901" s="69"/>
      <c r="E3901" s="69"/>
      <c r="F3901" s="69"/>
      <c r="G3901" s="69"/>
      <c r="H3901" s="69"/>
    </row>
    <row r="3902" spans="4:8" ht="12.75" customHeight="1">
      <c r="D3902" s="69"/>
      <c r="E3902" s="69"/>
      <c r="F3902" s="69"/>
      <c r="G3902" s="69"/>
      <c r="H3902" s="69"/>
    </row>
    <row r="3903" spans="4:8" ht="12.75" customHeight="1">
      <c r="D3903" s="69"/>
      <c r="E3903" s="69"/>
      <c r="F3903" s="69"/>
      <c r="G3903" s="69"/>
      <c r="H3903" s="69"/>
    </row>
    <row r="3904" spans="4:8" ht="12.75" customHeight="1">
      <c r="D3904" s="69"/>
      <c r="E3904" s="69"/>
      <c r="F3904" s="69"/>
      <c r="G3904" s="69"/>
      <c r="H3904" s="69"/>
    </row>
    <row r="3905" spans="4:8" ht="12.75" customHeight="1">
      <c r="D3905" s="69"/>
      <c r="E3905" s="69"/>
      <c r="F3905" s="69"/>
      <c r="G3905" s="69"/>
      <c r="H3905" s="69"/>
    </row>
    <row r="3906" spans="4:8" ht="12.75" customHeight="1">
      <c r="D3906" s="69"/>
      <c r="E3906" s="69"/>
      <c r="F3906" s="69"/>
      <c r="G3906" s="69"/>
      <c r="H3906" s="69"/>
    </row>
    <row r="3907" spans="4:8" ht="12.75" customHeight="1">
      <c r="D3907" s="69"/>
      <c r="E3907" s="69"/>
      <c r="F3907" s="69"/>
      <c r="G3907" s="69"/>
      <c r="H3907" s="69"/>
    </row>
    <row r="3908" spans="4:8" ht="12.75" customHeight="1">
      <c r="D3908" s="69"/>
      <c r="E3908" s="69"/>
      <c r="F3908" s="69"/>
      <c r="G3908" s="69"/>
      <c r="H3908" s="69"/>
    </row>
    <row r="3909" spans="4:8" ht="12.75" customHeight="1">
      <c r="D3909" s="69"/>
      <c r="E3909" s="69"/>
      <c r="F3909" s="69"/>
      <c r="G3909" s="69"/>
      <c r="H3909" s="69"/>
    </row>
    <row r="3910" spans="4:8" ht="12.75" customHeight="1">
      <c r="D3910" s="69"/>
      <c r="E3910" s="69"/>
      <c r="F3910" s="69"/>
      <c r="G3910" s="69"/>
      <c r="H3910" s="69"/>
    </row>
    <row r="3911" spans="4:8" ht="12.75" customHeight="1">
      <c r="D3911" s="69"/>
      <c r="E3911" s="69"/>
      <c r="F3911" s="69"/>
      <c r="G3911" s="69"/>
      <c r="H3911" s="69"/>
    </row>
    <row r="3912" spans="4:8" ht="12.75" customHeight="1">
      <c r="D3912" s="69"/>
      <c r="E3912" s="69"/>
      <c r="F3912" s="69"/>
      <c r="G3912" s="69"/>
      <c r="H3912" s="69"/>
    </row>
    <row r="3913" spans="4:8" ht="12.75" customHeight="1">
      <c r="D3913" s="69"/>
      <c r="E3913" s="69"/>
      <c r="F3913" s="69"/>
      <c r="G3913" s="69"/>
      <c r="H3913" s="69"/>
    </row>
    <row r="3914" spans="4:8" ht="12.75" customHeight="1">
      <c r="D3914" s="69"/>
      <c r="E3914" s="69"/>
      <c r="F3914" s="69"/>
      <c r="G3914" s="69"/>
      <c r="H3914" s="69"/>
    </row>
    <row r="3915" spans="4:8" ht="12.75" customHeight="1">
      <c r="D3915" s="69"/>
      <c r="E3915" s="69"/>
      <c r="F3915" s="69"/>
      <c r="G3915" s="69"/>
      <c r="H3915" s="69"/>
    </row>
    <row r="3916" spans="4:8" ht="12.75" customHeight="1">
      <c r="D3916" s="69"/>
      <c r="E3916" s="69"/>
      <c r="F3916" s="69"/>
      <c r="G3916" s="69"/>
      <c r="H3916" s="69"/>
    </row>
    <row r="3917" spans="4:8" ht="12.75" customHeight="1">
      <c r="D3917" s="69"/>
      <c r="E3917" s="69"/>
      <c r="F3917" s="69"/>
      <c r="G3917" s="69"/>
      <c r="H3917" s="69"/>
    </row>
    <row r="3918" spans="4:8" ht="12.75" customHeight="1">
      <c r="D3918" s="69"/>
      <c r="E3918" s="69"/>
      <c r="F3918" s="69"/>
      <c r="G3918" s="69"/>
      <c r="H3918" s="69"/>
    </row>
    <row r="3919" spans="4:8" ht="12.75" customHeight="1">
      <c r="D3919" s="69"/>
      <c r="E3919" s="69"/>
      <c r="F3919" s="69"/>
      <c r="G3919" s="69"/>
      <c r="H3919" s="69"/>
    </row>
    <row r="3920" spans="4:8" ht="12.75" customHeight="1">
      <c r="D3920" s="69"/>
      <c r="E3920" s="69"/>
      <c r="F3920" s="69"/>
      <c r="G3920" s="69"/>
      <c r="H3920" s="69"/>
    </row>
    <row r="3921" spans="4:8" ht="12.75" customHeight="1">
      <c r="D3921" s="69"/>
      <c r="E3921" s="69"/>
      <c r="F3921" s="69"/>
      <c r="G3921" s="69"/>
      <c r="H3921" s="69"/>
    </row>
    <row r="3922" spans="4:8" ht="12.75" customHeight="1">
      <c r="D3922" s="69"/>
      <c r="E3922" s="69"/>
      <c r="F3922" s="69"/>
      <c r="G3922" s="69"/>
      <c r="H3922" s="69"/>
    </row>
    <row r="3923" spans="4:8" ht="12.75" customHeight="1">
      <c r="D3923" s="69"/>
      <c r="E3923" s="69"/>
      <c r="F3923" s="69"/>
      <c r="G3923" s="69"/>
      <c r="H3923" s="69"/>
    </row>
    <row r="3924" spans="4:8" ht="12.75" customHeight="1">
      <c r="D3924" s="69"/>
      <c r="E3924" s="69"/>
      <c r="F3924" s="69"/>
      <c r="G3924" s="69"/>
      <c r="H3924" s="69"/>
    </row>
    <row r="3925" spans="4:8" ht="12.75" customHeight="1">
      <c r="D3925" s="69"/>
      <c r="E3925" s="69"/>
      <c r="F3925" s="69"/>
      <c r="G3925" s="69"/>
      <c r="H3925" s="69"/>
    </row>
    <row r="3926" spans="4:8" ht="12.75" customHeight="1">
      <c r="D3926" s="69"/>
      <c r="E3926" s="69"/>
      <c r="F3926" s="69"/>
      <c r="G3926" s="69"/>
      <c r="H3926" s="69"/>
    </row>
    <row r="3927" spans="4:8" ht="12.75" customHeight="1">
      <c r="D3927" s="69"/>
      <c r="E3927" s="69"/>
      <c r="F3927" s="69"/>
      <c r="G3927" s="69"/>
      <c r="H3927" s="69"/>
    </row>
    <row r="3928" spans="4:8" ht="12.75" customHeight="1">
      <c r="D3928" s="69"/>
      <c r="E3928" s="69"/>
      <c r="F3928" s="69"/>
      <c r="G3928" s="69"/>
      <c r="H3928" s="69"/>
    </row>
    <row r="3929" spans="4:8" ht="12.75" customHeight="1">
      <c r="D3929" s="69"/>
      <c r="E3929" s="69"/>
      <c r="F3929" s="69"/>
      <c r="G3929" s="69"/>
      <c r="H3929" s="69"/>
    </row>
    <row r="3930" spans="4:8" ht="12.75" customHeight="1">
      <c r="D3930" s="69"/>
      <c r="E3930" s="69"/>
      <c r="F3930" s="69"/>
      <c r="G3930" s="69"/>
      <c r="H3930" s="69"/>
    </row>
    <row r="3931" spans="4:8" ht="12.75" customHeight="1">
      <c r="D3931" s="69"/>
      <c r="E3931" s="69"/>
      <c r="F3931" s="69"/>
      <c r="G3931" s="69"/>
      <c r="H3931" s="69"/>
    </row>
    <row r="3932" spans="4:8" ht="12.75" customHeight="1">
      <c r="D3932" s="69"/>
      <c r="E3932" s="69"/>
      <c r="F3932" s="69"/>
      <c r="G3932" s="69"/>
      <c r="H3932" s="69"/>
    </row>
    <row r="3933" spans="4:8" ht="12.75" customHeight="1">
      <c r="D3933" s="69"/>
      <c r="E3933" s="69"/>
      <c r="F3933" s="69"/>
      <c r="G3933" s="69"/>
      <c r="H3933" s="69"/>
    </row>
    <row r="3934" spans="4:8" ht="12.75" customHeight="1">
      <c r="D3934" s="69"/>
      <c r="E3934" s="69"/>
      <c r="F3934" s="69"/>
      <c r="G3934" s="69"/>
      <c r="H3934" s="69"/>
    </row>
    <row r="3935" spans="4:8" ht="12.75" customHeight="1">
      <c r="D3935" s="69"/>
      <c r="E3935" s="69"/>
      <c r="F3935" s="69"/>
      <c r="G3935" s="69"/>
      <c r="H3935" s="69"/>
    </row>
    <row r="3936" spans="4:8" ht="12.75" customHeight="1">
      <c r="D3936" s="69"/>
      <c r="E3936" s="69"/>
      <c r="F3936" s="69"/>
      <c r="G3936" s="69"/>
      <c r="H3936" s="69"/>
    </row>
    <row r="3937" spans="4:8" ht="12.75" customHeight="1">
      <c r="D3937" s="69"/>
      <c r="E3937" s="69"/>
      <c r="F3937" s="69"/>
      <c r="G3937" s="69"/>
      <c r="H3937" s="69"/>
    </row>
    <row r="3938" spans="4:8" ht="12.75" customHeight="1">
      <c r="D3938" s="69"/>
      <c r="E3938" s="69"/>
      <c r="F3938" s="69"/>
      <c r="G3938" s="69"/>
      <c r="H3938" s="69"/>
    </row>
    <row r="3939" spans="4:8" ht="12.75" customHeight="1">
      <c r="D3939" s="69"/>
      <c r="E3939" s="69"/>
      <c r="F3939" s="69"/>
      <c r="G3939" s="69"/>
      <c r="H3939" s="69"/>
    </row>
    <row r="3940" spans="4:8" ht="12.75" customHeight="1">
      <c r="D3940" s="69"/>
      <c r="E3940" s="69"/>
      <c r="F3940" s="69"/>
      <c r="G3940" s="69"/>
      <c r="H3940" s="69"/>
    </row>
    <row r="3941" spans="4:8" ht="12.75" customHeight="1">
      <c r="D3941" s="69"/>
      <c r="E3941" s="69"/>
      <c r="F3941" s="69"/>
      <c r="G3941" s="69"/>
      <c r="H3941" s="69"/>
    </row>
    <row r="3942" spans="4:8" ht="12.75" customHeight="1">
      <c r="D3942" s="69"/>
      <c r="E3942" s="69"/>
      <c r="F3942" s="69"/>
      <c r="G3942" s="69"/>
      <c r="H3942" s="69"/>
    </row>
    <row r="3943" spans="4:8" ht="12.75" customHeight="1">
      <c r="D3943" s="69"/>
      <c r="E3943" s="69"/>
      <c r="F3943" s="69"/>
      <c r="G3943" s="69"/>
      <c r="H3943" s="69"/>
    </row>
    <row r="3944" spans="4:8" ht="12.75" customHeight="1">
      <c r="D3944" s="69"/>
      <c r="E3944" s="69"/>
      <c r="F3944" s="69"/>
      <c r="G3944" s="69"/>
      <c r="H3944" s="69"/>
    </row>
    <row r="3945" spans="4:8" ht="12.75" customHeight="1">
      <c r="D3945" s="69"/>
      <c r="E3945" s="69"/>
      <c r="F3945" s="69"/>
      <c r="G3945" s="69"/>
      <c r="H3945" s="69"/>
    </row>
    <row r="3946" spans="4:8" ht="12.75" customHeight="1">
      <c r="D3946" s="69"/>
      <c r="E3946" s="69"/>
      <c r="F3946" s="69"/>
      <c r="G3946" s="69"/>
      <c r="H3946" s="69"/>
    </row>
    <row r="3947" spans="4:8" ht="12.75" customHeight="1">
      <c r="D3947" s="69"/>
      <c r="E3947" s="69"/>
      <c r="F3947" s="69"/>
      <c r="G3947" s="69"/>
      <c r="H3947" s="69"/>
    </row>
    <row r="3948" spans="4:8" ht="12.75" customHeight="1">
      <c r="D3948" s="69"/>
      <c r="E3948" s="69"/>
      <c r="F3948" s="69"/>
      <c r="G3948" s="69"/>
      <c r="H3948" s="69"/>
    </row>
    <row r="3949" spans="4:8" ht="12.75" customHeight="1">
      <c r="D3949" s="69"/>
      <c r="E3949" s="69"/>
      <c r="F3949" s="69"/>
      <c r="G3949" s="69"/>
      <c r="H3949" s="69"/>
    </row>
    <row r="3950" spans="4:8" ht="12.75" customHeight="1">
      <c r="D3950" s="69"/>
      <c r="E3950" s="69"/>
      <c r="F3950" s="69"/>
      <c r="G3950" s="69"/>
      <c r="H3950" s="69"/>
    </row>
    <row r="3951" spans="4:8" ht="12.75" customHeight="1">
      <c r="D3951" s="69"/>
      <c r="E3951" s="69"/>
      <c r="F3951" s="69"/>
      <c r="G3951" s="69"/>
      <c r="H3951" s="69"/>
    </row>
    <row r="3952" spans="4:8" ht="12.75" customHeight="1">
      <c r="D3952" s="69"/>
      <c r="E3952" s="69"/>
      <c r="F3952" s="69"/>
      <c r="G3952" s="69"/>
      <c r="H3952" s="69"/>
    </row>
    <row r="3953" spans="4:8" ht="12.75" customHeight="1">
      <c r="D3953" s="69"/>
      <c r="E3953" s="69"/>
      <c r="F3953" s="69"/>
      <c r="G3953" s="69"/>
      <c r="H3953" s="69"/>
    </row>
    <row r="3954" spans="4:8" ht="12.75" customHeight="1">
      <c r="D3954" s="69"/>
      <c r="E3954" s="69"/>
      <c r="F3954" s="69"/>
      <c r="G3954" s="69"/>
      <c r="H3954" s="69"/>
    </row>
    <row r="3955" spans="4:8" ht="12.75" customHeight="1">
      <c r="D3955" s="69"/>
      <c r="E3955" s="69"/>
      <c r="F3955" s="69"/>
      <c r="G3955" s="69"/>
      <c r="H3955" s="69"/>
    </row>
    <row r="3956" spans="4:8" ht="12.75" customHeight="1">
      <c r="D3956" s="69"/>
      <c r="E3956" s="69"/>
      <c r="F3956" s="69"/>
      <c r="G3956" s="69"/>
      <c r="H3956" s="69"/>
    </row>
    <row r="3957" spans="4:8" ht="12.75" customHeight="1">
      <c r="D3957" s="69"/>
      <c r="E3957" s="69"/>
      <c r="F3957" s="69"/>
      <c r="G3957" s="69"/>
      <c r="H3957" s="69"/>
    </row>
    <row r="3958" spans="4:8" ht="12.75" customHeight="1">
      <c r="D3958" s="69"/>
      <c r="E3958" s="69"/>
      <c r="F3958" s="69"/>
      <c r="G3958" s="69"/>
      <c r="H3958" s="69"/>
    </row>
    <row r="3959" spans="4:8" ht="12.75" customHeight="1">
      <c r="D3959" s="69"/>
      <c r="E3959" s="69"/>
      <c r="F3959" s="69"/>
      <c r="G3959" s="69"/>
      <c r="H3959" s="69"/>
    </row>
    <row r="3960" spans="4:8" ht="12.75" customHeight="1">
      <c r="D3960" s="69"/>
      <c r="E3960" s="69"/>
      <c r="F3960" s="69"/>
      <c r="G3960" s="69"/>
      <c r="H3960" s="69"/>
    </row>
    <row r="3961" spans="4:8" ht="12.75" customHeight="1">
      <c r="D3961" s="69"/>
      <c r="E3961" s="69"/>
      <c r="F3961" s="69"/>
      <c r="G3961" s="69"/>
      <c r="H3961" s="69"/>
    </row>
    <row r="3962" spans="4:8" ht="12.75" customHeight="1">
      <c r="D3962" s="69"/>
      <c r="E3962" s="69"/>
      <c r="F3962" s="69"/>
      <c r="G3962" s="69"/>
      <c r="H3962" s="69"/>
    </row>
    <row r="3963" spans="4:8" ht="12.75" customHeight="1">
      <c r="D3963" s="69"/>
      <c r="E3963" s="69"/>
      <c r="F3963" s="69"/>
      <c r="G3963" s="69"/>
      <c r="H3963" s="69"/>
    </row>
    <row r="3964" spans="4:8" ht="12.75" customHeight="1">
      <c r="D3964" s="69"/>
      <c r="E3964" s="69"/>
      <c r="F3964" s="69"/>
      <c r="G3964" s="69"/>
      <c r="H3964" s="69"/>
    </row>
    <row r="3965" spans="4:8" ht="12.75" customHeight="1">
      <c r="D3965" s="69"/>
      <c r="E3965" s="69"/>
      <c r="F3965" s="69"/>
      <c r="G3965" s="69"/>
      <c r="H3965" s="69"/>
    </row>
    <row r="3966" spans="4:8" ht="12.75" customHeight="1">
      <c r="D3966" s="69"/>
      <c r="E3966" s="69"/>
      <c r="F3966" s="69"/>
      <c r="G3966" s="69"/>
      <c r="H3966" s="69"/>
    </row>
    <row r="3967" spans="4:8" ht="12.75" customHeight="1">
      <c r="D3967" s="69"/>
      <c r="E3967" s="69"/>
      <c r="F3967" s="69"/>
      <c r="G3967" s="69"/>
      <c r="H3967" s="69"/>
    </row>
    <row r="3968" spans="4:8" ht="12.75" customHeight="1">
      <c r="D3968" s="69"/>
      <c r="E3968" s="69"/>
      <c r="F3968" s="69"/>
      <c r="G3968" s="69"/>
      <c r="H3968" s="69"/>
    </row>
    <row r="3969" spans="4:8" ht="12.75" customHeight="1">
      <c r="D3969" s="69"/>
      <c r="E3969" s="69"/>
      <c r="F3969" s="69"/>
      <c r="G3969" s="69"/>
      <c r="H3969" s="69"/>
    </row>
    <row r="3970" spans="4:8" ht="12.75" customHeight="1">
      <c r="D3970" s="69"/>
      <c r="E3970" s="69"/>
      <c r="F3970" s="69"/>
      <c r="G3970" s="69"/>
      <c r="H3970" s="69"/>
    </row>
    <row r="3971" spans="4:8" ht="12.75" customHeight="1">
      <c r="D3971" s="69"/>
      <c r="E3971" s="69"/>
      <c r="F3971" s="69"/>
      <c r="G3971" s="69"/>
      <c r="H3971" s="69"/>
    </row>
    <row r="3972" spans="4:8" ht="12.75" customHeight="1">
      <c r="D3972" s="69"/>
      <c r="E3972" s="69"/>
      <c r="F3972" s="69"/>
      <c r="G3972" s="69"/>
      <c r="H3972" s="69"/>
    </row>
    <row r="3973" spans="4:8" ht="12.75" customHeight="1">
      <c r="D3973" s="69"/>
      <c r="E3973" s="69"/>
      <c r="F3973" s="69"/>
      <c r="G3973" s="69"/>
      <c r="H3973" s="69"/>
    </row>
    <row r="3974" spans="4:8" ht="12.75" customHeight="1">
      <c r="D3974" s="69"/>
      <c r="E3974" s="69"/>
      <c r="F3974" s="69"/>
      <c r="G3974" s="69"/>
      <c r="H3974" s="69"/>
    </row>
    <row r="3975" spans="4:8" ht="12.75" customHeight="1">
      <c r="D3975" s="69"/>
      <c r="E3975" s="69"/>
      <c r="F3975" s="69"/>
      <c r="G3975" s="69"/>
      <c r="H3975" s="69"/>
    </row>
    <row r="3976" spans="4:8" ht="12.75" customHeight="1">
      <c r="D3976" s="69"/>
      <c r="E3976" s="69"/>
      <c r="F3976" s="69"/>
      <c r="G3976" s="69"/>
      <c r="H3976" s="69"/>
    </row>
    <row r="3977" spans="4:8" ht="12.75" customHeight="1">
      <c r="D3977" s="69"/>
      <c r="E3977" s="69"/>
      <c r="F3977" s="69"/>
      <c r="G3977" s="69"/>
      <c r="H3977" s="69"/>
    </row>
    <row r="3978" spans="4:8" ht="12.75" customHeight="1">
      <c r="D3978" s="69"/>
      <c r="E3978" s="69"/>
      <c r="F3978" s="69"/>
      <c r="G3978" s="69"/>
      <c r="H3978" s="69"/>
    </row>
    <row r="3979" spans="4:8" ht="12.75" customHeight="1">
      <c r="D3979" s="69"/>
      <c r="E3979" s="69"/>
      <c r="F3979" s="69"/>
      <c r="G3979" s="69"/>
      <c r="H3979" s="69"/>
    </row>
    <row r="3980" spans="4:8" ht="12.75" customHeight="1">
      <c r="D3980" s="69"/>
      <c r="E3980" s="69"/>
      <c r="F3980" s="69"/>
      <c r="G3980" s="69"/>
      <c r="H3980" s="69"/>
    </row>
    <row r="3981" spans="4:8" ht="12.75" customHeight="1">
      <c r="D3981" s="69"/>
      <c r="E3981" s="69"/>
      <c r="F3981" s="69"/>
      <c r="G3981" s="69"/>
      <c r="H3981" s="69"/>
    </row>
    <row r="3982" spans="4:8" ht="12.75" customHeight="1">
      <c r="D3982" s="69"/>
      <c r="E3982" s="69"/>
      <c r="F3982" s="69"/>
      <c r="G3982" s="69"/>
      <c r="H3982" s="69"/>
    </row>
    <row r="3983" spans="4:8" ht="12.75" customHeight="1">
      <c r="D3983" s="69"/>
      <c r="E3983" s="69"/>
      <c r="F3983" s="69"/>
      <c r="G3983" s="69"/>
      <c r="H3983" s="69"/>
    </row>
    <row r="3984" spans="4:8" ht="12.75" customHeight="1">
      <c r="D3984" s="69"/>
      <c r="E3984" s="69"/>
      <c r="F3984" s="69"/>
      <c r="G3984" s="69"/>
      <c r="H3984" s="69"/>
    </row>
    <row r="3985" spans="4:8" ht="12.75" customHeight="1">
      <c r="D3985" s="69"/>
      <c r="E3985" s="69"/>
      <c r="F3985" s="69"/>
      <c r="G3985" s="69"/>
      <c r="H3985" s="69"/>
    </row>
    <row r="3986" spans="4:8" ht="12.75" customHeight="1">
      <c r="D3986" s="69"/>
      <c r="E3986" s="69"/>
      <c r="F3986" s="69"/>
      <c r="G3986" s="69"/>
      <c r="H3986" s="69"/>
    </row>
    <row r="3987" spans="4:8" ht="12.75" customHeight="1">
      <c r="D3987" s="69"/>
      <c r="E3987" s="69"/>
      <c r="F3987" s="69"/>
      <c r="G3987" s="69"/>
      <c r="H3987" s="69"/>
    </row>
    <row r="3988" spans="4:8" ht="12.75" customHeight="1">
      <c r="D3988" s="69"/>
      <c r="E3988" s="69"/>
      <c r="F3988" s="69"/>
      <c r="G3988" s="69"/>
      <c r="H3988" s="69"/>
    </row>
    <row r="3989" spans="4:8" ht="12.75" customHeight="1">
      <c r="D3989" s="69"/>
      <c r="E3989" s="69"/>
      <c r="F3989" s="69"/>
      <c r="G3989" s="69"/>
      <c r="H3989" s="69"/>
    </row>
    <row r="3990" spans="4:8" ht="12.75" customHeight="1">
      <c r="D3990" s="69"/>
      <c r="E3990" s="69"/>
      <c r="F3990" s="69"/>
      <c r="G3990" s="69"/>
      <c r="H3990" s="69"/>
    </row>
    <row r="3991" spans="4:8" ht="12.75" customHeight="1">
      <c r="D3991" s="69"/>
      <c r="E3991" s="69"/>
      <c r="F3991" s="69"/>
      <c r="G3991" s="69"/>
      <c r="H3991" s="69"/>
    </row>
    <row r="3992" spans="4:8" ht="12.75" customHeight="1">
      <c r="D3992" s="69"/>
      <c r="E3992" s="69"/>
      <c r="F3992" s="69"/>
      <c r="G3992" s="69"/>
      <c r="H3992" s="69"/>
    </row>
    <row r="3993" spans="4:8" ht="12.75" customHeight="1">
      <c r="D3993" s="69"/>
      <c r="E3993" s="69"/>
      <c r="F3993" s="69"/>
      <c r="G3993" s="69"/>
      <c r="H3993" s="69"/>
    </row>
    <row r="3994" spans="4:8" ht="12.75" customHeight="1">
      <c r="D3994" s="69"/>
      <c r="E3994" s="69"/>
      <c r="F3994" s="69"/>
      <c r="G3994" s="69"/>
      <c r="H3994" s="69"/>
    </row>
    <row r="3995" spans="4:8" ht="12.75" customHeight="1">
      <c r="D3995" s="69"/>
      <c r="E3995" s="69"/>
      <c r="F3995" s="69"/>
      <c r="G3995" s="69"/>
      <c r="H3995" s="69"/>
    </row>
    <row r="3996" spans="4:8" ht="12.75" customHeight="1">
      <c r="D3996" s="69"/>
      <c r="E3996" s="69"/>
      <c r="F3996" s="69"/>
      <c r="G3996" s="69"/>
      <c r="H3996" s="69"/>
    </row>
    <row r="3997" spans="4:8" ht="12.75" customHeight="1">
      <c r="D3997" s="69"/>
      <c r="E3997" s="69"/>
      <c r="F3997" s="69"/>
      <c r="G3997" s="69"/>
      <c r="H3997" s="69"/>
    </row>
    <row r="3998" spans="4:8" ht="12.75" customHeight="1">
      <c r="D3998" s="69"/>
      <c r="E3998" s="69"/>
      <c r="F3998" s="69"/>
      <c r="G3998" s="69"/>
      <c r="H3998" s="69"/>
    </row>
    <row r="3999" spans="4:8" ht="12.75" customHeight="1">
      <c r="D3999" s="69"/>
      <c r="E3999" s="69"/>
      <c r="F3999" s="69"/>
      <c r="G3999" s="69"/>
      <c r="H3999" s="69"/>
    </row>
    <row r="4000" spans="4:8" ht="12.75" customHeight="1">
      <c r="D4000" s="69"/>
      <c r="E4000" s="69"/>
      <c r="F4000" s="69"/>
      <c r="G4000" s="69"/>
      <c r="H4000" s="69"/>
    </row>
    <row r="4001" spans="4:8" ht="12.75" customHeight="1">
      <c r="D4001" s="69"/>
      <c r="E4001" s="69"/>
      <c r="F4001" s="69"/>
      <c r="G4001" s="69"/>
      <c r="H4001" s="69"/>
    </row>
    <row r="4002" spans="4:8" ht="12.75" customHeight="1">
      <c r="D4002" s="69"/>
      <c r="E4002" s="69"/>
      <c r="F4002" s="69"/>
      <c r="G4002" s="69"/>
      <c r="H4002" s="69"/>
    </row>
    <row r="4003" spans="4:8" ht="12.75" customHeight="1">
      <c r="D4003" s="69"/>
      <c r="E4003" s="69"/>
      <c r="F4003" s="69"/>
      <c r="G4003" s="69"/>
      <c r="H4003" s="69"/>
    </row>
    <row r="4004" spans="4:8" ht="12.75" customHeight="1">
      <c r="D4004" s="69"/>
      <c r="E4004" s="69"/>
      <c r="F4004" s="69"/>
      <c r="G4004" s="69"/>
      <c r="H4004" s="69"/>
    </row>
    <row r="4005" spans="4:8" ht="12.75" customHeight="1">
      <c r="D4005" s="69"/>
      <c r="E4005" s="69"/>
      <c r="F4005" s="69"/>
      <c r="G4005" s="69"/>
      <c r="H4005" s="69"/>
    </row>
    <row r="4006" spans="4:8" ht="12.75" customHeight="1">
      <c r="D4006" s="69"/>
      <c r="E4006" s="69"/>
      <c r="F4006" s="69"/>
      <c r="G4006" s="69"/>
      <c r="H4006" s="69"/>
    </row>
    <row r="4007" spans="4:8" ht="12.75" customHeight="1">
      <c r="D4007" s="69"/>
      <c r="E4007" s="69"/>
      <c r="F4007" s="69"/>
      <c r="G4007" s="69"/>
      <c r="H4007" s="69"/>
    </row>
    <row r="4008" spans="4:8" ht="12.75" customHeight="1">
      <c r="D4008" s="69"/>
      <c r="E4008" s="69"/>
      <c r="F4008" s="69"/>
      <c r="G4008" s="69"/>
      <c r="H4008" s="69"/>
    </row>
    <row r="4009" spans="4:8" ht="12.75" customHeight="1">
      <c r="D4009" s="69"/>
      <c r="E4009" s="69"/>
      <c r="F4009" s="69"/>
      <c r="G4009" s="69"/>
      <c r="H4009" s="69"/>
    </row>
    <row r="4010" spans="4:8" ht="12.75" customHeight="1">
      <c r="D4010" s="69"/>
      <c r="E4010" s="69"/>
      <c r="F4010" s="69"/>
      <c r="G4010" s="69"/>
      <c r="H4010" s="69"/>
    </row>
    <row r="4011" spans="4:8" ht="12.75" customHeight="1">
      <c r="D4011" s="69"/>
      <c r="E4011" s="69"/>
      <c r="F4011" s="69"/>
      <c r="G4011" s="69"/>
      <c r="H4011" s="69"/>
    </row>
    <row r="4012" spans="4:8" ht="12.75" customHeight="1">
      <c r="D4012" s="69"/>
      <c r="E4012" s="69"/>
      <c r="F4012" s="69"/>
      <c r="G4012" s="69"/>
      <c r="H4012" s="69"/>
    </row>
    <row r="4013" spans="4:8" ht="12.75" customHeight="1">
      <c r="D4013" s="69"/>
      <c r="E4013" s="69"/>
      <c r="F4013" s="69"/>
      <c r="G4013" s="69"/>
      <c r="H4013" s="69"/>
    </row>
    <row r="4014" spans="4:8" ht="12.75" customHeight="1">
      <c r="D4014" s="69"/>
      <c r="E4014" s="69"/>
      <c r="F4014" s="69"/>
      <c r="G4014" s="69"/>
      <c r="H4014" s="69"/>
    </row>
    <row r="4015" spans="4:8" ht="12.75" customHeight="1">
      <c r="D4015" s="69"/>
      <c r="E4015" s="69"/>
      <c r="F4015" s="69"/>
      <c r="G4015" s="69"/>
      <c r="H4015" s="69"/>
    </row>
    <row r="4016" spans="4:8" ht="12.75" customHeight="1">
      <c r="D4016" s="69"/>
      <c r="E4016" s="69"/>
      <c r="F4016" s="69"/>
      <c r="G4016" s="69"/>
      <c r="H4016" s="69"/>
    </row>
    <row r="4017" spans="4:8" ht="12.75" customHeight="1">
      <c r="D4017" s="69"/>
      <c r="E4017" s="69"/>
      <c r="F4017" s="69"/>
      <c r="G4017" s="69"/>
      <c r="H4017" s="69"/>
    </row>
    <row r="4018" spans="4:8" ht="12.75" customHeight="1">
      <c r="D4018" s="69"/>
      <c r="E4018" s="69"/>
      <c r="F4018" s="69"/>
      <c r="G4018" s="69"/>
      <c r="H4018" s="69"/>
    </row>
    <row r="4019" spans="4:8" ht="12.75" customHeight="1">
      <c r="D4019" s="69"/>
      <c r="E4019" s="69"/>
      <c r="F4019" s="69"/>
      <c r="G4019" s="69"/>
      <c r="H4019" s="69"/>
    </row>
    <row r="4020" spans="4:8" ht="12.75" customHeight="1">
      <c r="D4020" s="69"/>
      <c r="E4020" s="69"/>
      <c r="F4020" s="69"/>
      <c r="G4020" s="69"/>
      <c r="H4020" s="69"/>
    </row>
    <row r="4021" spans="4:8" ht="12.75" customHeight="1">
      <c r="D4021" s="69"/>
      <c r="E4021" s="69"/>
      <c r="F4021" s="69"/>
      <c r="G4021" s="69"/>
      <c r="H4021" s="69"/>
    </row>
    <row r="4022" spans="4:8" ht="12.75" customHeight="1">
      <c r="D4022" s="69"/>
      <c r="E4022" s="69"/>
      <c r="F4022" s="69"/>
      <c r="G4022" s="69"/>
      <c r="H4022" s="69"/>
    </row>
    <row r="4023" spans="4:8" ht="12.75" customHeight="1">
      <c r="D4023" s="69"/>
      <c r="E4023" s="69"/>
      <c r="F4023" s="69"/>
      <c r="G4023" s="69"/>
      <c r="H4023" s="69"/>
    </row>
    <row r="4024" spans="4:8" ht="12.75" customHeight="1">
      <c r="D4024" s="69"/>
      <c r="E4024" s="69"/>
      <c r="F4024" s="69"/>
      <c r="G4024" s="69"/>
      <c r="H4024" s="69"/>
    </row>
    <row r="4025" spans="4:8" ht="12.75" customHeight="1">
      <c r="D4025" s="69"/>
      <c r="E4025" s="69"/>
      <c r="F4025" s="69"/>
      <c r="G4025" s="69"/>
      <c r="H4025" s="69"/>
    </row>
    <row r="4026" spans="4:8" ht="12.75" customHeight="1">
      <c r="D4026" s="69"/>
      <c r="E4026" s="69"/>
      <c r="F4026" s="69"/>
      <c r="G4026" s="69"/>
      <c r="H4026" s="69"/>
    </row>
    <row r="4027" spans="4:8" ht="12.75" customHeight="1">
      <c r="D4027" s="69"/>
      <c r="E4027" s="69"/>
      <c r="F4027" s="69"/>
      <c r="G4027" s="69"/>
      <c r="H4027" s="69"/>
    </row>
    <row r="4028" spans="4:8" ht="12.75" customHeight="1">
      <c r="D4028" s="69"/>
      <c r="E4028" s="69"/>
      <c r="F4028" s="69"/>
      <c r="G4028" s="69"/>
      <c r="H4028" s="69"/>
    </row>
    <row r="4029" spans="4:8" ht="12.75" customHeight="1">
      <c r="D4029" s="69"/>
      <c r="E4029" s="69"/>
      <c r="F4029" s="69"/>
      <c r="G4029" s="69"/>
      <c r="H4029" s="69"/>
    </row>
    <row r="4030" spans="4:8" ht="12.75" customHeight="1">
      <c r="D4030" s="69"/>
      <c r="E4030" s="69"/>
      <c r="F4030" s="69"/>
      <c r="G4030" s="69"/>
      <c r="H4030" s="69"/>
    </row>
    <row r="4031" spans="4:8" ht="12.75" customHeight="1">
      <c r="D4031" s="69"/>
      <c r="E4031" s="69"/>
      <c r="F4031" s="69"/>
      <c r="G4031" s="69"/>
      <c r="H4031" s="69"/>
    </row>
    <row r="4032" spans="4:8" ht="12.75" customHeight="1">
      <c r="D4032" s="69"/>
      <c r="E4032" s="69"/>
      <c r="F4032" s="69"/>
      <c r="G4032" s="69"/>
      <c r="H4032" s="69"/>
    </row>
    <row r="4033" spans="4:8" ht="12.75" customHeight="1">
      <c r="D4033" s="69"/>
      <c r="E4033" s="69"/>
      <c r="F4033" s="69"/>
      <c r="G4033" s="69"/>
      <c r="H4033" s="69"/>
    </row>
    <row r="4034" spans="4:8" ht="12.75" customHeight="1">
      <c r="D4034" s="69"/>
      <c r="E4034" s="69"/>
      <c r="F4034" s="69"/>
      <c r="G4034" s="69"/>
      <c r="H4034" s="69"/>
    </row>
    <row r="4035" spans="4:8" ht="12.75" customHeight="1">
      <c r="D4035" s="69"/>
      <c r="E4035" s="69"/>
      <c r="F4035" s="69"/>
      <c r="G4035" s="69"/>
      <c r="H4035" s="69"/>
    </row>
    <row r="4036" spans="4:8" ht="12.75" customHeight="1">
      <c r="D4036" s="69"/>
      <c r="E4036" s="69"/>
      <c r="F4036" s="69"/>
      <c r="G4036" s="69"/>
      <c r="H4036" s="69"/>
    </row>
    <row r="4037" spans="4:8" ht="12.75" customHeight="1">
      <c r="D4037" s="69"/>
      <c r="E4037" s="69"/>
      <c r="F4037" s="69"/>
      <c r="G4037" s="69"/>
      <c r="H4037" s="69"/>
    </row>
    <row r="4038" spans="4:8" ht="12.75" customHeight="1">
      <c r="D4038" s="69"/>
      <c r="E4038" s="69"/>
      <c r="F4038" s="69"/>
      <c r="G4038" s="69"/>
      <c r="H4038" s="69"/>
    </row>
    <row r="4039" spans="4:8" ht="12.75" customHeight="1">
      <c r="D4039" s="69"/>
      <c r="E4039" s="69"/>
      <c r="F4039" s="69"/>
      <c r="G4039" s="69"/>
      <c r="H4039" s="69"/>
    </row>
    <row r="4040" spans="4:8" ht="12.75" customHeight="1">
      <c r="D4040" s="69"/>
      <c r="E4040" s="69"/>
      <c r="F4040" s="69"/>
      <c r="G4040" s="69"/>
      <c r="H4040" s="69"/>
    </row>
    <row r="4041" spans="4:8" ht="12.75" customHeight="1">
      <c r="D4041" s="69"/>
      <c r="E4041" s="69"/>
      <c r="F4041" s="69"/>
      <c r="G4041" s="69"/>
      <c r="H4041" s="69"/>
    </row>
    <row r="4042" spans="4:8" ht="12.75" customHeight="1">
      <c r="D4042" s="69"/>
      <c r="E4042" s="69"/>
      <c r="F4042" s="69"/>
      <c r="G4042" s="69"/>
      <c r="H4042" s="69"/>
    </row>
    <row r="4043" spans="4:8" ht="12.75" customHeight="1">
      <c r="D4043" s="69"/>
      <c r="E4043" s="69"/>
      <c r="F4043" s="69"/>
      <c r="G4043" s="69"/>
      <c r="H4043" s="69"/>
    </row>
    <row r="4044" spans="4:8" ht="12.75" customHeight="1">
      <c r="D4044" s="69"/>
      <c r="E4044" s="69"/>
      <c r="F4044" s="69"/>
      <c r="G4044" s="69"/>
      <c r="H4044" s="69"/>
    </row>
    <row r="4045" spans="4:8" ht="12.75" customHeight="1">
      <c r="D4045" s="69"/>
      <c r="E4045" s="69"/>
      <c r="F4045" s="69"/>
      <c r="G4045" s="69"/>
      <c r="H4045" s="69"/>
    </row>
    <row r="4046" spans="4:8" ht="12.75" customHeight="1">
      <c r="D4046" s="69"/>
      <c r="E4046" s="69"/>
      <c r="F4046" s="69"/>
      <c r="G4046" s="69"/>
      <c r="H4046" s="69"/>
    </row>
    <row r="4047" spans="4:8" ht="12.75" customHeight="1">
      <c r="D4047" s="69"/>
      <c r="E4047" s="69"/>
      <c r="F4047" s="69"/>
      <c r="G4047" s="69"/>
      <c r="H4047" s="69"/>
    </row>
    <row r="4048" spans="4:8" ht="12.75" customHeight="1">
      <c r="D4048" s="69"/>
      <c r="E4048" s="69"/>
      <c r="F4048" s="69"/>
      <c r="G4048" s="69"/>
      <c r="H4048" s="69"/>
    </row>
    <row r="4049" spans="4:8" ht="12.75" customHeight="1">
      <c r="D4049" s="69"/>
      <c r="E4049" s="69"/>
      <c r="F4049" s="69"/>
      <c r="G4049" s="69"/>
      <c r="H4049" s="69"/>
    </row>
    <row r="4050" spans="4:8" ht="12.75" customHeight="1">
      <c r="D4050" s="69"/>
      <c r="E4050" s="69"/>
      <c r="F4050" s="69"/>
      <c r="G4050" s="69"/>
      <c r="H4050" s="69"/>
    </row>
    <row r="4051" spans="4:8" ht="12.75" customHeight="1">
      <c r="D4051" s="69"/>
      <c r="E4051" s="69"/>
      <c r="F4051" s="69"/>
      <c r="G4051" s="69"/>
      <c r="H4051" s="69"/>
    </row>
    <row r="4052" spans="4:8" ht="12.75" customHeight="1">
      <c r="D4052" s="69"/>
      <c r="E4052" s="69"/>
      <c r="F4052" s="69"/>
      <c r="G4052" s="69"/>
      <c r="H4052" s="69"/>
    </row>
    <row r="4053" spans="4:8" ht="12.75" customHeight="1">
      <c r="D4053" s="69"/>
      <c r="E4053" s="69"/>
      <c r="F4053" s="69"/>
      <c r="G4053" s="69"/>
      <c r="H4053" s="69"/>
    </row>
    <row r="4054" spans="4:8" ht="12.75" customHeight="1">
      <c r="D4054" s="69"/>
      <c r="E4054" s="69"/>
      <c r="F4054" s="69"/>
      <c r="G4054" s="69"/>
      <c r="H4054" s="69"/>
    </row>
    <row r="4055" spans="4:8" ht="12.75" customHeight="1">
      <c r="D4055" s="69"/>
      <c r="E4055" s="69"/>
      <c r="F4055" s="69"/>
      <c r="G4055" s="69"/>
      <c r="H4055" s="69"/>
    </row>
    <row r="4056" spans="4:8" ht="12.75" customHeight="1">
      <c r="D4056" s="69"/>
      <c r="E4056" s="69"/>
      <c r="F4056" s="69"/>
      <c r="G4056" s="69"/>
      <c r="H4056" s="69"/>
    </row>
    <row r="4057" spans="4:8" ht="12.75" customHeight="1">
      <c r="D4057" s="69"/>
      <c r="E4057" s="69"/>
      <c r="F4057" s="69"/>
      <c r="G4057" s="69"/>
      <c r="H4057" s="69"/>
    </row>
    <row r="4058" spans="4:8" ht="12.75" customHeight="1">
      <c r="D4058" s="69"/>
      <c r="E4058" s="69"/>
      <c r="F4058" s="69"/>
      <c r="G4058" s="69"/>
      <c r="H4058" s="69"/>
    </row>
    <row r="4059" spans="4:8" ht="12.75" customHeight="1">
      <c r="D4059" s="69"/>
      <c r="E4059" s="69"/>
      <c r="F4059" s="69"/>
      <c r="G4059" s="69"/>
      <c r="H4059" s="69"/>
    </row>
    <row r="4060" spans="4:8" ht="12.75" customHeight="1">
      <c r="D4060" s="69"/>
      <c r="E4060" s="69"/>
      <c r="F4060" s="69"/>
      <c r="G4060" s="69"/>
      <c r="H4060" s="69"/>
    </row>
    <row r="4061" spans="4:8" ht="12.75" customHeight="1">
      <c r="D4061" s="69"/>
      <c r="E4061" s="69"/>
      <c r="F4061" s="69"/>
      <c r="G4061" s="69"/>
      <c r="H4061" s="69"/>
    </row>
    <row r="4062" spans="4:8" ht="12.75" customHeight="1">
      <c r="D4062" s="69"/>
      <c r="E4062" s="69"/>
      <c r="F4062" s="69"/>
      <c r="G4062" s="69"/>
      <c r="H4062" s="69"/>
    </row>
    <row r="4063" spans="4:8" ht="12.75" customHeight="1">
      <c r="D4063" s="69"/>
      <c r="E4063" s="69"/>
      <c r="F4063" s="69"/>
      <c r="G4063" s="69"/>
      <c r="H4063" s="69"/>
    </row>
    <row r="4064" spans="4:8" ht="12.75" customHeight="1">
      <c r="D4064" s="69"/>
      <c r="E4064" s="69"/>
      <c r="F4064" s="69"/>
      <c r="G4064" s="69"/>
      <c r="H4064" s="69"/>
    </row>
    <row r="4065" spans="4:8" ht="12.75" customHeight="1">
      <c r="D4065" s="69"/>
      <c r="E4065" s="69"/>
      <c r="F4065" s="69"/>
      <c r="G4065" s="69"/>
      <c r="H4065" s="69"/>
    </row>
    <row r="4066" spans="4:8" ht="12.75" customHeight="1">
      <c r="D4066" s="69"/>
      <c r="E4066" s="69"/>
      <c r="F4066" s="69"/>
      <c r="G4066" s="69"/>
      <c r="H4066" s="69"/>
    </row>
    <row r="4067" spans="4:8" ht="12.75" customHeight="1">
      <c r="D4067" s="69"/>
      <c r="E4067" s="69"/>
      <c r="F4067" s="69"/>
      <c r="G4067" s="69"/>
      <c r="H4067" s="69"/>
    </row>
    <row r="4068" spans="4:8" ht="12.75" customHeight="1">
      <c r="D4068" s="69"/>
      <c r="E4068" s="69"/>
      <c r="F4068" s="69"/>
      <c r="G4068" s="69"/>
      <c r="H4068" s="69"/>
    </row>
    <row r="4069" spans="4:8" ht="12.75" customHeight="1">
      <c r="D4069" s="69"/>
      <c r="E4069" s="69"/>
      <c r="F4069" s="69"/>
      <c r="G4069" s="69"/>
      <c r="H4069" s="69"/>
    </row>
    <row r="4070" spans="4:8" ht="12.75" customHeight="1">
      <c r="D4070" s="69"/>
      <c r="E4070" s="69"/>
      <c r="F4070" s="69"/>
      <c r="G4070" s="69"/>
      <c r="H4070" s="69"/>
    </row>
    <row r="4071" spans="4:8" ht="12.75" customHeight="1">
      <c r="D4071" s="69"/>
      <c r="E4071" s="69"/>
      <c r="F4071" s="69"/>
      <c r="G4071" s="69"/>
      <c r="H4071" s="69"/>
    </row>
    <row r="4072" spans="4:8" ht="12.75" customHeight="1">
      <c r="D4072" s="69"/>
      <c r="E4072" s="69"/>
      <c r="F4072" s="69"/>
      <c r="G4072" s="69"/>
      <c r="H4072" s="69"/>
    </row>
    <row r="4073" spans="4:8" ht="12.75" customHeight="1">
      <c r="D4073" s="69"/>
      <c r="E4073" s="69"/>
      <c r="F4073" s="69"/>
      <c r="G4073" s="69"/>
      <c r="H4073" s="69"/>
    </row>
    <row r="4074" spans="4:8" ht="12.75" customHeight="1">
      <c r="D4074" s="69"/>
      <c r="E4074" s="69"/>
      <c r="F4074" s="69"/>
      <c r="G4074" s="69"/>
      <c r="H4074" s="69"/>
    </row>
    <row r="4075" spans="4:8" ht="12.75" customHeight="1">
      <c r="D4075" s="69"/>
      <c r="E4075" s="69"/>
      <c r="F4075" s="69"/>
      <c r="G4075" s="69"/>
      <c r="H4075" s="69"/>
    </row>
    <row r="4076" spans="4:8" ht="12.75" customHeight="1">
      <c r="D4076" s="69"/>
      <c r="E4076" s="69"/>
      <c r="F4076" s="69"/>
      <c r="G4076" s="69"/>
      <c r="H4076" s="69"/>
    </row>
    <row r="4077" spans="4:8" ht="12.75" customHeight="1">
      <c r="D4077" s="69"/>
      <c r="E4077" s="69"/>
      <c r="F4077" s="69"/>
      <c r="G4077" s="69"/>
      <c r="H4077" s="69"/>
    </row>
    <row r="4078" spans="4:8" ht="12.75" customHeight="1">
      <c r="D4078" s="69"/>
      <c r="E4078" s="69"/>
      <c r="F4078" s="69"/>
      <c r="G4078" s="69"/>
      <c r="H4078" s="69"/>
    </row>
    <row r="4079" spans="4:8" ht="12.75" customHeight="1">
      <c r="D4079" s="69"/>
      <c r="E4079" s="69"/>
      <c r="F4079" s="69"/>
      <c r="G4079" s="69"/>
      <c r="H4079" s="69"/>
    </row>
    <row r="4080" spans="4:8" ht="12.75" customHeight="1">
      <c r="D4080" s="69"/>
      <c r="E4080" s="69"/>
      <c r="F4080" s="69"/>
      <c r="G4080" s="69"/>
      <c r="H4080" s="69"/>
    </row>
    <row r="4081" spans="4:8" ht="12.75" customHeight="1">
      <c r="D4081" s="69"/>
      <c r="E4081" s="69"/>
      <c r="F4081" s="69"/>
      <c r="G4081" s="69"/>
      <c r="H4081" s="69"/>
    </row>
    <row r="4082" spans="4:8" ht="12.75" customHeight="1">
      <c r="D4082" s="69"/>
      <c r="E4082" s="69"/>
      <c r="F4082" s="69"/>
      <c r="G4082" s="69"/>
      <c r="H4082" s="69"/>
    </row>
    <row r="4083" spans="4:8" ht="12.75" customHeight="1">
      <c r="D4083" s="69"/>
      <c r="E4083" s="69"/>
      <c r="F4083" s="69"/>
      <c r="G4083" s="69"/>
      <c r="H4083" s="69"/>
    </row>
    <row r="4084" spans="4:8" ht="12.75" customHeight="1">
      <c r="D4084" s="69"/>
      <c r="E4084" s="69"/>
      <c r="F4084" s="69"/>
      <c r="G4084" s="69"/>
      <c r="H4084" s="69"/>
    </row>
    <row r="4085" spans="4:8" ht="12.75" customHeight="1">
      <c r="D4085" s="69"/>
      <c r="E4085" s="69"/>
      <c r="F4085" s="69"/>
      <c r="G4085" s="69"/>
      <c r="H4085" s="69"/>
    </row>
    <row r="4086" spans="4:8" ht="12.75" customHeight="1">
      <c r="D4086" s="69"/>
      <c r="E4086" s="69"/>
      <c r="F4086" s="69"/>
      <c r="G4086" s="69"/>
      <c r="H4086" s="69"/>
    </row>
    <row r="4087" spans="4:8" ht="12.75" customHeight="1">
      <c r="D4087" s="69"/>
      <c r="E4087" s="69"/>
      <c r="F4087" s="69"/>
      <c r="G4087" s="69"/>
      <c r="H4087" s="69"/>
    </row>
    <row r="4088" spans="4:8" ht="12.75" customHeight="1">
      <c r="D4088" s="69"/>
      <c r="E4088" s="69"/>
      <c r="F4088" s="69"/>
      <c r="G4088" s="69"/>
      <c r="H4088" s="69"/>
    </row>
    <row r="4089" spans="4:8" ht="12.75" customHeight="1">
      <c r="D4089" s="69"/>
      <c r="E4089" s="69"/>
      <c r="F4089" s="69"/>
      <c r="G4089" s="69"/>
      <c r="H4089" s="69"/>
    </row>
    <row r="4090" spans="4:8" ht="12.75" customHeight="1">
      <c r="D4090" s="69"/>
      <c r="E4090" s="69"/>
      <c r="F4090" s="69"/>
      <c r="G4090" s="69"/>
      <c r="H4090" s="69"/>
    </row>
    <row r="4091" spans="4:8" ht="12.75" customHeight="1">
      <c r="D4091" s="69"/>
      <c r="E4091" s="69"/>
      <c r="F4091" s="69"/>
      <c r="G4091" s="69"/>
      <c r="H4091" s="69"/>
    </row>
    <row r="4092" spans="4:8" ht="12.75" customHeight="1">
      <c r="D4092" s="69"/>
      <c r="E4092" s="69"/>
      <c r="F4092" s="69"/>
      <c r="G4092" s="69"/>
      <c r="H4092" s="69"/>
    </row>
    <row r="4093" spans="4:8" ht="12.75" customHeight="1">
      <c r="D4093" s="69"/>
      <c r="E4093" s="69"/>
      <c r="F4093" s="69"/>
      <c r="G4093" s="69"/>
      <c r="H4093" s="69"/>
    </row>
    <row r="4094" spans="4:8" ht="12.75" customHeight="1">
      <c r="D4094" s="69"/>
      <c r="E4094" s="69"/>
      <c r="F4094" s="69"/>
      <c r="G4094" s="69"/>
      <c r="H4094" s="69"/>
    </row>
    <row r="4095" spans="4:8" ht="12.75" customHeight="1">
      <c r="D4095" s="69"/>
      <c r="E4095" s="69"/>
      <c r="F4095" s="69"/>
      <c r="G4095" s="69"/>
      <c r="H4095" s="69"/>
    </row>
    <row r="4096" spans="4:8" ht="12.75" customHeight="1">
      <c r="D4096" s="69"/>
      <c r="E4096" s="69"/>
      <c r="F4096" s="69"/>
      <c r="G4096" s="69"/>
      <c r="H4096" s="69"/>
    </row>
    <row r="4097" spans="4:8" ht="12.75" customHeight="1">
      <c r="D4097" s="69"/>
      <c r="E4097" s="69"/>
      <c r="F4097" s="69"/>
      <c r="G4097" s="69"/>
      <c r="H4097" s="69"/>
    </row>
    <row r="4098" spans="4:8" ht="12.75" customHeight="1">
      <c r="D4098" s="69"/>
      <c r="E4098" s="69"/>
      <c r="F4098" s="69"/>
      <c r="G4098" s="69"/>
      <c r="H4098" s="69"/>
    </row>
    <row r="4099" spans="4:8" ht="12.75" customHeight="1">
      <c r="D4099" s="69"/>
      <c r="E4099" s="69"/>
      <c r="F4099" s="69"/>
      <c r="G4099" s="69"/>
      <c r="H4099" s="69"/>
    </row>
    <row r="4100" spans="4:8" ht="12.75" customHeight="1">
      <c r="D4100" s="69"/>
      <c r="E4100" s="69"/>
      <c r="F4100" s="69"/>
      <c r="G4100" s="69"/>
      <c r="H4100" s="69"/>
    </row>
    <row r="4101" spans="4:8" ht="12.75" customHeight="1">
      <c r="D4101" s="69"/>
      <c r="E4101" s="69"/>
      <c r="F4101" s="69"/>
      <c r="G4101" s="69"/>
      <c r="H4101" s="69"/>
    </row>
    <row r="4102" spans="4:8" ht="12.75" customHeight="1">
      <c r="D4102" s="69"/>
      <c r="E4102" s="69"/>
      <c r="F4102" s="69"/>
      <c r="G4102" s="69"/>
      <c r="H4102" s="69"/>
    </row>
    <row r="4103" spans="4:8" ht="12.75" customHeight="1">
      <c r="D4103" s="69"/>
      <c r="E4103" s="69"/>
      <c r="F4103" s="69"/>
      <c r="G4103" s="69"/>
      <c r="H4103" s="69"/>
    </row>
    <row r="4104" spans="4:8" ht="12.75" customHeight="1">
      <c r="D4104" s="69"/>
      <c r="E4104" s="69"/>
      <c r="F4104" s="69"/>
      <c r="G4104" s="69"/>
      <c r="H4104" s="69"/>
    </row>
    <row r="4105" spans="4:8" ht="12.75" customHeight="1">
      <c r="D4105" s="69"/>
      <c r="E4105" s="69"/>
      <c r="F4105" s="69"/>
      <c r="G4105" s="69"/>
      <c r="H4105" s="69"/>
    </row>
    <row r="4106" spans="4:8" ht="12.75" customHeight="1">
      <c r="D4106" s="69"/>
      <c r="E4106" s="69"/>
      <c r="F4106" s="69"/>
      <c r="G4106" s="69"/>
      <c r="H4106" s="69"/>
    </row>
    <row r="4107" spans="4:8" ht="12.75" customHeight="1">
      <c r="D4107" s="69"/>
      <c r="E4107" s="69"/>
      <c r="F4107" s="69"/>
      <c r="G4107" s="69"/>
      <c r="H4107" s="69"/>
    </row>
    <row r="4108" spans="4:8" ht="12.75" customHeight="1">
      <c r="D4108" s="69"/>
      <c r="E4108" s="69"/>
      <c r="F4108" s="69"/>
      <c r="G4108" s="69"/>
      <c r="H4108" s="69"/>
    </row>
    <row r="4109" spans="4:8" ht="12.75" customHeight="1">
      <c r="D4109" s="69"/>
      <c r="E4109" s="69"/>
      <c r="F4109" s="69"/>
      <c r="G4109" s="69"/>
      <c r="H4109" s="69"/>
    </row>
    <row r="4110" spans="4:8" ht="12.75" customHeight="1">
      <c r="D4110" s="69"/>
      <c r="E4110" s="69"/>
      <c r="F4110" s="69"/>
      <c r="G4110" s="69"/>
      <c r="H4110" s="69"/>
    </row>
    <row r="4111" spans="4:8" ht="12.75" customHeight="1">
      <c r="D4111" s="69"/>
      <c r="E4111" s="69"/>
      <c r="F4111" s="69"/>
      <c r="G4111" s="69"/>
      <c r="H4111" s="69"/>
    </row>
    <row r="4112" spans="4:8" ht="12.75" customHeight="1">
      <c r="D4112" s="69"/>
      <c r="E4112" s="69"/>
      <c r="F4112" s="69"/>
      <c r="G4112" s="69"/>
      <c r="H4112" s="69"/>
    </row>
    <row r="4113" spans="4:8" ht="12.75" customHeight="1">
      <c r="D4113" s="69"/>
      <c r="E4113" s="69"/>
      <c r="F4113" s="69"/>
      <c r="G4113" s="69"/>
      <c r="H4113" s="69"/>
    </row>
    <row r="4114" spans="4:8" ht="12.75" customHeight="1">
      <c r="D4114" s="69"/>
      <c r="E4114" s="69"/>
      <c r="F4114" s="69"/>
      <c r="G4114" s="69"/>
      <c r="H4114" s="69"/>
    </row>
    <row r="4115" spans="4:8" ht="12.75" customHeight="1">
      <c r="D4115" s="69"/>
      <c r="E4115" s="69"/>
      <c r="F4115" s="69"/>
      <c r="G4115" s="69"/>
      <c r="H4115" s="69"/>
    </row>
    <row r="4116" spans="4:8" ht="12.75" customHeight="1">
      <c r="D4116" s="69"/>
      <c r="E4116" s="69"/>
      <c r="F4116" s="69"/>
      <c r="G4116" s="69"/>
      <c r="H4116" s="69"/>
    </row>
    <row r="4117" spans="4:8" ht="12.75" customHeight="1">
      <c r="D4117" s="69"/>
      <c r="E4117" s="69"/>
      <c r="F4117" s="69"/>
      <c r="G4117" s="69"/>
      <c r="H4117" s="69"/>
    </row>
    <row r="4118" spans="4:8" ht="12.75" customHeight="1">
      <c r="D4118" s="69"/>
      <c r="E4118" s="69"/>
      <c r="F4118" s="69"/>
      <c r="G4118" s="69"/>
      <c r="H4118" s="69"/>
    </row>
    <row r="4119" spans="4:8" ht="12.75" customHeight="1">
      <c r="D4119" s="69"/>
      <c r="E4119" s="69"/>
      <c r="F4119" s="69"/>
      <c r="G4119" s="69"/>
      <c r="H4119" s="69"/>
    </row>
    <row r="4120" spans="4:8" ht="12.75" customHeight="1">
      <c r="D4120" s="69"/>
      <c r="E4120" s="69"/>
      <c r="F4120" s="69"/>
      <c r="G4120" s="69"/>
      <c r="H4120" s="69"/>
    </row>
    <row r="4121" spans="4:8" ht="12.75" customHeight="1">
      <c r="D4121" s="69"/>
      <c r="E4121" s="69"/>
      <c r="F4121" s="69"/>
      <c r="G4121" s="69"/>
      <c r="H4121" s="69"/>
    </row>
    <row r="4122" spans="4:8" ht="12.75" customHeight="1">
      <c r="D4122" s="69"/>
      <c r="E4122" s="69"/>
      <c r="F4122" s="69"/>
      <c r="G4122" s="69"/>
      <c r="H4122" s="69"/>
    </row>
    <row r="4123" spans="4:8" ht="12.75" customHeight="1">
      <c r="D4123" s="69"/>
      <c r="E4123" s="69"/>
      <c r="F4123" s="69"/>
      <c r="G4123" s="69"/>
      <c r="H4123" s="69"/>
    </row>
    <row r="4124" spans="4:8" ht="12.75" customHeight="1">
      <c r="D4124" s="69"/>
      <c r="E4124" s="69"/>
      <c r="F4124" s="69"/>
      <c r="G4124" s="69"/>
      <c r="H4124" s="69"/>
    </row>
    <row r="4125" spans="4:8" ht="12.75" customHeight="1">
      <c r="D4125" s="69"/>
      <c r="E4125" s="69"/>
      <c r="F4125" s="69"/>
      <c r="G4125" s="69"/>
      <c r="H4125" s="69"/>
    </row>
    <row r="4126" spans="4:8" ht="12.75" customHeight="1">
      <c r="D4126" s="69"/>
      <c r="E4126" s="69"/>
      <c r="F4126" s="69"/>
      <c r="G4126" s="69"/>
      <c r="H4126" s="69"/>
    </row>
    <row r="4127" spans="4:8" ht="12.75" customHeight="1">
      <c r="D4127" s="69"/>
      <c r="E4127" s="69"/>
      <c r="F4127" s="69"/>
      <c r="G4127" s="69"/>
      <c r="H4127" s="69"/>
    </row>
    <row r="4128" spans="4:8" ht="12.75" customHeight="1">
      <c r="D4128" s="69"/>
      <c r="E4128" s="69"/>
      <c r="F4128" s="69"/>
      <c r="G4128" s="69"/>
      <c r="H4128" s="69"/>
    </row>
    <row r="4129" spans="4:8" ht="12.75" customHeight="1">
      <c r="D4129" s="69"/>
      <c r="E4129" s="69"/>
      <c r="F4129" s="69"/>
      <c r="G4129" s="69"/>
      <c r="H4129" s="69"/>
    </row>
    <row r="4130" spans="4:8" ht="12.75" customHeight="1">
      <c r="D4130" s="69"/>
      <c r="E4130" s="69"/>
      <c r="F4130" s="69"/>
      <c r="G4130" s="69"/>
      <c r="H4130" s="69"/>
    </row>
    <row r="4131" spans="4:8" ht="12.75" customHeight="1">
      <c r="D4131" s="69"/>
      <c r="E4131" s="69"/>
      <c r="F4131" s="69"/>
      <c r="G4131" s="69"/>
      <c r="H4131" s="69"/>
    </row>
    <row r="4132" spans="4:8" ht="12.75" customHeight="1">
      <c r="D4132" s="69"/>
      <c r="E4132" s="69"/>
      <c r="F4132" s="69"/>
      <c r="G4132" s="69"/>
      <c r="H4132" s="69"/>
    </row>
    <row r="4133" spans="4:8" ht="12.75" customHeight="1">
      <c r="D4133" s="69"/>
      <c r="E4133" s="69"/>
      <c r="F4133" s="69"/>
      <c r="G4133" s="69"/>
      <c r="H4133" s="69"/>
    </row>
    <row r="4134" spans="4:8" ht="12.75" customHeight="1">
      <c r="D4134" s="69"/>
      <c r="E4134" s="69"/>
      <c r="F4134" s="69"/>
      <c r="G4134" s="69"/>
      <c r="H4134" s="69"/>
    </row>
    <row r="4135" spans="4:8" ht="12.75" customHeight="1">
      <c r="D4135" s="69"/>
      <c r="E4135" s="69"/>
      <c r="F4135" s="69"/>
      <c r="G4135" s="69"/>
      <c r="H4135" s="69"/>
    </row>
    <row r="4136" spans="4:8" ht="12.75" customHeight="1">
      <c r="D4136" s="69"/>
      <c r="E4136" s="69"/>
      <c r="F4136" s="69"/>
      <c r="G4136" s="69"/>
      <c r="H4136" s="69"/>
    </row>
    <row r="4137" spans="4:8" ht="12.75" customHeight="1">
      <c r="D4137" s="69"/>
      <c r="E4137" s="69"/>
      <c r="F4137" s="69"/>
      <c r="G4137" s="69"/>
      <c r="H4137" s="69"/>
    </row>
    <row r="4138" spans="4:8" ht="12.75" customHeight="1">
      <c r="D4138" s="69"/>
      <c r="E4138" s="69"/>
      <c r="F4138" s="69"/>
      <c r="G4138" s="69"/>
      <c r="H4138" s="69"/>
    </row>
    <row r="4139" spans="4:8" ht="12.75" customHeight="1">
      <c r="D4139" s="69"/>
      <c r="E4139" s="69"/>
      <c r="F4139" s="69"/>
      <c r="G4139" s="69"/>
      <c r="H4139" s="69"/>
    </row>
    <row r="4140" spans="4:8" ht="12.75" customHeight="1">
      <c r="D4140" s="69"/>
      <c r="E4140" s="69"/>
      <c r="F4140" s="69"/>
      <c r="G4140" s="69"/>
      <c r="H4140" s="69"/>
    </row>
    <row r="4141" spans="4:8" ht="12.75" customHeight="1">
      <c r="D4141" s="69"/>
      <c r="E4141" s="69"/>
      <c r="F4141" s="69"/>
      <c r="G4141" s="69"/>
      <c r="H4141" s="69"/>
    </row>
    <row r="4142" spans="4:8" ht="12.75" customHeight="1">
      <c r="D4142" s="69"/>
      <c r="E4142" s="69"/>
      <c r="F4142" s="69"/>
      <c r="G4142" s="69"/>
      <c r="H4142" s="69"/>
    </row>
    <row r="4143" spans="4:8" ht="12.75" customHeight="1">
      <c r="D4143" s="69"/>
      <c r="E4143" s="69"/>
      <c r="F4143" s="69"/>
      <c r="G4143" s="69"/>
      <c r="H4143" s="69"/>
    </row>
    <row r="4144" spans="4:8" ht="12.75" customHeight="1">
      <c r="D4144" s="69"/>
      <c r="E4144" s="69"/>
      <c r="F4144" s="69"/>
      <c r="G4144" s="69"/>
      <c r="H4144" s="69"/>
    </row>
    <row r="4145" spans="4:8" ht="12.75" customHeight="1">
      <c r="D4145" s="69"/>
      <c r="E4145" s="69"/>
      <c r="F4145" s="69"/>
      <c r="G4145" s="69"/>
      <c r="H4145" s="69"/>
    </row>
    <row r="4146" spans="4:8" ht="12.75" customHeight="1">
      <c r="D4146" s="69"/>
      <c r="E4146" s="69"/>
      <c r="F4146" s="69"/>
      <c r="G4146" s="69"/>
      <c r="H4146" s="69"/>
    </row>
    <row r="4147" spans="4:8" ht="12.75" customHeight="1">
      <c r="D4147" s="69"/>
      <c r="E4147" s="69"/>
      <c r="F4147" s="69"/>
      <c r="G4147" s="69"/>
      <c r="H4147" s="69"/>
    </row>
    <row r="4148" spans="4:8" ht="12.75" customHeight="1">
      <c r="D4148" s="69"/>
      <c r="E4148" s="69"/>
      <c r="F4148" s="69"/>
      <c r="G4148" s="69"/>
      <c r="H4148" s="69"/>
    </row>
    <row r="4149" spans="4:8" ht="12.75" customHeight="1">
      <c r="D4149" s="69"/>
      <c r="E4149" s="69"/>
      <c r="F4149" s="69"/>
      <c r="G4149" s="69"/>
      <c r="H4149" s="69"/>
    </row>
    <row r="4150" spans="4:8" ht="12.75" customHeight="1">
      <c r="D4150" s="69"/>
      <c r="E4150" s="69"/>
      <c r="F4150" s="69"/>
      <c r="G4150" s="69"/>
      <c r="H4150" s="69"/>
    </row>
    <row r="4151" spans="4:8" ht="12.75" customHeight="1">
      <c r="D4151" s="69"/>
      <c r="E4151" s="69"/>
      <c r="F4151" s="69"/>
      <c r="G4151" s="69"/>
      <c r="H4151" s="69"/>
    </row>
    <row r="4152" spans="4:8" ht="12.75" customHeight="1">
      <c r="D4152" s="69"/>
      <c r="E4152" s="69"/>
      <c r="F4152" s="69"/>
      <c r="G4152" s="69"/>
      <c r="H4152" s="69"/>
    </row>
    <row r="4153" spans="4:8" ht="12.75" customHeight="1">
      <c r="D4153" s="69"/>
      <c r="E4153" s="69"/>
      <c r="F4153" s="69"/>
      <c r="G4153" s="69"/>
      <c r="H4153" s="69"/>
    </row>
    <row r="4154" spans="4:8" ht="12.75" customHeight="1">
      <c r="D4154" s="69"/>
      <c r="E4154" s="69"/>
      <c r="F4154" s="69"/>
      <c r="G4154" s="69"/>
      <c r="H4154" s="69"/>
    </row>
    <row r="4155" spans="4:8" ht="12.75" customHeight="1">
      <c r="D4155" s="69"/>
      <c r="E4155" s="69"/>
      <c r="F4155" s="69"/>
      <c r="G4155" s="69"/>
      <c r="H4155" s="69"/>
    </row>
    <row r="4156" spans="4:8" ht="12.75" customHeight="1">
      <c r="D4156" s="69"/>
      <c r="E4156" s="69"/>
      <c r="F4156" s="69"/>
      <c r="G4156" s="69"/>
      <c r="H4156" s="69"/>
    </row>
    <row r="4157" spans="4:8" ht="12.75" customHeight="1">
      <c r="D4157" s="69"/>
      <c r="E4157" s="69"/>
      <c r="F4157" s="69"/>
      <c r="G4157" s="69"/>
      <c r="H4157" s="69"/>
    </row>
    <row r="4158" spans="4:8" ht="12.75" customHeight="1">
      <c r="D4158" s="69"/>
      <c r="E4158" s="69"/>
      <c r="F4158" s="69"/>
      <c r="G4158" s="69"/>
      <c r="H4158" s="69"/>
    </row>
    <row r="4159" spans="4:8" ht="12.75" customHeight="1">
      <c r="D4159" s="69"/>
      <c r="E4159" s="69"/>
      <c r="F4159" s="69"/>
      <c r="G4159" s="69"/>
      <c r="H4159" s="69"/>
    </row>
    <row r="4160" spans="4:8" ht="12.75" customHeight="1">
      <c r="D4160" s="69"/>
      <c r="E4160" s="69"/>
      <c r="F4160" s="69"/>
      <c r="G4160" s="69"/>
      <c r="H4160" s="69"/>
    </row>
    <row r="4161" spans="4:8" ht="12.75" customHeight="1">
      <c r="D4161" s="69"/>
      <c r="E4161" s="69"/>
      <c r="F4161" s="69"/>
      <c r="G4161" s="69"/>
      <c r="H4161" s="69"/>
    </row>
    <row r="4162" spans="4:8" ht="12.75" customHeight="1">
      <c r="D4162" s="69"/>
      <c r="E4162" s="69"/>
      <c r="F4162" s="69"/>
      <c r="G4162" s="69"/>
      <c r="H4162" s="69"/>
    </row>
    <row r="4163" spans="4:8" ht="12.75" customHeight="1">
      <c r="D4163" s="69"/>
      <c r="E4163" s="69"/>
      <c r="F4163" s="69"/>
      <c r="G4163" s="69"/>
      <c r="H4163" s="69"/>
    </row>
    <row r="4164" spans="4:8" ht="12.75" customHeight="1">
      <c r="D4164" s="69"/>
      <c r="E4164" s="69"/>
      <c r="F4164" s="69"/>
      <c r="G4164" s="69"/>
      <c r="H4164" s="69"/>
    </row>
    <row r="4165" spans="4:8" ht="12.75" customHeight="1">
      <c r="D4165" s="69"/>
      <c r="E4165" s="69"/>
      <c r="F4165" s="69"/>
      <c r="G4165" s="69"/>
      <c r="H4165" s="69"/>
    </row>
    <row r="4166" spans="4:8" ht="12.75" customHeight="1">
      <c r="D4166" s="69"/>
      <c r="E4166" s="69"/>
      <c r="F4166" s="69"/>
      <c r="G4166" s="69"/>
      <c r="H4166" s="69"/>
    </row>
    <row r="4167" spans="4:8" ht="12.75" customHeight="1">
      <c r="D4167" s="69"/>
      <c r="E4167" s="69"/>
      <c r="F4167" s="69"/>
      <c r="G4167" s="69"/>
      <c r="H4167" s="69"/>
    </row>
    <row r="4168" spans="4:8" ht="12.75" customHeight="1">
      <c r="D4168" s="69"/>
      <c r="E4168" s="69"/>
      <c r="F4168" s="69"/>
      <c r="G4168" s="69"/>
      <c r="H4168" s="69"/>
    </row>
    <row r="4169" spans="4:8" ht="12.75" customHeight="1">
      <c r="D4169" s="69"/>
      <c r="E4169" s="69"/>
      <c r="F4169" s="69"/>
      <c r="G4169" s="69"/>
      <c r="H4169" s="69"/>
    </row>
    <row r="4170" spans="4:8" ht="12.75" customHeight="1">
      <c r="D4170" s="69"/>
      <c r="E4170" s="69"/>
      <c r="F4170" s="69"/>
      <c r="G4170" s="69"/>
      <c r="H4170" s="69"/>
    </row>
    <row r="4171" spans="4:8" ht="12.75" customHeight="1">
      <c r="D4171" s="69"/>
      <c r="E4171" s="69"/>
      <c r="F4171" s="69"/>
      <c r="G4171" s="69"/>
      <c r="H4171" s="69"/>
    </row>
    <row r="4172" spans="4:8" ht="12.75" customHeight="1">
      <c r="D4172" s="69"/>
      <c r="E4172" s="69"/>
      <c r="F4172" s="69"/>
      <c r="G4172" s="69"/>
      <c r="H4172" s="69"/>
    </row>
    <row r="4173" spans="4:8" ht="12.75" customHeight="1">
      <c r="D4173" s="69"/>
      <c r="E4173" s="69"/>
      <c r="F4173" s="69"/>
      <c r="G4173" s="69"/>
      <c r="H4173" s="69"/>
    </row>
    <row r="4174" spans="4:8" ht="12.75" customHeight="1">
      <c r="D4174" s="69"/>
      <c r="E4174" s="69"/>
      <c r="F4174" s="69"/>
      <c r="G4174" s="69"/>
      <c r="H4174" s="69"/>
    </row>
    <row r="4175" spans="4:8" ht="12.75" customHeight="1">
      <c r="D4175" s="69"/>
      <c r="E4175" s="69"/>
      <c r="F4175" s="69"/>
      <c r="G4175" s="69"/>
      <c r="H4175" s="69"/>
    </row>
    <row r="4176" spans="4:8" ht="12.75" customHeight="1">
      <c r="D4176" s="69"/>
      <c r="E4176" s="69"/>
      <c r="F4176" s="69"/>
      <c r="G4176" s="69"/>
      <c r="H4176" s="69"/>
    </row>
    <row r="4177" spans="4:8" ht="12.75" customHeight="1">
      <c r="D4177" s="69"/>
      <c r="E4177" s="69"/>
      <c r="F4177" s="69"/>
      <c r="G4177" s="69"/>
      <c r="H4177" s="69"/>
    </row>
    <row r="4178" spans="4:8" ht="12.75" customHeight="1">
      <c r="D4178" s="69"/>
      <c r="E4178" s="69"/>
      <c r="F4178" s="69"/>
      <c r="G4178" s="69"/>
      <c r="H4178" s="69"/>
    </row>
    <row r="4179" spans="4:8" ht="12.75" customHeight="1">
      <c r="D4179" s="69"/>
      <c r="E4179" s="69"/>
      <c r="F4179" s="69"/>
      <c r="G4179" s="69"/>
      <c r="H4179" s="69"/>
    </row>
    <row r="4180" spans="4:8" ht="12.75" customHeight="1">
      <c r="D4180" s="69"/>
      <c r="E4180" s="69"/>
      <c r="F4180" s="69"/>
      <c r="G4180" s="69"/>
      <c r="H4180" s="69"/>
    </row>
    <row r="4181" spans="4:8" ht="12.75" customHeight="1">
      <c r="D4181" s="69"/>
      <c r="E4181" s="69"/>
      <c r="F4181" s="69"/>
      <c r="G4181" s="69"/>
      <c r="H4181" s="69"/>
    </row>
    <row r="4182" spans="4:8" ht="12.75" customHeight="1">
      <c r="D4182" s="69"/>
      <c r="E4182" s="69"/>
      <c r="F4182" s="69"/>
      <c r="G4182" s="69"/>
      <c r="H4182" s="69"/>
    </row>
    <row r="4183" spans="4:8" ht="12.75" customHeight="1">
      <c r="D4183" s="69"/>
      <c r="E4183" s="69"/>
      <c r="F4183" s="69"/>
      <c r="G4183" s="69"/>
      <c r="H4183" s="69"/>
    </row>
    <row r="4184" spans="4:8" ht="12.75" customHeight="1">
      <c r="D4184" s="69"/>
      <c r="E4184" s="69"/>
      <c r="F4184" s="69"/>
      <c r="G4184" s="69"/>
      <c r="H4184" s="69"/>
    </row>
    <row r="4185" spans="4:8" ht="12.75" customHeight="1">
      <c r="D4185" s="69"/>
      <c r="E4185" s="69"/>
      <c r="F4185" s="69"/>
      <c r="G4185" s="69"/>
      <c r="H4185" s="69"/>
    </row>
    <row r="4186" spans="4:8" ht="12.75" customHeight="1">
      <c r="D4186" s="69"/>
      <c r="E4186" s="69"/>
      <c r="F4186" s="69"/>
      <c r="G4186" s="69"/>
      <c r="H4186" s="69"/>
    </row>
    <row r="4187" spans="4:8" ht="12.75" customHeight="1">
      <c r="D4187" s="69"/>
      <c r="E4187" s="69"/>
      <c r="F4187" s="69"/>
      <c r="G4187" s="69"/>
      <c r="H4187" s="69"/>
    </row>
    <row r="4188" spans="4:8" ht="12.75" customHeight="1">
      <c r="D4188" s="69"/>
      <c r="E4188" s="69"/>
      <c r="F4188" s="69"/>
      <c r="G4188" s="69"/>
      <c r="H4188" s="69"/>
    </row>
    <row r="4189" spans="4:8" ht="12.75" customHeight="1">
      <c r="D4189" s="69"/>
      <c r="E4189" s="69"/>
      <c r="F4189" s="69"/>
      <c r="G4189" s="69"/>
      <c r="H4189" s="69"/>
    </row>
    <row r="4190" spans="4:8" ht="12.75" customHeight="1">
      <c r="D4190" s="69"/>
      <c r="E4190" s="69"/>
      <c r="F4190" s="69"/>
      <c r="G4190" s="69"/>
      <c r="H4190" s="69"/>
    </row>
    <row r="4191" spans="4:8" ht="12.75" customHeight="1">
      <c r="D4191" s="69"/>
      <c r="E4191" s="69"/>
      <c r="F4191" s="69"/>
      <c r="G4191" s="69"/>
      <c r="H4191" s="69"/>
    </row>
    <row r="4192" spans="4:8" ht="12.75" customHeight="1">
      <c r="D4192" s="69"/>
      <c r="E4192" s="69"/>
      <c r="F4192" s="69"/>
      <c r="G4192" s="69"/>
      <c r="H4192" s="69"/>
    </row>
    <row r="4193" spans="4:8" ht="12.75" customHeight="1">
      <c r="D4193" s="69"/>
      <c r="E4193" s="69"/>
      <c r="F4193" s="69"/>
      <c r="G4193" s="69"/>
      <c r="H4193" s="69"/>
    </row>
    <row r="4194" spans="4:8" ht="12.75" customHeight="1">
      <c r="D4194" s="69"/>
      <c r="E4194" s="69"/>
      <c r="F4194" s="69"/>
      <c r="G4194" s="69"/>
      <c r="H4194" s="69"/>
    </row>
    <row r="4195" spans="4:8" ht="12.75" customHeight="1">
      <c r="D4195" s="69"/>
      <c r="E4195" s="69"/>
      <c r="F4195" s="69"/>
      <c r="G4195" s="69"/>
      <c r="H4195" s="69"/>
    </row>
    <row r="4196" spans="4:8" ht="12.75" customHeight="1">
      <c r="D4196" s="69"/>
      <c r="E4196" s="69"/>
      <c r="F4196" s="69"/>
      <c r="G4196" s="69"/>
      <c r="H4196" s="69"/>
    </row>
    <row r="4197" spans="4:8" ht="12.75" customHeight="1">
      <c r="D4197" s="69"/>
      <c r="E4197" s="69"/>
      <c r="F4197" s="69"/>
      <c r="G4197" s="69"/>
      <c r="H4197" s="69"/>
    </row>
    <row r="4198" spans="4:8" ht="12.75" customHeight="1">
      <c r="D4198" s="69"/>
      <c r="E4198" s="69"/>
      <c r="F4198" s="69"/>
      <c r="G4198" s="69"/>
      <c r="H4198" s="69"/>
    </row>
    <row r="4199" spans="4:8" ht="12.75" customHeight="1">
      <c r="D4199" s="69"/>
      <c r="E4199" s="69"/>
      <c r="F4199" s="69"/>
      <c r="G4199" s="69"/>
      <c r="H4199" s="69"/>
    </row>
    <row r="4200" spans="4:8" ht="12.75" customHeight="1">
      <c r="D4200" s="69"/>
      <c r="E4200" s="69"/>
      <c r="F4200" s="69"/>
      <c r="G4200" s="69"/>
      <c r="H4200" s="69"/>
    </row>
    <row r="4201" spans="4:8" ht="12.75" customHeight="1">
      <c r="D4201" s="69"/>
      <c r="E4201" s="69"/>
      <c r="F4201" s="69"/>
      <c r="G4201" s="69"/>
      <c r="H4201" s="69"/>
    </row>
    <row r="4202" spans="4:8" ht="12.75" customHeight="1">
      <c r="D4202" s="69"/>
      <c r="E4202" s="69"/>
      <c r="F4202" s="69"/>
      <c r="G4202" s="69"/>
      <c r="H4202" s="69"/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202"/>
  <sheetViews>
    <sheetView zoomScaleNormal="100" workbookViewId="0"/>
  </sheetViews>
  <sheetFormatPr defaultColWidth="12.69921875" defaultRowHeight="15.75" customHeight="1"/>
  <cols>
    <col min="1" max="1" width="57.19921875" customWidth="1"/>
    <col min="2" max="2" width="8.69921875" customWidth="1"/>
    <col min="3" max="4" width="11.19921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9.19921875" customWidth="1"/>
    <col min="10" max="10" width="13.19921875" customWidth="1"/>
    <col min="11" max="11" width="11" customWidth="1"/>
    <col min="12" max="12" width="11.09765625" customWidth="1"/>
    <col min="13" max="13" width="39.19921875" customWidth="1"/>
  </cols>
  <sheetData>
    <row r="1" spans="1:21" ht="49.5" customHeight="1">
      <c r="A1" s="1" t="s">
        <v>52</v>
      </c>
      <c r="B1" s="2" t="s">
        <v>1</v>
      </c>
      <c r="C1" s="70" t="s">
        <v>214</v>
      </c>
      <c r="D1" s="71" t="s">
        <v>215</v>
      </c>
      <c r="E1" s="2" t="s">
        <v>216</v>
      </c>
      <c r="F1" s="71" t="s">
        <v>217</v>
      </c>
      <c r="G1" s="71" t="s">
        <v>218</v>
      </c>
      <c r="H1" s="71" t="s">
        <v>219</v>
      </c>
      <c r="I1" s="2" t="s">
        <v>220</v>
      </c>
      <c r="J1" s="2" t="s">
        <v>221</v>
      </c>
      <c r="K1" s="71" t="s">
        <v>222</v>
      </c>
      <c r="L1" s="2" t="s">
        <v>223</v>
      </c>
      <c r="M1" s="3" t="s">
        <v>8</v>
      </c>
      <c r="N1" s="72">
        <v>0.11</v>
      </c>
      <c r="O1" s="40">
        <v>200</v>
      </c>
      <c r="P1" s="40">
        <v>222</v>
      </c>
      <c r="Q1" s="40" t="s">
        <v>9</v>
      </c>
      <c r="S1" s="40" t="s">
        <v>76</v>
      </c>
      <c r="T1" s="40">
        <v>250</v>
      </c>
      <c r="U1" s="40">
        <v>277.5</v>
      </c>
    </row>
    <row r="2" spans="1:21" ht="15" customHeight="1">
      <c r="A2" s="4" t="s">
        <v>9</v>
      </c>
    </row>
    <row r="3" spans="1:21" ht="12.75" customHeight="1">
      <c r="A3" s="136" t="s">
        <v>10</v>
      </c>
      <c r="B3" s="5">
        <v>45411</v>
      </c>
      <c r="C3" s="63">
        <f>('Исходник сравнение.'!C3/2-'Таблица вводных'!$E$3-'Таблица вводных'!$F$3-$P$1)-(('Исходник сравнение.'!C3/2-'Таблица вводных'!$E$3-'Таблица вводных'!$F$3-$P$1)*F3/G3)</f>
        <v>-200.48</v>
      </c>
      <c r="D3" s="6">
        <v>222</v>
      </c>
      <c r="E3" s="63">
        <f t="shared" ref="E3:E257" si="0">C3+$O$1</f>
        <v>-0.47999999999998977</v>
      </c>
      <c r="F3" s="6">
        <v>25</v>
      </c>
      <c r="G3" s="6">
        <f t="shared" ref="G3:G257" si="1">F3+100</f>
        <v>125</v>
      </c>
      <c r="H3" s="73">
        <v>0.25</v>
      </c>
      <c r="I3" s="74">
        <f>(C3+(C3*H3))+D3+'Таблица вводных'!$E$3+'Таблица вводных'!$F$3</f>
        <v>0</v>
      </c>
      <c r="J3" s="75">
        <v>0.1</v>
      </c>
      <c r="K3" s="74">
        <f t="shared" ref="K3:K257" si="2">I3-(I3*J3)</f>
        <v>0</v>
      </c>
      <c r="L3" s="74">
        <f t="shared" ref="L3:L257" si="3">K3-E3</f>
        <v>0.47999999999998977</v>
      </c>
      <c r="M3" s="7" t="s">
        <v>130</v>
      </c>
    </row>
    <row r="4" spans="1:21" ht="12.75" customHeight="1">
      <c r="A4" s="138"/>
      <c r="B4" s="8">
        <v>45414</v>
      </c>
      <c r="C4" s="64">
        <f>('Исходник сравнение.'!C4/2-'Таблица вводных'!$E$3-'Таблица вводных'!$F$3-$P$1)-(('Исходник сравнение.'!C4/2-'Таблица вводных'!$E$3-'Таблица вводных'!$F$3-$P$1)*F4/G4)</f>
        <v>-200.48</v>
      </c>
      <c r="D4" s="12">
        <v>222</v>
      </c>
      <c r="E4" s="64">
        <f t="shared" si="0"/>
        <v>-0.47999999999998977</v>
      </c>
      <c r="F4" s="12">
        <v>25</v>
      </c>
      <c r="G4" s="12">
        <f t="shared" si="1"/>
        <v>125</v>
      </c>
      <c r="H4" s="76">
        <v>0.25</v>
      </c>
      <c r="I4" s="77">
        <f>(C4+(C4*H4))+D4+'Таблица вводных'!$E$3+'Таблица вводных'!$F$3</f>
        <v>0</v>
      </c>
      <c r="J4" s="78">
        <v>0.1</v>
      </c>
      <c r="K4" s="77">
        <f t="shared" si="2"/>
        <v>0</v>
      </c>
      <c r="L4" s="77">
        <f t="shared" si="3"/>
        <v>0.47999999999998977</v>
      </c>
      <c r="M4" s="10" t="s">
        <v>130</v>
      </c>
    </row>
    <row r="5" spans="1:21" ht="12.75" customHeight="1">
      <c r="A5" s="138"/>
      <c r="B5" s="11">
        <v>45418</v>
      </c>
      <c r="C5" s="64">
        <f>('Исходник сравнение.'!C5/2-'Таблица вводных'!$E$3-'Таблица вводных'!$F$3-$P$1)-(('Исходник сравнение.'!C5/2-'Таблица вводных'!$E$3-'Таблица вводных'!$F$3-$P$1)*F5/G5)</f>
        <v>-200.48</v>
      </c>
      <c r="D5" s="12">
        <v>222</v>
      </c>
      <c r="E5" s="64">
        <f t="shared" si="0"/>
        <v>-0.47999999999998977</v>
      </c>
      <c r="F5" s="12">
        <v>25</v>
      </c>
      <c r="G5" s="12">
        <f t="shared" si="1"/>
        <v>125</v>
      </c>
      <c r="H5" s="76">
        <v>0.25</v>
      </c>
      <c r="I5" s="77">
        <f>(C5+(C5*H5))+D5+'Таблица вводных'!$E$3+'Таблица вводных'!$F$3</f>
        <v>0</v>
      </c>
      <c r="J5" s="78">
        <v>0.1</v>
      </c>
      <c r="K5" s="77">
        <f t="shared" si="2"/>
        <v>0</v>
      </c>
      <c r="L5" s="77">
        <f t="shared" si="3"/>
        <v>0.47999999999998977</v>
      </c>
      <c r="M5" s="13" t="s">
        <v>130</v>
      </c>
    </row>
    <row r="6" spans="1:21" ht="12.75" customHeight="1">
      <c r="A6" s="138"/>
      <c r="B6" s="11">
        <v>45421</v>
      </c>
      <c r="C6" s="64">
        <f>('Исходник сравнение.'!C6/2-'Таблица вводных'!$E$3-'Таблица вводных'!$F$3-$P$1)-(('Исходник сравнение.'!C6/2-'Таблица вводных'!$E$3-'Таблица вводных'!$F$3-$P$1)*F6/G6)</f>
        <v>-200.48</v>
      </c>
      <c r="D6" s="12">
        <v>222</v>
      </c>
      <c r="E6" s="64">
        <f t="shared" si="0"/>
        <v>-0.47999999999998977</v>
      </c>
      <c r="F6" s="12">
        <v>25</v>
      </c>
      <c r="G6" s="12">
        <f t="shared" si="1"/>
        <v>125</v>
      </c>
      <c r="H6" s="76">
        <v>0.25</v>
      </c>
      <c r="I6" s="77">
        <f>(C6+(C6*H6))+D6+'Таблица вводных'!$E$3+'Таблица вводных'!$F$3</f>
        <v>0</v>
      </c>
      <c r="J6" s="78">
        <v>0.1</v>
      </c>
      <c r="K6" s="77">
        <f t="shared" si="2"/>
        <v>0</v>
      </c>
      <c r="L6" s="77">
        <f t="shared" si="3"/>
        <v>0.47999999999998977</v>
      </c>
      <c r="M6" s="13" t="s">
        <v>130</v>
      </c>
    </row>
    <row r="7" spans="1:21" ht="12.75" customHeight="1">
      <c r="A7" s="138"/>
      <c r="B7" s="11">
        <v>45425</v>
      </c>
      <c r="C7" s="64">
        <f>('Исходник сравнение.'!C7/2-'Таблица вводных'!$E$3-'Таблица вводных'!$F$3-$P$1)-(('Исходник сравнение.'!C7/2-'Таблица вводных'!$E$3-'Таблица вводных'!$F$3-$P$1)*F7/G7)</f>
        <v>-200.48</v>
      </c>
      <c r="D7" s="12">
        <v>222</v>
      </c>
      <c r="E7" s="64">
        <f t="shared" si="0"/>
        <v>-0.47999999999998977</v>
      </c>
      <c r="F7" s="12">
        <v>25</v>
      </c>
      <c r="G7" s="12">
        <f t="shared" si="1"/>
        <v>125</v>
      </c>
      <c r="H7" s="76">
        <v>0.25</v>
      </c>
      <c r="I7" s="77">
        <f>(C7+(C7*H7))+D7+'Таблица вводных'!$E$3+'Таблица вводных'!$F$3</f>
        <v>0</v>
      </c>
      <c r="J7" s="78">
        <v>0.1</v>
      </c>
      <c r="K7" s="77">
        <f t="shared" si="2"/>
        <v>0</v>
      </c>
      <c r="L7" s="77">
        <f t="shared" si="3"/>
        <v>0.47999999999998977</v>
      </c>
      <c r="M7" s="13" t="s">
        <v>130</v>
      </c>
    </row>
    <row r="8" spans="1:21" ht="12.75" customHeight="1">
      <c r="A8" s="138"/>
      <c r="B8" s="11">
        <v>45428</v>
      </c>
      <c r="C8" s="64">
        <f>('Исходник сравнение.'!C8/2-'Таблица вводных'!$E$3-'Таблица вводных'!$F$3-$P$1)-(('Исходник сравнение.'!C8/2-'Таблица вводных'!$E$3-'Таблица вводных'!$F$3-$P$1)*F8/G8)</f>
        <v>-200.48</v>
      </c>
      <c r="D8" s="12">
        <v>222</v>
      </c>
      <c r="E8" s="64">
        <f t="shared" si="0"/>
        <v>-0.47999999999998977</v>
      </c>
      <c r="F8" s="12">
        <v>25</v>
      </c>
      <c r="G8" s="12">
        <f t="shared" si="1"/>
        <v>125</v>
      </c>
      <c r="H8" s="76">
        <v>0.25</v>
      </c>
      <c r="I8" s="77">
        <f>(C8+(C8*H8))+D8+'Таблица вводных'!$E$3+'Таблица вводных'!$F$3</f>
        <v>0</v>
      </c>
      <c r="J8" s="78">
        <v>0.1</v>
      </c>
      <c r="K8" s="77">
        <f t="shared" si="2"/>
        <v>0</v>
      </c>
      <c r="L8" s="77">
        <f t="shared" si="3"/>
        <v>0.47999999999998977</v>
      </c>
      <c r="M8" s="13" t="s">
        <v>130</v>
      </c>
    </row>
    <row r="9" spans="1:21" ht="12.75" customHeight="1">
      <c r="A9" s="138"/>
      <c r="B9" s="11"/>
      <c r="C9" s="64">
        <f>('Исходник сравнение.'!C17/2-'Таблица вводных'!$E$3-'Таблица вводных'!$F$3-$P$1)-(('Исходник сравнение.'!C17/2-'Таблица вводных'!$E$3-'Таблица вводных'!$F$3-$P$1)*F9/G9)</f>
        <v>-200.48</v>
      </c>
      <c r="D9" s="12">
        <v>222</v>
      </c>
      <c r="E9" s="64">
        <f t="shared" si="0"/>
        <v>-0.47999999999998977</v>
      </c>
      <c r="F9" s="12">
        <v>25</v>
      </c>
      <c r="G9" s="12">
        <f t="shared" si="1"/>
        <v>125</v>
      </c>
      <c r="H9" s="76">
        <v>0.25</v>
      </c>
      <c r="I9" s="77">
        <f>(C9+(C9*H9))+D9+'Таблица вводных'!$E$3+'Таблица вводных'!$F$3</f>
        <v>0</v>
      </c>
      <c r="J9" s="78">
        <v>0.1</v>
      </c>
      <c r="K9" s="77">
        <f t="shared" si="2"/>
        <v>0</v>
      </c>
      <c r="L9" s="77">
        <f t="shared" si="3"/>
        <v>0.47999999999998977</v>
      </c>
      <c r="M9" s="13" t="s">
        <v>130</v>
      </c>
    </row>
    <row r="10" spans="1:21" ht="12.75" customHeight="1">
      <c r="A10" s="138"/>
      <c r="B10" s="11"/>
      <c r="C10" s="64">
        <f>('Исходник сравнение.'!C18/2-'Таблица вводных'!$E$3-'Таблица вводных'!$F$3-$P$1)-(('Исходник сравнение.'!C18/2-'Таблица вводных'!$E$3-'Таблица вводных'!$F$3-$P$1)*F10/G10)</f>
        <v>-200.48</v>
      </c>
      <c r="D10" s="12">
        <v>222</v>
      </c>
      <c r="E10" s="64">
        <f t="shared" si="0"/>
        <v>-0.47999999999998977</v>
      </c>
      <c r="F10" s="12">
        <v>25</v>
      </c>
      <c r="G10" s="12">
        <f t="shared" si="1"/>
        <v>125</v>
      </c>
      <c r="H10" s="76">
        <v>0.25</v>
      </c>
      <c r="I10" s="77">
        <f>(C10+(C10*H10))+D10+'Таблица вводных'!$E$3+'Таблица вводных'!$F$3</f>
        <v>0</v>
      </c>
      <c r="J10" s="78">
        <v>0.1</v>
      </c>
      <c r="K10" s="77">
        <f t="shared" si="2"/>
        <v>0</v>
      </c>
      <c r="L10" s="77">
        <f t="shared" si="3"/>
        <v>0.47999999999998977</v>
      </c>
      <c r="M10" s="13" t="s">
        <v>130</v>
      </c>
    </row>
    <row r="11" spans="1:21" ht="12.75" customHeight="1">
      <c r="A11" s="139"/>
      <c r="B11" s="17"/>
      <c r="C11" s="65">
        <f>('Исходник сравнение.'!C20/2-'Таблица вводных'!$E$3-'Таблица вводных'!$F$3-$P$1)-(('Исходник сравнение.'!C20/2-'Таблица вводных'!$E$3-'Таблица вводных'!$F$3-$P$1)*F11/G11)</f>
        <v>-200.48</v>
      </c>
      <c r="D11" s="18">
        <v>222</v>
      </c>
      <c r="E11" s="65">
        <f t="shared" si="0"/>
        <v>-0.47999999999998977</v>
      </c>
      <c r="F11" s="18">
        <v>25</v>
      </c>
      <c r="G11" s="12">
        <f t="shared" si="1"/>
        <v>125</v>
      </c>
      <c r="H11" s="79">
        <v>0.25</v>
      </c>
      <c r="I11" s="80">
        <f>(C11+(C11*H11))+D11+'Таблица вводных'!$E$3+'Таблица вводных'!$F$3</f>
        <v>0</v>
      </c>
      <c r="J11" s="81">
        <v>0.1</v>
      </c>
      <c r="K11" s="82">
        <f t="shared" si="2"/>
        <v>0</v>
      </c>
      <c r="L11" s="82">
        <f t="shared" si="3"/>
        <v>0.47999999999998977</v>
      </c>
      <c r="M11" s="19" t="s">
        <v>130</v>
      </c>
    </row>
    <row r="12" spans="1:21" ht="12.75" customHeight="1">
      <c r="A12" s="136" t="s">
        <v>11</v>
      </c>
      <c r="B12" s="5">
        <v>45411</v>
      </c>
      <c r="C12" s="63">
        <f>('Исходник сравнение.'!C21/2-'Таблица вводных'!$E$3-'Таблица вводных'!$F$3-$P$1)-(('Исходник сравнение.'!C21/2-'Таблица вводных'!$E$3-'Таблица вводных'!$F$3-$P$1)*F12/G12)</f>
        <v>-200.48</v>
      </c>
      <c r="D12" s="6">
        <v>222</v>
      </c>
      <c r="E12" s="63">
        <f t="shared" si="0"/>
        <v>-0.47999999999998977</v>
      </c>
      <c r="F12" s="6">
        <v>25</v>
      </c>
      <c r="G12" s="6">
        <f t="shared" si="1"/>
        <v>125</v>
      </c>
      <c r="H12" s="73">
        <v>0.25</v>
      </c>
      <c r="I12" s="83">
        <f>(C12+(C12*H12))+D12+'Таблица вводных'!$E$3+'Таблица вводных'!$F$3</f>
        <v>0</v>
      </c>
      <c r="J12" s="75">
        <v>0.1</v>
      </c>
      <c r="K12" s="83">
        <f t="shared" si="2"/>
        <v>0</v>
      </c>
      <c r="L12" s="83">
        <f t="shared" si="3"/>
        <v>0.47999999999998977</v>
      </c>
      <c r="M12" s="7" t="s">
        <v>131</v>
      </c>
    </row>
    <row r="13" spans="1:21" ht="12.75" customHeight="1">
      <c r="A13" s="138"/>
      <c r="B13" s="8">
        <v>45414</v>
      </c>
      <c r="C13" s="64">
        <f>('Исходник сравнение.'!C31/2-'Таблица вводных'!$E$3-'Таблица вводных'!$F$3-$P$1)-(('Исходник сравнение.'!C31/2-'Таблица вводных'!$E$3-'Таблица вводных'!$F$3-$P$1)*F13/G13)</f>
        <v>-200.48</v>
      </c>
      <c r="D13" s="12">
        <v>222</v>
      </c>
      <c r="E13" s="64">
        <f t="shared" si="0"/>
        <v>-0.47999999999998977</v>
      </c>
      <c r="F13" s="12">
        <v>25</v>
      </c>
      <c r="G13" s="12">
        <f t="shared" si="1"/>
        <v>125</v>
      </c>
      <c r="H13" s="76">
        <v>0.25</v>
      </c>
      <c r="I13" s="84">
        <f>(C13+(C13*H13))+D13+'Таблица вводных'!$E$3+'Таблица вводных'!$F$3</f>
        <v>0</v>
      </c>
      <c r="J13" s="78">
        <v>0.1</v>
      </c>
      <c r="K13" s="84">
        <f t="shared" si="2"/>
        <v>0</v>
      </c>
      <c r="L13" s="84">
        <f t="shared" si="3"/>
        <v>0.47999999999998977</v>
      </c>
      <c r="M13" s="10" t="s">
        <v>131</v>
      </c>
    </row>
    <row r="14" spans="1:21" ht="12.75" customHeight="1">
      <c r="A14" s="138"/>
      <c r="B14" s="11">
        <v>45418</v>
      </c>
      <c r="C14" s="64">
        <f>('Исходник сравнение.'!C32/2-'Таблица вводных'!$E$3-'Таблица вводных'!$F$3-$P$1)-(('Исходник сравнение.'!C32/2-'Таблица вводных'!$E$3-'Таблица вводных'!$F$3-$P$1)*F14/G14)</f>
        <v>-200.48</v>
      </c>
      <c r="D14" s="12">
        <v>222</v>
      </c>
      <c r="E14" s="64">
        <f t="shared" si="0"/>
        <v>-0.47999999999998977</v>
      </c>
      <c r="F14" s="12">
        <v>25</v>
      </c>
      <c r="G14" s="12">
        <f t="shared" si="1"/>
        <v>125</v>
      </c>
      <c r="H14" s="76">
        <v>0.25</v>
      </c>
      <c r="I14" s="84">
        <f>(C14+(C14*H14))+D14+'Таблица вводных'!$E$3+'Таблица вводных'!$F$3</f>
        <v>0</v>
      </c>
      <c r="J14" s="78">
        <v>0.1</v>
      </c>
      <c r="K14" s="84">
        <f t="shared" si="2"/>
        <v>0</v>
      </c>
      <c r="L14" s="84">
        <f t="shared" si="3"/>
        <v>0.47999999999998977</v>
      </c>
      <c r="M14" s="13" t="s">
        <v>131</v>
      </c>
    </row>
    <row r="15" spans="1:21" ht="12.75" customHeight="1">
      <c r="A15" s="138"/>
      <c r="B15" s="11">
        <v>45421</v>
      </c>
      <c r="C15" s="64">
        <f>('Исходник сравнение.'!C33/2-'Таблица вводных'!$E$3-'Таблица вводных'!$F$3-$P$1)-(('Исходник сравнение.'!C33/2-'Таблица вводных'!$E$3-'Таблица вводных'!$F$3-$P$1)*F15/G15)</f>
        <v>-200.48</v>
      </c>
      <c r="D15" s="12">
        <v>222</v>
      </c>
      <c r="E15" s="64">
        <f t="shared" si="0"/>
        <v>-0.47999999999998977</v>
      </c>
      <c r="F15" s="12">
        <v>25</v>
      </c>
      <c r="G15" s="12">
        <f t="shared" si="1"/>
        <v>125</v>
      </c>
      <c r="H15" s="76">
        <v>0.25</v>
      </c>
      <c r="I15" s="84">
        <f>(C15+(C15*H15))+D15+'Таблица вводных'!$E$3+'Таблица вводных'!$F$3</f>
        <v>0</v>
      </c>
      <c r="J15" s="78">
        <v>0.1</v>
      </c>
      <c r="K15" s="84">
        <f t="shared" si="2"/>
        <v>0</v>
      </c>
      <c r="L15" s="84">
        <f t="shared" si="3"/>
        <v>0.47999999999998977</v>
      </c>
      <c r="M15" s="13" t="s">
        <v>131</v>
      </c>
    </row>
    <row r="16" spans="1:21" ht="12.75" customHeight="1">
      <c r="A16" s="138"/>
      <c r="B16" s="11">
        <v>45425</v>
      </c>
      <c r="C16" s="64">
        <f>('Исходник сравнение.'!C34/2-'Таблица вводных'!$E$3-'Таблица вводных'!$F$3-$P$1)-(('Исходник сравнение.'!C34/2-'Таблица вводных'!$E$3-'Таблица вводных'!$F$3-$P$1)*F16/G16)</f>
        <v>-200.48</v>
      </c>
      <c r="D16" s="12">
        <v>222</v>
      </c>
      <c r="E16" s="64">
        <f t="shared" si="0"/>
        <v>-0.47999999999998977</v>
      </c>
      <c r="F16" s="12">
        <v>25</v>
      </c>
      <c r="G16" s="12">
        <f t="shared" si="1"/>
        <v>125</v>
      </c>
      <c r="H16" s="76">
        <v>0.25</v>
      </c>
      <c r="I16" s="84">
        <f>(C16+(C16*H16))+D16+'Таблица вводных'!$E$3+'Таблица вводных'!$F$3</f>
        <v>0</v>
      </c>
      <c r="J16" s="78">
        <v>0.1</v>
      </c>
      <c r="K16" s="84">
        <f t="shared" si="2"/>
        <v>0</v>
      </c>
      <c r="L16" s="84">
        <f t="shared" si="3"/>
        <v>0.47999999999998977</v>
      </c>
      <c r="M16" s="13" t="s">
        <v>131</v>
      </c>
    </row>
    <row r="17" spans="1:13" ht="12.75" customHeight="1">
      <c r="A17" s="138"/>
      <c r="B17" s="11">
        <v>45428</v>
      </c>
      <c r="C17" s="64">
        <f>('Исходник сравнение.'!C35/2-'Таблица вводных'!$E$3-'Таблица вводных'!$F$3-$P$1)-(('Исходник сравнение.'!C35/2-'Таблица вводных'!$E$3-'Таблица вводных'!$F$3-$P$1)*F17/G17)</f>
        <v>-200.48</v>
      </c>
      <c r="D17" s="12">
        <v>222</v>
      </c>
      <c r="E17" s="64">
        <f t="shared" si="0"/>
        <v>-0.47999999999998977</v>
      </c>
      <c r="F17" s="12">
        <v>25</v>
      </c>
      <c r="G17" s="12">
        <f t="shared" si="1"/>
        <v>125</v>
      </c>
      <c r="H17" s="76">
        <v>0.25</v>
      </c>
      <c r="I17" s="84">
        <f>(C17+(C17*H17))+D17+'Таблица вводных'!$E$3+'Таблица вводных'!$F$3</f>
        <v>0</v>
      </c>
      <c r="J17" s="78">
        <v>0.1</v>
      </c>
      <c r="K17" s="84">
        <f t="shared" si="2"/>
        <v>0</v>
      </c>
      <c r="L17" s="84">
        <f t="shared" si="3"/>
        <v>0.47999999999998977</v>
      </c>
      <c r="M17" s="13" t="s">
        <v>131</v>
      </c>
    </row>
    <row r="18" spans="1:13" ht="12.75" customHeight="1">
      <c r="A18" s="138"/>
      <c r="B18" s="11"/>
      <c r="C18" s="64">
        <f>('Исходник сравнение.'!C36/2-'Таблица вводных'!$E$3-'Таблица вводных'!$F$3-$P$1)-(('Исходник сравнение.'!C36/2-'Таблица вводных'!$E$3-'Таблица вводных'!$F$3-$P$1)*F18/G18)</f>
        <v>-200.48</v>
      </c>
      <c r="D18" s="12">
        <v>222</v>
      </c>
      <c r="E18" s="64">
        <f t="shared" si="0"/>
        <v>-0.47999999999998977</v>
      </c>
      <c r="F18" s="12">
        <v>25</v>
      </c>
      <c r="G18" s="12">
        <f t="shared" si="1"/>
        <v>125</v>
      </c>
      <c r="H18" s="76">
        <v>0.25</v>
      </c>
      <c r="I18" s="77">
        <f>(C18+(C18*H18))+D18+'Таблица вводных'!$E$3+'Таблица вводных'!$F$3</f>
        <v>0</v>
      </c>
      <c r="J18" s="78">
        <v>0.1</v>
      </c>
      <c r="K18" s="77">
        <f t="shared" si="2"/>
        <v>0</v>
      </c>
      <c r="L18" s="77">
        <f t="shared" si="3"/>
        <v>0.47999999999998977</v>
      </c>
      <c r="M18" s="13" t="s">
        <v>131</v>
      </c>
    </row>
    <row r="19" spans="1:13" ht="12.75" customHeight="1">
      <c r="A19" s="138"/>
      <c r="B19" s="11"/>
      <c r="C19" s="64">
        <f>('Исходник сравнение.'!C37/2-'Таблица вводных'!$E$3-'Таблица вводных'!$F$3-$P$1)-(('Исходник сравнение.'!C37/2-'Таблица вводных'!$E$3-'Таблица вводных'!$F$3-$P$1)*F19/G19)</f>
        <v>-200.48</v>
      </c>
      <c r="D19" s="12">
        <v>222</v>
      </c>
      <c r="E19" s="64">
        <f t="shared" si="0"/>
        <v>-0.47999999999998977</v>
      </c>
      <c r="F19" s="12">
        <v>25</v>
      </c>
      <c r="G19" s="12">
        <f t="shared" si="1"/>
        <v>125</v>
      </c>
      <c r="H19" s="76">
        <v>0.25</v>
      </c>
      <c r="I19" s="77">
        <f>(C19+(C19*H19))+D19+'Таблица вводных'!$E$3+'Таблица вводных'!$F$3</f>
        <v>0</v>
      </c>
      <c r="J19" s="78">
        <v>0.1</v>
      </c>
      <c r="K19" s="77">
        <f t="shared" si="2"/>
        <v>0</v>
      </c>
      <c r="L19" s="77">
        <f t="shared" si="3"/>
        <v>0.47999999999998977</v>
      </c>
      <c r="M19" s="13" t="s">
        <v>131</v>
      </c>
    </row>
    <row r="20" spans="1:13" ht="12.75" customHeight="1">
      <c r="A20" s="139"/>
      <c r="B20" s="17"/>
      <c r="C20" s="65">
        <f>('Исходник сравнение.'!C38/2-'Таблица вводных'!$E$3-'Таблица вводных'!$F$3-$P$1)-(('Исходник сравнение.'!C38/2-'Таблица вводных'!$E$3-'Таблица вводных'!$F$3-$P$1)*F20/G20)</f>
        <v>-200.48</v>
      </c>
      <c r="D20" s="18">
        <v>222</v>
      </c>
      <c r="E20" s="65">
        <f t="shared" si="0"/>
        <v>-0.47999999999998977</v>
      </c>
      <c r="F20" s="18">
        <v>25</v>
      </c>
      <c r="G20" s="12">
        <f t="shared" si="1"/>
        <v>125</v>
      </c>
      <c r="H20" s="79">
        <v>0.25</v>
      </c>
      <c r="I20" s="80">
        <f>(C20+(C20*H20))+D20+'Таблица вводных'!$E$3+'Таблица вводных'!$F$3</f>
        <v>0</v>
      </c>
      <c r="J20" s="81">
        <v>0.1</v>
      </c>
      <c r="K20" s="82">
        <f t="shared" si="2"/>
        <v>0</v>
      </c>
      <c r="L20" s="82">
        <f t="shared" si="3"/>
        <v>0.47999999999998977</v>
      </c>
      <c r="M20" s="19" t="s">
        <v>131</v>
      </c>
    </row>
    <row r="21" spans="1:13" ht="12.75" customHeight="1">
      <c r="A21" s="136" t="s">
        <v>12</v>
      </c>
      <c r="B21" s="5">
        <v>45411</v>
      </c>
      <c r="C21" s="63">
        <f>('Исходник сравнение.'!C39/2-'Таблица вводных'!$E$3-'Таблица вводных'!$F$3-$P$1)-(('Исходник сравнение.'!C39/2-'Таблица вводных'!$E$3-'Таблица вводных'!$F$3-$P$1)*F21/G21)</f>
        <v>-200.48</v>
      </c>
      <c r="D21" s="6">
        <v>222</v>
      </c>
      <c r="E21" s="63">
        <f t="shared" si="0"/>
        <v>-0.47999999999998977</v>
      </c>
      <c r="F21" s="6">
        <v>25</v>
      </c>
      <c r="G21" s="6">
        <f t="shared" si="1"/>
        <v>125</v>
      </c>
      <c r="H21" s="73">
        <v>0.25</v>
      </c>
      <c r="I21" s="83">
        <f>(C21+(C21*H21))+D21+'Таблица вводных'!$E$3+'Таблица вводных'!$F$3</f>
        <v>0</v>
      </c>
      <c r="J21" s="75">
        <v>0.1</v>
      </c>
      <c r="K21" s="83">
        <f t="shared" si="2"/>
        <v>0</v>
      </c>
      <c r="L21" s="83">
        <f t="shared" si="3"/>
        <v>0.47999999999998977</v>
      </c>
      <c r="M21" s="7" t="s">
        <v>132</v>
      </c>
    </row>
    <row r="22" spans="1:13" ht="12.75" customHeight="1">
      <c r="A22" s="138"/>
      <c r="B22" s="8">
        <v>45414</v>
      </c>
      <c r="C22" s="64">
        <f>('Исходник сравнение.'!C49/2-'Таблица вводных'!$E$3-'Таблица вводных'!$F$3-$P$1)-(('Исходник сравнение.'!C49/2-'Таблица вводных'!$E$3-'Таблица вводных'!$F$3-$P$1)*F22/G22)</f>
        <v>-200.48</v>
      </c>
      <c r="D22" s="12">
        <v>222</v>
      </c>
      <c r="E22" s="64">
        <f t="shared" si="0"/>
        <v>-0.47999999999998977</v>
      </c>
      <c r="F22" s="12">
        <v>25</v>
      </c>
      <c r="G22" s="12">
        <f t="shared" si="1"/>
        <v>125</v>
      </c>
      <c r="H22" s="76">
        <v>0.25</v>
      </c>
      <c r="I22" s="84">
        <f>(C22+(C22*H22))+D22+'Таблица вводных'!$E$3+'Таблица вводных'!$F$3</f>
        <v>0</v>
      </c>
      <c r="J22" s="78">
        <v>0.1</v>
      </c>
      <c r="K22" s="84">
        <f t="shared" si="2"/>
        <v>0</v>
      </c>
      <c r="L22" s="84">
        <f t="shared" si="3"/>
        <v>0.47999999999998977</v>
      </c>
      <c r="M22" s="10" t="s">
        <v>132</v>
      </c>
    </row>
    <row r="23" spans="1:13" ht="12.75" customHeight="1">
      <c r="A23" s="138"/>
      <c r="B23" s="11">
        <v>45418</v>
      </c>
      <c r="C23" s="64">
        <f>('Исходник сравнение.'!C50/2-'Таблица вводных'!$E$3-'Таблица вводных'!$F$3-$P$1)-(('Исходник сравнение.'!C50/2-'Таблица вводных'!$E$3-'Таблица вводных'!$F$3-$P$1)*F23/G23)</f>
        <v>-200.48</v>
      </c>
      <c r="D23" s="12">
        <v>222</v>
      </c>
      <c r="E23" s="64">
        <f t="shared" si="0"/>
        <v>-0.47999999999998977</v>
      </c>
      <c r="F23" s="12">
        <v>25</v>
      </c>
      <c r="G23" s="12">
        <f t="shared" si="1"/>
        <v>125</v>
      </c>
      <c r="H23" s="76">
        <v>0.25</v>
      </c>
      <c r="I23" s="84">
        <f>(C23+(C23*H23))+D23+'Таблица вводных'!$E$3+'Таблица вводных'!$F$3</f>
        <v>0</v>
      </c>
      <c r="J23" s="78">
        <v>0.1</v>
      </c>
      <c r="K23" s="84">
        <f t="shared" si="2"/>
        <v>0</v>
      </c>
      <c r="L23" s="84">
        <f t="shared" si="3"/>
        <v>0.47999999999998977</v>
      </c>
      <c r="M23" s="13" t="s">
        <v>132</v>
      </c>
    </row>
    <row r="24" spans="1:13" ht="12.75" customHeight="1">
      <c r="A24" s="138"/>
      <c r="B24" s="11">
        <v>45421</v>
      </c>
      <c r="C24" s="64">
        <f>('Исходник сравнение.'!C51/2-'Таблица вводных'!$E$3-'Таблица вводных'!$F$3-$P$1)-(('Исходник сравнение.'!C51/2-'Таблица вводных'!$E$3-'Таблица вводных'!$F$3-$P$1)*F24/G24)</f>
        <v>-200.48</v>
      </c>
      <c r="D24" s="12">
        <v>222</v>
      </c>
      <c r="E24" s="64">
        <f t="shared" si="0"/>
        <v>-0.47999999999998977</v>
      </c>
      <c r="F24" s="12">
        <v>25</v>
      </c>
      <c r="G24" s="12">
        <f t="shared" si="1"/>
        <v>125</v>
      </c>
      <c r="H24" s="76">
        <v>0.25</v>
      </c>
      <c r="I24" s="84">
        <f>(C24+(C24*H24))+D24+'Таблица вводных'!$E$3+'Таблица вводных'!$F$3</f>
        <v>0</v>
      </c>
      <c r="J24" s="78">
        <v>0.1</v>
      </c>
      <c r="K24" s="84">
        <f t="shared" si="2"/>
        <v>0</v>
      </c>
      <c r="L24" s="84">
        <f t="shared" si="3"/>
        <v>0.47999999999998977</v>
      </c>
      <c r="M24" s="13" t="s">
        <v>132</v>
      </c>
    </row>
    <row r="25" spans="1:13" ht="12.75" customHeight="1">
      <c r="A25" s="138"/>
      <c r="B25" s="11">
        <v>45425</v>
      </c>
      <c r="C25" s="64">
        <f>('Исходник сравнение.'!C52/2-'Таблица вводных'!$E$3-'Таблица вводных'!$F$3-$P$1)-(('Исходник сравнение.'!C52/2-'Таблица вводных'!$E$3-'Таблица вводных'!$F$3-$P$1)*F25/G25)</f>
        <v>-200.48</v>
      </c>
      <c r="D25" s="12">
        <v>222</v>
      </c>
      <c r="E25" s="64">
        <f t="shared" si="0"/>
        <v>-0.47999999999998977</v>
      </c>
      <c r="F25" s="12">
        <v>25</v>
      </c>
      <c r="G25" s="12">
        <f t="shared" si="1"/>
        <v>125</v>
      </c>
      <c r="H25" s="76">
        <v>0.25</v>
      </c>
      <c r="I25" s="84">
        <f>(C25+(C25*H25))+D25+'Таблица вводных'!$E$3+'Таблица вводных'!$F$3</f>
        <v>0</v>
      </c>
      <c r="J25" s="78">
        <v>0.1</v>
      </c>
      <c r="K25" s="84">
        <f t="shared" si="2"/>
        <v>0</v>
      </c>
      <c r="L25" s="84">
        <f t="shared" si="3"/>
        <v>0.47999999999998977</v>
      </c>
      <c r="M25" s="13" t="s">
        <v>132</v>
      </c>
    </row>
    <row r="26" spans="1:13" ht="12.75" customHeight="1">
      <c r="A26" s="138"/>
      <c r="B26" s="11">
        <v>45428</v>
      </c>
      <c r="C26" s="64">
        <f>('Исходник сравнение.'!C53/2-'Таблица вводных'!$E$3-'Таблица вводных'!$F$3-$P$1)-(('Исходник сравнение.'!C53/2-'Таблица вводных'!$E$3-'Таблица вводных'!$F$3-$P$1)*F26/G26)</f>
        <v>-200.48</v>
      </c>
      <c r="D26" s="12">
        <v>222</v>
      </c>
      <c r="E26" s="64">
        <f t="shared" si="0"/>
        <v>-0.47999999999998977</v>
      </c>
      <c r="F26" s="12">
        <v>25</v>
      </c>
      <c r="G26" s="12">
        <f t="shared" si="1"/>
        <v>125</v>
      </c>
      <c r="H26" s="76">
        <v>0.25</v>
      </c>
      <c r="I26" s="84">
        <f>(C26+(C26*H26))+D26+'Таблица вводных'!$E$3+'Таблица вводных'!$F$3</f>
        <v>0</v>
      </c>
      <c r="J26" s="78">
        <v>0.1</v>
      </c>
      <c r="K26" s="84">
        <f t="shared" si="2"/>
        <v>0</v>
      </c>
      <c r="L26" s="84">
        <f t="shared" si="3"/>
        <v>0.47999999999998977</v>
      </c>
      <c r="M26" s="13" t="s">
        <v>132</v>
      </c>
    </row>
    <row r="27" spans="1:13" ht="12.75" customHeight="1">
      <c r="A27" s="138"/>
      <c r="B27" s="11"/>
      <c r="C27" s="64">
        <f>('Исходник сравнение.'!C54/2-'Таблица вводных'!$E$3-'Таблица вводных'!$F$3-$P$1)-(('Исходник сравнение.'!C54/2-'Таблица вводных'!$E$3-'Таблица вводных'!$F$3-$P$1)*F27/G27)</f>
        <v>-200.48</v>
      </c>
      <c r="D27" s="12">
        <v>222</v>
      </c>
      <c r="E27" s="64">
        <f t="shared" si="0"/>
        <v>-0.47999999999998977</v>
      </c>
      <c r="F27" s="12">
        <v>25</v>
      </c>
      <c r="G27" s="12">
        <f t="shared" si="1"/>
        <v>125</v>
      </c>
      <c r="H27" s="76">
        <v>0.25</v>
      </c>
      <c r="I27" s="77">
        <f>(C27+(C27*H27))+D27+'Таблица вводных'!$E$3+'Таблица вводных'!$F$3</f>
        <v>0</v>
      </c>
      <c r="J27" s="78">
        <v>0.1</v>
      </c>
      <c r="K27" s="77">
        <f t="shared" si="2"/>
        <v>0</v>
      </c>
      <c r="L27" s="77">
        <f t="shared" si="3"/>
        <v>0.47999999999998977</v>
      </c>
      <c r="M27" s="13" t="s">
        <v>132</v>
      </c>
    </row>
    <row r="28" spans="1:13" ht="12.75" customHeight="1">
      <c r="A28" s="138"/>
      <c r="B28" s="11"/>
      <c r="C28" s="64">
        <f>('Исходник сравнение.'!C55/2-'Таблица вводных'!$E$3-'Таблица вводных'!$F$3-$P$1)-(('Исходник сравнение.'!C55/2-'Таблица вводных'!$E$3-'Таблица вводных'!$F$3-$P$1)*F28/G28)</f>
        <v>-200.48</v>
      </c>
      <c r="D28" s="12">
        <v>222</v>
      </c>
      <c r="E28" s="64">
        <f t="shared" si="0"/>
        <v>-0.47999999999998977</v>
      </c>
      <c r="F28" s="12">
        <v>25</v>
      </c>
      <c r="G28" s="12">
        <f t="shared" si="1"/>
        <v>125</v>
      </c>
      <c r="H28" s="76">
        <v>0.25</v>
      </c>
      <c r="I28" s="77">
        <f>(C28+(C28*H28))+D28+'Таблица вводных'!$E$3+'Таблица вводных'!$F$3</f>
        <v>0</v>
      </c>
      <c r="J28" s="78">
        <v>0.1</v>
      </c>
      <c r="K28" s="77">
        <f t="shared" si="2"/>
        <v>0</v>
      </c>
      <c r="L28" s="77">
        <f t="shared" si="3"/>
        <v>0.47999999999998977</v>
      </c>
      <c r="M28" s="13" t="s">
        <v>132</v>
      </c>
    </row>
    <row r="29" spans="1:13" ht="12.75" customHeight="1">
      <c r="A29" s="139"/>
      <c r="B29" s="17"/>
      <c r="C29" s="65">
        <f>('Исходник сравнение.'!C56/2-'Таблица вводных'!$E$3-'Таблица вводных'!$F$3-$P$1)-(('Исходник сравнение.'!C56/2-'Таблица вводных'!$E$3-'Таблица вводных'!$F$3-$P$1)*F29/G29)</f>
        <v>-200.48</v>
      </c>
      <c r="D29" s="18">
        <v>222</v>
      </c>
      <c r="E29" s="65">
        <f t="shared" si="0"/>
        <v>-0.47999999999998977</v>
      </c>
      <c r="F29" s="18">
        <v>25</v>
      </c>
      <c r="G29" s="12">
        <f t="shared" si="1"/>
        <v>125</v>
      </c>
      <c r="H29" s="79">
        <v>0.25</v>
      </c>
      <c r="I29" s="80">
        <f>(C29+(C29*H29))+D29+'Таблица вводных'!$E$3+'Таблица вводных'!$F$3</f>
        <v>0</v>
      </c>
      <c r="J29" s="81">
        <v>0.1</v>
      </c>
      <c r="K29" s="82">
        <f t="shared" si="2"/>
        <v>0</v>
      </c>
      <c r="L29" s="82">
        <f t="shared" si="3"/>
        <v>0.47999999999998977</v>
      </c>
      <c r="M29" s="19" t="s">
        <v>132</v>
      </c>
    </row>
    <row r="30" spans="1:13" ht="12.75" customHeight="1">
      <c r="A30" s="136" t="s">
        <v>13</v>
      </c>
      <c r="B30" s="5">
        <v>45411</v>
      </c>
      <c r="C3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вводных'!$F$3-$P$1)*F30/G30)</f>
        <v>#REF!</v>
      </c>
      <c r="D30" s="6">
        <v>222</v>
      </c>
      <c r="E30" s="63" t="e">
        <f t="shared" si="0"/>
        <v>#REF!</v>
      </c>
      <c r="F30" s="6">
        <v>25</v>
      </c>
      <c r="G30" s="6">
        <f t="shared" si="1"/>
        <v>125</v>
      </c>
      <c r="H30" s="73">
        <v>0.25</v>
      </c>
      <c r="I30" s="74" t="e">
        <f>(C30+(C30*H30))+D30+'Таблица вводных'!$E$3+'Таблица вводных'!$F$3</f>
        <v>#REF!</v>
      </c>
      <c r="J30" s="75">
        <v>0.1</v>
      </c>
      <c r="K30" s="74" t="e">
        <f t="shared" si="2"/>
        <v>#REF!</v>
      </c>
      <c r="L30" s="74" t="e">
        <f t="shared" si="3"/>
        <v>#REF!</v>
      </c>
      <c r="M30" s="7" t="s">
        <v>133</v>
      </c>
    </row>
    <row r="31" spans="1:13" ht="12.75" customHeight="1">
      <c r="A31" s="138"/>
      <c r="B31" s="8">
        <v>45414</v>
      </c>
      <c r="C3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вводных'!$F$3-$P$1)*F31/G31)</f>
        <v>#REF!</v>
      </c>
      <c r="D31" s="12">
        <v>222</v>
      </c>
      <c r="E31" s="64" t="e">
        <f t="shared" si="0"/>
        <v>#REF!</v>
      </c>
      <c r="F31" s="12">
        <v>25</v>
      </c>
      <c r="G31" s="12">
        <f t="shared" si="1"/>
        <v>125</v>
      </c>
      <c r="H31" s="76">
        <v>0.25</v>
      </c>
      <c r="I31" s="77" t="e">
        <f>(C31+(C31*H31))+D31+'Таблица вводных'!$E$3+'Таблица вводных'!$F$3</f>
        <v>#REF!</v>
      </c>
      <c r="J31" s="78">
        <v>0.1</v>
      </c>
      <c r="K31" s="77" t="e">
        <f t="shared" si="2"/>
        <v>#REF!</v>
      </c>
      <c r="L31" s="77" t="e">
        <f t="shared" si="3"/>
        <v>#REF!</v>
      </c>
      <c r="M31" s="10" t="s">
        <v>133</v>
      </c>
    </row>
    <row r="32" spans="1:13" ht="12.75" customHeight="1">
      <c r="A32" s="138"/>
      <c r="B32" s="11">
        <v>45418</v>
      </c>
      <c r="C3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вводных'!$F$3-$P$1)*F32/G32)</f>
        <v>#REF!</v>
      </c>
      <c r="D32" s="12">
        <v>222</v>
      </c>
      <c r="E32" s="64" t="e">
        <f t="shared" si="0"/>
        <v>#REF!</v>
      </c>
      <c r="F32" s="12">
        <v>25</v>
      </c>
      <c r="G32" s="12">
        <f t="shared" si="1"/>
        <v>125</v>
      </c>
      <c r="H32" s="76">
        <v>0.25</v>
      </c>
      <c r="I32" s="77" t="e">
        <f>(C32+(C32*H32))+D32+'Таблица вводных'!$E$3+'Таблица вводных'!$F$3</f>
        <v>#REF!</v>
      </c>
      <c r="J32" s="78">
        <v>0.1</v>
      </c>
      <c r="K32" s="77" t="e">
        <f t="shared" si="2"/>
        <v>#REF!</v>
      </c>
      <c r="L32" s="77" t="e">
        <f t="shared" si="3"/>
        <v>#REF!</v>
      </c>
      <c r="M32" s="13" t="s">
        <v>133</v>
      </c>
    </row>
    <row r="33" spans="1:13" ht="12.75" customHeight="1">
      <c r="A33" s="138"/>
      <c r="B33" s="11">
        <v>45421</v>
      </c>
      <c r="C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вводных'!$F$3-$P$1)*F33/G33)</f>
        <v>#REF!</v>
      </c>
      <c r="D33" s="12">
        <v>222</v>
      </c>
      <c r="E33" s="64" t="e">
        <f t="shared" si="0"/>
        <v>#REF!</v>
      </c>
      <c r="F33" s="12">
        <v>25</v>
      </c>
      <c r="G33" s="12">
        <f t="shared" si="1"/>
        <v>125</v>
      </c>
      <c r="H33" s="76">
        <v>0.25</v>
      </c>
      <c r="I33" s="77" t="e">
        <f>(C33+(C33*H33))+D33+'Таблица вводных'!$E$3+'Таблица вводных'!$F$3</f>
        <v>#REF!</v>
      </c>
      <c r="J33" s="78">
        <v>0.1</v>
      </c>
      <c r="K33" s="77" t="e">
        <f t="shared" si="2"/>
        <v>#REF!</v>
      </c>
      <c r="L33" s="77" t="e">
        <f t="shared" si="3"/>
        <v>#REF!</v>
      </c>
      <c r="M33" s="13" t="s">
        <v>133</v>
      </c>
    </row>
    <row r="34" spans="1:13" ht="12.75" customHeight="1">
      <c r="A34" s="138"/>
      <c r="B34" s="11">
        <v>45425</v>
      </c>
      <c r="C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вводных'!$F$3-$P$1)*F34/G34)</f>
        <v>#REF!</v>
      </c>
      <c r="D34" s="12">
        <v>222</v>
      </c>
      <c r="E34" s="64" t="e">
        <f t="shared" si="0"/>
        <v>#REF!</v>
      </c>
      <c r="F34" s="12">
        <v>25</v>
      </c>
      <c r="G34" s="12">
        <f t="shared" si="1"/>
        <v>125</v>
      </c>
      <c r="H34" s="76">
        <v>0.25</v>
      </c>
      <c r="I34" s="77" t="e">
        <f>(C34+(C34*H34))+D34+'Таблица вводных'!$E$3+'Таблица вводных'!$F$3</f>
        <v>#REF!</v>
      </c>
      <c r="J34" s="78">
        <v>0.1</v>
      </c>
      <c r="K34" s="77" t="e">
        <f t="shared" si="2"/>
        <v>#REF!</v>
      </c>
      <c r="L34" s="77" t="e">
        <f t="shared" si="3"/>
        <v>#REF!</v>
      </c>
      <c r="M34" s="13" t="s">
        <v>133</v>
      </c>
    </row>
    <row r="35" spans="1:13" ht="12.75" customHeight="1">
      <c r="A35" s="138"/>
      <c r="B35" s="11">
        <v>45428</v>
      </c>
      <c r="C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вводных'!$F$3-$P$1)*F35/G35)</f>
        <v>#REF!</v>
      </c>
      <c r="D35" s="12">
        <v>222</v>
      </c>
      <c r="E35" s="64" t="e">
        <f t="shared" si="0"/>
        <v>#REF!</v>
      </c>
      <c r="F35" s="12">
        <v>25</v>
      </c>
      <c r="G35" s="12">
        <f t="shared" si="1"/>
        <v>125</v>
      </c>
      <c r="H35" s="76">
        <v>0.25</v>
      </c>
      <c r="I35" s="77" t="e">
        <f>(C35+(C35*H35))+D35+'Таблица вводных'!$E$3+'Таблица вводных'!$F$3</f>
        <v>#REF!</v>
      </c>
      <c r="J35" s="78">
        <v>0.1</v>
      </c>
      <c r="K35" s="77" t="e">
        <f t="shared" si="2"/>
        <v>#REF!</v>
      </c>
      <c r="L35" s="77" t="e">
        <f t="shared" si="3"/>
        <v>#REF!</v>
      </c>
      <c r="M35" s="13" t="s">
        <v>133</v>
      </c>
    </row>
    <row r="36" spans="1:13" ht="12.75" customHeight="1">
      <c r="A36" s="138"/>
      <c r="B36" s="11"/>
      <c r="C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вводных'!$F$3-$P$1)*F36/G36)</f>
        <v>#REF!</v>
      </c>
      <c r="D36" s="12">
        <v>222</v>
      </c>
      <c r="E36" s="64" t="e">
        <f t="shared" si="0"/>
        <v>#REF!</v>
      </c>
      <c r="F36" s="12">
        <v>25</v>
      </c>
      <c r="G36" s="12">
        <f t="shared" si="1"/>
        <v>125</v>
      </c>
      <c r="H36" s="76">
        <v>0.25</v>
      </c>
      <c r="I36" s="77" t="e">
        <f>(C36+(C36*H36))+D36+'Таблица вводных'!$E$3+'Таблица вводных'!$F$3</f>
        <v>#REF!</v>
      </c>
      <c r="J36" s="78">
        <v>0.1</v>
      </c>
      <c r="K36" s="77" t="e">
        <f t="shared" si="2"/>
        <v>#REF!</v>
      </c>
      <c r="L36" s="77" t="e">
        <f t="shared" si="3"/>
        <v>#REF!</v>
      </c>
      <c r="M36" s="13" t="s">
        <v>133</v>
      </c>
    </row>
    <row r="37" spans="1:13" ht="12.75" customHeight="1">
      <c r="A37" s="138"/>
      <c r="B37" s="11"/>
      <c r="C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вводных'!$F$3-$P$1)*F37/G37)</f>
        <v>#REF!</v>
      </c>
      <c r="D37" s="12">
        <v>222</v>
      </c>
      <c r="E37" s="64" t="e">
        <f t="shared" si="0"/>
        <v>#REF!</v>
      </c>
      <c r="F37" s="12">
        <v>25</v>
      </c>
      <c r="G37" s="12">
        <f t="shared" si="1"/>
        <v>125</v>
      </c>
      <c r="H37" s="76">
        <v>0.25</v>
      </c>
      <c r="I37" s="77" t="e">
        <f>(C37+(C37*H37))+D37+'Таблица вводных'!$E$3+'Таблица вводных'!$F$3</f>
        <v>#REF!</v>
      </c>
      <c r="J37" s="78">
        <v>0.1</v>
      </c>
      <c r="K37" s="77" t="e">
        <f t="shared" si="2"/>
        <v>#REF!</v>
      </c>
      <c r="L37" s="77" t="e">
        <f t="shared" si="3"/>
        <v>#REF!</v>
      </c>
      <c r="M37" s="13" t="s">
        <v>133</v>
      </c>
    </row>
    <row r="38" spans="1:13" ht="12.75" customHeight="1">
      <c r="A38" s="139"/>
      <c r="B38" s="17"/>
      <c r="C3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вводных'!$F$3-$P$1)*F38/G38)</f>
        <v>#REF!</v>
      </c>
      <c r="D38" s="18">
        <v>222</v>
      </c>
      <c r="E38" s="65" t="e">
        <f t="shared" si="0"/>
        <v>#REF!</v>
      </c>
      <c r="F38" s="18">
        <v>25</v>
      </c>
      <c r="G38" s="12">
        <f t="shared" si="1"/>
        <v>125</v>
      </c>
      <c r="H38" s="79">
        <v>0.25</v>
      </c>
      <c r="I38" s="80" t="e">
        <f>(C38+(C38*H38))+D38+'Таблица вводных'!$E$3+'Таблица вводных'!$F$3</f>
        <v>#REF!</v>
      </c>
      <c r="J38" s="81">
        <v>0.1</v>
      </c>
      <c r="K38" s="82" t="e">
        <f t="shared" si="2"/>
        <v>#REF!</v>
      </c>
      <c r="L38" s="82" t="e">
        <f t="shared" si="3"/>
        <v>#REF!</v>
      </c>
      <c r="M38" s="19" t="s">
        <v>133</v>
      </c>
    </row>
    <row r="39" spans="1:13" ht="12.75" customHeight="1">
      <c r="A39" s="137" t="s">
        <v>14</v>
      </c>
      <c r="B39" s="5">
        <v>45411</v>
      </c>
      <c r="C39" s="63">
        <f>('Исходник сравнение.'!C57/2-'Таблица вводных'!$E$3-'Таблица вводных'!$F$3-$P$1)-(('Исходник сравнение.'!C57/2-'Таблица вводных'!$E$3-'Таблица вводных'!$F$3-$P$1)*F39/G39)</f>
        <v>-200.48</v>
      </c>
      <c r="D39" s="6">
        <v>222</v>
      </c>
      <c r="E39" s="63">
        <f t="shared" si="0"/>
        <v>-0.47999999999998977</v>
      </c>
      <c r="F39" s="6">
        <v>25</v>
      </c>
      <c r="G39" s="6">
        <f t="shared" si="1"/>
        <v>125</v>
      </c>
      <c r="H39" s="73">
        <v>0.25</v>
      </c>
      <c r="I39" s="83">
        <f>(C39+(C39*H39))+D39+'Таблица вводных'!$E$3+'Таблица вводных'!$F$3</f>
        <v>0</v>
      </c>
      <c r="J39" s="75">
        <v>0.1</v>
      </c>
      <c r="K39" s="83">
        <f t="shared" si="2"/>
        <v>0</v>
      </c>
      <c r="L39" s="83">
        <f t="shared" si="3"/>
        <v>0.47999999999998977</v>
      </c>
      <c r="M39" s="7" t="s">
        <v>134</v>
      </c>
    </row>
    <row r="40" spans="1:13" ht="12.75" customHeight="1">
      <c r="A40" s="138"/>
      <c r="B40" s="8">
        <v>45414</v>
      </c>
      <c r="C40" s="64">
        <f>('Исходник сравнение.'!C67/2-'Таблица вводных'!$E$3-'Таблица вводных'!$F$3-$P$1)-(('Исходник сравнение.'!C67/2-'Таблица вводных'!$E$3-'Таблица вводных'!$F$3-$P$1)*F40/G40)</f>
        <v>-200.48</v>
      </c>
      <c r="D40" s="12">
        <v>222</v>
      </c>
      <c r="E40" s="64">
        <f t="shared" si="0"/>
        <v>-0.47999999999998977</v>
      </c>
      <c r="F40" s="12">
        <v>25</v>
      </c>
      <c r="G40" s="12">
        <f t="shared" si="1"/>
        <v>125</v>
      </c>
      <c r="H40" s="76">
        <v>0.25</v>
      </c>
      <c r="I40" s="84">
        <f>(C40+(C40*H40))+D40+'Таблица вводных'!$E$3+'Таблица вводных'!$F$3</f>
        <v>0</v>
      </c>
      <c r="J40" s="78">
        <v>0.1</v>
      </c>
      <c r="K40" s="84">
        <f t="shared" si="2"/>
        <v>0</v>
      </c>
      <c r="L40" s="84">
        <f t="shared" si="3"/>
        <v>0.47999999999998977</v>
      </c>
      <c r="M40" s="10" t="s">
        <v>134</v>
      </c>
    </row>
    <row r="41" spans="1:13" ht="12.75" customHeight="1">
      <c r="A41" s="138"/>
      <c r="B41" s="11">
        <v>45418</v>
      </c>
      <c r="C41" s="64">
        <f>('Исходник сравнение.'!C68/2-'Таблица вводных'!$E$3-'Таблица вводных'!$F$3-$P$1)-(('Исходник сравнение.'!C68/2-'Таблица вводных'!$E$3-'Таблица вводных'!$F$3-$P$1)*F41/G41)</f>
        <v>-200.48</v>
      </c>
      <c r="D41" s="12">
        <v>222</v>
      </c>
      <c r="E41" s="64">
        <f t="shared" si="0"/>
        <v>-0.47999999999998977</v>
      </c>
      <c r="F41" s="12">
        <v>25</v>
      </c>
      <c r="G41" s="12">
        <f t="shared" si="1"/>
        <v>125</v>
      </c>
      <c r="H41" s="76">
        <v>0.25</v>
      </c>
      <c r="I41" s="84">
        <f>(C41+(C41*H41))+D41+'Таблица вводных'!$E$3+'Таблица вводных'!$F$3</f>
        <v>0</v>
      </c>
      <c r="J41" s="78">
        <v>0.1</v>
      </c>
      <c r="K41" s="84">
        <f t="shared" si="2"/>
        <v>0</v>
      </c>
      <c r="L41" s="84">
        <f t="shared" si="3"/>
        <v>0.47999999999998977</v>
      </c>
      <c r="M41" s="13" t="s">
        <v>134</v>
      </c>
    </row>
    <row r="42" spans="1:13" ht="12.75" customHeight="1">
      <c r="A42" s="138"/>
      <c r="B42" s="11">
        <v>45421</v>
      </c>
      <c r="C42" s="64">
        <f>('Исходник сравнение.'!C69/2-'Таблица вводных'!$E$3-'Таблица вводных'!$F$3-$P$1)-(('Исходник сравнение.'!C69/2-'Таблица вводных'!$E$3-'Таблица вводных'!$F$3-$P$1)*F42/G42)</f>
        <v>-200.48</v>
      </c>
      <c r="D42" s="12">
        <v>222</v>
      </c>
      <c r="E42" s="64">
        <f t="shared" si="0"/>
        <v>-0.47999999999998977</v>
      </c>
      <c r="F42" s="12">
        <v>25</v>
      </c>
      <c r="G42" s="12">
        <f t="shared" si="1"/>
        <v>125</v>
      </c>
      <c r="H42" s="76">
        <v>0.25</v>
      </c>
      <c r="I42" s="84">
        <f>(C42+(C42*H42))+D42+'Таблица вводных'!$E$3+'Таблица вводных'!$F$3</f>
        <v>0</v>
      </c>
      <c r="J42" s="78">
        <v>0.1</v>
      </c>
      <c r="K42" s="84">
        <f t="shared" si="2"/>
        <v>0</v>
      </c>
      <c r="L42" s="84">
        <f t="shared" si="3"/>
        <v>0.47999999999998977</v>
      </c>
      <c r="M42" s="13" t="s">
        <v>134</v>
      </c>
    </row>
    <row r="43" spans="1:13" ht="12.75" customHeight="1">
      <c r="A43" s="138"/>
      <c r="B43" s="11">
        <v>45425</v>
      </c>
      <c r="C43" s="64">
        <f>('Исходник сравнение.'!C70/2-'Таблица вводных'!$E$3-'Таблица вводных'!$F$3-$P$1)-(('Исходник сравнение.'!C70/2-'Таблица вводных'!$E$3-'Таблица вводных'!$F$3-$P$1)*F43/G43)</f>
        <v>-200.48</v>
      </c>
      <c r="D43" s="12">
        <v>222</v>
      </c>
      <c r="E43" s="64">
        <f t="shared" si="0"/>
        <v>-0.47999999999998977</v>
      </c>
      <c r="F43" s="12">
        <v>25</v>
      </c>
      <c r="G43" s="12">
        <f t="shared" si="1"/>
        <v>125</v>
      </c>
      <c r="H43" s="76">
        <v>0.25</v>
      </c>
      <c r="I43" s="84">
        <f>(C43+(C43*H43))+D43+'Таблица вводных'!$E$3+'Таблица вводных'!$F$3</f>
        <v>0</v>
      </c>
      <c r="J43" s="78">
        <v>0.1</v>
      </c>
      <c r="K43" s="84">
        <f t="shared" si="2"/>
        <v>0</v>
      </c>
      <c r="L43" s="84">
        <f t="shared" si="3"/>
        <v>0.47999999999998977</v>
      </c>
      <c r="M43" s="13" t="s">
        <v>134</v>
      </c>
    </row>
    <row r="44" spans="1:13" ht="12.75" customHeight="1">
      <c r="A44" s="138"/>
      <c r="B44" s="11">
        <v>45428</v>
      </c>
      <c r="C44" s="64">
        <f>('Исходник сравнение.'!C71/2-'Таблица вводных'!$E$3-'Таблица вводных'!$F$3-$P$1)-(('Исходник сравнение.'!C71/2-'Таблица вводных'!$E$3-'Таблица вводных'!$F$3-$P$1)*F44/G44)</f>
        <v>-200.48</v>
      </c>
      <c r="D44" s="12">
        <v>222</v>
      </c>
      <c r="E44" s="64">
        <f t="shared" si="0"/>
        <v>-0.47999999999998977</v>
      </c>
      <c r="F44" s="12">
        <v>25</v>
      </c>
      <c r="G44" s="12">
        <f t="shared" si="1"/>
        <v>125</v>
      </c>
      <c r="H44" s="76">
        <v>0.25</v>
      </c>
      <c r="I44" s="84">
        <f>(C44+(C44*H44))+D44+'Таблица вводных'!$E$3+'Таблица вводных'!$F$3</f>
        <v>0</v>
      </c>
      <c r="J44" s="78">
        <v>0.1</v>
      </c>
      <c r="K44" s="84">
        <f t="shared" si="2"/>
        <v>0</v>
      </c>
      <c r="L44" s="84">
        <f t="shared" si="3"/>
        <v>0.47999999999998977</v>
      </c>
      <c r="M44" s="13" t="s">
        <v>134</v>
      </c>
    </row>
    <row r="45" spans="1:13" ht="12.75" customHeight="1">
      <c r="A45" s="138"/>
      <c r="B45" s="11"/>
      <c r="C45" s="64">
        <f>('Исходник сравнение.'!C72/2-'Таблица вводных'!$E$3-'Таблица вводных'!$F$3-$P$1)-(('Исходник сравнение.'!C72/2-'Таблица вводных'!$E$3-'Таблица вводных'!$F$3-$P$1)*F45/G45)</f>
        <v>-200.48</v>
      </c>
      <c r="D45" s="12">
        <v>222</v>
      </c>
      <c r="E45" s="64">
        <f t="shared" si="0"/>
        <v>-0.47999999999998977</v>
      </c>
      <c r="F45" s="12">
        <v>25</v>
      </c>
      <c r="G45" s="12">
        <f t="shared" si="1"/>
        <v>125</v>
      </c>
      <c r="H45" s="76">
        <v>0.25</v>
      </c>
      <c r="I45" s="77">
        <f>(C45+(C45*H45))+D45+'Таблица вводных'!$E$3+'Таблица вводных'!$F$3</f>
        <v>0</v>
      </c>
      <c r="J45" s="78">
        <v>0.1</v>
      </c>
      <c r="K45" s="77">
        <f t="shared" si="2"/>
        <v>0</v>
      </c>
      <c r="L45" s="77">
        <f t="shared" si="3"/>
        <v>0.47999999999998977</v>
      </c>
      <c r="M45" s="13" t="s">
        <v>134</v>
      </c>
    </row>
    <row r="46" spans="1:13" ht="12.75" customHeight="1">
      <c r="A46" s="138"/>
      <c r="B46" s="11"/>
      <c r="C46" s="64">
        <f>('Исходник сравнение.'!C73/2-'Таблица вводных'!$E$3-'Таблица вводных'!$F$3-$P$1)-(('Исходник сравнение.'!C73/2-'Таблица вводных'!$E$3-'Таблица вводных'!$F$3-$P$1)*F46/G46)</f>
        <v>-200.48</v>
      </c>
      <c r="D46" s="12">
        <v>222</v>
      </c>
      <c r="E46" s="64">
        <f t="shared" si="0"/>
        <v>-0.47999999999998977</v>
      </c>
      <c r="F46" s="12">
        <v>25</v>
      </c>
      <c r="G46" s="12">
        <f t="shared" si="1"/>
        <v>125</v>
      </c>
      <c r="H46" s="76">
        <v>0.25</v>
      </c>
      <c r="I46" s="77">
        <f>(C46+(C46*H46))+D46+'Таблица вводных'!$E$3+'Таблица вводных'!$F$3</f>
        <v>0</v>
      </c>
      <c r="J46" s="78">
        <v>0.1</v>
      </c>
      <c r="K46" s="77">
        <f t="shared" si="2"/>
        <v>0</v>
      </c>
      <c r="L46" s="77">
        <f t="shared" si="3"/>
        <v>0.47999999999998977</v>
      </c>
      <c r="M46" s="13" t="s">
        <v>134</v>
      </c>
    </row>
    <row r="47" spans="1:13" ht="12.75" customHeight="1">
      <c r="A47" s="139"/>
      <c r="B47" s="17"/>
      <c r="C47" s="65">
        <f>('Исходник сравнение.'!C74/2-'Таблица вводных'!$E$3-'Таблица вводных'!$F$3-$P$1)-(('Исходник сравнение.'!C74/2-'Таблица вводных'!$E$3-'Таблица вводных'!$F$3-$P$1)*F47/G47)</f>
        <v>-200.48</v>
      </c>
      <c r="D47" s="18">
        <v>222</v>
      </c>
      <c r="E47" s="65">
        <f t="shared" si="0"/>
        <v>-0.47999999999998977</v>
      </c>
      <c r="F47" s="18">
        <v>25</v>
      </c>
      <c r="G47" s="12">
        <f t="shared" si="1"/>
        <v>125</v>
      </c>
      <c r="H47" s="79">
        <v>0.25</v>
      </c>
      <c r="I47" s="80">
        <f>(C47+(C47*H47))+D47+'Таблица вводных'!$E$3+'Таблица вводных'!$F$3</f>
        <v>0</v>
      </c>
      <c r="J47" s="81">
        <v>0.1</v>
      </c>
      <c r="K47" s="82">
        <f t="shared" si="2"/>
        <v>0</v>
      </c>
      <c r="L47" s="82">
        <f t="shared" si="3"/>
        <v>0.47999999999998977</v>
      </c>
      <c r="M47" s="19" t="s">
        <v>134</v>
      </c>
    </row>
    <row r="48" spans="1:13" ht="12.75" customHeight="1">
      <c r="A48" s="137" t="s">
        <v>15</v>
      </c>
      <c r="B48" s="5">
        <v>45411</v>
      </c>
      <c r="C48" s="63">
        <f>('Исходник сравнение.'!C75/2-'Таблица вводных'!$E$3-'Таблица вводных'!$F$3-$P$1)-(('Исходник сравнение.'!C75/2-'Таблица вводных'!$E$3-'Таблица вводных'!$F$3-$P$1)*F48/G48)</f>
        <v>-200.48</v>
      </c>
      <c r="D48" s="6">
        <v>222</v>
      </c>
      <c r="E48" s="63">
        <f t="shared" si="0"/>
        <v>-0.47999999999998977</v>
      </c>
      <c r="F48" s="6">
        <v>25</v>
      </c>
      <c r="G48" s="6">
        <f t="shared" si="1"/>
        <v>125</v>
      </c>
      <c r="H48" s="73">
        <v>0.25</v>
      </c>
      <c r="I48" s="83">
        <f>(C48+(C48*H48))+D48+'Таблица вводных'!$E$3+'Таблица вводных'!$F$3</f>
        <v>0</v>
      </c>
      <c r="J48" s="75">
        <v>0.1</v>
      </c>
      <c r="K48" s="83">
        <f t="shared" si="2"/>
        <v>0</v>
      </c>
      <c r="L48" s="83">
        <f t="shared" si="3"/>
        <v>0.47999999999998977</v>
      </c>
      <c r="M48" s="7" t="s">
        <v>135</v>
      </c>
    </row>
    <row r="49" spans="1:13" ht="12.75" customHeight="1">
      <c r="A49" s="138"/>
      <c r="B49" s="8">
        <v>45414</v>
      </c>
      <c r="C49" s="64">
        <f>('Исходник сравнение.'!C85/2-'Таблица вводных'!$E$3-'Таблица вводных'!$F$3-$P$1)-(('Исходник сравнение.'!C85/2-'Таблица вводных'!$E$3-'Таблица вводных'!$F$3-$P$1)*F49/G49)</f>
        <v>-200.48</v>
      </c>
      <c r="D49" s="12">
        <v>222</v>
      </c>
      <c r="E49" s="64">
        <f t="shared" si="0"/>
        <v>-0.47999999999998977</v>
      </c>
      <c r="F49" s="12">
        <v>25</v>
      </c>
      <c r="G49" s="12">
        <f t="shared" si="1"/>
        <v>125</v>
      </c>
      <c r="H49" s="76">
        <v>0.25</v>
      </c>
      <c r="I49" s="84">
        <f>(C49+(C49*H49))+D49+'Таблица вводных'!$E$3+'Таблица вводных'!$F$3</f>
        <v>0</v>
      </c>
      <c r="J49" s="78">
        <v>0.100000000000001</v>
      </c>
      <c r="K49" s="84">
        <f t="shared" si="2"/>
        <v>0</v>
      </c>
      <c r="L49" s="84">
        <f t="shared" si="3"/>
        <v>0.47999999999998977</v>
      </c>
      <c r="M49" s="10" t="s">
        <v>135</v>
      </c>
    </row>
    <row r="50" spans="1:13" ht="12.75" customHeight="1">
      <c r="A50" s="138"/>
      <c r="B50" s="11">
        <v>45418</v>
      </c>
      <c r="C50" s="64">
        <f>('Исходник сравнение.'!C86/2-'Таблица вводных'!$E$3-'Таблица вводных'!$F$3-$P$1)-(('Исходник сравнение.'!C86/2-'Таблица вводных'!$E$3-'Таблица вводных'!$F$3-$P$1)*F50/G50)</f>
        <v>-200.48</v>
      </c>
      <c r="D50" s="12">
        <v>222</v>
      </c>
      <c r="E50" s="64">
        <f t="shared" si="0"/>
        <v>-0.47999999999998977</v>
      </c>
      <c r="F50" s="12">
        <v>25</v>
      </c>
      <c r="G50" s="12">
        <f t="shared" si="1"/>
        <v>125</v>
      </c>
      <c r="H50" s="76">
        <v>0.25</v>
      </c>
      <c r="I50" s="84">
        <f>(C50+(C50*H50))+D50+'Таблица вводных'!$E$3+'Таблица вводных'!$F$3</f>
        <v>0</v>
      </c>
      <c r="J50" s="78">
        <v>0.100000000000001</v>
      </c>
      <c r="K50" s="84">
        <f t="shared" si="2"/>
        <v>0</v>
      </c>
      <c r="L50" s="84">
        <f t="shared" si="3"/>
        <v>0.47999999999998977</v>
      </c>
      <c r="M50" s="13" t="s">
        <v>135</v>
      </c>
    </row>
    <row r="51" spans="1:13" ht="12.75" customHeight="1">
      <c r="A51" s="138"/>
      <c r="B51" s="11">
        <v>45421</v>
      </c>
      <c r="C51" s="64">
        <f>('Исходник сравнение.'!C87/2-'Таблица вводных'!$E$3-'Таблица вводных'!$F$3-$P$1)-(('Исходник сравнение.'!C87/2-'Таблица вводных'!$E$3-'Таблица вводных'!$F$3-$P$1)*F51/G51)</f>
        <v>-200.48</v>
      </c>
      <c r="D51" s="12">
        <v>222</v>
      </c>
      <c r="E51" s="64">
        <f t="shared" si="0"/>
        <v>-0.47999999999998977</v>
      </c>
      <c r="F51" s="12">
        <v>25</v>
      </c>
      <c r="G51" s="12">
        <f t="shared" si="1"/>
        <v>125</v>
      </c>
      <c r="H51" s="76">
        <v>0.25</v>
      </c>
      <c r="I51" s="84">
        <f>(C51+(C51*H51))+D51+'Таблица вводных'!$E$3+'Таблица вводных'!$F$3</f>
        <v>0</v>
      </c>
      <c r="J51" s="78">
        <v>0.100000000000001</v>
      </c>
      <c r="K51" s="84">
        <f t="shared" si="2"/>
        <v>0</v>
      </c>
      <c r="L51" s="84">
        <f t="shared" si="3"/>
        <v>0.47999999999998977</v>
      </c>
      <c r="M51" s="13" t="s">
        <v>135</v>
      </c>
    </row>
    <row r="52" spans="1:13" ht="12.75" customHeight="1">
      <c r="A52" s="138"/>
      <c r="B52" s="11">
        <v>45425</v>
      </c>
      <c r="C52" s="64">
        <f>('Исходник сравнение.'!C88/2-'Таблица вводных'!$E$3-'Таблица вводных'!$F$3-$P$1)-(('Исходник сравнение.'!C88/2-'Таблица вводных'!$E$3-'Таблица вводных'!$F$3-$P$1)*F52/G52)</f>
        <v>-200.48</v>
      </c>
      <c r="D52" s="12">
        <v>222</v>
      </c>
      <c r="E52" s="64">
        <f t="shared" si="0"/>
        <v>-0.47999999999998977</v>
      </c>
      <c r="F52" s="12">
        <v>25</v>
      </c>
      <c r="G52" s="12">
        <f t="shared" si="1"/>
        <v>125</v>
      </c>
      <c r="H52" s="76">
        <v>0.25</v>
      </c>
      <c r="I52" s="84">
        <f>(C52+(C52*H52))+D52+'Таблица вводных'!$E$3+'Таблица вводных'!$F$3</f>
        <v>0</v>
      </c>
      <c r="J52" s="78">
        <v>0.100000000000001</v>
      </c>
      <c r="K52" s="84">
        <f t="shared" si="2"/>
        <v>0</v>
      </c>
      <c r="L52" s="84">
        <f t="shared" si="3"/>
        <v>0.47999999999998977</v>
      </c>
      <c r="M52" s="13" t="s">
        <v>135</v>
      </c>
    </row>
    <row r="53" spans="1:13" ht="12.75" customHeight="1">
      <c r="A53" s="138"/>
      <c r="B53" s="11">
        <v>45428</v>
      </c>
      <c r="C53" s="64">
        <f>('Исходник сравнение.'!C89/2-'Таблица вводных'!$E$3-'Таблица вводных'!$F$3-$P$1)-(('Исходник сравнение.'!C89/2-'Таблица вводных'!$E$3-'Таблица вводных'!$F$3-$P$1)*F53/G53)</f>
        <v>-200.48</v>
      </c>
      <c r="D53" s="12">
        <v>222</v>
      </c>
      <c r="E53" s="64">
        <f t="shared" si="0"/>
        <v>-0.47999999999998977</v>
      </c>
      <c r="F53" s="12">
        <v>25</v>
      </c>
      <c r="G53" s="12">
        <f t="shared" si="1"/>
        <v>125</v>
      </c>
      <c r="H53" s="76">
        <v>0.25</v>
      </c>
      <c r="I53" s="84">
        <f>(C53+(C53*H53))+D53+'Таблица вводных'!$E$3+'Таблица вводных'!$F$3</f>
        <v>0</v>
      </c>
      <c r="J53" s="78">
        <v>0.100000000000001</v>
      </c>
      <c r="K53" s="84">
        <f t="shared" si="2"/>
        <v>0</v>
      </c>
      <c r="L53" s="84">
        <f t="shared" si="3"/>
        <v>0.47999999999998977</v>
      </c>
      <c r="M53" s="13" t="s">
        <v>135</v>
      </c>
    </row>
    <row r="54" spans="1:13" ht="12.75" customHeight="1">
      <c r="A54" s="138"/>
      <c r="B54" s="11"/>
      <c r="C54" s="64">
        <f>('Исходник сравнение.'!C90/2-'Таблица вводных'!$E$3-'Таблица вводных'!$F$3-$P$1)-(('Исходник сравнение.'!C90/2-'Таблица вводных'!$E$3-'Таблица вводных'!$F$3-$P$1)*F54/G54)</f>
        <v>-200.48</v>
      </c>
      <c r="D54" s="12">
        <v>222</v>
      </c>
      <c r="E54" s="64">
        <f t="shared" si="0"/>
        <v>-0.47999999999998977</v>
      </c>
      <c r="F54" s="12">
        <v>25</v>
      </c>
      <c r="G54" s="12">
        <f t="shared" si="1"/>
        <v>125</v>
      </c>
      <c r="H54" s="76">
        <v>0.25</v>
      </c>
      <c r="I54" s="77">
        <f>(C54+(C54*H54))+D54+'Таблица вводных'!$E$3+'Таблица вводных'!$F$3</f>
        <v>0</v>
      </c>
      <c r="J54" s="78">
        <v>0.100000000000001</v>
      </c>
      <c r="K54" s="77">
        <f t="shared" si="2"/>
        <v>0</v>
      </c>
      <c r="L54" s="77">
        <f t="shared" si="3"/>
        <v>0.47999999999998977</v>
      </c>
      <c r="M54" s="13" t="s">
        <v>135</v>
      </c>
    </row>
    <row r="55" spans="1:13" ht="12.75" customHeight="1">
      <c r="A55" s="138"/>
      <c r="B55" s="11"/>
      <c r="C55" s="64">
        <f>('Исходник сравнение.'!C91/2-'Таблица вводных'!$E$3-'Таблица вводных'!$F$3-$P$1)-(('Исходник сравнение.'!C91/2-'Таблица вводных'!$E$3-'Таблица вводных'!$F$3-$P$1)*F55/G55)</f>
        <v>-200.48</v>
      </c>
      <c r="D55" s="12">
        <v>222</v>
      </c>
      <c r="E55" s="64">
        <f t="shared" si="0"/>
        <v>-0.47999999999998977</v>
      </c>
      <c r="F55" s="12">
        <v>25</v>
      </c>
      <c r="G55" s="12">
        <f t="shared" si="1"/>
        <v>125</v>
      </c>
      <c r="H55" s="76">
        <v>0.25</v>
      </c>
      <c r="I55" s="77">
        <f>(C55+(C55*H55))+D55+'Таблица вводных'!$E$3+'Таблица вводных'!$F$3</f>
        <v>0</v>
      </c>
      <c r="J55" s="78">
        <v>0.100000000000001</v>
      </c>
      <c r="K55" s="77">
        <f t="shared" si="2"/>
        <v>0</v>
      </c>
      <c r="L55" s="77">
        <f t="shared" si="3"/>
        <v>0.47999999999998977</v>
      </c>
      <c r="M55" s="13" t="s">
        <v>135</v>
      </c>
    </row>
    <row r="56" spans="1:13" ht="12.75" customHeight="1">
      <c r="A56" s="139"/>
      <c r="B56" s="17"/>
      <c r="C56" s="65">
        <f>('Исходник сравнение.'!C92/2-'Таблица вводных'!$E$3-'Таблица вводных'!$F$3-$P$1)-(('Исходник сравнение.'!C92/2-'Таблица вводных'!$E$3-'Таблица вводных'!$F$3-$P$1)*F56/G56)</f>
        <v>-200.48</v>
      </c>
      <c r="D56" s="18">
        <v>222</v>
      </c>
      <c r="E56" s="65">
        <f t="shared" si="0"/>
        <v>-0.47999999999998977</v>
      </c>
      <c r="F56" s="18">
        <v>25</v>
      </c>
      <c r="G56" s="12">
        <f t="shared" si="1"/>
        <v>125</v>
      </c>
      <c r="H56" s="79">
        <v>0.25</v>
      </c>
      <c r="I56" s="80">
        <f>(C56+(C56*H56))+D56+'Таблица вводных'!$E$3+'Таблица вводных'!$F$3</f>
        <v>0</v>
      </c>
      <c r="J56" s="81">
        <v>0.100000000000001</v>
      </c>
      <c r="K56" s="82">
        <f t="shared" si="2"/>
        <v>0</v>
      </c>
      <c r="L56" s="82">
        <f t="shared" si="3"/>
        <v>0.47999999999998977</v>
      </c>
      <c r="M56" s="19" t="s">
        <v>135</v>
      </c>
    </row>
    <row r="57" spans="1:13" ht="12.75" customHeight="1">
      <c r="A57" s="137" t="s">
        <v>16</v>
      </c>
      <c r="B57" s="5">
        <v>45411</v>
      </c>
      <c r="C57" s="63">
        <f>('Исходник сравнение.'!C93/2-'Таблица вводных'!$E$3-'Таблица вводных'!$F$3-$P$1)-(('Исходник сравнение.'!C93/2-'Таблица вводных'!$E$3-'Таблица вводных'!$F$3-$P$1)*F57/G57)</f>
        <v>-200.48</v>
      </c>
      <c r="D57" s="6">
        <v>222</v>
      </c>
      <c r="E57" s="63">
        <f t="shared" si="0"/>
        <v>-0.47999999999998977</v>
      </c>
      <c r="F57" s="6">
        <v>25</v>
      </c>
      <c r="G57" s="6">
        <f t="shared" si="1"/>
        <v>125</v>
      </c>
      <c r="H57" s="73">
        <v>0.25</v>
      </c>
      <c r="I57" s="83">
        <f>(C57+(C57*H57))+D57+'Таблица вводных'!$E$3+'Таблица вводных'!$F$3</f>
        <v>0</v>
      </c>
      <c r="J57" s="75">
        <v>0.100000000000001</v>
      </c>
      <c r="K57" s="83">
        <f t="shared" si="2"/>
        <v>0</v>
      </c>
      <c r="L57" s="83">
        <f t="shared" si="3"/>
        <v>0.47999999999998977</v>
      </c>
      <c r="M57" s="7" t="s">
        <v>136</v>
      </c>
    </row>
    <row r="58" spans="1:13" ht="12.75" customHeight="1">
      <c r="A58" s="138"/>
      <c r="B58" s="8">
        <v>45414</v>
      </c>
      <c r="C58" s="64">
        <f>('Исходник сравнение.'!C103/2-'Таблица вводных'!$E$3-'Таблица вводных'!$F$3-$P$1)-(('Исходник сравнение.'!C103/2-'Таблица вводных'!$E$3-'Таблица вводных'!$F$3-$P$1)*F58/G58)</f>
        <v>-200.48</v>
      </c>
      <c r="D58" s="12">
        <v>222</v>
      </c>
      <c r="E58" s="64">
        <f t="shared" si="0"/>
        <v>-0.47999999999998977</v>
      </c>
      <c r="F58" s="12">
        <v>25</v>
      </c>
      <c r="G58" s="12">
        <f t="shared" si="1"/>
        <v>125</v>
      </c>
      <c r="H58" s="76">
        <v>0.25</v>
      </c>
      <c r="I58" s="84">
        <f>(C58+(C58*H58))+D58+'Таблица вводных'!$E$3+'Таблица вводных'!$F$3</f>
        <v>0</v>
      </c>
      <c r="J58" s="78">
        <v>0.100000000000001</v>
      </c>
      <c r="K58" s="84">
        <f t="shared" si="2"/>
        <v>0</v>
      </c>
      <c r="L58" s="84">
        <f t="shared" si="3"/>
        <v>0.47999999999998977</v>
      </c>
      <c r="M58" s="10" t="s">
        <v>137</v>
      </c>
    </row>
    <row r="59" spans="1:13" ht="12.75" customHeight="1">
      <c r="A59" s="138"/>
      <c r="B59" s="11">
        <v>45418</v>
      </c>
      <c r="C59" s="64">
        <f>('Исходник сравнение.'!C104/2-'Таблица вводных'!$E$3-'Таблица вводных'!$F$3-$P$1)-(('Исходник сравнение.'!C104/2-'Таблица вводных'!$E$3-'Таблица вводных'!$F$3-$P$1)*F59/G59)</f>
        <v>-200.48</v>
      </c>
      <c r="D59" s="12">
        <v>222</v>
      </c>
      <c r="E59" s="64">
        <f t="shared" si="0"/>
        <v>-0.47999999999998977</v>
      </c>
      <c r="F59" s="12">
        <v>25</v>
      </c>
      <c r="G59" s="12">
        <f t="shared" si="1"/>
        <v>125</v>
      </c>
      <c r="H59" s="76">
        <v>0.25</v>
      </c>
      <c r="I59" s="84">
        <f>(C59+(C59*H59))+D59+'Таблица вводных'!$E$3+'Таблица вводных'!$F$3</f>
        <v>0</v>
      </c>
      <c r="J59" s="78">
        <v>0.100000000000001</v>
      </c>
      <c r="K59" s="84">
        <f t="shared" si="2"/>
        <v>0</v>
      </c>
      <c r="L59" s="84">
        <f t="shared" si="3"/>
        <v>0.47999999999998977</v>
      </c>
      <c r="M59" s="13" t="s">
        <v>138</v>
      </c>
    </row>
    <row r="60" spans="1:13" ht="12.75" customHeight="1">
      <c r="A60" s="138"/>
      <c r="B60" s="11">
        <v>45421</v>
      </c>
      <c r="C60" s="64">
        <f>('Исходник сравнение.'!C105/2-'Таблица вводных'!$E$3-'Таблица вводных'!$F$3-$P$1)-(('Исходник сравнение.'!C105/2-'Таблица вводных'!$E$3-'Таблица вводных'!$F$3-$P$1)*F60/G60)</f>
        <v>-200.48</v>
      </c>
      <c r="D60" s="12">
        <v>222</v>
      </c>
      <c r="E60" s="64">
        <f t="shared" si="0"/>
        <v>-0.47999999999998977</v>
      </c>
      <c r="F60" s="12">
        <v>25</v>
      </c>
      <c r="G60" s="12">
        <f t="shared" si="1"/>
        <v>125</v>
      </c>
      <c r="H60" s="76">
        <v>0.25</v>
      </c>
      <c r="I60" s="84">
        <f>(C60+(C60*H60))+D60+'Таблица вводных'!$E$3+'Таблица вводных'!$F$3</f>
        <v>0</v>
      </c>
      <c r="J60" s="78">
        <v>0.100000000000001</v>
      </c>
      <c r="K60" s="84">
        <f t="shared" si="2"/>
        <v>0</v>
      </c>
      <c r="L60" s="84">
        <f t="shared" si="3"/>
        <v>0.47999999999998977</v>
      </c>
      <c r="M60" s="13" t="s">
        <v>139</v>
      </c>
    </row>
    <row r="61" spans="1:13" ht="12.75" customHeight="1">
      <c r="A61" s="138"/>
      <c r="B61" s="11">
        <v>45425</v>
      </c>
      <c r="C61" s="64">
        <f>('Исходник сравнение.'!C106/2-'Таблица вводных'!$E$3-'Таблица вводных'!$F$3-$P$1)-(('Исходник сравнение.'!C106/2-'Таблица вводных'!$E$3-'Таблица вводных'!$F$3-$P$1)*F61/G61)</f>
        <v>-200.48</v>
      </c>
      <c r="D61" s="12">
        <v>222</v>
      </c>
      <c r="E61" s="64">
        <f t="shared" si="0"/>
        <v>-0.47999999999998977</v>
      </c>
      <c r="F61" s="12">
        <v>25</v>
      </c>
      <c r="G61" s="12">
        <f t="shared" si="1"/>
        <v>125</v>
      </c>
      <c r="H61" s="76">
        <v>0.25</v>
      </c>
      <c r="I61" s="84">
        <f>(C61+(C61*H61))+D61+'Таблица вводных'!$E$3+'Таблица вводных'!$F$3</f>
        <v>0</v>
      </c>
      <c r="J61" s="78">
        <v>0.100000000000001</v>
      </c>
      <c r="K61" s="84">
        <f t="shared" si="2"/>
        <v>0</v>
      </c>
      <c r="L61" s="84">
        <f t="shared" si="3"/>
        <v>0.47999999999998977</v>
      </c>
      <c r="M61" s="13" t="s">
        <v>139</v>
      </c>
    </row>
    <row r="62" spans="1:13" ht="12.75" customHeight="1">
      <c r="A62" s="138"/>
      <c r="B62" s="11">
        <v>45428</v>
      </c>
      <c r="C62" s="64">
        <f>('Исходник сравнение.'!C107/2-'Таблица вводных'!$E$3-'Таблица вводных'!$F$3-$P$1)-(('Исходник сравнение.'!C107/2-'Таблица вводных'!$E$3-'Таблица вводных'!$F$3-$P$1)*F62/G62)</f>
        <v>-200.48</v>
      </c>
      <c r="D62" s="12">
        <v>222</v>
      </c>
      <c r="E62" s="64">
        <f t="shared" si="0"/>
        <v>-0.47999999999998977</v>
      </c>
      <c r="F62" s="12">
        <v>25</v>
      </c>
      <c r="G62" s="12">
        <f t="shared" si="1"/>
        <v>125</v>
      </c>
      <c r="H62" s="76">
        <v>0.25</v>
      </c>
      <c r="I62" s="84">
        <f>(C62+(C62*H62))+D62+'Таблица вводных'!$E$3+'Таблица вводных'!$F$3</f>
        <v>0</v>
      </c>
      <c r="J62" s="78">
        <v>0.100000000000001</v>
      </c>
      <c r="K62" s="84">
        <f t="shared" si="2"/>
        <v>0</v>
      </c>
      <c r="L62" s="84">
        <f t="shared" si="3"/>
        <v>0.47999999999998977</v>
      </c>
      <c r="M62" s="13" t="s">
        <v>139</v>
      </c>
    </row>
    <row r="63" spans="1:13" ht="12.75" customHeight="1">
      <c r="A63" s="138"/>
      <c r="B63" s="11"/>
      <c r="C63" s="64">
        <f>('Исходник сравнение.'!C108/2-'Таблица вводных'!$E$3-'Таблица вводных'!$F$3-$P$1)-(('Исходник сравнение.'!C108/2-'Таблица вводных'!$E$3-'Таблица вводных'!$F$3-$P$1)*F63/G63)</f>
        <v>-200.48</v>
      </c>
      <c r="D63" s="12">
        <v>222</v>
      </c>
      <c r="E63" s="64">
        <f t="shared" si="0"/>
        <v>-0.47999999999998977</v>
      </c>
      <c r="F63" s="12">
        <v>25</v>
      </c>
      <c r="G63" s="12">
        <f t="shared" si="1"/>
        <v>125</v>
      </c>
      <c r="H63" s="76">
        <v>0.25</v>
      </c>
      <c r="I63" s="77">
        <f>(C63+(C63*H63))+D63+'Таблица вводных'!$E$3+'Таблица вводных'!$F$3</f>
        <v>0</v>
      </c>
      <c r="J63" s="78">
        <v>0.100000000000001</v>
      </c>
      <c r="K63" s="77">
        <f t="shared" si="2"/>
        <v>0</v>
      </c>
      <c r="L63" s="77">
        <f t="shared" si="3"/>
        <v>0.47999999999998977</v>
      </c>
      <c r="M63" s="13" t="s">
        <v>139</v>
      </c>
    </row>
    <row r="64" spans="1:13" ht="12.75" customHeight="1">
      <c r="A64" s="138"/>
      <c r="B64" s="11"/>
      <c r="C64" s="64">
        <f>('Исходник сравнение.'!C109/2-'Таблица вводных'!$E$3-'Таблица вводных'!$F$3-$P$1)-(('Исходник сравнение.'!C109/2-'Таблица вводных'!$E$3-'Таблица вводных'!$F$3-$P$1)*F64/G64)</f>
        <v>-200.48</v>
      </c>
      <c r="D64" s="12">
        <v>222</v>
      </c>
      <c r="E64" s="64">
        <f t="shared" si="0"/>
        <v>-0.47999999999998977</v>
      </c>
      <c r="F64" s="12">
        <v>25</v>
      </c>
      <c r="G64" s="12">
        <f t="shared" si="1"/>
        <v>125</v>
      </c>
      <c r="H64" s="76">
        <v>0.25</v>
      </c>
      <c r="I64" s="77">
        <f>(C64+(C64*H64))+D64+'Таблица вводных'!$E$3+'Таблица вводных'!$F$3</f>
        <v>0</v>
      </c>
      <c r="J64" s="78">
        <v>0.100000000000001</v>
      </c>
      <c r="K64" s="77">
        <f t="shared" si="2"/>
        <v>0</v>
      </c>
      <c r="L64" s="77">
        <f t="shared" si="3"/>
        <v>0.47999999999998977</v>
      </c>
      <c r="M64" s="13" t="s">
        <v>139</v>
      </c>
    </row>
    <row r="65" spans="1:13" ht="12.75" customHeight="1">
      <c r="A65" s="139"/>
      <c r="B65" s="17"/>
      <c r="C65" s="65">
        <f>('Исходник сравнение.'!C110/2-'Таблица вводных'!$E$3-'Таблица вводных'!$F$3-$P$1)-(('Исходник сравнение.'!C110/2-'Таблица вводных'!$E$3-'Таблица вводных'!$F$3-$P$1)*F65/G65)</f>
        <v>-200.48</v>
      </c>
      <c r="D65" s="18">
        <v>222</v>
      </c>
      <c r="E65" s="65">
        <f t="shared" si="0"/>
        <v>-0.47999999999998977</v>
      </c>
      <c r="F65" s="18">
        <v>25</v>
      </c>
      <c r="G65" s="12">
        <f t="shared" si="1"/>
        <v>125</v>
      </c>
      <c r="H65" s="79">
        <v>0.25</v>
      </c>
      <c r="I65" s="80">
        <f>(C65+(C65*H65))+D65+'Таблица вводных'!$E$3+'Таблица вводных'!$F$3</f>
        <v>0</v>
      </c>
      <c r="J65" s="81">
        <v>0.100000000000001</v>
      </c>
      <c r="K65" s="82">
        <f t="shared" si="2"/>
        <v>0</v>
      </c>
      <c r="L65" s="82">
        <f t="shared" si="3"/>
        <v>0.47999999999998977</v>
      </c>
      <c r="M65" s="16" t="s">
        <v>139</v>
      </c>
    </row>
    <row r="66" spans="1:13" ht="12.75" customHeight="1">
      <c r="A66" s="136" t="s">
        <v>17</v>
      </c>
      <c r="B66" s="5">
        <v>45411</v>
      </c>
      <c r="C66" s="63">
        <f>('Исходник сравнение.'!C111/2-'Таблица вводных'!$E$3-'Таблица вводных'!$F$3-$P$1)-(('Исходник сравнение.'!C111/2-'Таблица вводных'!$E$3-'Таблица вводных'!$F$3-$P$1)*F66/G66)</f>
        <v>-200.48</v>
      </c>
      <c r="D66" s="6">
        <v>222</v>
      </c>
      <c r="E66" s="63">
        <f t="shared" si="0"/>
        <v>-0.47999999999998977</v>
      </c>
      <c r="F66" s="6">
        <v>25</v>
      </c>
      <c r="G66" s="6">
        <f t="shared" si="1"/>
        <v>125</v>
      </c>
      <c r="H66" s="73">
        <v>0.25</v>
      </c>
      <c r="I66" s="83">
        <f>(C66+(C66*H66))+D66+'Таблица вводных'!$E$3+'Таблица вводных'!$F$3</f>
        <v>0</v>
      </c>
      <c r="J66" s="75">
        <v>0.100000000000001</v>
      </c>
      <c r="K66" s="83">
        <f t="shared" si="2"/>
        <v>0</v>
      </c>
      <c r="L66" s="83">
        <f t="shared" si="3"/>
        <v>0.47999999999998977</v>
      </c>
      <c r="M66" s="7" t="s">
        <v>155</v>
      </c>
    </row>
    <row r="67" spans="1:13" ht="12.75" customHeight="1">
      <c r="A67" s="138"/>
      <c r="B67" s="8">
        <v>45414</v>
      </c>
      <c r="C67" s="64">
        <f>('Исходник сравнение.'!C121/2-'Таблица вводных'!$E$3-'Таблица вводных'!$F$3-$P$1)-(('Исходник сравнение.'!C121/2-'Таблица вводных'!$E$3-'Таблица вводных'!$F$3-$P$1)*F67/G67)</f>
        <v>-200.48</v>
      </c>
      <c r="D67" s="12">
        <v>222</v>
      </c>
      <c r="E67" s="64">
        <f t="shared" si="0"/>
        <v>-0.47999999999998977</v>
      </c>
      <c r="F67" s="12">
        <v>25</v>
      </c>
      <c r="G67" s="12">
        <f t="shared" si="1"/>
        <v>125</v>
      </c>
      <c r="H67" s="76">
        <v>0.25</v>
      </c>
      <c r="I67" s="84">
        <f>(C67+(C67*H67))+D67+'Таблица вводных'!$E$3+'Таблица вводных'!$F$3</f>
        <v>0</v>
      </c>
      <c r="J67" s="78">
        <v>0.100000000000001</v>
      </c>
      <c r="K67" s="84">
        <f t="shared" si="2"/>
        <v>0</v>
      </c>
      <c r="L67" s="84">
        <f t="shared" si="3"/>
        <v>0.47999999999998977</v>
      </c>
      <c r="M67" s="10" t="s">
        <v>155</v>
      </c>
    </row>
    <row r="68" spans="1:13" ht="12.75" customHeight="1">
      <c r="A68" s="138"/>
      <c r="B68" s="11">
        <v>45418</v>
      </c>
      <c r="C68" s="64">
        <f>('Исходник сравнение.'!C122/2-'Таблица вводных'!$E$3-'Таблица вводных'!$F$3-$P$1)-(('Исходник сравнение.'!C122/2-'Таблица вводных'!$E$3-'Таблица вводных'!$F$3-$P$1)*F68/G68)</f>
        <v>-200.48</v>
      </c>
      <c r="D68" s="12">
        <v>222</v>
      </c>
      <c r="E68" s="64">
        <f t="shared" si="0"/>
        <v>-0.47999999999998977</v>
      </c>
      <c r="F68" s="12">
        <v>25</v>
      </c>
      <c r="G68" s="12">
        <f t="shared" si="1"/>
        <v>125</v>
      </c>
      <c r="H68" s="76">
        <v>0.25</v>
      </c>
      <c r="I68" s="84">
        <f>(C68+(C68*H68))+D68+'Таблица вводных'!$E$3+'Таблица вводных'!$F$3</f>
        <v>0</v>
      </c>
      <c r="J68" s="78">
        <v>0.100000000000001</v>
      </c>
      <c r="K68" s="84">
        <f t="shared" si="2"/>
        <v>0</v>
      </c>
      <c r="L68" s="84">
        <f t="shared" si="3"/>
        <v>0.47999999999998977</v>
      </c>
      <c r="M68" s="13" t="s">
        <v>155</v>
      </c>
    </row>
    <row r="69" spans="1:13" ht="12.75" customHeight="1">
      <c r="A69" s="138"/>
      <c r="B69" s="11">
        <v>45421</v>
      </c>
      <c r="C69" s="64">
        <f>('Исходник сравнение.'!C123/2-'Таблица вводных'!$E$3-'Таблица вводных'!$F$3-$P$1)-(('Исходник сравнение.'!C123/2-'Таблица вводных'!$E$3-'Таблица вводных'!$F$3-$P$1)*F69/G69)</f>
        <v>-200.48</v>
      </c>
      <c r="D69" s="12">
        <v>222</v>
      </c>
      <c r="E69" s="64">
        <f t="shared" si="0"/>
        <v>-0.47999999999998977</v>
      </c>
      <c r="F69" s="12">
        <v>25</v>
      </c>
      <c r="G69" s="12">
        <f t="shared" si="1"/>
        <v>125</v>
      </c>
      <c r="H69" s="76">
        <v>0.25</v>
      </c>
      <c r="I69" s="84">
        <f>(C69+(C69*H69))+D69+'Таблица вводных'!$E$3+'Таблица вводных'!$F$3</f>
        <v>0</v>
      </c>
      <c r="J69" s="78">
        <v>0.100000000000001</v>
      </c>
      <c r="K69" s="84">
        <f t="shared" si="2"/>
        <v>0</v>
      </c>
      <c r="L69" s="84">
        <f t="shared" si="3"/>
        <v>0.47999999999998977</v>
      </c>
      <c r="M69" s="13" t="s">
        <v>155</v>
      </c>
    </row>
    <row r="70" spans="1:13" ht="12.75" customHeight="1">
      <c r="A70" s="138"/>
      <c r="B70" s="11">
        <v>45425</v>
      </c>
      <c r="C70" s="64">
        <f>('Исходник сравнение.'!C124/2-'Таблица вводных'!$E$3-'Таблица вводных'!$F$3-$P$1)-(('Исходник сравнение.'!C124/2-'Таблица вводных'!$E$3-'Таблица вводных'!$F$3-$P$1)*F70/G70)</f>
        <v>-200.48</v>
      </c>
      <c r="D70" s="12">
        <v>222</v>
      </c>
      <c r="E70" s="64">
        <f t="shared" si="0"/>
        <v>-0.47999999999998977</v>
      </c>
      <c r="F70" s="12">
        <v>25</v>
      </c>
      <c r="G70" s="12">
        <f t="shared" si="1"/>
        <v>125</v>
      </c>
      <c r="H70" s="76">
        <v>0.25</v>
      </c>
      <c r="I70" s="84">
        <f>(C70+(C70*H70))+D70+'Таблица вводных'!$E$3+'Таблица вводных'!$F$3</f>
        <v>0</v>
      </c>
      <c r="J70" s="78">
        <v>0.100000000000001</v>
      </c>
      <c r="K70" s="84">
        <f t="shared" si="2"/>
        <v>0</v>
      </c>
      <c r="L70" s="84">
        <f t="shared" si="3"/>
        <v>0.47999999999998977</v>
      </c>
      <c r="M70" s="13" t="s">
        <v>155</v>
      </c>
    </row>
    <row r="71" spans="1:13" ht="12.75" customHeight="1">
      <c r="A71" s="138"/>
      <c r="B71" s="11">
        <v>45428</v>
      </c>
      <c r="C71" s="64">
        <f>('Исходник сравнение.'!C125/2-'Таблица вводных'!$E$3-'Таблица вводных'!$F$3-$P$1)-(('Исходник сравнение.'!C125/2-'Таблица вводных'!$E$3-'Таблица вводных'!$F$3-$P$1)*F71/G71)</f>
        <v>-200.48</v>
      </c>
      <c r="D71" s="12">
        <v>222</v>
      </c>
      <c r="E71" s="64">
        <f t="shared" si="0"/>
        <v>-0.47999999999998977</v>
      </c>
      <c r="F71" s="12">
        <v>25</v>
      </c>
      <c r="G71" s="12">
        <f t="shared" si="1"/>
        <v>125</v>
      </c>
      <c r="H71" s="76">
        <v>0.25</v>
      </c>
      <c r="I71" s="84">
        <f>(C71+(C71*H71))+D71+'Таблица вводных'!$E$3+'Таблица вводных'!$F$3</f>
        <v>0</v>
      </c>
      <c r="J71" s="78">
        <v>0.100000000000001</v>
      </c>
      <c r="K71" s="84">
        <f t="shared" si="2"/>
        <v>0</v>
      </c>
      <c r="L71" s="84">
        <f t="shared" si="3"/>
        <v>0.47999999999998977</v>
      </c>
      <c r="M71" s="13" t="s">
        <v>155</v>
      </c>
    </row>
    <row r="72" spans="1:13" ht="12.75" customHeight="1">
      <c r="A72" s="138"/>
      <c r="B72" s="11"/>
      <c r="C72" s="64">
        <f>('Исходник сравнение.'!C126/2-'Таблица вводных'!$E$3-'Таблица вводных'!$F$3-$P$1)-(('Исходник сравнение.'!C126/2-'Таблица вводных'!$E$3-'Таблица вводных'!$F$3-$P$1)*F72/G72)</f>
        <v>-200.48</v>
      </c>
      <c r="D72" s="12">
        <v>222</v>
      </c>
      <c r="E72" s="64">
        <f t="shared" si="0"/>
        <v>-0.47999999999998977</v>
      </c>
      <c r="F72" s="12">
        <v>25</v>
      </c>
      <c r="G72" s="12">
        <f t="shared" si="1"/>
        <v>125</v>
      </c>
      <c r="H72" s="76">
        <v>0.25</v>
      </c>
      <c r="I72" s="77">
        <f>(C72+(C72*H72))+D72+'Таблица вводных'!$E$3+'Таблица вводных'!$F$3</f>
        <v>0</v>
      </c>
      <c r="J72" s="78">
        <v>0.100000000000001</v>
      </c>
      <c r="K72" s="77">
        <f t="shared" si="2"/>
        <v>0</v>
      </c>
      <c r="L72" s="77">
        <f t="shared" si="3"/>
        <v>0.47999999999998977</v>
      </c>
      <c r="M72" s="13" t="s">
        <v>155</v>
      </c>
    </row>
    <row r="73" spans="1:13" ht="12.75" customHeight="1">
      <c r="A73" s="138"/>
      <c r="B73" s="11"/>
      <c r="C73" s="64">
        <f>('Исходник сравнение.'!C127/2-'Таблица вводных'!$E$3-'Таблица вводных'!$F$3-$P$1)-(('Исходник сравнение.'!C127/2-'Таблица вводных'!$E$3-'Таблица вводных'!$F$3-$P$1)*F73/G73)</f>
        <v>-200.48</v>
      </c>
      <c r="D73" s="12">
        <v>222</v>
      </c>
      <c r="E73" s="64">
        <f t="shared" si="0"/>
        <v>-0.47999999999998977</v>
      </c>
      <c r="F73" s="12">
        <v>25</v>
      </c>
      <c r="G73" s="12">
        <f t="shared" si="1"/>
        <v>125</v>
      </c>
      <c r="H73" s="76">
        <v>0.25</v>
      </c>
      <c r="I73" s="77">
        <f>(C73+(C73*H73))+D73+'Таблица вводных'!$E$3+'Таблица вводных'!$F$3</f>
        <v>0</v>
      </c>
      <c r="J73" s="78">
        <v>0.100000000000001</v>
      </c>
      <c r="K73" s="77">
        <f t="shared" si="2"/>
        <v>0</v>
      </c>
      <c r="L73" s="77">
        <f t="shared" si="3"/>
        <v>0.47999999999998977</v>
      </c>
      <c r="M73" s="13" t="s">
        <v>155</v>
      </c>
    </row>
    <row r="74" spans="1:13" ht="12.75" customHeight="1">
      <c r="A74" s="139"/>
      <c r="B74" s="17"/>
      <c r="C74" s="65">
        <f>('Исходник сравнение.'!C128/2-'Таблица вводных'!$E$3-'Таблица вводных'!$F$3-$P$1)-(('Исходник сравнение.'!C128/2-'Таблица вводных'!$E$3-'Таблица вводных'!$F$3-$P$1)*F74/G74)</f>
        <v>-200.48</v>
      </c>
      <c r="D74" s="18">
        <v>222</v>
      </c>
      <c r="E74" s="65">
        <f t="shared" si="0"/>
        <v>-0.47999999999998977</v>
      </c>
      <c r="F74" s="18">
        <v>25</v>
      </c>
      <c r="G74" s="12">
        <f t="shared" si="1"/>
        <v>125</v>
      </c>
      <c r="H74" s="79">
        <v>0.25</v>
      </c>
      <c r="I74" s="80">
        <f>(C74+(C74*H74))+D74+'Таблица вводных'!$E$3+'Таблица вводных'!$F$3</f>
        <v>0</v>
      </c>
      <c r="J74" s="81">
        <v>0.100000000000001</v>
      </c>
      <c r="K74" s="82">
        <f t="shared" si="2"/>
        <v>0</v>
      </c>
      <c r="L74" s="82">
        <f t="shared" si="3"/>
        <v>0.47999999999998977</v>
      </c>
      <c r="M74" s="19" t="s">
        <v>155</v>
      </c>
    </row>
    <row r="75" spans="1:13" ht="12.75" customHeight="1">
      <c r="A75" s="147" t="s">
        <v>18</v>
      </c>
      <c r="B75" s="5">
        <v>45411</v>
      </c>
      <c r="C75" s="63">
        <f>('Исходник сравнение.'!C129/2-'Таблица вводных'!$E$3-'Таблица вводных'!$F$3-$P$1)-(('Исходник сравнение.'!C129/2-'Таблица вводных'!$E$3-'Таблица вводных'!$F$3-$P$1)*F75/G75)</f>
        <v>-200.48</v>
      </c>
      <c r="D75" s="6">
        <v>222</v>
      </c>
      <c r="E75" s="63">
        <f t="shared" si="0"/>
        <v>-0.47999999999998977</v>
      </c>
      <c r="F75" s="6">
        <v>25</v>
      </c>
      <c r="G75" s="6">
        <f t="shared" si="1"/>
        <v>125</v>
      </c>
      <c r="H75" s="73">
        <v>0.25</v>
      </c>
      <c r="I75" s="83">
        <f>(C75+(C75*H75))+D75+'Таблица вводных'!$E$3+'Таблица вводных'!$F$3</f>
        <v>0</v>
      </c>
      <c r="J75" s="75">
        <v>0.100000000000001</v>
      </c>
      <c r="K75" s="83">
        <f t="shared" si="2"/>
        <v>0</v>
      </c>
      <c r="L75" s="83">
        <f t="shared" si="3"/>
        <v>0.47999999999998977</v>
      </c>
      <c r="M75" s="7" t="s">
        <v>155</v>
      </c>
    </row>
    <row r="76" spans="1:13" ht="12.75" customHeight="1">
      <c r="A76" s="148"/>
      <c r="B76" s="8">
        <v>45414</v>
      </c>
      <c r="C76" s="64">
        <f>('Исходник сравнение.'!C139/2-'Таблица вводных'!$E$3-'Таблица вводных'!$F$3-$P$1)-(('Исходник сравнение.'!C139/2-'Таблица вводных'!$E$3-'Таблица вводных'!$F$3-$P$1)*F76/G76)</f>
        <v>-200.48</v>
      </c>
      <c r="D76" s="12">
        <v>222</v>
      </c>
      <c r="E76" s="64">
        <f t="shared" si="0"/>
        <v>-0.47999999999998977</v>
      </c>
      <c r="F76" s="12">
        <v>25</v>
      </c>
      <c r="G76" s="12">
        <f t="shared" si="1"/>
        <v>125</v>
      </c>
      <c r="H76" s="76">
        <v>0.25</v>
      </c>
      <c r="I76" s="84">
        <f>(C76+(C76*H76))+D76+'Таблица вводных'!$E$3+'Таблица вводных'!$F$3</f>
        <v>0</v>
      </c>
      <c r="J76" s="78">
        <v>0.100000000000001</v>
      </c>
      <c r="K76" s="84">
        <f t="shared" si="2"/>
        <v>0</v>
      </c>
      <c r="L76" s="84">
        <f t="shared" si="3"/>
        <v>0.47999999999998977</v>
      </c>
      <c r="M76" s="10" t="s">
        <v>155</v>
      </c>
    </row>
    <row r="77" spans="1:13" ht="12.75" customHeight="1">
      <c r="A77" s="148"/>
      <c r="B77" s="11">
        <v>45418</v>
      </c>
      <c r="C77" s="64">
        <f>('Исходник сравнение.'!C140/2-'Таблица вводных'!$E$3-'Таблица вводных'!$F$3-$P$1)-(('Исходник сравнение.'!C140/2-'Таблица вводных'!$E$3-'Таблица вводных'!$F$3-$P$1)*F77/G77)</f>
        <v>-200.48</v>
      </c>
      <c r="D77" s="12">
        <v>222</v>
      </c>
      <c r="E77" s="64">
        <f t="shared" si="0"/>
        <v>-0.47999999999998977</v>
      </c>
      <c r="F77" s="12">
        <v>25</v>
      </c>
      <c r="G77" s="12">
        <f t="shared" si="1"/>
        <v>125</v>
      </c>
      <c r="H77" s="76">
        <v>0.25</v>
      </c>
      <c r="I77" s="84">
        <f>(C77+(C77*H77))+D77+'Таблица вводных'!$E$3+'Таблица вводных'!$F$3</f>
        <v>0</v>
      </c>
      <c r="J77" s="78">
        <v>0.100000000000001</v>
      </c>
      <c r="K77" s="84">
        <f t="shared" si="2"/>
        <v>0</v>
      </c>
      <c r="L77" s="84">
        <f t="shared" si="3"/>
        <v>0.47999999999998977</v>
      </c>
      <c r="M77" s="13" t="s">
        <v>155</v>
      </c>
    </row>
    <row r="78" spans="1:13" ht="12.75" customHeight="1">
      <c r="A78" s="148"/>
      <c r="B78" s="11">
        <v>45421</v>
      </c>
      <c r="C78" s="64">
        <f>('Исходник сравнение.'!C141/2-'Таблица вводных'!$E$3-'Таблица вводных'!$F$3-$P$1)-(('Исходник сравнение.'!C141/2-'Таблица вводных'!$E$3-'Таблица вводных'!$F$3-$P$1)*F78/G78)</f>
        <v>-200.48</v>
      </c>
      <c r="D78" s="12">
        <v>222</v>
      </c>
      <c r="E78" s="64">
        <f t="shared" si="0"/>
        <v>-0.47999999999998977</v>
      </c>
      <c r="F78" s="12">
        <v>25</v>
      </c>
      <c r="G78" s="12">
        <f t="shared" si="1"/>
        <v>125</v>
      </c>
      <c r="H78" s="76">
        <v>0.25</v>
      </c>
      <c r="I78" s="84">
        <f>(C78+(C78*H78))+D78+'Таблица вводных'!$E$3+'Таблица вводных'!$F$3</f>
        <v>0</v>
      </c>
      <c r="J78" s="78">
        <v>0.100000000000001</v>
      </c>
      <c r="K78" s="84">
        <f t="shared" si="2"/>
        <v>0</v>
      </c>
      <c r="L78" s="84">
        <f t="shared" si="3"/>
        <v>0.47999999999998977</v>
      </c>
      <c r="M78" s="13" t="s">
        <v>155</v>
      </c>
    </row>
    <row r="79" spans="1:13" ht="12.75" customHeight="1">
      <c r="A79" s="148"/>
      <c r="B79" s="11">
        <v>45425</v>
      </c>
      <c r="C79" s="64">
        <f>('Исходник сравнение.'!C142/2-'Таблица вводных'!$E$3-'Таблица вводных'!$F$3-$P$1)-(('Исходник сравнение.'!C142/2-'Таблица вводных'!$E$3-'Таблица вводных'!$F$3-$P$1)*F79/G79)</f>
        <v>-200.48</v>
      </c>
      <c r="D79" s="12">
        <v>222</v>
      </c>
      <c r="E79" s="64">
        <f t="shared" si="0"/>
        <v>-0.47999999999998977</v>
      </c>
      <c r="F79" s="12">
        <v>25</v>
      </c>
      <c r="G79" s="12">
        <f t="shared" si="1"/>
        <v>125</v>
      </c>
      <c r="H79" s="76">
        <v>0.25</v>
      </c>
      <c r="I79" s="84">
        <f>(C79+(C79*H79))+D79+'Таблица вводных'!$E$3+'Таблица вводных'!$F$3</f>
        <v>0</v>
      </c>
      <c r="J79" s="78">
        <v>0.100000000000001</v>
      </c>
      <c r="K79" s="84">
        <f t="shared" si="2"/>
        <v>0</v>
      </c>
      <c r="L79" s="84">
        <f t="shared" si="3"/>
        <v>0.47999999999998977</v>
      </c>
      <c r="M79" s="13" t="s">
        <v>155</v>
      </c>
    </row>
    <row r="80" spans="1:13" ht="12.75" customHeight="1">
      <c r="A80" s="148"/>
      <c r="B80" s="11">
        <v>45428</v>
      </c>
      <c r="C80" s="64">
        <f>('Исходник сравнение.'!C143/2-'Таблица вводных'!$E$3-'Таблица вводных'!$F$3-$P$1)-(('Исходник сравнение.'!C143/2-'Таблица вводных'!$E$3-'Таблица вводных'!$F$3-$P$1)*F80/G80)</f>
        <v>-200.48</v>
      </c>
      <c r="D80" s="12">
        <v>222</v>
      </c>
      <c r="E80" s="64">
        <f t="shared" si="0"/>
        <v>-0.47999999999998977</v>
      </c>
      <c r="F80" s="12">
        <v>25</v>
      </c>
      <c r="G80" s="12">
        <f t="shared" si="1"/>
        <v>125</v>
      </c>
      <c r="H80" s="76">
        <v>0.25</v>
      </c>
      <c r="I80" s="84">
        <f>(C80+(C80*H80))+D80+'Таблица вводных'!$E$3+'Таблица вводных'!$F$3</f>
        <v>0</v>
      </c>
      <c r="J80" s="78">
        <v>0.100000000000001</v>
      </c>
      <c r="K80" s="84">
        <f t="shared" si="2"/>
        <v>0</v>
      </c>
      <c r="L80" s="84">
        <f t="shared" si="3"/>
        <v>0.47999999999998977</v>
      </c>
      <c r="M80" s="13" t="s">
        <v>155</v>
      </c>
    </row>
    <row r="81" spans="1:13" ht="12.75" customHeight="1">
      <c r="A81" s="148"/>
      <c r="B81" s="11"/>
      <c r="C81" s="64">
        <f>('Исходник сравнение.'!C144/2-'Таблица вводных'!$E$3-'Таблица вводных'!$F$3-$P$1)-(('Исходник сравнение.'!C144/2-'Таблица вводных'!$E$3-'Таблица вводных'!$F$3-$P$1)*F81/G81)</f>
        <v>-200.48</v>
      </c>
      <c r="D81" s="12">
        <v>222</v>
      </c>
      <c r="E81" s="64">
        <f t="shared" si="0"/>
        <v>-0.47999999999998977</v>
      </c>
      <c r="F81" s="12">
        <v>25</v>
      </c>
      <c r="G81" s="12">
        <f t="shared" si="1"/>
        <v>125</v>
      </c>
      <c r="H81" s="76">
        <v>0.25</v>
      </c>
      <c r="I81" s="77">
        <f>(C81+(C81*H81))+D81+'Таблица вводных'!$E$3+'Таблица вводных'!$F$3</f>
        <v>0</v>
      </c>
      <c r="J81" s="78">
        <v>0.100000000000001</v>
      </c>
      <c r="K81" s="77">
        <f t="shared" si="2"/>
        <v>0</v>
      </c>
      <c r="L81" s="77">
        <f t="shared" si="3"/>
        <v>0.47999999999998977</v>
      </c>
      <c r="M81" s="13" t="s">
        <v>155</v>
      </c>
    </row>
    <row r="82" spans="1:13" ht="12.75" customHeight="1">
      <c r="A82" s="148"/>
      <c r="B82" s="11"/>
      <c r="C82" s="64">
        <f>('Исходник сравнение.'!C145/2-'Таблица вводных'!$E$3-'Таблица вводных'!$F$3-$P$1)-(('Исходник сравнение.'!C145/2-'Таблица вводных'!$E$3-'Таблица вводных'!$F$3-$P$1)*F82/G82)</f>
        <v>-200.48</v>
      </c>
      <c r="D82" s="12">
        <v>222</v>
      </c>
      <c r="E82" s="64">
        <f t="shared" si="0"/>
        <v>-0.47999999999998977</v>
      </c>
      <c r="F82" s="12">
        <v>25</v>
      </c>
      <c r="G82" s="12">
        <f t="shared" si="1"/>
        <v>125</v>
      </c>
      <c r="H82" s="76">
        <v>0.25</v>
      </c>
      <c r="I82" s="77">
        <f>(C82+(C82*H82))+D82+'Таблица вводных'!$E$3+'Таблица вводных'!$F$3</f>
        <v>0</v>
      </c>
      <c r="J82" s="78">
        <v>0.100000000000001</v>
      </c>
      <c r="K82" s="77">
        <f t="shared" si="2"/>
        <v>0</v>
      </c>
      <c r="L82" s="77">
        <f t="shared" si="3"/>
        <v>0.47999999999998977</v>
      </c>
      <c r="M82" s="13" t="s">
        <v>155</v>
      </c>
    </row>
    <row r="83" spans="1:13" ht="12.75" customHeight="1">
      <c r="A83" s="149"/>
      <c r="B83" s="17"/>
      <c r="C83" s="65">
        <f>('Исходник сравнение.'!C146/2-'Таблица вводных'!$E$3-'Таблица вводных'!$F$3-$P$1)-(('Исходник сравнение.'!C146/2-'Таблица вводных'!$E$3-'Таблица вводных'!$F$3-$P$1)*F83/G83)</f>
        <v>-200.48</v>
      </c>
      <c r="D83" s="18">
        <v>222</v>
      </c>
      <c r="E83" s="65">
        <f t="shared" si="0"/>
        <v>-0.47999999999998977</v>
      </c>
      <c r="F83" s="18">
        <v>25</v>
      </c>
      <c r="G83" s="12">
        <f t="shared" si="1"/>
        <v>125</v>
      </c>
      <c r="H83" s="79">
        <v>0.25</v>
      </c>
      <c r="I83" s="80">
        <f>(C83+(C83*H83))+D83+'Таблица вводных'!$E$3+'Таблица вводных'!$F$3</f>
        <v>0</v>
      </c>
      <c r="J83" s="81">
        <v>0.100000000000001</v>
      </c>
      <c r="K83" s="82">
        <f t="shared" si="2"/>
        <v>0</v>
      </c>
      <c r="L83" s="82">
        <f t="shared" si="3"/>
        <v>0.47999999999998977</v>
      </c>
      <c r="M83" s="19" t="s">
        <v>155</v>
      </c>
    </row>
    <row r="84" spans="1:13" ht="12.75" customHeight="1">
      <c r="A84" s="147" t="s">
        <v>19</v>
      </c>
      <c r="B84" s="5">
        <v>45411</v>
      </c>
      <c r="C84" s="63">
        <f>('Исходник сравнение.'!C147/2-'Таблица вводных'!$E$3-'Таблица вводных'!$F$3-$P$1)-(('Исходник сравнение.'!C147/2-'Таблица вводных'!$E$3-'Таблица вводных'!$F$3-$P$1)*F84/G84)</f>
        <v>-200.48</v>
      </c>
      <c r="D84" s="6">
        <v>222</v>
      </c>
      <c r="E84" s="63">
        <f t="shared" si="0"/>
        <v>-0.47999999999998977</v>
      </c>
      <c r="F84" s="6">
        <v>25</v>
      </c>
      <c r="G84" s="6">
        <f t="shared" si="1"/>
        <v>125</v>
      </c>
      <c r="H84" s="73">
        <v>0.25</v>
      </c>
      <c r="I84" s="83">
        <f>(C84+(C84*H84))+D84+'Таблица вводных'!$E$3+'Таблица вводных'!$F$3</f>
        <v>0</v>
      </c>
      <c r="J84" s="75">
        <v>0.100000000000001</v>
      </c>
      <c r="K84" s="83">
        <f t="shared" si="2"/>
        <v>0</v>
      </c>
      <c r="L84" s="83">
        <f t="shared" si="3"/>
        <v>0.47999999999998977</v>
      </c>
      <c r="M84" s="7" t="s">
        <v>156</v>
      </c>
    </row>
    <row r="85" spans="1:13" ht="12.75" customHeight="1">
      <c r="A85" s="148"/>
      <c r="B85" s="8">
        <v>45414</v>
      </c>
      <c r="C85" s="64">
        <f>('Исходник сравнение.'!C157/2-'Таблица вводных'!$E$3-'Таблица вводных'!$F$3-$P$1)-(('Исходник сравнение.'!C157/2-'Таблица вводных'!$E$3-'Таблица вводных'!$F$3-$P$1)*F85/G85)</f>
        <v>-200.48</v>
      </c>
      <c r="D85" s="12">
        <v>222</v>
      </c>
      <c r="E85" s="64">
        <f t="shared" si="0"/>
        <v>-0.47999999999998977</v>
      </c>
      <c r="F85" s="12">
        <v>25</v>
      </c>
      <c r="G85" s="12">
        <f t="shared" si="1"/>
        <v>125</v>
      </c>
      <c r="H85" s="76">
        <v>0.25</v>
      </c>
      <c r="I85" s="84">
        <f>(C85+(C85*H85))+D85+'Таблица вводных'!$E$3+'Таблица вводных'!$F$3</f>
        <v>0</v>
      </c>
      <c r="J85" s="78">
        <v>0.100000000000001</v>
      </c>
      <c r="K85" s="84">
        <f t="shared" si="2"/>
        <v>0</v>
      </c>
      <c r="L85" s="84">
        <f t="shared" si="3"/>
        <v>0.47999999999998977</v>
      </c>
      <c r="M85" s="10" t="s">
        <v>156</v>
      </c>
    </row>
    <row r="86" spans="1:13" ht="12.75" customHeight="1">
      <c r="A86" s="148"/>
      <c r="B86" s="11">
        <v>45418</v>
      </c>
      <c r="C86" s="64">
        <f>('Исходник сравнение.'!C158/2-'Таблица вводных'!$E$3-'Таблица вводных'!$F$3-$P$1)-(('Исходник сравнение.'!C158/2-'Таблица вводных'!$E$3-'Таблица вводных'!$F$3-$P$1)*F86/G86)</f>
        <v>-200.48</v>
      </c>
      <c r="D86" s="12">
        <v>222</v>
      </c>
      <c r="E86" s="64">
        <f t="shared" si="0"/>
        <v>-0.47999999999998977</v>
      </c>
      <c r="F86" s="12">
        <v>25</v>
      </c>
      <c r="G86" s="12">
        <f t="shared" si="1"/>
        <v>125</v>
      </c>
      <c r="H86" s="76">
        <v>0.25</v>
      </c>
      <c r="I86" s="84">
        <f>(C86+(C86*H86))+D86+'Таблица вводных'!$E$3+'Таблица вводных'!$F$3</f>
        <v>0</v>
      </c>
      <c r="J86" s="78">
        <v>0.100000000000001</v>
      </c>
      <c r="K86" s="84">
        <f t="shared" si="2"/>
        <v>0</v>
      </c>
      <c r="L86" s="84">
        <f t="shared" si="3"/>
        <v>0.47999999999998977</v>
      </c>
      <c r="M86" s="13" t="s">
        <v>156</v>
      </c>
    </row>
    <row r="87" spans="1:13" ht="12.75" customHeight="1">
      <c r="A87" s="148"/>
      <c r="B87" s="11">
        <v>45421</v>
      </c>
      <c r="C87" s="64">
        <f>('Исходник сравнение.'!C159/2-'Таблица вводных'!$E$3-'Таблица вводных'!$F$3-$P$1)-(('Исходник сравнение.'!C159/2-'Таблица вводных'!$E$3-'Таблица вводных'!$F$3-$P$1)*F87/G87)</f>
        <v>-200.48</v>
      </c>
      <c r="D87" s="12">
        <v>222</v>
      </c>
      <c r="E87" s="64">
        <f t="shared" si="0"/>
        <v>-0.47999999999998977</v>
      </c>
      <c r="F87" s="12">
        <v>25</v>
      </c>
      <c r="G87" s="12">
        <f t="shared" si="1"/>
        <v>125</v>
      </c>
      <c r="H87" s="76">
        <v>0.25</v>
      </c>
      <c r="I87" s="84">
        <f>(C87+(C87*H87))+D87+'Таблица вводных'!$E$3+'Таблица вводных'!$F$3</f>
        <v>0</v>
      </c>
      <c r="J87" s="78">
        <v>0.100000000000001</v>
      </c>
      <c r="K87" s="84">
        <f t="shared" si="2"/>
        <v>0</v>
      </c>
      <c r="L87" s="84">
        <f t="shared" si="3"/>
        <v>0.47999999999998977</v>
      </c>
      <c r="M87" s="13" t="s">
        <v>156</v>
      </c>
    </row>
    <row r="88" spans="1:13" ht="12.75" customHeight="1">
      <c r="A88" s="148"/>
      <c r="B88" s="11">
        <v>45425</v>
      </c>
      <c r="C88" s="64">
        <f>('Исходник сравнение.'!C160/2-'Таблица вводных'!$E$3-'Таблица вводных'!$F$3-$P$1)-(('Исходник сравнение.'!C160/2-'Таблица вводных'!$E$3-'Таблица вводных'!$F$3-$P$1)*F88/G88)</f>
        <v>-200.48</v>
      </c>
      <c r="D88" s="12">
        <v>222</v>
      </c>
      <c r="E88" s="64">
        <f t="shared" si="0"/>
        <v>-0.47999999999998977</v>
      </c>
      <c r="F88" s="12">
        <v>25</v>
      </c>
      <c r="G88" s="12">
        <f t="shared" si="1"/>
        <v>125</v>
      </c>
      <c r="H88" s="76">
        <v>0.25</v>
      </c>
      <c r="I88" s="84">
        <f>(C88+(C88*H88))+D88+'Таблица вводных'!$E$3+'Таблица вводных'!$F$3</f>
        <v>0</v>
      </c>
      <c r="J88" s="78">
        <v>0.100000000000001</v>
      </c>
      <c r="K88" s="84">
        <f t="shared" si="2"/>
        <v>0</v>
      </c>
      <c r="L88" s="84">
        <f t="shared" si="3"/>
        <v>0.47999999999998977</v>
      </c>
      <c r="M88" s="13" t="s">
        <v>156</v>
      </c>
    </row>
    <row r="89" spans="1:13" ht="12.75" customHeight="1">
      <c r="A89" s="148"/>
      <c r="B89" s="11">
        <v>45428</v>
      </c>
      <c r="C89" s="64">
        <f>('Исходник сравнение.'!C161/2-'Таблица вводных'!$E$3-'Таблица вводных'!$F$3-$P$1)-(('Исходник сравнение.'!C161/2-'Таблица вводных'!$E$3-'Таблица вводных'!$F$3-$P$1)*F89/G89)</f>
        <v>-200.48</v>
      </c>
      <c r="D89" s="12">
        <v>222</v>
      </c>
      <c r="E89" s="64">
        <f t="shared" si="0"/>
        <v>-0.47999999999998977</v>
      </c>
      <c r="F89" s="12">
        <v>25</v>
      </c>
      <c r="G89" s="12">
        <f t="shared" si="1"/>
        <v>125</v>
      </c>
      <c r="H89" s="76">
        <v>0.25</v>
      </c>
      <c r="I89" s="84">
        <f>(C89+(C89*H89))+D89+'Таблица вводных'!$E$3+'Таблица вводных'!$F$3</f>
        <v>0</v>
      </c>
      <c r="J89" s="78">
        <v>0.100000000000001</v>
      </c>
      <c r="K89" s="84">
        <f t="shared" si="2"/>
        <v>0</v>
      </c>
      <c r="L89" s="84">
        <f t="shared" si="3"/>
        <v>0.47999999999998977</v>
      </c>
      <c r="M89" s="13" t="s">
        <v>156</v>
      </c>
    </row>
    <row r="90" spans="1:13" ht="12.75" customHeight="1">
      <c r="A90" s="148"/>
      <c r="B90" s="11"/>
      <c r="C90" s="64">
        <f>('Исходник сравнение.'!C162/2-'Таблица вводных'!$E$3-'Таблица вводных'!$F$3-$P$1)-(('Исходник сравнение.'!C162/2-'Таблица вводных'!$E$3-'Таблица вводных'!$F$3-$P$1)*F90/G90)</f>
        <v>-200.48</v>
      </c>
      <c r="D90" s="12">
        <v>222</v>
      </c>
      <c r="E90" s="64">
        <f t="shared" si="0"/>
        <v>-0.47999999999998977</v>
      </c>
      <c r="F90" s="12">
        <v>25</v>
      </c>
      <c r="G90" s="12">
        <f t="shared" si="1"/>
        <v>125</v>
      </c>
      <c r="H90" s="76">
        <v>0.25</v>
      </c>
      <c r="I90" s="77">
        <f>(C90+(C90*H90))+D90+'Таблица вводных'!$E$3+'Таблица вводных'!$F$3</f>
        <v>0</v>
      </c>
      <c r="J90" s="78">
        <v>0.100000000000001</v>
      </c>
      <c r="K90" s="77">
        <f t="shared" si="2"/>
        <v>0</v>
      </c>
      <c r="L90" s="77">
        <f t="shared" si="3"/>
        <v>0.47999999999998977</v>
      </c>
      <c r="M90" s="13" t="s">
        <v>156</v>
      </c>
    </row>
    <row r="91" spans="1:13" ht="12.75" customHeight="1">
      <c r="A91" s="148"/>
      <c r="B91" s="11"/>
      <c r="C91" s="64">
        <f>('Исходник сравнение.'!C163/2-'Таблица вводных'!$E$3-'Таблица вводных'!$F$3-$P$1)-(('Исходник сравнение.'!C163/2-'Таблица вводных'!$E$3-'Таблица вводных'!$F$3-$P$1)*F91/G91)</f>
        <v>-200.48</v>
      </c>
      <c r="D91" s="12">
        <v>222</v>
      </c>
      <c r="E91" s="64">
        <f t="shared" si="0"/>
        <v>-0.47999999999998977</v>
      </c>
      <c r="F91" s="12">
        <v>25</v>
      </c>
      <c r="G91" s="12">
        <f t="shared" si="1"/>
        <v>125</v>
      </c>
      <c r="H91" s="76">
        <v>0.25</v>
      </c>
      <c r="I91" s="77">
        <f>(C91+(C91*H91))+D91+'Таблица вводных'!$E$3+'Таблица вводных'!$F$3</f>
        <v>0</v>
      </c>
      <c r="J91" s="78">
        <v>0.100000000000001</v>
      </c>
      <c r="K91" s="77">
        <f t="shared" si="2"/>
        <v>0</v>
      </c>
      <c r="L91" s="77">
        <f t="shared" si="3"/>
        <v>0.47999999999998977</v>
      </c>
      <c r="M91" s="13" t="s">
        <v>156</v>
      </c>
    </row>
    <row r="92" spans="1:13" ht="12.75" customHeight="1">
      <c r="A92" s="149"/>
      <c r="B92" s="17"/>
      <c r="C92" s="65">
        <f>('Исходник сравнение.'!C164/2-'Таблица вводных'!$E$3-'Таблица вводных'!$F$3-$P$1)-(('Исходник сравнение.'!C164/2-'Таблица вводных'!$E$3-'Таблица вводных'!$F$3-$P$1)*F92/G92)</f>
        <v>-200.48</v>
      </c>
      <c r="D92" s="18">
        <v>222</v>
      </c>
      <c r="E92" s="65">
        <f t="shared" si="0"/>
        <v>-0.47999999999998977</v>
      </c>
      <c r="F92" s="18">
        <v>25</v>
      </c>
      <c r="G92" s="12">
        <f t="shared" si="1"/>
        <v>125</v>
      </c>
      <c r="H92" s="79">
        <v>0.25</v>
      </c>
      <c r="I92" s="80">
        <f>(C92+(C92*H92))+D92+'Таблица вводных'!$E$3+'Таблица вводных'!$F$3</f>
        <v>0</v>
      </c>
      <c r="J92" s="81">
        <v>0.100000000000001</v>
      </c>
      <c r="K92" s="82">
        <f t="shared" si="2"/>
        <v>0</v>
      </c>
      <c r="L92" s="82">
        <f t="shared" si="3"/>
        <v>0.47999999999998977</v>
      </c>
      <c r="M92" s="19" t="s">
        <v>156</v>
      </c>
    </row>
    <row r="93" spans="1:13" ht="12.75" customHeight="1">
      <c r="A93" s="141" t="s">
        <v>20</v>
      </c>
      <c r="B93" s="5">
        <v>45411</v>
      </c>
      <c r="C93" s="63">
        <f>('Исходник сравнение.'!C165/2-'Таблица вводных'!$E$3-'Таблица вводных'!$F$3-$P$1)-(('Исходник сравнение.'!C165/2-'Таблица вводных'!$E$3-'Таблица вводных'!$F$3-$P$1)*F93/G93)</f>
        <v>-200.48</v>
      </c>
      <c r="D93" s="6">
        <v>222</v>
      </c>
      <c r="E93" s="63">
        <f t="shared" si="0"/>
        <v>-0.47999999999998977</v>
      </c>
      <c r="F93" s="6">
        <v>25</v>
      </c>
      <c r="G93" s="6">
        <f t="shared" si="1"/>
        <v>125</v>
      </c>
      <c r="H93" s="73">
        <v>0.25</v>
      </c>
      <c r="I93" s="83">
        <f>(C93+(C93*H93))+D93+'Таблица вводных'!$E$3+'Таблица вводных'!$F$3</f>
        <v>0</v>
      </c>
      <c r="J93" s="75">
        <v>0.100000000000001</v>
      </c>
      <c r="K93" s="83">
        <f t="shared" si="2"/>
        <v>0</v>
      </c>
      <c r="L93" s="83">
        <f t="shared" si="3"/>
        <v>0.47999999999998977</v>
      </c>
      <c r="M93" s="7" t="s">
        <v>157</v>
      </c>
    </row>
    <row r="94" spans="1:13" ht="12.75" customHeight="1">
      <c r="A94" s="138"/>
      <c r="B94" s="8">
        <v>45414</v>
      </c>
      <c r="C94" s="64">
        <f>('Исходник сравнение.'!C175/2-'Таблица вводных'!$E$3-'Таблица вводных'!$F$3-$P$1)-(('Исходник сравнение.'!C175/2-'Таблица вводных'!$E$3-'Таблица вводных'!$F$3-$P$1)*F94/G94)</f>
        <v>-200.48</v>
      </c>
      <c r="D94" s="12">
        <v>222</v>
      </c>
      <c r="E94" s="64">
        <f t="shared" si="0"/>
        <v>-0.47999999999998977</v>
      </c>
      <c r="F94" s="12">
        <v>25</v>
      </c>
      <c r="G94" s="12">
        <f t="shared" si="1"/>
        <v>125</v>
      </c>
      <c r="H94" s="76">
        <v>0.25</v>
      </c>
      <c r="I94" s="84">
        <f>(C94+(C94*H94))+D94+'Таблица вводных'!$E$3+'Таблица вводных'!$F$3</f>
        <v>0</v>
      </c>
      <c r="J94" s="78">
        <v>0.100000000000001</v>
      </c>
      <c r="K94" s="84">
        <f t="shared" si="2"/>
        <v>0</v>
      </c>
      <c r="L94" s="84">
        <f t="shared" si="3"/>
        <v>0.47999999999998977</v>
      </c>
      <c r="M94" s="10" t="s">
        <v>157</v>
      </c>
    </row>
    <row r="95" spans="1:13" ht="12.75" customHeight="1">
      <c r="A95" s="138"/>
      <c r="B95" s="11">
        <v>45418</v>
      </c>
      <c r="C95" s="64">
        <f>('Исходник сравнение.'!C176/2-'Таблица вводных'!$E$3-'Таблица вводных'!$F$3-$P$1)-(('Исходник сравнение.'!C176/2-'Таблица вводных'!$E$3-'Таблица вводных'!$F$3-$P$1)*F95/G95)</f>
        <v>-200.48</v>
      </c>
      <c r="D95" s="12">
        <v>222</v>
      </c>
      <c r="E95" s="64">
        <f t="shared" si="0"/>
        <v>-0.47999999999998977</v>
      </c>
      <c r="F95" s="12">
        <v>25</v>
      </c>
      <c r="G95" s="12">
        <f t="shared" si="1"/>
        <v>125</v>
      </c>
      <c r="H95" s="76">
        <v>0.25</v>
      </c>
      <c r="I95" s="84">
        <f>(C95+(C95*H95))+D95+'Таблица вводных'!$E$3+'Таблица вводных'!$F$3</f>
        <v>0</v>
      </c>
      <c r="J95" s="78">
        <v>0.100000000000001</v>
      </c>
      <c r="K95" s="84">
        <f t="shared" si="2"/>
        <v>0</v>
      </c>
      <c r="L95" s="84">
        <f t="shared" si="3"/>
        <v>0.47999999999998977</v>
      </c>
      <c r="M95" s="13" t="s">
        <v>157</v>
      </c>
    </row>
    <row r="96" spans="1:13" ht="12.75" customHeight="1">
      <c r="A96" s="138"/>
      <c r="B96" s="11">
        <v>45421</v>
      </c>
      <c r="C96" s="64">
        <f>('Исходник сравнение.'!C177/2-'Таблица вводных'!$E$3-'Таблица вводных'!$F$3-$P$1)-(('Исходник сравнение.'!C177/2-'Таблица вводных'!$E$3-'Таблица вводных'!$F$3-$P$1)*F96/G96)</f>
        <v>-200.48</v>
      </c>
      <c r="D96" s="12">
        <v>222</v>
      </c>
      <c r="E96" s="64">
        <f t="shared" si="0"/>
        <v>-0.47999999999998977</v>
      </c>
      <c r="F96" s="12">
        <v>25</v>
      </c>
      <c r="G96" s="12">
        <f t="shared" si="1"/>
        <v>125</v>
      </c>
      <c r="H96" s="76">
        <v>0.25</v>
      </c>
      <c r="I96" s="84">
        <f>(C96+(C96*H96))+D96+'Таблица вводных'!$E$3+'Таблица вводных'!$F$3</f>
        <v>0</v>
      </c>
      <c r="J96" s="78">
        <v>0.100000000000001</v>
      </c>
      <c r="K96" s="84">
        <f t="shared" si="2"/>
        <v>0</v>
      </c>
      <c r="L96" s="84">
        <f t="shared" si="3"/>
        <v>0.47999999999998977</v>
      </c>
      <c r="M96" s="13" t="s">
        <v>157</v>
      </c>
    </row>
    <row r="97" spans="1:13" ht="12.75" customHeight="1">
      <c r="A97" s="138"/>
      <c r="B97" s="11">
        <v>45425</v>
      </c>
      <c r="C97" s="64">
        <f>('Исходник сравнение.'!C178/2-'Таблица вводных'!$E$3-'Таблица вводных'!$F$3-$P$1)-(('Исходник сравнение.'!C178/2-'Таблица вводных'!$E$3-'Таблица вводных'!$F$3-$P$1)*F97/G97)</f>
        <v>-200.48</v>
      </c>
      <c r="D97" s="12">
        <v>222</v>
      </c>
      <c r="E97" s="64">
        <f t="shared" si="0"/>
        <v>-0.47999999999998977</v>
      </c>
      <c r="F97" s="12">
        <v>25</v>
      </c>
      <c r="G97" s="12">
        <f t="shared" si="1"/>
        <v>125</v>
      </c>
      <c r="H97" s="76">
        <v>0.25</v>
      </c>
      <c r="I97" s="84">
        <f>(C97+(C97*H97))+D97+'Таблица вводных'!$E$3+'Таблица вводных'!$F$3</f>
        <v>0</v>
      </c>
      <c r="J97" s="78">
        <v>0.100000000000001</v>
      </c>
      <c r="K97" s="84">
        <f t="shared" si="2"/>
        <v>0</v>
      </c>
      <c r="L97" s="84">
        <f t="shared" si="3"/>
        <v>0.47999999999998977</v>
      </c>
      <c r="M97" s="13" t="s">
        <v>157</v>
      </c>
    </row>
    <row r="98" spans="1:13" ht="12.75" customHeight="1">
      <c r="A98" s="138"/>
      <c r="B98" s="11">
        <v>45428</v>
      </c>
      <c r="C98" s="64">
        <f>('Исходник сравнение.'!C179/2-'Таблица вводных'!$E$3-'Таблица вводных'!$F$3-$P$1)-(('Исходник сравнение.'!C179/2-'Таблица вводных'!$E$3-'Таблица вводных'!$F$3-$P$1)*F98/G98)</f>
        <v>-200.48</v>
      </c>
      <c r="D98" s="12">
        <v>222</v>
      </c>
      <c r="E98" s="64">
        <f t="shared" si="0"/>
        <v>-0.47999999999998977</v>
      </c>
      <c r="F98" s="12">
        <v>25</v>
      </c>
      <c r="G98" s="12">
        <f t="shared" si="1"/>
        <v>125</v>
      </c>
      <c r="H98" s="76">
        <v>0.25</v>
      </c>
      <c r="I98" s="84">
        <f>(C98+(C98*H98))+D98+'Таблица вводных'!$E$3+'Таблица вводных'!$F$3</f>
        <v>0</v>
      </c>
      <c r="J98" s="78">
        <v>0.100000000000001</v>
      </c>
      <c r="K98" s="84">
        <f t="shared" si="2"/>
        <v>0</v>
      </c>
      <c r="L98" s="84">
        <f t="shared" si="3"/>
        <v>0.47999999999998977</v>
      </c>
      <c r="M98" s="13" t="s">
        <v>157</v>
      </c>
    </row>
    <row r="99" spans="1:13" ht="12.75" customHeight="1">
      <c r="A99" s="138"/>
      <c r="B99" s="11"/>
      <c r="C99" s="64">
        <f>('Исходник сравнение.'!C180/2-'Таблица вводных'!$E$3-'Таблица вводных'!$F$3-$P$1)-(('Исходник сравнение.'!C180/2-'Таблица вводных'!$E$3-'Таблица вводных'!$F$3-$P$1)*F99/G99)</f>
        <v>-200.48</v>
      </c>
      <c r="D99" s="12">
        <v>222</v>
      </c>
      <c r="E99" s="64">
        <f t="shared" si="0"/>
        <v>-0.47999999999998977</v>
      </c>
      <c r="F99" s="12">
        <v>25</v>
      </c>
      <c r="G99" s="12">
        <f t="shared" si="1"/>
        <v>125</v>
      </c>
      <c r="H99" s="76">
        <v>0.25</v>
      </c>
      <c r="I99" s="77">
        <f>(C99+(C99*H99))+D99+'Таблица вводных'!$E$3+'Таблица вводных'!$F$3</f>
        <v>0</v>
      </c>
      <c r="J99" s="78">
        <v>0.100000000000001</v>
      </c>
      <c r="K99" s="77">
        <f t="shared" si="2"/>
        <v>0</v>
      </c>
      <c r="L99" s="77">
        <f t="shared" si="3"/>
        <v>0.47999999999998977</v>
      </c>
      <c r="M99" s="13" t="s">
        <v>157</v>
      </c>
    </row>
    <row r="100" spans="1:13" ht="12.75" customHeight="1">
      <c r="A100" s="138"/>
      <c r="B100" s="11"/>
      <c r="C100" s="64">
        <f>('Исходник сравнение.'!C181/2-'Таблица вводных'!$E$3-'Таблица вводных'!$F$3-$P$1)-(('Исходник сравнение.'!C181/2-'Таблица вводных'!$E$3-'Таблица вводных'!$F$3-$P$1)*F100/G100)</f>
        <v>-200.48</v>
      </c>
      <c r="D100" s="12">
        <v>222</v>
      </c>
      <c r="E100" s="64">
        <f t="shared" si="0"/>
        <v>-0.47999999999998977</v>
      </c>
      <c r="F100" s="12">
        <v>25</v>
      </c>
      <c r="G100" s="12">
        <f t="shared" si="1"/>
        <v>125</v>
      </c>
      <c r="H100" s="76">
        <v>0.25</v>
      </c>
      <c r="I100" s="77">
        <f>(C100+(C100*H100))+D100+'Таблица вводных'!$E$3+'Таблица вводных'!$F$3</f>
        <v>0</v>
      </c>
      <c r="J100" s="78">
        <v>0.100000000000001</v>
      </c>
      <c r="K100" s="77">
        <f t="shared" si="2"/>
        <v>0</v>
      </c>
      <c r="L100" s="77">
        <f t="shared" si="3"/>
        <v>0.47999999999998977</v>
      </c>
      <c r="M100" s="13" t="s">
        <v>157</v>
      </c>
    </row>
    <row r="101" spans="1:13" ht="12.75" customHeight="1">
      <c r="A101" s="139"/>
      <c r="B101" s="17"/>
      <c r="C101" s="65">
        <f>('Исходник сравнение.'!C182/2-'Таблица вводных'!$E$3-'Таблица вводных'!$F$3-$P$1)-(('Исходник сравнение.'!C182/2-'Таблица вводных'!$E$3-'Таблица вводных'!$F$3-$P$1)*F101/G101)</f>
        <v>-200.48</v>
      </c>
      <c r="D101" s="18">
        <v>222</v>
      </c>
      <c r="E101" s="65">
        <f t="shared" si="0"/>
        <v>-0.47999999999998977</v>
      </c>
      <c r="F101" s="18">
        <v>25</v>
      </c>
      <c r="G101" s="12">
        <f t="shared" si="1"/>
        <v>125</v>
      </c>
      <c r="H101" s="79">
        <v>0.25</v>
      </c>
      <c r="I101" s="80">
        <f>(C101+(C101*H101))+D101+'Таблица вводных'!$E$3+'Таблица вводных'!$F$3</f>
        <v>0</v>
      </c>
      <c r="J101" s="81">
        <v>0.100000000000001</v>
      </c>
      <c r="K101" s="82">
        <f t="shared" si="2"/>
        <v>0</v>
      </c>
      <c r="L101" s="82">
        <f t="shared" si="3"/>
        <v>0.47999999999998977</v>
      </c>
      <c r="M101" s="19" t="s">
        <v>157</v>
      </c>
    </row>
    <row r="102" spans="1:13" ht="12.75" customHeight="1">
      <c r="A102" s="141" t="s">
        <v>21</v>
      </c>
      <c r="B102" s="5">
        <v>45411</v>
      </c>
      <c r="C102" s="63">
        <f>('Исходник сравнение.'!C183/2-'Таблица вводных'!$E$3-'Таблица вводных'!$F$3-$P$1)-(('Исходник сравнение.'!C183/2-'Таблица вводных'!$E$3-'Таблица вводных'!$F$3-$P$1)*F102/G102)</f>
        <v>-200.48</v>
      </c>
      <c r="D102" s="6">
        <v>222</v>
      </c>
      <c r="E102" s="63">
        <f t="shared" si="0"/>
        <v>-0.47999999999998977</v>
      </c>
      <c r="F102" s="6">
        <v>25</v>
      </c>
      <c r="G102" s="6">
        <f t="shared" si="1"/>
        <v>125</v>
      </c>
      <c r="H102" s="73">
        <v>0.25</v>
      </c>
      <c r="I102" s="83">
        <f>(C102+(C102*H102))+D102+'Таблица вводных'!$E$3+'Таблица вводных'!$F$3</f>
        <v>0</v>
      </c>
      <c r="J102" s="75">
        <v>0.100000000000001</v>
      </c>
      <c r="K102" s="83">
        <f t="shared" si="2"/>
        <v>0</v>
      </c>
      <c r="L102" s="83">
        <f t="shared" si="3"/>
        <v>0.47999999999998977</v>
      </c>
      <c r="M102" s="7" t="s">
        <v>158</v>
      </c>
    </row>
    <row r="103" spans="1:13" ht="12.75" customHeight="1">
      <c r="A103" s="138"/>
      <c r="B103" s="8">
        <v>45414</v>
      </c>
      <c r="C103" s="64">
        <f>('Исходник сравнение.'!C193/2-'Таблица вводных'!$E$3-'Таблица вводных'!$F$3-$P$1)-(('Исходник сравнение.'!C193/2-'Таблица вводных'!$E$3-'Таблица вводных'!$F$3-$P$1)*F103/G103)</f>
        <v>-200.48</v>
      </c>
      <c r="D103" s="12">
        <v>222</v>
      </c>
      <c r="E103" s="64">
        <f t="shared" si="0"/>
        <v>-0.47999999999998977</v>
      </c>
      <c r="F103" s="12">
        <v>25</v>
      </c>
      <c r="G103" s="12">
        <f t="shared" si="1"/>
        <v>125</v>
      </c>
      <c r="H103" s="76">
        <v>0.25</v>
      </c>
      <c r="I103" s="84">
        <f>(C103+(C103*H103))+D103+'Таблица вводных'!$E$3+'Таблица вводных'!$F$3</f>
        <v>0</v>
      </c>
      <c r="J103" s="78">
        <v>0.100000000000001</v>
      </c>
      <c r="K103" s="84">
        <f t="shared" si="2"/>
        <v>0</v>
      </c>
      <c r="L103" s="84">
        <f t="shared" si="3"/>
        <v>0.47999999999998977</v>
      </c>
      <c r="M103" s="10" t="s">
        <v>158</v>
      </c>
    </row>
    <row r="104" spans="1:13" ht="12.75" customHeight="1">
      <c r="A104" s="138"/>
      <c r="B104" s="11">
        <v>45418</v>
      </c>
      <c r="C104" s="64">
        <f>('Исходник сравнение.'!C194/2-'Таблица вводных'!$E$3-'Таблица вводных'!$F$3-$P$1)-(('Исходник сравнение.'!C194/2-'Таблица вводных'!$E$3-'Таблица вводных'!$F$3-$P$1)*F104/G104)</f>
        <v>-200.48</v>
      </c>
      <c r="D104" s="12">
        <v>222</v>
      </c>
      <c r="E104" s="64">
        <f t="shared" si="0"/>
        <v>-0.47999999999998977</v>
      </c>
      <c r="F104" s="12">
        <v>25</v>
      </c>
      <c r="G104" s="12">
        <f t="shared" si="1"/>
        <v>125</v>
      </c>
      <c r="H104" s="76">
        <v>0.25</v>
      </c>
      <c r="I104" s="84">
        <f>(C104+(C104*H104))+D104+'Таблица вводных'!$E$3+'Таблица вводных'!$F$3</f>
        <v>0</v>
      </c>
      <c r="J104" s="78">
        <v>0.100000000000001</v>
      </c>
      <c r="K104" s="84">
        <f t="shared" si="2"/>
        <v>0</v>
      </c>
      <c r="L104" s="84">
        <f t="shared" si="3"/>
        <v>0.47999999999998977</v>
      </c>
      <c r="M104" s="13" t="s">
        <v>158</v>
      </c>
    </row>
    <row r="105" spans="1:13" ht="12.75" customHeight="1">
      <c r="A105" s="138"/>
      <c r="B105" s="11">
        <v>45421</v>
      </c>
      <c r="C105" s="64">
        <f>('Исходник сравнение.'!C195/2-'Таблица вводных'!$E$3-'Таблица вводных'!$F$3-$P$1)-(('Исходник сравнение.'!C195/2-'Таблица вводных'!$E$3-'Таблица вводных'!$F$3-$P$1)*F105/G105)</f>
        <v>-200.48</v>
      </c>
      <c r="D105" s="12">
        <v>222</v>
      </c>
      <c r="E105" s="64">
        <f t="shared" si="0"/>
        <v>-0.47999999999998977</v>
      </c>
      <c r="F105" s="12">
        <v>25</v>
      </c>
      <c r="G105" s="12">
        <f t="shared" si="1"/>
        <v>125</v>
      </c>
      <c r="H105" s="76">
        <v>0.25</v>
      </c>
      <c r="I105" s="84">
        <f>(C105+(C105*H105))+D105+'Таблица вводных'!$E$3+'Таблица вводных'!$F$3</f>
        <v>0</v>
      </c>
      <c r="J105" s="78">
        <v>0.100000000000001</v>
      </c>
      <c r="K105" s="84">
        <f t="shared" si="2"/>
        <v>0</v>
      </c>
      <c r="L105" s="84">
        <f t="shared" si="3"/>
        <v>0.47999999999998977</v>
      </c>
      <c r="M105" s="13" t="s">
        <v>158</v>
      </c>
    </row>
    <row r="106" spans="1:13" ht="12.75" customHeight="1">
      <c r="A106" s="138"/>
      <c r="B106" s="11">
        <v>45425</v>
      </c>
      <c r="C106" s="64">
        <f>('Исходник сравнение.'!C196/2-'Таблица вводных'!$E$3-'Таблица вводных'!$F$3-$P$1)-(('Исходник сравнение.'!C196/2-'Таблица вводных'!$E$3-'Таблица вводных'!$F$3-$P$1)*F106/G106)</f>
        <v>-200.48</v>
      </c>
      <c r="D106" s="12">
        <v>222</v>
      </c>
      <c r="E106" s="64">
        <f t="shared" si="0"/>
        <v>-0.47999999999998977</v>
      </c>
      <c r="F106" s="12">
        <v>25</v>
      </c>
      <c r="G106" s="12">
        <f t="shared" si="1"/>
        <v>125</v>
      </c>
      <c r="H106" s="76">
        <v>0.25</v>
      </c>
      <c r="I106" s="84">
        <f>(C106+(C106*H106))+D106+'Таблица вводных'!$E$3+'Таблица вводных'!$F$3</f>
        <v>0</v>
      </c>
      <c r="J106" s="78">
        <v>0.100000000000001</v>
      </c>
      <c r="K106" s="84">
        <f t="shared" si="2"/>
        <v>0</v>
      </c>
      <c r="L106" s="84">
        <f t="shared" si="3"/>
        <v>0.47999999999998977</v>
      </c>
      <c r="M106" s="13" t="s">
        <v>158</v>
      </c>
    </row>
    <row r="107" spans="1:13" ht="12.75" customHeight="1">
      <c r="A107" s="138"/>
      <c r="B107" s="11">
        <v>45428</v>
      </c>
      <c r="C107" s="64">
        <f>('Исходник сравнение.'!C197/2-'Таблица вводных'!$E$3-'Таблица вводных'!$F$3-$P$1)-(('Исходник сравнение.'!C197/2-'Таблица вводных'!$E$3-'Таблица вводных'!$F$3-$P$1)*F107/G107)</f>
        <v>-200.48</v>
      </c>
      <c r="D107" s="12">
        <v>222</v>
      </c>
      <c r="E107" s="64">
        <f t="shared" si="0"/>
        <v>-0.47999999999998977</v>
      </c>
      <c r="F107" s="12">
        <v>25</v>
      </c>
      <c r="G107" s="12">
        <f t="shared" si="1"/>
        <v>125</v>
      </c>
      <c r="H107" s="76">
        <v>0.25</v>
      </c>
      <c r="I107" s="84">
        <f>(C107+(C107*H107))+D107+'Таблица вводных'!$E$3+'Таблица вводных'!$F$3</f>
        <v>0</v>
      </c>
      <c r="J107" s="78">
        <v>0.100000000000001</v>
      </c>
      <c r="K107" s="84">
        <f t="shared" si="2"/>
        <v>0</v>
      </c>
      <c r="L107" s="84">
        <f t="shared" si="3"/>
        <v>0.47999999999998977</v>
      </c>
      <c r="M107" s="13" t="s">
        <v>158</v>
      </c>
    </row>
    <row r="108" spans="1:13" ht="12.75" customHeight="1">
      <c r="A108" s="138"/>
      <c r="B108" s="11"/>
      <c r="C108" s="64">
        <f>('Исходник сравнение.'!C198/2-'Таблица вводных'!$E$3-'Таблица вводных'!$F$3-$P$1)-(('Исходник сравнение.'!C198/2-'Таблица вводных'!$E$3-'Таблица вводных'!$F$3-$P$1)*F108/G108)</f>
        <v>-200.48</v>
      </c>
      <c r="D108" s="12">
        <v>222</v>
      </c>
      <c r="E108" s="64">
        <f t="shared" si="0"/>
        <v>-0.47999999999998977</v>
      </c>
      <c r="F108" s="12">
        <v>25</v>
      </c>
      <c r="G108" s="12">
        <f t="shared" si="1"/>
        <v>125</v>
      </c>
      <c r="H108" s="76">
        <v>0.25</v>
      </c>
      <c r="I108" s="77">
        <f>(C108+(C108*H108))+D108+'Таблица вводных'!$E$3+'Таблица вводных'!$F$3</f>
        <v>0</v>
      </c>
      <c r="J108" s="78">
        <v>0.100000000000001</v>
      </c>
      <c r="K108" s="77">
        <f t="shared" si="2"/>
        <v>0</v>
      </c>
      <c r="L108" s="77">
        <f t="shared" si="3"/>
        <v>0.47999999999998977</v>
      </c>
      <c r="M108" s="13" t="s">
        <v>158</v>
      </c>
    </row>
    <row r="109" spans="1:13" ht="12.75" customHeight="1">
      <c r="A109" s="138"/>
      <c r="B109" s="11"/>
      <c r="C109" s="64">
        <f>('Исходник сравнение.'!C199/2-'Таблица вводных'!$E$3-'Таблица вводных'!$F$3-$P$1)-(('Исходник сравнение.'!C199/2-'Таблица вводных'!$E$3-'Таблица вводных'!$F$3-$P$1)*F109/G109)</f>
        <v>-200.48</v>
      </c>
      <c r="D109" s="12">
        <v>222</v>
      </c>
      <c r="E109" s="64">
        <f t="shared" si="0"/>
        <v>-0.47999999999998977</v>
      </c>
      <c r="F109" s="12">
        <v>25</v>
      </c>
      <c r="G109" s="12">
        <f t="shared" si="1"/>
        <v>125</v>
      </c>
      <c r="H109" s="76">
        <v>0.25</v>
      </c>
      <c r="I109" s="77">
        <f>(C109+(C109*H109))+D109+'Таблица вводных'!$E$3+'Таблица вводных'!$F$3</f>
        <v>0</v>
      </c>
      <c r="J109" s="78">
        <v>0.100000000000001</v>
      </c>
      <c r="K109" s="77">
        <f t="shared" si="2"/>
        <v>0</v>
      </c>
      <c r="L109" s="77">
        <f t="shared" si="3"/>
        <v>0.47999999999998977</v>
      </c>
      <c r="M109" s="13" t="s">
        <v>158</v>
      </c>
    </row>
    <row r="110" spans="1:13" ht="12.75" customHeight="1">
      <c r="A110" s="139"/>
      <c r="B110" s="17"/>
      <c r="C110" s="65">
        <f>('Исходник сравнение.'!C200/2-'Таблица вводных'!$E$3-'Таблица вводных'!$F$3-$P$1)-(('Исходник сравнение.'!C200/2-'Таблица вводных'!$E$3-'Таблица вводных'!$F$3-$P$1)*F110/G110)</f>
        <v>-200.48</v>
      </c>
      <c r="D110" s="18">
        <v>222</v>
      </c>
      <c r="E110" s="65">
        <f t="shared" si="0"/>
        <v>-0.47999999999998977</v>
      </c>
      <c r="F110" s="18">
        <v>25</v>
      </c>
      <c r="G110" s="12">
        <f t="shared" si="1"/>
        <v>125</v>
      </c>
      <c r="H110" s="79">
        <v>0.25</v>
      </c>
      <c r="I110" s="80">
        <f>(C110+(C110*H110))+D110+'Таблица вводных'!$E$3+'Таблица вводных'!$F$3</f>
        <v>0</v>
      </c>
      <c r="J110" s="81">
        <v>0.100000000000001</v>
      </c>
      <c r="K110" s="82">
        <f t="shared" si="2"/>
        <v>0</v>
      </c>
      <c r="L110" s="82">
        <f t="shared" si="3"/>
        <v>0.47999999999998977</v>
      </c>
      <c r="M110" s="19" t="s">
        <v>158</v>
      </c>
    </row>
    <row r="111" spans="1:13" ht="12.75" customHeight="1">
      <c r="A111" s="141" t="s">
        <v>22</v>
      </c>
      <c r="B111" s="5">
        <v>45411</v>
      </c>
      <c r="C111" s="63">
        <f>('Исходник сравнение.'!C201/2-'Таблица вводных'!$E$3-'Таблица вводных'!$F$3-$P$1)-(('Исходник сравнение.'!C201/2-'Таблица вводных'!$E$3-'Таблица вводных'!$F$3-$P$1)*F111/G111)</f>
        <v>-200.48</v>
      </c>
      <c r="D111" s="6">
        <v>222</v>
      </c>
      <c r="E111" s="63">
        <f t="shared" si="0"/>
        <v>-0.47999999999998977</v>
      </c>
      <c r="F111" s="6">
        <v>25</v>
      </c>
      <c r="G111" s="6">
        <f t="shared" si="1"/>
        <v>125</v>
      </c>
      <c r="H111" s="73">
        <v>0.25</v>
      </c>
      <c r="I111" s="83">
        <f>(C111+(C111*H111))+D111+'Таблица вводных'!$E$3+'Таблица вводных'!$F$3</f>
        <v>0</v>
      </c>
      <c r="J111" s="75">
        <v>0.100000000000001</v>
      </c>
      <c r="K111" s="83">
        <f t="shared" si="2"/>
        <v>0</v>
      </c>
      <c r="L111" s="83">
        <f t="shared" si="3"/>
        <v>0.47999999999998977</v>
      </c>
      <c r="M111" s="7" t="s">
        <v>158</v>
      </c>
    </row>
    <row r="112" spans="1:13" ht="12.75" customHeight="1">
      <c r="A112" s="138"/>
      <c r="B112" s="8">
        <v>45414</v>
      </c>
      <c r="C112" s="64">
        <f>('Исходник сравнение.'!C211/2-'Таблица вводных'!$E$3-'Таблица вводных'!$F$3-$P$1)-(('Исходник сравнение.'!C211/2-'Таблица вводных'!$E$3-'Таблица вводных'!$F$3-$P$1)*F112/G112)</f>
        <v>-200.48</v>
      </c>
      <c r="D112" s="12">
        <v>222</v>
      </c>
      <c r="E112" s="64">
        <f t="shared" si="0"/>
        <v>-0.47999999999998977</v>
      </c>
      <c r="F112" s="12">
        <v>25</v>
      </c>
      <c r="G112" s="12">
        <f t="shared" si="1"/>
        <v>125</v>
      </c>
      <c r="H112" s="76">
        <v>0.25</v>
      </c>
      <c r="I112" s="84">
        <f>(C112+(C112*H112))+D112+'Таблица вводных'!$E$3+'Таблица вводных'!$F$3</f>
        <v>0</v>
      </c>
      <c r="J112" s="78">
        <v>0.100000000000001</v>
      </c>
      <c r="K112" s="84">
        <f t="shared" si="2"/>
        <v>0</v>
      </c>
      <c r="L112" s="84">
        <f t="shared" si="3"/>
        <v>0.47999999999998977</v>
      </c>
      <c r="M112" s="10" t="s">
        <v>158</v>
      </c>
    </row>
    <row r="113" spans="1:13" ht="12.75" customHeight="1">
      <c r="A113" s="138"/>
      <c r="B113" s="11">
        <v>45418</v>
      </c>
      <c r="C113" s="64">
        <f>('Исходник сравнение.'!C212/2-'Таблица вводных'!$E$3-'Таблица вводных'!$F$3-$P$1)-(('Исходник сравнение.'!C212/2-'Таблица вводных'!$E$3-'Таблица вводных'!$F$3-$P$1)*F113/G113)</f>
        <v>-200.48</v>
      </c>
      <c r="D113" s="12">
        <v>222</v>
      </c>
      <c r="E113" s="64">
        <f t="shared" si="0"/>
        <v>-0.47999999999998977</v>
      </c>
      <c r="F113" s="12">
        <v>25</v>
      </c>
      <c r="G113" s="12">
        <f t="shared" si="1"/>
        <v>125</v>
      </c>
      <c r="H113" s="76">
        <v>0.25</v>
      </c>
      <c r="I113" s="84">
        <f>(C113+(C113*H113))+D113+'Таблица вводных'!$E$3+'Таблица вводных'!$F$3</f>
        <v>0</v>
      </c>
      <c r="J113" s="78">
        <v>0.100000000000001</v>
      </c>
      <c r="K113" s="84">
        <f t="shared" si="2"/>
        <v>0</v>
      </c>
      <c r="L113" s="84">
        <f t="shared" si="3"/>
        <v>0.47999999999998977</v>
      </c>
      <c r="M113" s="13" t="s">
        <v>158</v>
      </c>
    </row>
    <row r="114" spans="1:13" ht="12.75" customHeight="1">
      <c r="A114" s="138"/>
      <c r="B114" s="11">
        <v>45421</v>
      </c>
      <c r="C114" s="64">
        <f>('Исходник сравнение.'!C213/2-'Таблица вводных'!$E$3-'Таблица вводных'!$F$3-$P$1)-(('Исходник сравнение.'!C213/2-'Таблица вводных'!$E$3-'Таблица вводных'!$F$3-$P$1)*F114/G114)</f>
        <v>-200.48</v>
      </c>
      <c r="D114" s="12">
        <v>222</v>
      </c>
      <c r="E114" s="64">
        <f t="shared" si="0"/>
        <v>-0.47999999999998977</v>
      </c>
      <c r="F114" s="12">
        <v>25</v>
      </c>
      <c r="G114" s="12">
        <f t="shared" si="1"/>
        <v>125</v>
      </c>
      <c r="H114" s="76">
        <v>0.25</v>
      </c>
      <c r="I114" s="84">
        <f>(C114+(C114*H114))+D114+'Таблица вводных'!$E$3+'Таблица вводных'!$F$3</f>
        <v>0</v>
      </c>
      <c r="J114" s="78">
        <v>0.100000000000001</v>
      </c>
      <c r="K114" s="84">
        <f t="shared" si="2"/>
        <v>0</v>
      </c>
      <c r="L114" s="84">
        <f t="shared" si="3"/>
        <v>0.47999999999998977</v>
      </c>
      <c r="M114" s="13" t="s">
        <v>158</v>
      </c>
    </row>
    <row r="115" spans="1:13" ht="12.75" customHeight="1">
      <c r="A115" s="138"/>
      <c r="B115" s="11">
        <v>45425</v>
      </c>
      <c r="C115" s="64">
        <f>('Исходник сравнение.'!C214/2-'Таблица вводных'!$E$3-'Таблица вводных'!$F$3-$P$1)-(('Исходник сравнение.'!C214/2-'Таблица вводных'!$E$3-'Таблица вводных'!$F$3-$P$1)*F115/G115)</f>
        <v>-200.48</v>
      </c>
      <c r="D115" s="12">
        <v>222</v>
      </c>
      <c r="E115" s="64">
        <f t="shared" si="0"/>
        <v>-0.47999999999998977</v>
      </c>
      <c r="F115" s="12">
        <v>25</v>
      </c>
      <c r="G115" s="12">
        <f t="shared" si="1"/>
        <v>125</v>
      </c>
      <c r="H115" s="76">
        <v>0.25</v>
      </c>
      <c r="I115" s="84">
        <f>(C115+(C115*H115))+D115+'Таблица вводных'!$E$3+'Таблица вводных'!$F$3</f>
        <v>0</v>
      </c>
      <c r="J115" s="78">
        <v>0.100000000000001</v>
      </c>
      <c r="K115" s="84">
        <f t="shared" si="2"/>
        <v>0</v>
      </c>
      <c r="L115" s="84">
        <f t="shared" si="3"/>
        <v>0.47999999999998977</v>
      </c>
      <c r="M115" s="13" t="s">
        <v>158</v>
      </c>
    </row>
    <row r="116" spans="1:13" ht="12.75" customHeight="1">
      <c r="A116" s="138"/>
      <c r="B116" s="11">
        <v>45428</v>
      </c>
      <c r="C116" s="64">
        <f>('Исходник сравнение.'!C215/2-'Таблица вводных'!$E$3-'Таблица вводных'!$F$3-$P$1)-(('Исходник сравнение.'!C215/2-'Таблица вводных'!$E$3-'Таблица вводных'!$F$3-$P$1)*F116/G116)</f>
        <v>-200.48</v>
      </c>
      <c r="D116" s="12">
        <v>222</v>
      </c>
      <c r="E116" s="64">
        <f t="shared" si="0"/>
        <v>-0.47999999999998977</v>
      </c>
      <c r="F116" s="12">
        <v>25</v>
      </c>
      <c r="G116" s="12">
        <f t="shared" si="1"/>
        <v>125</v>
      </c>
      <c r="H116" s="76">
        <v>0.25</v>
      </c>
      <c r="I116" s="84">
        <f>(C116+(C116*H116))+D116+'Таблица вводных'!$E$3+'Таблица вводных'!$F$3</f>
        <v>0</v>
      </c>
      <c r="J116" s="78">
        <v>0.100000000000001</v>
      </c>
      <c r="K116" s="84">
        <f t="shared" si="2"/>
        <v>0</v>
      </c>
      <c r="L116" s="84">
        <f t="shared" si="3"/>
        <v>0.47999999999998977</v>
      </c>
      <c r="M116" s="13" t="s">
        <v>158</v>
      </c>
    </row>
    <row r="117" spans="1:13" ht="12.75" customHeight="1">
      <c r="A117" s="138"/>
      <c r="B117" s="11"/>
      <c r="C117" s="64">
        <f>('Исходник сравнение.'!C216/2-'Таблица вводных'!$E$3-'Таблица вводных'!$F$3-$P$1)-(('Исходник сравнение.'!C216/2-'Таблица вводных'!$E$3-'Таблица вводных'!$F$3-$P$1)*F117/G117)</f>
        <v>-200.48</v>
      </c>
      <c r="D117" s="12">
        <v>222</v>
      </c>
      <c r="E117" s="64">
        <f t="shared" si="0"/>
        <v>-0.47999999999998977</v>
      </c>
      <c r="F117" s="12">
        <v>25</v>
      </c>
      <c r="G117" s="12">
        <f t="shared" si="1"/>
        <v>125</v>
      </c>
      <c r="H117" s="76">
        <v>0.25</v>
      </c>
      <c r="I117" s="77">
        <f>(C117+(C117*H117))+D117+'Таблица вводных'!$E$3+'Таблица вводных'!$F$3</f>
        <v>0</v>
      </c>
      <c r="J117" s="78">
        <v>0.100000000000001</v>
      </c>
      <c r="K117" s="77">
        <f t="shared" si="2"/>
        <v>0</v>
      </c>
      <c r="L117" s="77">
        <f t="shared" si="3"/>
        <v>0.47999999999998977</v>
      </c>
      <c r="M117" s="13" t="s">
        <v>158</v>
      </c>
    </row>
    <row r="118" spans="1:13" ht="12.75" customHeight="1">
      <c r="A118" s="138"/>
      <c r="B118" s="11"/>
      <c r="C118" s="64">
        <f>('Исходник сравнение.'!C217/2-'Таблица вводных'!$E$3-'Таблица вводных'!$F$3-$P$1)-(('Исходник сравнение.'!C217/2-'Таблица вводных'!$E$3-'Таблица вводных'!$F$3-$P$1)*F118/G118)</f>
        <v>-200.48</v>
      </c>
      <c r="D118" s="12">
        <v>222</v>
      </c>
      <c r="E118" s="64">
        <f t="shared" si="0"/>
        <v>-0.47999999999998977</v>
      </c>
      <c r="F118" s="12">
        <v>25</v>
      </c>
      <c r="G118" s="12">
        <f t="shared" si="1"/>
        <v>125</v>
      </c>
      <c r="H118" s="76">
        <v>0.25</v>
      </c>
      <c r="I118" s="77">
        <f>(C118+(C118*H118))+D118+'Таблица вводных'!$E$3+'Таблица вводных'!$F$3</f>
        <v>0</v>
      </c>
      <c r="J118" s="78">
        <v>0.100000000000001</v>
      </c>
      <c r="K118" s="77">
        <f t="shared" si="2"/>
        <v>0</v>
      </c>
      <c r="L118" s="77">
        <f t="shared" si="3"/>
        <v>0.47999999999998977</v>
      </c>
      <c r="M118" s="13" t="s">
        <v>158</v>
      </c>
    </row>
    <row r="119" spans="1:13" ht="12.75" customHeight="1">
      <c r="A119" s="139"/>
      <c r="B119" s="17"/>
      <c r="C119" s="65">
        <f>('Исходник сравнение.'!C218/2-'Таблица вводных'!$E$3-'Таблица вводных'!$F$3-$P$1)-(('Исходник сравнение.'!C218/2-'Таблица вводных'!$E$3-'Таблица вводных'!$F$3-$P$1)*F119/G119)</f>
        <v>-200.48</v>
      </c>
      <c r="D119" s="18">
        <v>222</v>
      </c>
      <c r="E119" s="65">
        <f t="shared" si="0"/>
        <v>-0.47999999999998977</v>
      </c>
      <c r="F119" s="18">
        <v>25</v>
      </c>
      <c r="G119" s="12">
        <f t="shared" si="1"/>
        <v>125</v>
      </c>
      <c r="H119" s="79">
        <v>0.25</v>
      </c>
      <c r="I119" s="80">
        <f>(C119+(C119*H119))+D119+'Таблица вводных'!$E$3+'Таблица вводных'!$F$3</f>
        <v>0</v>
      </c>
      <c r="J119" s="81">
        <v>0.100000000000001</v>
      </c>
      <c r="K119" s="82">
        <f t="shared" si="2"/>
        <v>0</v>
      </c>
      <c r="L119" s="82">
        <f t="shared" si="3"/>
        <v>0.47999999999998977</v>
      </c>
      <c r="M119" s="19" t="s">
        <v>158</v>
      </c>
    </row>
    <row r="120" spans="1:13" ht="12.75" customHeight="1">
      <c r="A120" s="141" t="s">
        <v>23</v>
      </c>
      <c r="B120" s="5">
        <v>45411</v>
      </c>
      <c r="C120" s="63">
        <f>('Исходник сравнение.'!C219/2-'Таблица вводных'!$E$3-'Таблица вводных'!$F$3-$P$1)-(('Исходник сравнение.'!C219/2-'Таблица вводных'!$E$3-'Таблица вводных'!$F$3-$P$1)*F120/G120)</f>
        <v>-200.48</v>
      </c>
      <c r="D120" s="6">
        <v>222</v>
      </c>
      <c r="E120" s="63">
        <f t="shared" si="0"/>
        <v>-0.47999999999998977</v>
      </c>
      <c r="F120" s="6">
        <v>25</v>
      </c>
      <c r="G120" s="6">
        <f t="shared" si="1"/>
        <v>125</v>
      </c>
      <c r="H120" s="73">
        <v>0.25</v>
      </c>
      <c r="I120" s="83">
        <f>(C120+(C120*H120))+D120+'Таблица вводных'!$E$3+'Таблица вводных'!$F$3</f>
        <v>0</v>
      </c>
      <c r="J120" s="75">
        <v>0.100000000000001</v>
      </c>
      <c r="K120" s="83">
        <f t="shared" si="2"/>
        <v>0</v>
      </c>
      <c r="L120" s="83">
        <f t="shared" si="3"/>
        <v>0.47999999999998977</v>
      </c>
      <c r="M120" s="7" t="s">
        <v>159</v>
      </c>
    </row>
    <row r="121" spans="1:13" ht="12.75" customHeight="1">
      <c r="A121" s="138"/>
      <c r="B121" s="8">
        <v>45414</v>
      </c>
      <c r="C121" s="64">
        <f>('Исходник сравнение.'!C229/2-'Таблица вводных'!$E$3-'Таблица вводных'!$F$3-$P$1)-(('Исходник сравнение.'!C229/2-'Таблица вводных'!$E$3-'Таблица вводных'!$F$3-$P$1)*F121/G121)</f>
        <v>-200.48</v>
      </c>
      <c r="D121" s="12">
        <v>222</v>
      </c>
      <c r="E121" s="64">
        <f t="shared" si="0"/>
        <v>-0.47999999999998977</v>
      </c>
      <c r="F121" s="12">
        <v>25</v>
      </c>
      <c r="G121" s="12">
        <f t="shared" si="1"/>
        <v>125</v>
      </c>
      <c r="H121" s="76">
        <v>0.25</v>
      </c>
      <c r="I121" s="84">
        <f>(C121+(C121*H121))+D121+'Таблица вводных'!$E$3+'Таблица вводных'!$F$3</f>
        <v>0</v>
      </c>
      <c r="J121" s="78">
        <v>0.100000000000001</v>
      </c>
      <c r="K121" s="84">
        <f t="shared" si="2"/>
        <v>0</v>
      </c>
      <c r="L121" s="84">
        <f t="shared" si="3"/>
        <v>0.47999999999998977</v>
      </c>
      <c r="M121" s="10" t="s">
        <v>156</v>
      </c>
    </row>
    <row r="122" spans="1:13" ht="12.75" customHeight="1">
      <c r="A122" s="138"/>
      <c r="B122" s="11">
        <v>45418</v>
      </c>
      <c r="C122" s="64">
        <f>('Исходник сравнение.'!C230/2-'Таблица вводных'!$E$3-'Таблица вводных'!$F$3-$P$1)-(('Исходник сравнение.'!C230/2-'Таблица вводных'!$E$3-'Таблица вводных'!$F$3-$P$1)*F122/G122)</f>
        <v>-200.48</v>
      </c>
      <c r="D122" s="12">
        <v>222</v>
      </c>
      <c r="E122" s="64">
        <f t="shared" si="0"/>
        <v>-0.47999999999998977</v>
      </c>
      <c r="F122" s="12">
        <v>25</v>
      </c>
      <c r="G122" s="12">
        <f t="shared" si="1"/>
        <v>125</v>
      </c>
      <c r="H122" s="76">
        <v>0.25</v>
      </c>
      <c r="I122" s="84">
        <f>(C122+(C122*H122))+D122+'Таблица вводных'!$E$3+'Таблица вводных'!$F$3</f>
        <v>0</v>
      </c>
      <c r="J122" s="78">
        <v>0.100000000000001</v>
      </c>
      <c r="K122" s="84">
        <f t="shared" si="2"/>
        <v>0</v>
      </c>
      <c r="L122" s="84">
        <f t="shared" si="3"/>
        <v>0.47999999999998977</v>
      </c>
      <c r="M122" s="13" t="s">
        <v>156</v>
      </c>
    </row>
    <row r="123" spans="1:13" ht="12.75" customHeight="1">
      <c r="A123" s="138"/>
      <c r="B123" s="11">
        <v>45421</v>
      </c>
      <c r="C123" s="64">
        <f>('Исходник сравнение.'!C231/2-'Таблица вводных'!$E$3-'Таблица вводных'!$F$3-$P$1)-(('Исходник сравнение.'!C231/2-'Таблица вводных'!$E$3-'Таблица вводных'!$F$3-$P$1)*F123/G123)</f>
        <v>-200.48</v>
      </c>
      <c r="D123" s="12">
        <v>222</v>
      </c>
      <c r="E123" s="64">
        <f t="shared" si="0"/>
        <v>-0.47999999999998977</v>
      </c>
      <c r="F123" s="12">
        <v>25</v>
      </c>
      <c r="G123" s="12">
        <f t="shared" si="1"/>
        <v>125</v>
      </c>
      <c r="H123" s="76">
        <v>0.25</v>
      </c>
      <c r="I123" s="84">
        <f>(C123+(C123*H123))+D123+'Таблица вводных'!$E$3+'Таблица вводных'!$F$3</f>
        <v>0</v>
      </c>
      <c r="J123" s="78">
        <v>0.100000000000001</v>
      </c>
      <c r="K123" s="84">
        <f t="shared" si="2"/>
        <v>0</v>
      </c>
      <c r="L123" s="84">
        <f t="shared" si="3"/>
        <v>0.47999999999998977</v>
      </c>
      <c r="M123" s="13" t="s">
        <v>156</v>
      </c>
    </row>
    <row r="124" spans="1:13" ht="12.75" customHeight="1">
      <c r="A124" s="138"/>
      <c r="B124" s="11">
        <v>45425</v>
      </c>
      <c r="C124" s="64">
        <f>('Исходник сравнение.'!C232/2-'Таблица вводных'!$E$3-'Таблица вводных'!$F$3-$P$1)-(('Исходник сравнение.'!C232/2-'Таблица вводных'!$E$3-'Таблица вводных'!$F$3-$P$1)*F124/G124)</f>
        <v>-200.48</v>
      </c>
      <c r="D124" s="12">
        <v>222</v>
      </c>
      <c r="E124" s="64">
        <f t="shared" si="0"/>
        <v>-0.47999999999998977</v>
      </c>
      <c r="F124" s="12">
        <v>25</v>
      </c>
      <c r="G124" s="12">
        <f t="shared" si="1"/>
        <v>125</v>
      </c>
      <c r="H124" s="76">
        <v>0.25</v>
      </c>
      <c r="I124" s="84">
        <f>(C124+(C124*H124))+D124+'Таблица вводных'!$E$3+'Таблица вводных'!$F$3</f>
        <v>0</v>
      </c>
      <c r="J124" s="78">
        <v>0.100000000000001</v>
      </c>
      <c r="K124" s="84">
        <f t="shared" si="2"/>
        <v>0</v>
      </c>
      <c r="L124" s="84">
        <f t="shared" si="3"/>
        <v>0.47999999999998977</v>
      </c>
      <c r="M124" s="13" t="s">
        <v>156</v>
      </c>
    </row>
    <row r="125" spans="1:13" ht="12.75" customHeight="1">
      <c r="A125" s="138"/>
      <c r="B125" s="11">
        <v>45428</v>
      </c>
      <c r="C125" s="64">
        <f>('Исходник сравнение.'!C233/2-'Таблица вводных'!$E$3-'Таблица вводных'!$F$3-$P$1)-(('Исходник сравнение.'!C233/2-'Таблица вводных'!$E$3-'Таблица вводных'!$F$3-$P$1)*F125/G125)</f>
        <v>-200.48</v>
      </c>
      <c r="D125" s="12">
        <v>222</v>
      </c>
      <c r="E125" s="64">
        <f t="shared" si="0"/>
        <v>-0.47999999999998977</v>
      </c>
      <c r="F125" s="12">
        <v>25</v>
      </c>
      <c r="G125" s="12">
        <f t="shared" si="1"/>
        <v>125</v>
      </c>
      <c r="H125" s="76">
        <v>0.25</v>
      </c>
      <c r="I125" s="84">
        <f>(C125+(C125*H125))+D125+'Таблица вводных'!$E$3+'Таблица вводных'!$F$3</f>
        <v>0</v>
      </c>
      <c r="J125" s="78">
        <v>0.100000000000002</v>
      </c>
      <c r="K125" s="84">
        <f t="shared" si="2"/>
        <v>0</v>
      </c>
      <c r="L125" s="84">
        <f t="shared" si="3"/>
        <v>0.47999999999998977</v>
      </c>
      <c r="M125" s="13" t="s">
        <v>156</v>
      </c>
    </row>
    <row r="126" spans="1:13" ht="12.75" customHeight="1">
      <c r="A126" s="138"/>
      <c r="B126" s="11"/>
      <c r="C126" s="64">
        <f>('Исходник сравнение.'!C234/2-'Таблица вводных'!$E$3-'Таблица вводных'!$F$3-$P$1)-(('Исходник сравнение.'!C234/2-'Таблица вводных'!$E$3-'Таблица вводных'!$F$3-$P$1)*F126/G126)</f>
        <v>-200.48</v>
      </c>
      <c r="D126" s="12">
        <v>222</v>
      </c>
      <c r="E126" s="64">
        <f t="shared" si="0"/>
        <v>-0.47999999999998977</v>
      </c>
      <c r="F126" s="12">
        <v>25</v>
      </c>
      <c r="G126" s="12">
        <f t="shared" si="1"/>
        <v>125</v>
      </c>
      <c r="H126" s="76">
        <v>0.25</v>
      </c>
      <c r="I126" s="77">
        <f>(C126+(C126*H126))+D126+'Таблица вводных'!$E$3+'Таблица вводных'!$F$3</f>
        <v>0</v>
      </c>
      <c r="J126" s="78">
        <v>0.100000000000002</v>
      </c>
      <c r="K126" s="77">
        <f t="shared" si="2"/>
        <v>0</v>
      </c>
      <c r="L126" s="77">
        <f t="shared" si="3"/>
        <v>0.47999999999998977</v>
      </c>
      <c r="M126" s="13" t="s">
        <v>156</v>
      </c>
    </row>
    <row r="127" spans="1:13" ht="12.75" customHeight="1">
      <c r="A127" s="138"/>
      <c r="B127" s="11"/>
      <c r="C127" s="64">
        <f>('Исходник сравнение.'!C235/2-'Таблица вводных'!$E$3-'Таблица вводных'!$F$3-$P$1)-(('Исходник сравнение.'!C235/2-'Таблица вводных'!$E$3-'Таблица вводных'!$F$3-$P$1)*F127/G127)</f>
        <v>-200.48</v>
      </c>
      <c r="D127" s="12">
        <v>222</v>
      </c>
      <c r="E127" s="64">
        <f t="shared" si="0"/>
        <v>-0.47999999999998977</v>
      </c>
      <c r="F127" s="12">
        <v>25</v>
      </c>
      <c r="G127" s="12">
        <f t="shared" si="1"/>
        <v>125</v>
      </c>
      <c r="H127" s="76">
        <v>0.25</v>
      </c>
      <c r="I127" s="77">
        <f>(C127+(C127*H127))+D127+'Таблица вводных'!$E$3+'Таблица вводных'!$F$3</f>
        <v>0</v>
      </c>
      <c r="J127" s="78">
        <v>0.100000000000002</v>
      </c>
      <c r="K127" s="77">
        <f t="shared" si="2"/>
        <v>0</v>
      </c>
      <c r="L127" s="77">
        <f t="shared" si="3"/>
        <v>0.47999999999998977</v>
      </c>
      <c r="M127" s="13" t="s">
        <v>156</v>
      </c>
    </row>
    <row r="128" spans="1:13" ht="12.75" customHeight="1">
      <c r="A128" s="139"/>
      <c r="B128" s="17"/>
      <c r="C128" s="65">
        <f>('Исходник сравнение.'!C236/2-'Таблица вводных'!$E$3-'Таблица вводных'!$F$3-$P$1)-(('Исходник сравнение.'!C236/2-'Таблица вводных'!$E$3-'Таблица вводных'!$F$3-$P$1)*F128/G128)</f>
        <v>-200.48</v>
      </c>
      <c r="D128" s="18">
        <v>222</v>
      </c>
      <c r="E128" s="65">
        <f t="shared" si="0"/>
        <v>-0.47999999999998977</v>
      </c>
      <c r="F128" s="18">
        <v>25</v>
      </c>
      <c r="G128" s="12">
        <f t="shared" si="1"/>
        <v>125</v>
      </c>
      <c r="H128" s="79">
        <v>0.25</v>
      </c>
      <c r="I128" s="80">
        <f>(C128+(C128*H128))+D128+'Таблица вводных'!$E$3+'Таблица вводных'!$F$3</f>
        <v>0</v>
      </c>
      <c r="J128" s="81">
        <v>0.100000000000002</v>
      </c>
      <c r="K128" s="82">
        <f t="shared" si="2"/>
        <v>0</v>
      </c>
      <c r="L128" s="82">
        <f t="shared" si="3"/>
        <v>0.47999999999998977</v>
      </c>
      <c r="M128" s="19" t="s">
        <v>156</v>
      </c>
    </row>
    <row r="129" spans="1:13" ht="12.75" customHeight="1">
      <c r="A129" s="141" t="s">
        <v>24</v>
      </c>
      <c r="B129" s="5">
        <v>45411</v>
      </c>
      <c r="C129" s="63">
        <f>('Исходник сравнение.'!C237/2-'Таблица вводных'!$E$3-'Таблица вводных'!$F$3-$P$1)-(('Исходник сравнение.'!C237/2-'Таблица вводных'!$E$3-'Таблица вводных'!$F$3-$P$1)*F129/G129)</f>
        <v>-200.48</v>
      </c>
      <c r="D129" s="6">
        <v>222</v>
      </c>
      <c r="E129" s="63">
        <f t="shared" si="0"/>
        <v>-0.47999999999998977</v>
      </c>
      <c r="F129" s="6">
        <v>25</v>
      </c>
      <c r="G129" s="6">
        <f t="shared" si="1"/>
        <v>125</v>
      </c>
      <c r="H129" s="73">
        <v>0.25</v>
      </c>
      <c r="I129" s="83">
        <f>(C129+(C129*H129))+D129+'Таблица вводных'!$E$3+'Таблица вводных'!$F$3</f>
        <v>0</v>
      </c>
      <c r="J129" s="75">
        <v>0.100000000000002</v>
      </c>
      <c r="K129" s="83">
        <f t="shared" si="2"/>
        <v>0</v>
      </c>
      <c r="L129" s="83">
        <f t="shared" si="3"/>
        <v>0.47999999999998977</v>
      </c>
      <c r="M129" s="7" t="s">
        <v>156</v>
      </c>
    </row>
    <row r="130" spans="1:13" ht="12.75" customHeight="1">
      <c r="A130" s="138"/>
      <c r="B130" s="8">
        <v>45414</v>
      </c>
      <c r="C130" s="64">
        <f>('Исходник сравнение.'!C247/2-'Таблица вводных'!$E$3-'Таблица вводных'!$F$3-$P$1)-(('Исходник сравнение.'!C247/2-'Таблица вводных'!$E$3-'Таблица вводных'!$F$3-$P$1)*F130/G130)</f>
        <v>-200.48</v>
      </c>
      <c r="D130" s="12">
        <v>222</v>
      </c>
      <c r="E130" s="64">
        <f t="shared" si="0"/>
        <v>-0.47999999999998977</v>
      </c>
      <c r="F130" s="12">
        <v>25</v>
      </c>
      <c r="G130" s="12">
        <f t="shared" si="1"/>
        <v>125</v>
      </c>
      <c r="H130" s="76">
        <v>0.25</v>
      </c>
      <c r="I130" s="84">
        <f>(C130+(C130*H130))+D130+'Таблица вводных'!$E$3+'Таблица вводных'!$F$3</f>
        <v>0</v>
      </c>
      <c r="J130" s="78">
        <v>0.100000000000002</v>
      </c>
      <c r="K130" s="84">
        <f t="shared" si="2"/>
        <v>0</v>
      </c>
      <c r="L130" s="84">
        <f t="shared" si="3"/>
        <v>0.47999999999998977</v>
      </c>
      <c r="M130" s="10" t="s">
        <v>156</v>
      </c>
    </row>
    <row r="131" spans="1:13" ht="12.75" customHeight="1">
      <c r="A131" s="138"/>
      <c r="B131" s="11">
        <v>45418</v>
      </c>
      <c r="C131" s="64">
        <f>('Исходник сравнение.'!C248/2-'Таблица вводных'!$E$3-'Таблица вводных'!$F$3-$P$1)-(('Исходник сравнение.'!C248/2-'Таблица вводных'!$E$3-'Таблица вводных'!$F$3-$P$1)*F131/G131)</f>
        <v>-200.48</v>
      </c>
      <c r="D131" s="12">
        <v>222</v>
      </c>
      <c r="E131" s="64">
        <f t="shared" si="0"/>
        <v>-0.47999999999998977</v>
      </c>
      <c r="F131" s="12">
        <v>25</v>
      </c>
      <c r="G131" s="12">
        <f t="shared" si="1"/>
        <v>125</v>
      </c>
      <c r="H131" s="76">
        <v>0.25</v>
      </c>
      <c r="I131" s="84">
        <f>(C131+(C131*H131))+D131+'Таблица вводных'!$E$3+'Таблица вводных'!$F$3</f>
        <v>0</v>
      </c>
      <c r="J131" s="78">
        <v>0.100000000000002</v>
      </c>
      <c r="K131" s="84">
        <f t="shared" si="2"/>
        <v>0</v>
      </c>
      <c r="L131" s="84">
        <f t="shared" si="3"/>
        <v>0.47999999999998977</v>
      </c>
      <c r="M131" s="13" t="s">
        <v>156</v>
      </c>
    </row>
    <row r="132" spans="1:13" ht="12.75" customHeight="1">
      <c r="A132" s="138"/>
      <c r="B132" s="11">
        <v>45421</v>
      </c>
      <c r="C132" s="64">
        <f>('Исходник сравнение.'!C249/2-'Таблица вводных'!$E$3-'Таблица вводных'!$F$3-$P$1)-(('Исходник сравнение.'!C249/2-'Таблица вводных'!$E$3-'Таблица вводных'!$F$3-$P$1)*F132/G132)</f>
        <v>-200.48</v>
      </c>
      <c r="D132" s="12">
        <v>222</v>
      </c>
      <c r="E132" s="64">
        <f t="shared" si="0"/>
        <v>-0.47999999999998977</v>
      </c>
      <c r="F132" s="12">
        <v>25</v>
      </c>
      <c r="G132" s="12">
        <f t="shared" si="1"/>
        <v>125</v>
      </c>
      <c r="H132" s="76">
        <v>0.25</v>
      </c>
      <c r="I132" s="84">
        <f>(C132+(C132*H132))+D132+'Таблица вводных'!$E$3+'Таблица вводных'!$F$3</f>
        <v>0</v>
      </c>
      <c r="J132" s="78">
        <v>0.100000000000002</v>
      </c>
      <c r="K132" s="84">
        <f t="shared" si="2"/>
        <v>0</v>
      </c>
      <c r="L132" s="84">
        <f t="shared" si="3"/>
        <v>0.47999999999998977</v>
      </c>
      <c r="M132" s="13" t="s">
        <v>156</v>
      </c>
    </row>
    <row r="133" spans="1:13" ht="12.75" customHeight="1">
      <c r="A133" s="138"/>
      <c r="B133" s="11">
        <v>45425</v>
      </c>
      <c r="C133" s="64">
        <f>('Исходник сравнение.'!C250/2-'Таблица вводных'!$E$3-'Таблица вводных'!$F$3-$P$1)-(('Исходник сравнение.'!C250/2-'Таблица вводных'!$E$3-'Таблица вводных'!$F$3-$P$1)*F133/G133)</f>
        <v>-200.48</v>
      </c>
      <c r="D133" s="12">
        <v>222</v>
      </c>
      <c r="E133" s="64">
        <f t="shared" si="0"/>
        <v>-0.47999999999998977</v>
      </c>
      <c r="F133" s="12">
        <v>25</v>
      </c>
      <c r="G133" s="12">
        <f t="shared" si="1"/>
        <v>125</v>
      </c>
      <c r="H133" s="76">
        <v>0.25</v>
      </c>
      <c r="I133" s="84">
        <f>(C133+(C133*H133))+D133+'Таблица вводных'!$E$3+'Таблица вводных'!$F$3</f>
        <v>0</v>
      </c>
      <c r="J133" s="78">
        <v>0.100000000000002</v>
      </c>
      <c r="K133" s="84">
        <f t="shared" si="2"/>
        <v>0</v>
      </c>
      <c r="L133" s="84">
        <f t="shared" si="3"/>
        <v>0.47999999999998977</v>
      </c>
      <c r="M133" s="13" t="s">
        <v>156</v>
      </c>
    </row>
    <row r="134" spans="1:13" ht="12.75" customHeight="1">
      <c r="A134" s="138"/>
      <c r="B134" s="11">
        <v>45428</v>
      </c>
      <c r="C134" s="64">
        <f>('Исходник сравнение.'!C251/2-'Таблица вводных'!$E$3-'Таблица вводных'!$F$3-$P$1)-(('Исходник сравнение.'!C251/2-'Таблица вводных'!$E$3-'Таблица вводных'!$F$3-$P$1)*F134/G134)</f>
        <v>-200.48</v>
      </c>
      <c r="D134" s="12">
        <v>222</v>
      </c>
      <c r="E134" s="64">
        <f t="shared" si="0"/>
        <v>-0.47999999999998977</v>
      </c>
      <c r="F134" s="12">
        <v>25</v>
      </c>
      <c r="G134" s="12">
        <f t="shared" si="1"/>
        <v>125</v>
      </c>
      <c r="H134" s="76">
        <v>0.25</v>
      </c>
      <c r="I134" s="84">
        <f>(C134+(C134*H134))+D134+'Таблица вводных'!$E$3+'Таблица вводных'!$F$3</f>
        <v>0</v>
      </c>
      <c r="J134" s="78">
        <v>0.100000000000002</v>
      </c>
      <c r="K134" s="84">
        <f t="shared" si="2"/>
        <v>0</v>
      </c>
      <c r="L134" s="84">
        <f t="shared" si="3"/>
        <v>0.47999999999998977</v>
      </c>
      <c r="M134" s="13" t="s">
        <v>156</v>
      </c>
    </row>
    <row r="135" spans="1:13" ht="12.75" customHeight="1">
      <c r="A135" s="138"/>
      <c r="B135" s="11"/>
      <c r="C135" s="64">
        <f>('Исходник сравнение.'!C252/2-'Таблица вводных'!$E$3-'Таблица вводных'!$F$3-$P$1)-(('Исходник сравнение.'!C252/2-'Таблица вводных'!$E$3-'Таблица вводных'!$F$3-$P$1)*F135/G135)</f>
        <v>-200.48</v>
      </c>
      <c r="D135" s="12">
        <v>222</v>
      </c>
      <c r="E135" s="64">
        <f t="shared" si="0"/>
        <v>-0.47999999999998977</v>
      </c>
      <c r="F135" s="12">
        <v>25</v>
      </c>
      <c r="G135" s="12">
        <f t="shared" si="1"/>
        <v>125</v>
      </c>
      <c r="H135" s="76">
        <v>0.25</v>
      </c>
      <c r="I135" s="77">
        <f>(C135+(C135*H135))+D135+'Таблица вводных'!$E$3+'Таблица вводных'!$F$3</f>
        <v>0</v>
      </c>
      <c r="J135" s="78">
        <v>0.100000000000002</v>
      </c>
      <c r="K135" s="77">
        <f t="shared" si="2"/>
        <v>0</v>
      </c>
      <c r="L135" s="77">
        <f t="shared" si="3"/>
        <v>0.47999999999998977</v>
      </c>
      <c r="M135" s="13" t="s">
        <v>156</v>
      </c>
    </row>
    <row r="136" spans="1:13" ht="12.75" customHeight="1">
      <c r="A136" s="138"/>
      <c r="B136" s="11"/>
      <c r="C136" s="64">
        <f>('Исходник сравнение.'!C253/2-'Таблица вводных'!$E$3-'Таблица вводных'!$F$3-$P$1)-(('Исходник сравнение.'!C253/2-'Таблица вводных'!$E$3-'Таблица вводных'!$F$3-$P$1)*F136/G136)</f>
        <v>-200.48</v>
      </c>
      <c r="D136" s="12">
        <v>222</v>
      </c>
      <c r="E136" s="64">
        <f t="shared" si="0"/>
        <v>-0.47999999999998977</v>
      </c>
      <c r="F136" s="12">
        <v>25</v>
      </c>
      <c r="G136" s="12">
        <f t="shared" si="1"/>
        <v>125</v>
      </c>
      <c r="H136" s="76">
        <v>0.25</v>
      </c>
      <c r="I136" s="77">
        <f>(C136+(C136*H136))+D136+'Таблица вводных'!$E$3+'Таблица вводных'!$F$3</f>
        <v>0</v>
      </c>
      <c r="J136" s="78">
        <v>0.100000000000002</v>
      </c>
      <c r="K136" s="77">
        <f t="shared" si="2"/>
        <v>0</v>
      </c>
      <c r="L136" s="77">
        <f t="shared" si="3"/>
        <v>0.47999999999998977</v>
      </c>
      <c r="M136" s="13" t="s">
        <v>156</v>
      </c>
    </row>
    <row r="137" spans="1:13" ht="12.75" customHeight="1">
      <c r="A137" s="139"/>
      <c r="B137" s="17"/>
      <c r="C137" s="65">
        <f>('Исходник сравнение.'!C254/2-'Таблица вводных'!$E$3-'Таблица вводных'!$F$3-$P$1)-(('Исходник сравнение.'!C254/2-'Таблица вводных'!$E$3-'Таблица вводных'!$F$3-$P$1)*F137/G137)</f>
        <v>-200.48</v>
      </c>
      <c r="D137" s="18">
        <v>222</v>
      </c>
      <c r="E137" s="65">
        <f t="shared" si="0"/>
        <v>-0.47999999999998977</v>
      </c>
      <c r="F137" s="18">
        <v>25</v>
      </c>
      <c r="G137" s="12">
        <f t="shared" si="1"/>
        <v>125</v>
      </c>
      <c r="H137" s="79">
        <v>0.25</v>
      </c>
      <c r="I137" s="80">
        <f>(C137+(C137*H137))+D137+'Таблица вводных'!$E$3+'Таблица вводных'!$F$3</f>
        <v>0</v>
      </c>
      <c r="J137" s="81">
        <v>0.100000000000002</v>
      </c>
      <c r="K137" s="82">
        <f t="shared" si="2"/>
        <v>0</v>
      </c>
      <c r="L137" s="82">
        <f t="shared" si="3"/>
        <v>0.47999999999998977</v>
      </c>
      <c r="M137" s="19" t="s">
        <v>156</v>
      </c>
    </row>
    <row r="138" spans="1:13" ht="12.75" customHeight="1">
      <c r="A138" s="141" t="s">
        <v>25</v>
      </c>
      <c r="B138" s="5">
        <v>45411</v>
      </c>
      <c r="C138" s="63">
        <f>('Исходник сравнение.'!C255/2-'Таблица вводных'!$E$3-'Таблица вводных'!$F$3-$P$1)-(('Исходник сравнение.'!C255/2-'Таблица вводных'!$E$3-'Таблица вводных'!$F$3-$P$1)*F138/G138)</f>
        <v>-200.48</v>
      </c>
      <c r="D138" s="6">
        <v>222</v>
      </c>
      <c r="E138" s="63">
        <f t="shared" si="0"/>
        <v>-0.47999999999998977</v>
      </c>
      <c r="F138" s="6">
        <v>25</v>
      </c>
      <c r="G138" s="6">
        <f t="shared" si="1"/>
        <v>125</v>
      </c>
      <c r="H138" s="73">
        <v>0.25</v>
      </c>
      <c r="I138" s="83">
        <f>(C138+(C138*H138))+D138+'Таблица вводных'!$E$3+'Таблица вводных'!$F$3</f>
        <v>0</v>
      </c>
      <c r="J138" s="75">
        <v>0.100000000000002</v>
      </c>
      <c r="K138" s="83">
        <f t="shared" si="2"/>
        <v>0</v>
      </c>
      <c r="L138" s="83">
        <f t="shared" si="3"/>
        <v>0.47999999999998977</v>
      </c>
      <c r="M138" s="7" t="s">
        <v>156</v>
      </c>
    </row>
    <row r="139" spans="1:13" ht="12.75" customHeight="1">
      <c r="A139" s="138"/>
      <c r="B139" s="8">
        <v>45414</v>
      </c>
      <c r="C139" s="64">
        <f>('Исходник сравнение.'!C265/2-'Таблица вводных'!$E$3-'Таблица вводных'!$F$3-$P$1)-(('Исходник сравнение.'!C265/2-'Таблица вводных'!$E$3-'Таблица вводных'!$F$3-$P$1)*F139/G139)</f>
        <v>-200.48</v>
      </c>
      <c r="D139" s="12">
        <v>222</v>
      </c>
      <c r="E139" s="64">
        <f t="shared" si="0"/>
        <v>-0.47999999999998977</v>
      </c>
      <c r="F139" s="12">
        <v>25</v>
      </c>
      <c r="G139" s="12">
        <f t="shared" si="1"/>
        <v>125</v>
      </c>
      <c r="H139" s="76">
        <v>0.25</v>
      </c>
      <c r="I139" s="84">
        <f>(C139+(C139*H139))+D139+'Таблица вводных'!$E$3+'Таблица вводных'!$F$3</f>
        <v>0</v>
      </c>
      <c r="J139" s="78">
        <v>0.100000000000002</v>
      </c>
      <c r="K139" s="84">
        <f t="shared" si="2"/>
        <v>0</v>
      </c>
      <c r="L139" s="84">
        <f t="shared" si="3"/>
        <v>0.47999999999998977</v>
      </c>
      <c r="M139" s="10" t="s">
        <v>156</v>
      </c>
    </row>
    <row r="140" spans="1:13" ht="12.75" customHeight="1">
      <c r="A140" s="138"/>
      <c r="B140" s="11">
        <v>45418</v>
      </c>
      <c r="C140" s="64">
        <f>('Исходник сравнение.'!C266/2-'Таблица вводных'!$E$3-'Таблица вводных'!$F$3-$P$1)-(('Исходник сравнение.'!C266/2-'Таблица вводных'!$E$3-'Таблица вводных'!$F$3-$P$1)*F140/G140)</f>
        <v>-200.48</v>
      </c>
      <c r="D140" s="12">
        <v>222</v>
      </c>
      <c r="E140" s="64">
        <f t="shared" si="0"/>
        <v>-0.47999999999998977</v>
      </c>
      <c r="F140" s="12">
        <v>25</v>
      </c>
      <c r="G140" s="12">
        <f t="shared" si="1"/>
        <v>125</v>
      </c>
      <c r="H140" s="76">
        <v>0.25</v>
      </c>
      <c r="I140" s="84">
        <f>(C140+(C140*H140))+D140+'Таблица вводных'!$E$3+'Таблица вводных'!$F$3</f>
        <v>0</v>
      </c>
      <c r="J140" s="78">
        <v>0.100000000000002</v>
      </c>
      <c r="K140" s="84">
        <f t="shared" si="2"/>
        <v>0</v>
      </c>
      <c r="L140" s="84">
        <f t="shared" si="3"/>
        <v>0.47999999999998977</v>
      </c>
      <c r="M140" s="13" t="s">
        <v>156</v>
      </c>
    </row>
    <row r="141" spans="1:13" ht="12.75" customHeight="1">
      <c r="A141" s="138"/>
      <c r="B141" s="11">
        <v>45421</v>
      </c>
      <c r="C141" s="64">
        <f>('Исходник сравнение.'!C267/2-'Таблица вводных'!$E$3-'Таблица вводных'!$F$3-$P$1)-(('Исходник сравнение.'!C267/2-'Таблица вводных'!$E$3-'Таблица вводных'!$F$3-$P$1)*F141/G141)</f>
        <v>-200.48</v>
      </c>
      <c r="D141" s="12">
        <v>222</v>
      </c>
      <c r="E141" s="64">
        <f t="shared" si="0"/>
        <v>-0.47999999999998977</v>
      </c>
      <c r="F141" s="12">
        <v>25</v>
      </c>
      <c r="G141" s="12">
        <f t="shared" si="1"/>
        <v>125</v>
      </c>
      <c r="H141" s="76">
        <v>0.25</v>
      </c>
      <c r="I141" s="84">
        <f>(C141+(C141*H141))+D141+'Таблица вводных'!$E$3+'Таблица вводных'!$F$3</f>
        <v>0</v>
      </c>
      <c r="J141" s="78">
        <v>0.100000000000002</v>
      </c>
      <c r="K141" s="84">
        <f t="shared" si="2"/>
        <v>0</v>
      </c>
      <c r="L141" s="84">
        <f t="shared" si="3"/>
        <v>0.47999999999998977</v>
      </c>
      <c r="M141" s="13" t="s">
        <v>156</v>
      </c>
    </row>
    <row r="142" spans="1:13" ht="12.75" customHeight="1">
      <c r="A142" s="138"/>
      <c r="B142" s="11">
        <v>45425</v>
      </c>
      <c r="C142" s="64">
        <f>('Исходник сравнение.'!C268/2-'Таблица вводных'!$E$3-'Таблица вводных'!$F$3-$P$1)-(('Исходник сравнение.'!C268/2-'Таблица вводных'!$E$3-'Таблица вводных'!$F$3-$P$1)*F142/G142)</f>
        <v>-200.48</v>
      </c>
      <c r="D142" s="12">
        <v>222</v>
      </c>
      <c r="E142" s="64">
        <f t="shared" si="0"/>
        <v>-0.47999999999998977</v>
      </c>
      <c r="F142" s="12">
        <v>25</v>
      </c>
      <c r="G142" s="12">
        <f t="shared" si="1"/>
        <v>125</v>
      </c>
      <c r="H142" s="76">
        <v>0.25</v>
      </c>
      <c r="I142" s="84">
        <f>(C142+(C142*H142))+D142+'Таблица вводных'!$E$3+'Таблица вводных'!$F$3</f>
        <v>0</v>
      </c>
      <c r="J142" s="78">
        <v>0.100000000000002</v>
      </c>
      <c r="K142" s="84">
        <f t="shared" si="2"/>
        <v>0</v>
      </c>
      <c r="L142" s="84">
        <f t="shared" si="3"/>
        <v>0.47999999999998977</v>
      </c>
      <c r="M142" s="13" t="s">
        <v>156</v>
      </c>
    </row>
    <row r="143" spans="1:13" ht="12.75" customHeight="1">
      <c r="A143" s="138"/>
      <c r="B143" s="11">
        <v>45428</v>
      </c>
      <c r="C143" s="64">
        <f>('Исходник сравнение.'!C269/2-'Таблица вводных'!$E$3-'Таблица вводных'!$F$3-$P$1)-(('Исходник сравнение.'!C269/2-'Таблица вводных'!$E$3-'Таблица вводных'!$F$3-$P$1)*F143/G143)</f>
        <v>-200.48</v>
      </c>
      <c r="D143" s="12">
        <v>222</v>
      </c>
      <c r="E143" s="64">
        <f t="shared" si="0"/>
        <v>-0.47999999999998977</v>
      </c>
      <c r="F143" s="12">
        <v>25</v>
      </c>
      <c r="G143" s="12">
        <f t="shared" si="1"/>
        <v>125</v>
      </c>
      <c r="H143" s="76">
        <v>0.25</v>
      </c>
      <c r="I143" s="84">
        <f>(C143+(C143*H143))+D143+'Таблица вводных'!$E$3+'Таблица вводных'!$F$3</f>
        <v>0</v>
      </c>
      <c r="J143" s="78">
        <v>0.100000000000002</v>
      </c>
      <c r="K143" s="84">
        <f t="shared" si="2"/>
        <v>0</v>
      </c>
      <c r="L143" s="84">
        <f t="shared" si="3"/>
        <v>0.47999999999998977</v>
      </c>
      <c r="M143" s="13" t="s">
        <v>156</v>
      </c>
    </row>
    <row r="144" spans="1:13" ht="12.75" customHeight="1">
      <c r="A144" s="138"/>
      <c r="B144" s="11"/>
      <c r="C144" s="64">
        <f>('Исходник сравнение.'!C270/2-'Таблица вводных'!$E$3-'Таблица вводных'!$F$3-$P$1)-(('Исходник сравнение.'!C270/2-'Таблица вводных'!$E$3-'Таблица вводных'!$F$3-$P$1)*F144/G144)</f>
        <v>-200.48</v>
      </c>
      <c r="D144" s="12">
        <v>222</v>
      </c>
      <c r="E144" s="64">
        <f t="shared" si="0"/>
        <v>-0.47999999999998977</v>
      </c>
      <c r="F144" s="12">
        <v>25</v>
      </c>
      <c r="G144" s="12">
        <f t="shared" si="1"/>
        <v>125</v>
      </c>
      <c r="H144" s="76">
        <v>0.25</v>
      </c>
      <c r="I144" s="77">
        <f>(C144+(C144*H144))+D144+'Таблица вводных'!$E$3+'Таблица вводных'!$F$3</f>
        <v>0</v>
      </c>
      <c r="J144" s="78">
        <v>0.100000000000002</v>
      </c>
      <c r="K144" s="77">
        <f t="shared" si="2"/>
        <v>0</v>
      </c>
      <c r="L144" s="77">
        <f t="shared" si="3"/>
        <v>0.47999999999998977</v>
      </c>
      <c r="M144" s="13" t="s">
        <v>156</v>
      </c>
    </row>
    <row r="145" spans="1:13" ht="12.75" customHeight="1">
      <c r="A145" s="138"/>
      <c r="B145" s="11"/>
      <c r="C145" s="64">
        <f>('Исходник сравнение.'!C271/2-'Таблица вводных'!$E$3-'Таблица вводных'!$F$3-$P$1)-(('Исходник сравнение.'!C271/2-'Таблица вводных'!$E$3-'Таблица вводных'!$F$3-$P$1)*F145/G145)</f>
        <v>-200.48</v>
      </c>
      <c r="D145" s="12">
        <v>222</v>
      </c>
      <c r="E145" s="64">
        <f t="shared" si="0"/>
        <v>-0.47999999999998977</v>
      </c>
      <c r="F145" s="12">
        <v>25</v>
      </c>
      <c r="G145" s="12">
        <f t="shared" si="1"/>
        <v>125</v>
      </c>
      <c r="H145" s="76">
        <v>0.25</v>
      </c>
      <c r="I145" s="77">
        <f>(C145+(C145*H145))+D145+'Таблица вводных'!$E$3+'Таблица вводных'!$F$3</f>
        <v>0</v>
      </c>
      <c r="J145" s="78">
        <v>0.100000000000002</v>
      </c>
      <c r="K145" s="77">
        <f t="shared" si="2"/>
        <v>0</v>
      </c>
      <c r="L145" s="77">
        <f t="shared" si="3"/>
        <v>0.47999999999998977</v>
      </c>
      <c r="M145" s="13" t="s">
        <v>156</v>
      </c>
    </row>
    <row r="146" spans="1:13" ht="12.75" customHeight="1">
      <c r="A146" s="139"/>
      <c r="B146" s="17"/>
      <c r="C146" s="65">
        <f>('Исходник сравнение.'!C272/2-'Таблица вводных'!$E$3-'Таблица вводных'!$F$3-$P$1)-(('Исходник сравнение.'!C272/2-'Таблица вводных'!$E$3-'Таблица вводных'!$F$3-$P$1)*F146/G146)</f>
        <v>-200.48</v>
      </c>
      <c r="D146" s="18">
        <v>222</v>
      </c>
      <c r="E146" s="65">
        <f t="shared" si="0"/>
        <v>-0.47999999999998977</v>
      </c>
      <c r="F146" s="18">
        <v>25</v>
      </c>
      <c r="G146" s="12">
        <f t="shared" si="1"/>
        <v>125</v>
      </c>
      <c r="H146" s="79">
        <v>0.25</v>
      </c>
      <c r="I146" s="80">
        <f>(C146+(C146*H146))+D146+'Таблица вводных'!$E$3+'Таблица вводных'!$F$3</f>
        <v>0</v>
      </c>
      <c r="J146" s="81">
        <v>0.100000000000002</v>
      </c>
      <c r="K146" s="82">
        <f t="shared" si="2"/>
        <v>0</v>
      </c>
      <c r="L146" s="82">
        <f t="shared" si="3"/>
        <v>0.47999999999998977</v>
      </c>
      <c r="M146" s="19" t="s">
        <v>156</v>
      </c>
    </row>
    <row r="147" spans="1:13" ht="12.75" customHeight="1">
      <c r="A147" s="141" t="s">
        <v>26</v>
      </c>
      <c r="B147" s="5">
        <v>45411</v>
      </c>
      <c r="C147" s="63">
        <f>('Исходник сравнение.'!C273/2-'Таблица вводных'!$E$3-'Таблица вводных'!$F$3-$P$1)-(('Исходник сравнение.'!C273/2-'Таблица вводных'!$E$3-'Таблица вводных'!$F$3-$P$1)*F147/G147)</f>
        <v>-200.48</v>
      </c>
      <c r="D147" s="6">
        <v>222</v>
      </c>
      <c r="E147" s="63">
        <f t="shared" si="0"/>
        <v>-0.47999999999998977</v>
      </c>
      <c r="F147" s="6">
        <v>25</v>
      </c>
      <c r="G147" s="6">
        <f t="shared" si="1"/>
        <v>125</v>
      </c>
      <c r="H147" s="73">
        <v>0.25</v>
      </c>
      <c r="I147" s="83">
        <f>(C147+(C147*H147))+D147+'Таблица вводных'!$E$3+'Таблица вводных'!$F$3</f>
        <v>0</v>
      </c>
      <c r="J147" s="75">
        <v>0.100000000000002</v>
      </c>
      <c r="K147" s="83">
        <f t="shared" si="2"/>
        <v>0</v>
      </c>
      <c r="L147" s="83">
        <f t="shared" si="3"/>
        <v>0.47999999999998977</v>
      </c>
      <c r="M147" s="7" t="s">
        <v>160</v>
      </c>
    </row>
    <row r="148" spans="1:13" ht="12.75" customHeight="1">
      <c r="A148" s="138"/>
      <c r="B148" s="8">
        <v>45414</v>
      </c>
      <c r="C148" s="64">
        <f>('Исходник сравнение.'!C283/2-'Таблица вводных'!$E$3-'Таблица вводных'!$F$3-$P$1)-(('Исходник сравнение.'!C283/2-'Таблица вводных'!$E$3-'Таблица вводных'!$F$3-$P$1)*F148/G148)</f>
        <v>-200.48</v>
      </c>
      <c r="D148" s="12">
        <v>222</v>
      </c>
      <c r="E148" s="64">
        <f t="shared" si="0"/>
        <v>-0.47999999999998977</v>
      </c>
      <c r="F148" s="12">
        <v>25</v>
      </c>
      <c r="G148" s="12">
        <f t="shared" si="1"/>
        <v>125</v>
      </c>
      <c r="H148" s="76">
        <v>0.25</v>
      </c>
      <c r="I148" s="84">
        <f>(C148+(C148*H148))+D148+'Таблица вводных'!$E$3+'Таблица вводных'!$F$3</f>
        <v>0</v>
      </c>
      <c r="J148" s="78">
        <v>0.100000000000002</v>
      </c>
      <c r="K148" s="84">
        <f t="shared" si="2"/>
        <v>0</v>
      </c>
      <c r="L148" s="84">
        <f t="shared" si="3"/>
        <v>0.47999999999998977</v>
      </c>
      <c r="M148" s="10" t="s">
        <v>160</v>
      </c>
    </row>
    <row r="149" spans="1:13" ht="12.75" customHeight="1">
      <c r="A149" s="138"/>
      <c r="B149" s="11">
        <v>45418</v>
      </c>
      <c r="C149" s="64">
        <f>('Исходник сравнение.'!C284/2-'Таблица вводных'!$E$3-'Таблица вводных'!$F$3-$P$1)-(('Исходник сравнение.'!C284/2-'Таблица вводных'!$E$3-'Таблица вводных'!$F$3-$P$1)*F149/G149)</f>
        <v>-200.48</v>
      </c>
      <c r="D149" s="12">
        <v>222</v>
      </c>
      <c r="E149" s="64">
        <f t="shared" si="0"/>
        <v>-0.47999999999998977</v>
      </c>
      <c r="F149" s="12">
        <v>25</v>
      </c>
      <c r="G149" s="12">
        <f t="shared" si="1"/>
        <v>125</v>
      </c>
      <c r="H149" s="76">
        <v>0.25</v>
      </c>
      <c r="I149" s="84">
        <f>(C149+(C149*H149))+D149+'Таблица вводных'!$E$3+'Таблица вводных'!$F$3</f>
        <v>0</v>
      </c>
      <c r="J149" s="78">
        <v>0.100000000000002</v>
      </c>
      <c r="K149" s="84">
        <f t="shared" si="2"/>
        <v>0</v>
      </c>
      <c r="L149" s="84">
        <f t="shared" si="3"/>
        <v>0.47999999999998977</v>
      </c>
      <c r="M149" s="13" t="s">
        <v>160</v>
      </c>
    </row>
    <row r="150" spans="1:13" ht="12.75" customHeight="1">
      <c r="A150" s="138"/>
      <c r="B150" s="11">
        <v>45421</v>
      </c>
      <c r="C150" s="64">
        <f>('Исходник сравнение.'!C285/2-'Таблица вводных'!$E$3-'Таблица вводных'!$F$3-$P$1)-(('Исходник сравнение.'!C285/2-'Таблица вводных'!$E$3-'Таблица вводных'!$F$3-$P$1)*F150/G150)</f>
        <v>-200.48</v>
      </c>
      <c r="D150" s="12">
        <v>222</v>
      </c>
      <c r="E150" s="64">
        <f t="shared" si="0"/>
        <v>-0.47999999999998977</v>
      </c>
      <c r="F150" s="12">
        <v>25</v>
      </c>
      <c r="G150" s="12">
        <f t="shared" si="1"/>
        <v>125</v>
      </c>
      <c r="H150" s="76">
        <v>0.25</v>
      </c>
      <c r="I150" s="84">
        <f>(C150+(C150*H150))+D150+'Таблица вводных'!$E$3+'Таблица вводных'!$F$3</f>
        <v>0</v>
      </c>
      <c r="J150" s="78">
        <v>0.100000000000002</v>
      </c>
      <c r="K150" s="84">
        <f t="shared" si="2"/>
        <v>0</v>
      </c>
      <c r="L150" s="84">
        <f t="shared" si="3"/>
        <v>0.47999999999998977</v>
      </c>
      <c r="M150" s="13" t="s">
        <v>160</v>
      </c>
    </row>
    <row r="151" spans="1:13" ht="12.75" customHeight="1">
      <c r="A151" s="138"/>
      <c r="B151" s="11">
        <v>45425</v>
      </c>
      <c r="C151" s="64">
        <f>('Исходник сравнение.'!C286/2-'Таблица вводных'!$E$3-'Таблица вводных'!$F$3-$P$1)-(('Исходник сравнение.'!C286/2-'Таблица вводных'!$E$3-'Таблица вводных'!$F$3-$P$1)*F151/G151)</f>
        <v>-200.48</v>
      </c>
      <c r="D151" s="12">
        <v>222</v>
      </c>
      <c r="E151" s="64">
        <f t="shared" si="0"/>
        <v>-0.47999999999998977</v>
      </c>
      <c r="F151" s="12">
        <v>25</v>
      </c>
      <c r="G151" s="12">
        <f t="shared" si="1"/>
        <v>125</v>
      </c>
      <c r="H151" s="76">
        <v>0.25</v>
      </c>
      <c r="I151" s="84">
        <f>(C151+(C151*H151))+D151+'Таблица вводных'!$E$3+'Таблица вводных'!$F$3</f>
        <v>0</v>
      </c>
      <c r="J151" s="78">
        <v>0.100000000000002</v>
      </c>
      <c r="K151" s="84">
        <f t="shared" si="2"/>
        <v>0</v>
      </c>
      <c r="L151" s="84">
        <f t="shared" si="3"/>
        <v>0.47999999999998977</v>
      </c>
      <c r="M151" s="13" t="s">
        <v>160</v>
      </c>
    </row>
    <row r="152" spans="1:13" ht="12.75" customHeight="1">
      <c r="A152" s="138"/>
      <c r="B152" s="11">
        <v>45428</v>
      </c>
      <c r="C152" s="64">
        <f>('Исходник сравнение.'!C287/2-'Таблица вводных'!$E$3-'Таблица вводных'!$F$3-$P$1)-(('Исходник сравнение.'!C287/2-'Таблица вводных'!$E$3-'Таблица вводных'!$F$3-$P$1)*F152/G152)</f>
        <v>-200.48</v>
      </c>
      <c r="D152" s="12">
        <v>222</v>
      </c>
      <c r="E152" s="64">
        <f t="shared" si="0"/>
        <v>-0.47999999999998977</v>
      </c>
      <c r="F152" s="12">
        <v>25</v>
      </c>
      <c r="G152" s="12">
        <f t="shared" si="1"/>
        <v>125</v>
      </c>
      <c r="H152" s="76">
        <v>0.25</v>
      </c>
      <c r="I152" s="84">
        <f>(C152+(C152*H152))+D152+'Таблица вводных'!$E$3+'Таблица вводных'!$F$3</f>
        <v>0</v>
      </c>
      <c r="J152" s="78">
        <v>0.100000000000002</v>
      </c>
      <c r="K152" s="84">
        <f t="shared" si="2"/>
        <v>0</v>
      </c>
      <c r="L152" s="84">
        <f t="shared" si="3"/>
        <v>0.47999999999998977</v>
      </c>
      <c r="M152" s="13" t="s">
        <v>160</v>
      </c>
    </row>
    <row r="153" spans="1:13" ht="12.75" customHeight="1">
      <c r="A153" s="138"/>
      <c r="B153" s="11"/>
      <c r="C153" s="64">
        <f>('Исходник сравнение.'!C288/2-'Таблица вводных'!$E$3-'Таблица вводных'!$F$3-$P$1)-(('Исходник сравнение.'!C288/2-'Таблица вводных'!$E$3-'Таблица вводных'!$F$3-$P$1)*F153/G153)</f>
        <v>-200.48</v>
      </c>
      <c r="D153" s="12">
        <v>222</v>
      </c>
      <c r="E153" s="64">
        <f t="shared" si="0"/>
        <v>-0.47999999999998977</v>
      </c>
      <c r="F153" s="12">
        <v>25</v>
      </c>
      <c r="G153" s="12">
        <f t="shared" si="1"/>
        <v>125</v>
      </c>
      <c r="H153" s="76">
        <v>0.25</v>
      </c>
      <c r="I153" s="77">
        <f>(C153+(C153*H153))+D153+'Таблица вводных'!$E$3+'Таблица вводных'!$F$3</f>
        <v>0</v>
      </c>
      <c r="J153" s="78">
        <v>0.100000000000002</v>
      </c>
      <c r="K153" s="77">
        <f t="shared" si="2"/>
        <v>0</v>
      </c>
      <c r="L153" s="77">
        <f t="shared" si="3"/>
        <v>0.47999999999998977</v>
      </c>
      <c r="M153" s="13" t="s">
        <v>160</v>
      </c>
    </row>
    <row r="154" spans="1:13" ht="12.75" customHeight="1">
      <c r="A154" s="138"/>
      <c r="B154" s="11"/>
      <c r="C154" s="64">
        <f>('Исходник сравнение.'!C289/2-'Таблица вводных'!$E$3-'Таблица вводных'!$F$3-$P$1)-(('Исходник сравнение.'!C289/2-'Таблица вводных'!$E$3-'Таблица вводных'!$F$3-$P$1)*F154/G154)</f>
        <v>-200.48</v>
      </c>
      <c r="D154" s="12">
        <v>222</v>
      </c>
      <c r="E154" s="64">
        <f t="shared" si="0"/>
        <v>-0.47999999999998977</v>
      </c>
      <c r="F154" s="12">
        <v>25</v>
      </c>
      <c r="G154" s="12">
        <f t="shared" si="1"/>
        <v>125</v>
      </c>
      <c r="H154" s="76">
        <v>0.25</v>
      </c>
      <c r="I154" s="77">
        <f>(C154+(C154*H154))+D154+'Таблица вводных'!$E$3+'Таблица вводных'!$F$3</f>
        <v>0</v>
      </c>
      <c r="J154" s="78">
        <v>0.100000000000002</v>
      </c>
      <c r="K154" s="77">
        <f t="shared" si="2"/>
        <v>0</v>
      </c>
      <c r="L154" s="77">
        <f t="shared" si="3"/>
        <v>0.47999999999998977</v>
      </c>
      <c r="M154" s="13" t="s">
        <v>160</v>
      </c>
    </row>
    <row r="155" spans="1:13" ht="12.75" customHeight="1">
      <c r="A155" s="139"/>
      <c r="B155" s="17"/>
      <c r="C155" s="65">
        <f>('Исходник сравнение.'!C290/2-'Таблица вводных'!$E$3-'Таблица вводных'!$F$3-$P$1)-(('Исходник сравнение.'!C290/2-'Таблица вводных'!$E$3-'Таблица вводных'!$F$3-$P$1)*F155/G155)</f>
        <v>-200.48</v>
      </c>
      <c r="D155" s="18">
        <v>222</v>
      </c>
      <c r="E155" s="65">
        <f t="shared" si="0"/>
        <v>-0.47999999999998977</v>
      </c>
      <c r="F155" s="18">
        <v>25</v>
      </c>
      <c r="G155" s="12">
        <f t="shared" si="1"/>
        <v>125</v>
      </c>
      <c r="H155" s="79">
        <v>0.25</v>
      </c>
      <c r="I155" s="80">
        <f>(C155+(C155*H155))+D155+'Таблица вводных'!$E$3+'Таблица вводных'!$F$3</f>
        <v>0</v>
      </c>
      <c r="J155" s="81">
        <v>0.100000000000002</v>
      </c>
      <c r="K155" s="82">
        <f t="shared" si="2"/>
        <v>0</v>
      </c>
      <c r="L155" s="82">
        <f t="shared" si="3"/>
        <v>0.47999999999998977</v>
      </c>
      <c r="M155" s="19" t="s">
        <v>160</v>
      </c>
    </row>
    <row r="156" spans="1:13" ht="12.75" customHeight="1">
      <c r="A156" s="141" t="s">
        <v>27</v>
      </c>
      <c r="B156" s="5">
        <v>45411</v>
      </c>
      <c r="C156" s="63">
        <f>('Исходник сравнение.'!C291/2-'Таблица вводных'!$E$3-'Таблица вводных'!$F$3-$P$1)-(('Исходник сравнение.'!C291/2-'Таблица вводных'!$E$3-'Таблица вводных'!$F$3-$P$1)*F156/G156)</f>
        <v>-200.48</v>
      </c>
      <c r="D156" s="6">
        <v>222</v>
      </c>
      <c r="E156" s="63">
        <f t="shared" si="0"/>
        <v>-0.47999999999998977</v>
      </c>
      <c r="F156" s="6">
        <v>25</v>
      </c>
      <c r="G156" s="6">
        <f t="shared" si="1"/>
        <v>125</v>
      </c>
      <c r="H156" s="73">
        <v>0.25</v>
      </c>
      <c r="I156" s="83">
        <f>(C156+(C156*H156))+D156+'Таблица вводных'!$E$3+'Таблица вводных'!$F$3</f>
        <v>0</v>
      </c>
      <c r="J156" s="75">
        <v>0.100000000000002</v>
      </c>
      <c r="K156" s="83">
        <f t="shared" si="2"/>
        <v>0</v>
      </c>
      <c r="L156" s="83">
        <f t="shared" si="3"/>
        <v>0.47999999999998977</v>
      </c>
      <c r="M156" s="7" t="s">
        <v>161</v>
      </c>
    </row>
    <row r="157" spans="1:13" ht="12.75" customHeight="1">
      <c r="A157" s="138"/>
      <c r="B157" s="8">
        <v>45414</v>
      </c>
      <c r="C157" s="64">
        <f>('Исходник сравнение.'!C301/2-'Таблица вводных'!$E$3-'Таблица вводных'!$F$3-$P$1)-(('Исходник сравнение.'!C301/2-'Таблица вводных'!$E$3-'Таблица вводных'!$F$3-$P$1)*F157/G157)</f>
        <v>-200.48</v>
      </c>
      <c r="D157" s="12">
        <v>222</v>
      </c>
      <c r="E157" s="64">
        <f t="shared" si="0"/>
        <v>-0.47999999999998977</v>
      </c>
      <c r="F157" s="12">
        <v>25</v>
      </c>
      <c r="G157" s="12">
        <f t="shared" si="1"/>
        <v>125</v>
      </c>
      <c r="H157" s="76">
        <v>0.25</v>
      </c>
      <c r="I157" s="84">
        <f>(C157+(C157*H157))+D157+'Таблица вводных'!$E$3+'Таблица вводных'!$F$3</f>
        <v>0</v>
      </c>
      <c r="J157" s="78">
        <v>0.100000000000002</v>
      </c>
      <c r="K157" s="84">
        <f t="shared" si="2"/>
        <v>0</v>
      </c>
      <c r="L157" s="84">
        <f t="shared" si="3"/>
        <v>0.47999999999998977</v>
      </c>
      <c r="M157" s="10" t="s">
        <v>161</v>
      </c>
    </row>
    <row r="158" spans="1:13" ht="12.75" customHeight="1">
      <c r="A158" s="138"/>
      <c r="B158" s="11">
        <v>45418</v>
      </c>
      <c r="C158" s="64">
        <f>('Исходник сравнение.'!C302/2-'Таблица вводных'!$E$3-'Таблица вводных'!$F$3-$P$1)-(('Исходник сравнение.'!C302/2-'Таблица вводных'!$E$3-'Таблица вводных'!$F$3-$P$1)*F158/G158)</f>
        <v>-200.48</v>
      </c>
      <c r="D158" s="12">
        <v>222</v>
      </c>
      <c r="E158" s="64">
        <f t="shared" si="0"/>
        <v>-0.47999999999998977</v>
      </c>
      <c r="F158" s="12">
        <v>25</v>
      </c>
      <c r="G158" s="12">
        <f t="shared" si="1"/>
        <v>125</v>
      </c>
      <c r="H158" s="76">
        <v>0.25</v>
      </c>
      <c r="I158" s="84">
        <f>(C158+(C158*H158))+D158+'Таблица вводных'!$E$3+'Таблица вводных'!$F$3</f>
        <v>0</v>
      </c>
      <c r="J158" s="78">
        <v>0.100000000000002</v>
      </c>
      <c r="K158" s="84">
        <f t="shared" si="2"/>
        <v>0</v>
      </c>
      <c r="L158" s="84">
        <f t="shared" si="3"/>
        <v>0.47999999999998977</v>
      </c>
      <c r="M158" s="13" t="s">
        <v>161</v>
      </c>
    </row>
    <row r="159" spans="1:13" ht="12.75" customHeight="1">
      <c r="A159" s="138"/>
      <c r="B159" s="11">
        <v>45421</v>
      </c>
      <c r="C159" s="64">
        <f>('Исходник сравнение.'!C303/2-'Таблица вводных'!$E$3-'Таблица вводных'!$F$3-$P$1)-(('Исходник сравнение.'!C303/2-'Таблица вводных'!$E$3-'Таблица вводных'!$F$3-$P$1)*F159/G159)</f>
        <v>-200.48</v>
      </c>
      <c r="D159" s="12">
        <v>222</v>
      </c>
      <c r="E159" s="64">
        <f t="shared" si="0"/>
        <v>-0.47999999999998977</v>
      </c>
      <c r="F159" s="12">
        <v>25</v>
      </c>
      <c r="G159" s="12">
        <f t="shared" si="1"/>
        <v>125</v>
      </c>
      <c r="H159" s="76">
        <v>0.25</v>
      </c>
      <c r="I159" s="84">
        <f>(C159+(C159*H159))+D159+'Таблица вводных'!$E$3+'Таблица вводных'!$F$3</f>
        <v>0</v>
      </c>
      <c r="J159" s="78">
        <v>0.100000000000002</v>
      </c>
      <c r="K159" s="84">
        <f t="shared" si="2"/>
        <v>0</v>
      </c>
      <c r="L159" s="84">
        <f t="shared" si="3"/>
        <v>0.47999999999998977</v>
      </c>
      <c r="M159" s="13" t="s">
        <v>161</v>
      </c>
    </row>
    <row r="160" spans="1:13" ht="12.75" customHeight="1">
      <c r="A160" s="138"/>
      <c r="B160" s="11">
        <v>45425</v>
      </c>
      <c r="C160" s="64">
        <f>('Исходник сравнение.'!C304/2-'Таблица вводных'!$E$3-'Таблица вводных'!$F$3-$P$1)-(('Исходник сравнение.'!C304/2-'Таблица вводных'!$E$3-'Таблица вводных'!$F$3-$P$1)*F160/G160)</f>
        <v>-200.48</v>
      </c>
      <c r="D160" s="12">
        <v>222</v>
      </c>
      <c r="E160" s="64">
        <f t="shared" si="0"/>
        <v>-0.47999999999998977</v>
      </c>
      <c r="F160" s="12">
        <v>25</v>
      </c>
      <c r="G160" s="12">
        <f t="shared" si="1"/>
        <v>125</v>
      </c>
      <c r="H160" s="76">
        <v>0.25</v>
      </c>
      <c r="I160" s="84">
        <f>(C160+(C160*H160))+D160+'Таблица вводных'!$E$3+'Таблица вводных'!$F$3</f>
        <v>0</v>
      </c>
      <c r="J160" s="78">
        <v>0.100000000000002</v>
      </c>
      <c r="K160" s="84">
        <f t="shared" si="2"/>
        <v>0</v>
      </c>
      <c r="L160" s="84">
        <f t="shared" si="3"/>
        <v>0.47999999999998977</v>
      </c>
      <c r="M160" s="13" t="s">
        <v>161</v>
      </c>
    </row>
    <row r="161" spans="1:13" ht="12.75" customHeight="1">
      <c r="A161" s="138"/>
      <c r="B161" s="11">
        <v>45428</v>
      </c>
      <c r="C161" s="64">
        <f>('Исходник сравнение.'!C305/2-'Таблица вводных'!$E$3-'Таблица вводных'!$F$3-$P$1)-(('Исходник сравнение.'!C305/2-'Таблица вводных'!$E$3-'Таблица вводных'!$F$3-$P$1)*F161/G161)</f>
        <v>-200.48</v>
      </c>
      <c r="D161" s="12">
        <v>222</v>
      </c>
      <c r="E161" s="64">
        <f t="shared" si="0"/>
        <v>-0.47999999999998977</v>
      </c>
      <c r="F161" s="12">
        <v>25</v>
      </c>
      <c r="G161" s="12">
        <f t="shared" si="1"/>
        <v>125</v>
      </c>
      <c r="H161" s="76">
        <v>0.25</v>
      </c>
      <c r="I161" s="84">
        <f>(C161+(C161*H161))+D161+'Таблица вводных'!$E$3+'Таблица вводных'!$F$3</f>
        <v>0</v>
      </c>
      <c r="J161" s="78">
        <v>0.100000000000002</v>
      </c>
      <c r="K161" s="84">
        <f t="shared" si="2"/>
        <v>0</v>
      </c>
      <c r="L161" s="84">
        <f t="shared" si="3"/>
        <v>0.47999999999998977</v>
      </c>
      <c r="M161" s="13" t="s">
        <v>161</v>
      </c>
    </row>
    <row r="162" spans="1:13" ht="12.75" customHeight="1">
      <c r="A162" s="138"/>
      <c r="B162" s="11"/>
      <c r="C162" s="64">
        <f>('Исходник сравнение.'!C306/2-'Таблица вводных'!$E$3-'Таблица вводных'!$F$3-$P$1)-(('Исходник сравнение.'!C306/2-'Таблица вводных'!$E$3-'Таблица вводных'!$F$3-$P$1)*F162/G162)</f>
        <v>-200.48</v>
      </c>
      <c r="D162" s="12">
        <v>222</v>
      </c>
      <c r="E162" s="64">
        <f t="shared" si="0"/>
        <v>-0.47999999999998977</v>
      </c>
      <c r="F162" s="12">
        <v>25</v>
      </c>
      <c r="G162" s="12">
        <f t="shared" si="1"/>
        <v>125</v>
      </c>
      <c r="H162" s="76">
        <v>0.25</v>
      </c>
      <c r="I162" s="77">
        <f>(C162+(C162*H162))+D162+'Таблица вводных'!$E$3+'Таблица вводных'!$F$3</f>
        <v>0</v>
      </c>
      <c r="J162" s="78">
        <v>0.100000000000002</v>
      </c>
      <c r="K162" s="77">
        <f t="shared" si="2"/>
        <v>0</v>
      </c>
      <c r="L162" s="77">
        <f t="shared" si="3"/>
        <v>0.47999999999998977</v>
      </c>
      <c r="M162" s="13" t="s">
        <v>161</v>
      </c>
    </row>
    <row r="163" spans="1:13" ht="12.75" customHeight="1">
      <c r="A163" s="138"/>
      <c r="B163" s="11"/>
      <c r="C163" s="64">
        <f>('Исходник сравнение.'!C307/2-'Таблица вводных'!$E$3-'Таблица вводных'!$F$3-$P$1)-(('Исходник сравнение.'!C307/2-'Таблица вводных'!$E$3-'Таблица вводных'!$F$3-$P$1)*F163/G163)</f>
        <v>-200.48</v>
      </c>
      <c r="D163" s="12">
        <v>222</v>
      </c>
      <c r="E163" s="64">
        <f t="shared" si="0"/>
        <v>-0.47999999999998977</v>
      </c>
      <c r="F163" s="12">
        <v>25</v>
      </c>
      <c r="G163" s="12">
        <f t="shared" si="1"/>
        <v>125</v>
      </c>
      <c r="H163" s="76">
        <v>0.25</v>
      </c>
      <c r="I163" s="77">
        <f>(C163+(C163*H163))+D163+'Таблица вводных'!$E$3+'Таблица вводных'!$F$3</f>
        <v>0</v>
      </c>
      <c r="J163" s="78">
        <v>0.100000000000002</v>
      </c>
      <c r="K163" s="77">
        <f t="shared" si="2"/>
        <v>0</v>
      </c>
      <c r="L163" s="77">
        <f t="shared" si="3"/>
        <v>0.47999999999998977</v>
      </c>
      <c r="M163" s="13" t="s">
        <v>161</v>
      </c>
    </row>
    <row r="164" spans="1:13" ht="12.75" customHeight="1">
      <c r="A164" s="139"/>
      <c r="B164" s="17"/>
      <c r="C164" s="65">
        <f>('Исходник сравнение.'!C308/2-'Таблица вводных'!$E$3-'Таблица вводных'!$F$3-$P$1)-(('Исходник сравнение.'!C308/2-'Таблица вводных'!$E$3-'Таблица вводных'!$F$3-$P$1)*F164/G164)</f>
        <v>-200.48</v>
      </c>
      <c r="D164" s="18">
        <v>222</v>
      </c>
      <c r="E164" s="65">
        <f t="shared" si="0"/>
        <v>-0.47999999999998977</v>
      </c>
      <c r="F164" s="18">
        <v>25</v>
      </c>
      <c r="G164" s="12">
        <f t="shared" si="1"/>
        <v>125</v>
      </c>
      <c r="H164" s="79">
        <v>0.25</v>
      </c>
      <c r="I164" s="80">
        <f>(C164+(C164*H164))+D164+'Таблица вводных'!$E$3+'Таблица вводных'!$F$3</f>
        <v>0</v>
      </c>
      <c r="J164" s="81">
        <v>0.100000000000002</v>
      </c>
      <c r="K164" s="82">
        <f t="shared" si="2"/>
        <v>0</v>
      </c>
      <c r="L164" s="82">
        <f t="shared" si="3"/>
        <v>0.47999999999998977</v>
      </c>
      <c r="M164" s="19" t="s">
        <v>161</v>
      </c>
    </row>
    <row r="165" spans="1:13" ht="12.75" customHeight="1">
      <c r="A165" s="141" t="s">
        <v>28</v>
      </c>
      <c r="B165" s="5">
        <v>45411</v>
      </c>
      <c r="C165" s="63">
        <f>('Исходник сравнение.'!C309/2-'Таблица вводных'!$E$3-'Таблица вводных'!$F$3-$P$1)-(('Исходник сравнение.'!C309/2-'Таблица вводных'!$E$3-'Таблица вводных'!$F$3-$P$1)*F165/G165)</f>
        <v>-200.48</v>
      </c>
      <c r="D165" s="6">
        <v>222</v>
      </c>
      <c r="E165" s="63">
        <f t="shared" si="0"/>
        <v>-0.47999999999998977</v>
      </c>
      <c r="F165" s="6">
        <v>25</v>
      </c>
      <c r="G165" s="6">
        <f t="shared" si="1"/>
        <v>125</v>
      </c>
      <c r="H165" s="73">
        <v>0.25</v>
      </c>
      <c r="I165" s="83">
        <f>(C165+(C165*H165))+D165+'Таблица вводных'!$E$3+'Таблица вводных'!$F$3</f>
        <v>0</v>
      </c>
      <c r="J165" s="75">
        <v>0.100000000000002</v>
      </c>
      <c r="K165" s="83">
        <f t="shared" si="2"/>
        <v>0</v>
      </c>
      <c r="L165" s="83">
        <f t="shared" si="3"/>
        <v>0.47999999999998977</v>
      </c>
      <c r="M165" s="7" t="s">
        <v>156</v>
      </c>
    </row>
    <row r="166" spans="1:13" ht="12.75" customHeight="1">
      <c r="A166" s="138"/>
      <c r="B166" s="8">
        <v>45414</v>
      </c>
      <c r="C166" s="64">
        <f>('Исходник сравнение.'!C319/2-'Таблица вводных'!$E$3-'Таблица вводных'!$F$3-$P$1)-(('Исходник сравнение.'!C319/2-'Таблица вводных'!$E$3-'Таблица вводных'!$F$3-$P$1)*F166/G166)</f>
        <v>-200.48</v>
      </c>
      <c r="D166" s="12">
        <v>222</v>
      </c>
      <c r="E166" s="64">
        <f t="shared" si="0"/>
        <v>-0.47999999999998977</v>
      </c>
      <c r="F166" s="12">
        <v>25</v>
      </c>
      <c r="G166" s="12">
        <f t="shared" si="1"/>
        <v>125</v>
      </c>
      <c r="H166" s="76">
        <v>0.25</v>
      </c>
      <c r="I166" s="84">
        <f>(C166+(C166*H166))+D166+'Таблица вводных'!$E$3+'Таблица вводных'!$F$3</f>
        <v>0</v>
      </c>
      <c r="J166" s="78">
        <v>0.100000000000002</v>
      </c>
      <c r="K166" s="84">
        <f t="shared" si="2"/>
        <v>0</v>
      </c>
      <c r="L166" s="84">
        <f t="shared" si="3"/>
        <v>0.47999999999998977</v>
      </c>
      <c r="M166" s="10" t="s">
        <v>156</v>
      </c>
    </row>
    <row r="167" spans="1:13" ht="12.75" customHeight="1">
      <c r="A167" s="138"/>
      <c r="B167" s="11">
        <v>45418</v>
      </c>
      <c r="C167" s="64">
        <f>('Исходник сравнение.'!C320/2-'Таблица вводных'!$E$3-'Таблица вводных'!$F$3-$P$1)-(('Исходник сравнение.'!C320/2-'Таблица вводных'!$E$3-'Таблица вводных'!$F$3-$P$1)*F167/G167)</f>
        <v>-200.48</v>
      </c>
      <c r="D167" s="12">
        <v>222</v>
      </c>
      <c r="E167" s="64">
        <f t="shared" si="0"/>
        <v>-0.47999999999998977</v>
      </c>
      <c r="F167" s="12">
        <v>25</v>
      </c>
      <c r="G167" s="12">
        <f t="shared" si="1"/>
        <v>125</v>
      </c>
      <c r="H167" s="76">
        <v>0.25</v>
      </c>
      <c r="I167" s="84">
        <f>(C167+(C167*H167))+D167+'Таблица вводных'!$E$3+'Таблица вводных'!$F$3</f>
        <v>0</v>
      </c>
      <c r="J167" s="78">
        <v>0.100000000000002</v>
      </c>
      <c r="K167" s="84">
        <f t="shared" si="2"/>
        <v>0</v>
      </c>
      <c r="L167" s="84">
        <f t="shared" si="3"/>
        <v>0.47999999999998977</v>
      </c>
      <c r="M167" s="13" t="s">
        <v>156</v>
      </c>
    </row>
    <row r="168" spans="1:13" ht="12.75" customHeight="1">
      <c r="A168" s="138"/>
      <c r="B168" s="11">
        <v>45421</v>
      </c>
      <c r="C168" s="64">
        <f>('Исходник сравнение.'!C321/2-'Таблица вводных'!$E$3-'Таблица вводных'!$F$3-$P$1)-(('Исходник сравнение.'!C321/2-'Таблица вводных'!$E$3-'Таблица вводных'!$F$3-$P$1)*F168/G168)</f>
        <v>-200.48</v>
      </c>
      <c r="D168" s="12">
        <v>222</v>
      </c>
      <c r="E168" s="64">
        <f t="shared" si="0"/>
        <v>-0.47999999999998977</v>
      </c>
      <c r="F168" s="12">
        <v>25</v>
      </c>
      <c r="G168" s="12">
        <f t="shared" si="1"/>
        <v>125</v>
      </c>
      <c r="H168" s="76">
        <v>0.25</v>
      </c>
      <c r="I168" s="84">
        <f>(C168+(C168*H168))+D168+'Таблица вводных'!$E$3+'Таблица вводных'!$F$3</f>
        <v>0</v>
      </c>
      <c r="J168" s="78">
        <v>0.100000000000002</v>
      </c>
      <c r="K168" s="84">
        <f t="shared" si="2"/>
        <v>0</v>
      </c>
      <c r="L168" s="84">
        <f t="shared" si="3"/>
        <v>0.47999999999998977</v>
      </c>
      <c r="M168" s="13" t="s">
        <v>156</v>
      </c>
    </row>
    <row r="169" spans="1:13" ht="12.75" customHeight="1">
      <c r="A169" s="138"/>
      <c r="B169" s="11">
        <v>45425</v>
      </c>
      <c r="C169" s="64">
        <f>('Исходник сравнение.'!C322/2-'Таблица вводных'!$E$3-'Таблица вводных'!$F$3-$P$1)-(('Исходник сравнение.'!C322/2-'Таблица вводных'!$E$3-'Таблица вводных'!$F$3-$P$1)*F169/G169)</f>
        <v>-200.48</v>
      </c>
      <c r="D169" s="12">
        <v>222</v>
      </c>
      <c r="E169" s="64">
        <f t="shared" si="0"/>
        <v>-0.47999999999998977</v>
      </c>
      <c r="F169" s="12">
        <v>25</v>
      </c>
      <c r="G169" s="12">
        <f t="shared" si="1"/>
        <v>125</v>
      </c>
      <c r="H169" s="76">
        <v>0.25</v>
      </c>
      <c r="I169" s="84">
        <f>(C169+(C169*H169))+D169+'Таблица вводных'!$E$3+'Таблица вводных'!$F$3</f>
        <v>0</v>
      </c>
      <c r="J169" s="78">
        <v>0.100000000000002</v>
      </c>
      <c r="K169" s="84">
        <f t="shared" si="2"/>
        <v>0</v>
      </c>
      <c r="L169" s="84">
        <f t="shared" si="3"/>
        <v>0.47999999999998977</v>
      </c>
      <c r="M169" s="13" t="s">
        <v>156</v>
      </c>
    </row>
    <row r="170" spans="1:13" ht="12.75" customHeight="1">
      <c r="A170" s="138"/>
      <c r="B170" s="11">
        <v>45428</v>
      </c>
      <c r="C170" s="64">
        <f>('Исходник сравнение.'!C323/2-'Таблица вводных'!$E$3-'Таблица вводных'!$F$3-$P$1)-(('Исходник сравнение.'!C323/2-'Таблица вводных'!$E$3-'Таблица вводных'!$F$3-$P$1)*F170/G170)</f>
        <v>-200.48</v>
      </c>
      <c r="D170" s="12">
        <v>222</v>
      </c>
      <c r="E170" s="64">
        <f t="shared" si="0"/>
        <v>-0.47999999999998977</v>
      </c>
      <c r="F170" s="12">
        <v>25</v>
      </c>
      <c r="G170" s="12">
        <f t="shared" si="1"/>
        <v>125</v>
      </c>
      <c r="H170" s="76">
        <v>0.25</v>
      </c>
      <c r="I170" s="84">
        <f>(C170+(C170*H170))+D170+'Таблица вводных'!$E$3+'Таблица вводных'!$F$3</f>
        <v>0</v>
      </c>
      <c r="J170" s="78">
        <v>0.100000000000002</v>
      </c>
      <c r="K170" s="84">
        <f t="shared" si="2"/>
        <v>0</v>
      </c>
      <c r="L170" s="84">
        <f t="shared" si="3"/>
        <v>0.47999999999998977</v>
      </c>
      <c r="M170" s="13" t="s">
        <v>156</v>
      </c>
    </row>
    <row r="171" spans="1:13" ht="12.75" customHeight="1">
      <c r="A171" s="138"/>
      <c r="B171" s="11"/>
      <c r="C171" s="64">
        <f>('Исходник сравнение.'!C324/2-'Таблица вводных'!$E$3-'Таблица вводных'!$F$3-$P$1)-(('Исходник сравнение.'!C324/2-'Таблица вводных'!$E$3-'Таблица вводных'!$F$3-$P$1)*F171/G171)</f>
        <v>-200.48</v>
      </c>
      <c r="D171" s="12">
        <v>222</v>
      </c>
      <c r="E171" s="64">
        <f t="shared" si="0"/>
        <v>-0.47999999999998977</v>
      </c>
      <c r="F171" s="12">
        <v>25</v>
      </c>
      <c r="G171" s="12">
        <f t="shared" si="1"/>
        <v>125</v>
      </c>
      <c r="H171" s="76">
        <v>0.25</v>
      </c>
      <c r="I171" s="77">
        <f>(C171+(C171*H171))+D171+'Таблица вводных'!$E$3+'Таблица вводных'!$F$3</f>
        <v>0</v>
      </c>
      <c r="J171" s="78">
        <v>0.100000000000002</v>
      </c>
      <c r="K171" s="77">
        <f t="shared" si="2"/>
        <v>0</v>
      </c>
      <c r="L171" s="77">
        <f t="shared" si="3"/>
        <v>0.47999999999998977</v>
      </c>
      <c r="M171" s="13" t="s">
        <v>156</v>
      </c>
    </row>
    <row r="172" spans="1:13" ht="12.75" customHeight="1">
      <c r="A172" s="138"/>
      <c r="B172" s="11"/>
      <c r="C172" s="64">
        <f>('Исходник сравнение.'!C325/2-'Таблица вводных'!$E$3-'Таблица вводных'!$F$3-$P$1)-(('Исходник сравнение.'!C325/2-'Таблица вводных'!$E$3-'Таблица вводных'!$F$3-$P$1)*F172/G172)</f>
        <v>-200.48</v>
      </c>
      <c r="D172" s="12">
        <v>222</v>
      </c>
      <c r="E172" s="64">
        <f t="shared" si="0"/>
        <v>-0.47999999999998977</v>
      </c>
      <c r="F172" s="12">
        <v>25</v>
      </c>
      <c r="G172" s="12">
        <f t="shared" si="1"/>
        <v>125</v>
      </c>
      <c r="H172" s="76">
        <v>0.25</v>
      </c>
      <c r="I172" s="77">
        <f>(C172+(C172*H172))+D172+'Таблица вводных'!$E$3+'Таблица вводных'!$F$3</f>
        <v>0</v>
      </c>
      <c r="J172" s="78">
        <v>0.100000000000002</v>
      </c>
      <c r="K172" s="77">
        <f t="shared" si="2"/>
        <v>0</v>
      </c>
      <c r="L172" s="77">
        <f t="shared" si="3"/>
        <v>0.47999999999998977</v>
      </c>
      <c r="M172" s="13" t="s">
        <v>156</v>
      </c>
    </row>
    <row r="173" spans="1:13" ht="12.75" customHeight="1">
      <c r="A173" s="139"/>
      <c r="B173" s="17"/>
      <c r="C173" s="65">
        <f>('Исходник сравнение.'!C326/2-'Таблица вводных'!$E$3-'Таблица вводных'!$F$3-$P$1)-(('Исходник сравнение.'!C326/2-'Таблица вводных'!$E$3-'Таблица вводных'!$F$3-$P$1)*F173/G173)</f>
        <v>-200.48</v>
      </c>
      <c r="D173" s="18">
        <v>222</v>
      </c>
      <c r="E173" s="65">
        <f t="shared" si="0"/>
        <v>-0.47999999999998977</v>
      </c>
      <c r="F173" s="18">
        <v>25</v>
      </c>
      <c r="G173" s="12">
        <f t="shared" si="1"/>
        <v>125</v>
      </c>
      <c r="H173" s="79">
        <v>0.25</v>
      </c>
      <c r="I173" s="80">
        <f>(C173+(C173*H173))+D173+'Таблица вводных'!$E$3+'Таблица вводных'!$F$3</f>
        <v>0</v>
      </c>
      <c r="J173" s="81">
        <v>0.100000000000002</v>
      </c>
      <c r="K173" s="82">
        <f t="shared" si="2"/>
        <v>0</v>
      </c>
      <c r="L173" s="82">
        <f t="shared" si="3"/>
        <v>0.47999999999998977</v>
      </c>
      <c r="M173" s="19" t="s">
        <v>156</v>
      </c>
    </row>
    <row r="174" spans="1:13" ht="12.75" customHeight="1">
      <c r="A174" s="141" t="s">
        <v>29</v>
      </c>
      <c r="B174" s="5">
        <v>45411</v>
      </c>
      <c r="C174" s="63">
        <f>('Исходник сравнение.'!C327/2-'Таблица вводных'!$E$3-'Таблица вводных'!$F$3-$P$1)-(('Исходник сравнение.'!C327/2-'Таблица вводных'!$E$3-'Таблица вводных'!$F$3-$P$1)*F174/G174)</f>
        <v>-200.48</v>
      </c>
      <c r="D174" s="6">
        <v>222</v>
      </c>
      <c r="E174" s="63">
        <f t="shared" si="0"/>
        <v>-0.47999999999998977</v>
      </c>
      <c r="F174" s="6">
        <v>25</v>
      </c>
      <c r="G174" s="6">
        <f t="shared" si="1"/>
        <v>125</v>
      </c>
      <c r="H174" s="73">
        <v>0.25</v>
      </c>
      <c r="I174" s="83">
        <f>(C174+(C174*H174))+D174+'Таблица вводных'!$E$3+'Таблица вводных'!$F$3</f>
        <v>0</v>
      </c>
      <c r="J174" s="75">
        <v>0.100000000000002</v>
      </c>
      <c r="K174" s="83">
        <f t="shared" si="2"/>
        <v>0</v>
      </c>
      <c r="L174" s="83">
        <f t="shared" si="3"/>
        <v>0.47999999999998977</v>
      </c>
      <c r="M174" s="7" t="s">
        <v>162</v>
      </c>
    </row>
    <row r="175" spans="1:13" ht="12.75" customHeight="1">
      <c r="A175" s="138"/>
      <c r="B175" s="8">
        <v>45414</v>
      </c>
      <c r="C175" s="64">
        <f>('Исходник сравнение.'!C337/2-'Таблица вводных'!$E$3-'Таблица вводных'!$F$3-$P$1)-(('Исходник сравнение.'!C337/2-'Таблица вводных'!$E$3-'Таблица вводных'!$F$3-$P$1)*F175/G175)</f>
        <v>-200.48</v>
      </c>
      <c r="D175" s="12">
        <v>222</v>
      </c>
      <c r="E175" s="64">
        <f t="shared" si="0"/>
        <v>-0.47999999999998977</v>
      </c>
      <c r="F175" s="12">
        <v>25</v>
      </c>
      <c r="G175" s="12">
        <f t="shared" si="1"/>
        <v>125</v>
      </c>
      <c r="H175" s="76">
        <v>0.25</v>
      </c>
      <c r="I175" s="84">
        <f>(C175+(C175*H175))+D175+'Таблица вводных'!$E$3+'Таблица вводных'!$F$3</f>
        <v>0</v>
      </c>
      <c r="J175" s="78">
        <v>0.100000000000002</v>
      </c>
      <c r="K175" s="84">
        <f t="shared" si="2"/>
        <v>0</v>
      </c>
      <c r="L175" s="84">
        <f t="shared" si="3"/>
        <v>0.47999999999998977</v>
      </c>
      <c r="M175" s="10" t="s">
        <v>162</v>
      </c>
    </row>
    <row r="176" spans="1:13" ht="12.75" customHeight="1">
      <c r="A176" s="138"/>
      <c r="B176" s="11">
        <v>45418</v>
      </c>
      <c r="C176" s="64">
        <f>('Исходник сравнение.'!C338/2-'Таблица вводных'!$E$3-'Таблица вводных'!$F$3-$P$1)-(('Исходник сравнение.'!C338/2-'Таблица вводных'!$E$3-'Таблица вводных'!$F$3-$P$1)*F176/G176)</f>
        <v>-200.48</v>
      </c>
      <c r="D176" s="12">
        <v>222</v>
      </c>
      <c r="E176" s="64">
        <f t="shared" si="0"/>
        <v>-0.47999999999998977</v>
      </c>
      <c r="F176" s="12">
        <v>25</v>
      </c>
      <c r="G176" s="12">
        <f t="shared" si="1"/>
        <v>125</v>
      </c>
      <c r="H176" s="76">
        <v>0.25</v>
      </c>
      <c r="I176" s="84">
        <f>(C176+(C176*H176))+D176+'Таблица вводных'!$E$3+'Таблица вводных'!$F$3</f>
        <v>0</v>
      </c>
      <c r="J176" s="78">
        <v>0.100000000000002</v>
      </c>
      <c r="K176" s="84">
        <f t="shared" si="2"/>
        <v>0</v>
      </c>
      <c r="L176" s="84">
        <f t="shared" si="3"/>
        <v>0.47999999999998977</v>
      </c>
      <c r="M176" s="13" t="s">
        <v>162</v>
      </c>
    </row>
    <row r="177" spans="1:13" ht="12.75" customHeight="1">
      <c r="A177" s="138"/>
      <c r="B177" s="11">
        <v>45421</v>
      </c>
      <c r="C177" s="64">
        <f>('Исходник сравнение.'!C339/2-'Таблица вводных'!$E$3-'Таблица вводных'!$F$3-$P$1)-(('Исходник сравнение.'!C339/2-'Таблица вводных'!$E$3-'Таблица вводных'!$F$3-$P$1)*F177/G177)</f>
        <v>-200.48</v>
      </c>
      <c r="D177" s="12">
        <v>222</v>
      </c>
      <c r="E177" s="64">
        <f t="shared" si="0"/>
        <v>-0.47999999999998977</v>
      </c>
      <c r="F177" s="12">
        <v>25</v>
      </c>
      <c r="G177" s="12">
        <f t="shared" si="1"/>
        <v>125</v>
      </c>
      <c r="H177" s="76">
        <v>0.25</v>
      </c>
      <c r="I177" s="84">
        <f>(C177+(C177*H177))+D177+'Таблица вводных'!$E$3+'Таблица вводных'!$F$3</f>
        <v>0</v>
      </c>
      <c r="J177" s="78">
        <v>0.100000000000002</v>
      </c>
      <c r="K177" s="84">
        <f t="shared" si="2"/>
        <v>0</v>
      </c>
      <c r="L177" s="84">
        <f t="shared" si="3"/>
        <v>0.47999999999998977</v>
      </c>
      <c r="M177" s="13" t="s">
        <v>162</v>
      </c>
    </row>
    <row r="178" spans="1:13" ht="12.75" customHeight="1">
      <c r="A178" s="138"/>
      <c r="B178" s="11">
        <v>45425</v>
      </c>
      <c r="C178" s="64">
        <f>('Исходник сравнение.'!C340/2-'Таблица вводных'!$E$3-'Таблица вводных'!$F$3-$P$1)-(('Исходник сравнение.'!C340/2-'Таблица вводных'!$E$3-'Таблица вводных'!$F$3-$P$1)*F178/G178)</f>
        <v>-200.48</v>
      </c>
      <c r="D178" s="12">
        <v>222</v>
      </c>
      <c r="E178" s="64">
        <f t="shared" si="0"/>
        <v>-0.47999999999998977</v>
      </c>
      <c r="F178" s="12">
        <v>25</v>
      </c>
      <c r="G178" s="12">
        <f t="shared" si="1"/>
        <v>125</v>
      </c>
      <c r="H178" s="76">
        <v>0.25</v>
      </c>
      <c r="I178" s="84">
        <f>(C178+(C178*H178))+D178+'Таблица вводных'!$E$3+'Таблица вводных'!$F$3</f>
        <v>0</v>
      </c>
      <c r="J178" s="78">
        <v>0.100000000000002</v>
      </c>
      <c r="K178" s="84">
        <f t="shared" si="2"/>
        <v>0</v>
      </c>
      <c r="L178" s="84">
        <f t="shared" si="3"/>
        <v>0.47999999999998977</v>
      </c>
      <c r="M178" s="13" t="s">
        <v>162</v>
      </c>
    </row>
    <row r="179" spans="1:13" ht="12.75" customHeight="1">
      <c r="A179" s="138"/>
      <c r="B179" s="11">
        <v>45428</v>
      </c>
      <c r="C179" s="64">
        <f>('Исходник сравнение.'!C341/2-'Таблица вводных'!$E$3-'Таблица вводных'!$F$3-$P$1)-(('Исходник сравнение.'!C341/2-'Таблица вводных'!$E$3-'Таблица вводных'!$F$3-$P$1)*F179/G179)</f>
        <v>-200.48</v>
      </c>
      <c r="D179" s="12">
        <v>222</v>
      </c>
      <c r="E179" s="64">
        <f t="shared" si="0"/>
        <v>-0.47999999999998977</v>
      </c>
      <c r="F179" s="12">
        <v>25</v>
      </c>
      <c r="G179" s="12">
        <f t="shared" si="1"/>
        <v>125</v>
      </c>
      <c r="H179" s="76">
        <v>0.25</v>
      </c>
      <c r="I179" s="84">
        <f>(C179+(C179*H179))+D179+'Таблица вводных'!$E$3+'Таблица вводных'!$F$3</f>
        <v>0</v>
      </c>
      <c r="J179" s="78">
        <v>0.100000000000002</v>
      </c>
      <c r="K179" s="84">
        <f t="shared" si="2"/>
        <v>0</v>
      </c>
      <c r="L179" s="84">
        <f t="shared" si="3"/>
        <v>0.47999999999998977</v>
      </c>
      <c r="M179" s="13" t="s">
        <v>162</v>
      </c>
    </row>
    <row r="180" spans="1:13" ht="12.75" customHeight="1">
      <c r="A180" s="138"/>
      <c r="B180" s="11"/>
      <c r="C180" s="64">
        <f>('Исходник сравнение.'!C342/2-'Таблица вводных'!$E$3-'Таблица вводных'!$F$3-$P$1)-(('Исходник сравнение.'!C342/2-'Таблица вводных'!$E$3-'Таблица вводных'!$F$3-$P$1)*F180/G180)</f>
        <v>-200.48</v>
      </c>
      <c r="D180" s="12">
        <v>222</v>
      </c>
      <c r="E180" s="64">
        <f t="shared" si="0"/>
        <v>-0.47999999999998977</v>
      </c>
      <c r="F180" s="12">
        <v>25</v>
      </c>
      <c r="G180" s="12">
        <f t="shared" si="1"/>
        <v>125</v>
      </c>
      <c r="H180" s="76">
        <v>0.25</v>
      </c>
      <c r="I180" s="77">
        <f>(C180+(C180*H180))+D180+'Таблица вводных'!$E$3+'Таблица вводных'!$F$3</f>
        <v>0</v>
      </c>
      <c r="J180" s="78">
        <v>0.100000000000002</v>
      </c>
      <c r="K180" s="77">
        <f t="shared" si="2"/>
        <v>0</v>
      </c>
      <c r="L180" s="77">
        <f t="shared" si="3"/>
        <v>0.47999999999998977</v>
      </c>
      <c r="M180" s="13" t="s">
        <v>162</v>
      </c>
    </row>
    <row r="181" spans="1:13" ht="12.75" customHeight="1">
      <c r="A181" s="138"/>
      <c r="B181" s="11"/>
      <c r="C181" s="64">
        <f>('Исходник сравнение.'!C343/2-'Таблица вводных'!$E$3-'Таблица вводных'!$F$3-$P$1)-(('Исходник сравнение.'!C343/2-'Таблица вводных'!$E$3-'Таблица вводных'!$F$3-$P$1)*F181/G181)</f>
        <v>-200.48</v>
      </c>
      <c r="D181" s="12">
        <v>222</v>
      </c>
      <c r="E181" s="64">
        <f t="shared" si="0"/>
        <v>-0.47999999999998977</v>
      </c>
      <c r="F181" s="12">
        <v>25</v>
      </c>
      <c r="G181" s="12">
        <f t="shared" si="1"/>
        <v>125</v>
      </c>
      <c r="H181" s="76">
        <v>0.25</v>
      </c>
      <c r="I181" s="77">
        <f>(C181+(C181*H181))+D181+'Таблица вводных'!$E$3+'Таблица вводных'!$F$3</f>
        <v>0</v>
      </c>
      <c r="J181" s="78">
        <v>0.100000000000002</v>
      </c>
      <c r="K181" s="77">
        <f t="shared" si="2"/>
        <v>0</v>
      </c>
      <c r="L181" s="77">
        <f t="shared" si="3"/>
        <v>0.47999999999998977</v>
      </c>
      <c r="M181" s="13" t="s">
        <v>162</v>
      </c>
    </row>
    <row r="182" spans="1:13" ht="12.75" customHeight="1">
      <c r="A182" s="139"/>
      <c r="B182" s="17"/>
      <c r="C182" s="65">
        <f>('Исходник сравнение.'!C344/2-'Таблица вводных'!$E$3-'Таблица вводных'!$F$3-$P$1)-(('Исходник сравнение.'!C344/2-'Таблица вводных'!$E$3-'Таблица вводных'!$F$3-$P$1)*F182/G182)</f>
        <v>-200.48</v>
      </c>
      <c r="D182" s="18">
        <v>222</v>
      </c>
      <c r="E182" s="65">
        <f t="shared" si="0"/>
        <v>-0.47999999999998977</v>
      </c>
      <c r="F182" s="18">
        <v>25</v>
      </c>
      <c r="G182" s="12">
        <f t="shared" si="1"/>
        <v>125</v>
      </c>
      <c r="H182" s="79">
        <v>0.25</v>
      </c>
      <c r="I182" s="80">
        <f>(C182+(C182*H182))+D182+'Таблица вводных'!$E$3+'Таблица вводных'!$F$3</f>
        <v>0</v>
      </c>
      <c r="J182" s="81">
        <v>0.100000000000002</v>
      </c>
      <c r="K182" s="82">
        <f t="shared" si="2"/>
        <v>0</v>
      </c>
      <c r="L182" s="82">
        <f t="shared" si="3"/>
        <v>0.47999999999998977</v>
      </c>
      <c r="M182" s="19" t="s">
        <v>162</v>
      </c>
    </row>
    <row r="183" spans="1:13" ht="12.75" customHeight="1">
      <c r="A183" s="141" t="s">
        <v>30</v>
      </c>
      <c r="B183" s="5">
        <v>45411</v>
      </c>
      <c r="C183" s="63">
        <f>('Исходник сравнение.'!C345/2-'Таблица вводных'!$E$3-'Таблица вводных'!$F$3-$P$1)-(('Исходник сравнение.'!C345/2-'Таблица вводных'!$E$3-'Таблица вводных'!$F$3-$P$1)*F183/G183)</f>
        <v>-200.48</v>
      </c>
      <c r="D183" s="6">
        <v>222</v>
      </c>
      <c r="E183" s="63">
        <f t="shared" si="0"/>
        <v>-0.47999999999998977</v>
      </c>
      <c r="F183" s="6">
        <v>25</v>
      </c>
      <c r="G183" s="6">
        <f t="shared" si="1"/>
        <v>125</v>
      </c>
      <c r="H183" s="73">
        <v>0.25</v>
      </c>
      <c r="I183" s="83">
        <f>(C183+(C183*H183))+D183+'Таблица вводных'!$E$3+'Таблица вводных'!$F$3</f>
        <v>0</v>
      </c>
      <c r="J183" s="75">
        <v>0.100000000000002</v>
      </c>
      <c r="K183" s="83">
        <f t="shared" si="2"/>
        <v>0</v>
      </c>
      <c r="L183" s="83">
        <f t="shared" si="3"/>
        <v>0.47999999999998977</v>
      </c>
      <c r="M183" s="7" t="s">
        <v>145</v>
      </c>
    </row>
    <row r="184" spans="1:13" ht="12.75" customHeight="1">
      <c r="A184" s="138"/>
      <c r="B184" s="8">
        <v>45414</v>
      </c>
      <c r="C184" s="64">
        <f>('Исходник сравнение.'!C355/2-'Таблица вводных'!$E$3-'Таблица вводных'!$F$3-$P$1)-(('Исходник сравнение.'!C355/2-'Таблица вводных'!$E$3-'Таблица вводных'!$F$3-$P$1)*F184/G184)</f>
        <v>-200.48</v>
      </c>
      <c r="D184" s="12">
        <v>222</v>
      </c>
      <c r="E184" s="64">
        <f t="shared" si="0"/>
        <v>-0.47999999999998977</v>
      </c>
      <c r="F184" s="12">
        <v>25</v>
      </c>
      <c r="G184" s="12">
        <f t="shared" si="1"/>
        <v>125</v>
      </c>
      <c r="H184" s="76">
        <v>0.25</v>
      </c>
      <c r="I184" s="84">
        <f>(C184+(C184*H184))+D184+'Таблица вводных'!$E$3+'Таблица вводных'!$F$3</f>
        <v>0</v>
      </c>
      <c r="J184" s="78">
        <v>0.100000000000002</v>
      </c>
      <c r="K184" s="84">
        <f t="shared" si="2"/>
        <v>0</v>
      </c>
      <c r="L184" s="84">
        <f t="shared" si="3"/>
        <v>0.47999999999998977</v>
      </c>
      <c r="M184" s="10" t="s">
        <v>145</v>
      </c>
    </row>
    <row r="185" spans="1:13" ht="12.75" customHeight="1">
      <c r="A185" s="138"/>
      <c r="B185" s="11">
        <v>45418</v>
      </c>
      <c r="C185" s="64">
        <f>('Исходник сравнение.'!C356/2-'Таблица вводных'!$E$3-'Таблица вводных'!$F$3-$P$1)-(('Исходник сравнение.'!C356/2-'Таблица вводных'!$E$3-'Таблица вводных'!$F$3-$P$1)*F185/G185)</f>
        <v>-200.48</v>
      </c>
      <c r="D185" s="12">
        <v>222</v>
      </c>
      <c r="E185" s="64">
        <f t="shared" si="0"/>
        <v>-0.47999999999998977</v>
      </c>
      <c r="F185" s="12">
        <v>25</v>
      </c>
      <c r="G185" s="12">
        <f t="shared" si="1"/>
        <v>125</v>
      </c>
      <c r="H185" s="76">
        <v>0.25</v>
      </c>
      <c r="I185" s="84">
        <f>(C185+(C185*H185))+D185+'Таблица вводных'!$E$3+'Таблица вводных'!$F$3</f>
        <v>0</v>
      </c>
      <c r="J185" s="78">
        <v>0.100000000000002</v>
      </c>
      <c r="K185" s="84">
        <f t="shared" si="2"/>
        <v>0</v>
      </c>
      <c r="L185" s="84">
        <f t="shared" si="3"/>
        <v>0.47999999999998977</v>
      </c>
      <c r="M185" s="13" t="s">
        <v>145</v>
      </c>
    </row>
    <row r="186" spans="1:13" ht="12.75" customHeight="1">
      <c r="A186" s="138"/>
      <c r="B186" s="11">
        <v>45421</v>
      </c>
      <c r="C186" s="64">
        <f>('Исходник сравнение.'!C357/2-'Таблица вводных'!$E$3-'Таблица вводных'!$F$3-$P$1)-(('Исходник сравнение.'!C357/2-'Таблица вводных'!$E$3-'Таблица вводных'!$F$3-$P$1)*F186/G186)</f>
        <v>-200.48</v>
      </c>
      <c r="D186" s="12">
        <v>222</v>
      </c>
      <c r="E186" s="64">
        <f t="shared" si="0"/>
        <v>-0.47999999999998977</v>
      </c>
      <c r="F186" s="12">
        <v>25</v>
      </c>
      <c r="G186" s="12">
        <f t="shared" si="1"/>
        <v>125</v>
      </c>
      <c r="H186" s="76">
        <v>0.25</v>
      </c>
      <c r="I186" s="84">
        <f>(C186+(C186*H186))+D186+'Таблица вводных'!$E$3+'Таблица вводных'!$F$3</f>
        <v>0</v>
      </c>
      <c r="J186" s="78">
        <v>0.100000000000002</v>
      </c>
      <c r="K186" s="84">
        <f t="shared" si="2"/>
        <v>0</v>
      </c>
      <c r="L186" s="84">
        <f t="shared" si="3"/>
        <v>0.47999999999998977</v>
      </c>
      <c r="M186" s="13" t="s">
        <v>145</v>
      </c>
    </row>
    <row r="187" spans="1:13" ht="12.75" customHeight="1">
      <c r="A187" s="138"/>
      <c r="B187" s="11">
        <v>45425</v>
      </c>
      <c r="C187" s="64">
        <f>('Исходник сравнение.'!C358/2-'Таблица вводных'!$E$3-'Таблица вводных'!$F$3-$P$1)-(('Исходник сравнение.'!C358/2-'Таблица вводных'!$E$3-'Таблица вводных'!$F$3-$P$1)*F187/G187)</f>
        <v>-200.48</v>
      </c>
      <c r="D187" s="12">
        <v>222</v>
      </c>
      <c r="E187" s="64">
        <f t="shared" si="0"/>
        <v>-0.47999999999998977</v>
      </c>
      <c r="F187" s="12">
        <v>25</v>
      </c>
      <c r="G187" s="12">
        <f t="shared" si="1"/>
        <v>125</v>
      </c>
      <c r="H187" s="76">
        <v>0.25</v>
      </c>
      <c r="I187" s="84">
        <f>(C187+(C187*H187))+D187+'Таблица вводных'!$E$3+'Таблица вводных'!$F$3</f>
        <v>0</v>
      </c>
      <c r="J187" s="78">
        <v>0.100000000000002</v>
      </c>
      <c r="K187" s="84">
        <f t="shared" si="2"/>
        <v>0</v>
      </c>
      <c r="L187" s="84">
        <f t="shared" si="3"/>
        <v>0.47999999999998977</v>
      </c>
      <c r="M187" s="13" t="s">
        <v>145</v>
      </c>
    </row>
    <row r="188" spans="1:13" ht="12.75" customHeight="1">
      <c r="A188" s="138"/>
      <c r="B188" s="11">
        <v>45428</v>
      </c>
      <c r="C188" s="64">
        <f>('Исходник сравнение.'!C359/2-'Таблица вводных'!$E$3-'Таблица вводных'!$F$3-$P$1)-(('Исходник сравнение.'!C359/2-'Таблица вводных'!$E$3-'Таблица вводных'!$F$3-$P$1)*F188/G188)</f>
        <v>-200.48</v>
      </c>
      <c r="D188" s="12">
        <v>222</v>
      </c>
      <c r="E188" s="64">
        <f t="shared" si="0"/>
        <v>-0.47999999999998977</v>
      </c>
      <c r="F188" s="12">
        <v>25</v>
      </c>
      <c r="G188" s="12">
        <f t="shared" si="1"/>
        <v>125</v>
      </c>
      <c r="H188" s="76">
        <v>0.25</v>
      </c>
      <c r="I188" s="84">
        <f>(C188+(C188*H188))+D188+'Таблица вводных'!$E$3+'Таблица вводных'!$F$3</f>
        <v>0</v>
      </c>
      <c r="J188" s="78">
        <v>0.100000000000002</v>
      </c>
      <c r="K188" s="84">
        <f t="shared" si="2"/>
        <v>0</v>
      </c>
      <c r="L188" s="84">
        <f t="shared" si="3"/>
        <v>0.47999999999998977</v>
      </c>
      <c r="M188" s="13" t="s">
        <v>145</v>
      </c>
    </row>
    <row r="189" spans="1:13" ht="12.75" customHeight="1">
      <c r="A189" s="138"/>
      <c r="B189" s="11"/>
      <c r="C189" s="64">
        <f>('Исходник сравнение.'!C360/2-'Таблица вводных'!$E$3-'Таблица вводных'!$F$3-$P$1)-(('Исходник сравнение.'!C360/2-'Таблица вводных'!$E$3-'Таблица вводных'!$F$3-$P$1)*F189/G189)</f>
        <v>-200.48</v>
      </c>
      <c r="D189" s="12">
        <v>222</v>
      </c>
      <c r="E189" s="64">
        <f t="shared" si="0"/>
        <v>-0.47999999999998977</v>
      </c>
      <c r="F189" s="12">
        <v>25</v>
      </c>
      <c r="G189" s="12">
        <f t="shared" si="1"/>
        <v>125</v>
      </c>
      <c r="H189" s="76">
        <v>0.25</v>
      </c>
      <c r="I189" s="77">
        <f>(C189+(C189*H189))+D189+'Таблица вводных'!$E$3+'Таблица вводных'!$F$3</f>
        <v>0</v>
      </c>
      <c r="J189" s="78">
        <v>0.100000000000002</v>
      </c>
      <c r="K189" s="77">
        <f t="shared" si="2"/>
        <v>0</v>
      </c>
      <c r="L189" s="77">
        <f t="shared" si="3"/>
        <v>0.47999999999998977</v>
      </c>
      <c r="M189" s="13" t="s">
        <v>145</v>
      </c>
    </row>
    <row r="190" spans="1:13" ht="12.75" customHeight="1">
      <c r="A190" s="138"/>
      <c r="B190" s="11"/>
      <c r="C190" s="64">
        <f>('Исходник сравнение.'!C361/2-'Таблица вводных'!$E$3-'Таблица вводных'!$F$3-$P$1)-(('Исходник сравнение.'!C361/2-'Таблица вводных'!$E$3-'Таблица вводных'!$F$3-$P$1)*F190/G190)</f>
        <v>-200.48</v>
      </c>
      <c r="D190" s="12">
        <v>222</v>
      </c>
      <c r="E190" s="64">
        <f t="shared" si="0"/>
        <v>-0.47999999999998977</v>
      </c>
      <c r="F190" s="12">
        <v>25</v>
      </c>
      <c r="G190" s="12">
        <f t="shared" si="1"/>
        <v>125</v>
      </c>
      <c r="H190" s="76">
        <v>0.25</v>
      </c>
      <c r="I190" s="77">
        <f>(C190+(C190*H190))+D190+'Таблица вводных'!$E$3+'Таблица вводных'!$F$3</f>
        <v>0</v>
      </c>
      <c r="J190" s="78">
        <v>0.100000000000002</v>
      </c>
      <c r="K190" s="77">
        <f t="shared" si="2"/>
        <v>0</v>
      </c>
      <c r="L190" s="77">
        <f t="shared" si="3"/>
        <v>0.47999999999998977</v>
      </c>
      <c r="M190" s="13" t="s">
        <v>145</v>
      </c>
    </row>
    <row r="191" spans="1:13" ht="12.75" customHeight="1">
      <c r="A191" s="139"/>
      <c r="B191" s="17"/>
      <c r="C191" s="65">
        <f>('Исходник сравнение.'!C362/2-'Таблица вводных'!$E$3-'Таблица вводных'!$F$3-$P$1)-(('Исходник сравнение.'!C362/2-'Таблица вводных'!$E$3-'Таблица вводных'!$F$3-$P$1)*F191/G191)</f>
        <v>-200.48</v>
      </c>
      <c r="D191" s="18">
        <v>222</v>
      </c>
      <c r="E191" s="65">
        <f t="shared" si="0"/>
        <v>-0.47999999999998977</v>
      </c>
      <c r="F191" s="18">
        <v>25</v>
      </c>
      <c r="G191" s="12">
        <f t="shared" si="1"/>
        <v>125</v>
      </c>
      <c r="H191" s="79">
        <v>0.25</v>
      </c>
      <c r="I191" s="80">
        <f>(C191+(C191*H191))+D191+'Таблица вводных'!$E$3+'Таблица вводных'!$F$3</f>
        <v>0</v>
      </c>
      <c r="J191" s="81">
        <v>0.100000000000002</v>
      </c>
      <c r="K191" s="82">
        <f t="shared" si="2"/>
        <v>0</v>
      </c>
      <c r="L191" s="82">
        <f t="shared" si="3"/>
        <v>0.47999999999998977</v>
      </c>
      <c r="M191" s="19" t="s">
        <v>145</v>
      </c>
    </row>
    <row r="192" spans="1:13" ht="12.75" customHeight="1">
      <c r="A192" s="141" t="s">
        <v>31</v>
      </c>
      <c r="B192" s="5">
        <v>45411</v>
      </c>
      <c r="C192" s="63">
        <f>('Исходник сравнение.'!C363/2-'Таблица вводных'!$E$3-'Таблица вводных'!$F$3-$P$1)-(('Исходник сравнение.'!C363/2-'Таблица вводных'!$E$3-'Таблица вводных'!$F$3-$P$1)*F192/G192)</f>
        <v>-200.48</v>
      </c>
      <c r="D192" s="6">
        <v>222</v>
      </c>
      <c r="E192" s="63">
        <f t="shared" si="0"/>
        <v>-0.47999999999998977</v>
      </c>
      <c r="F192" s="6">
        <v>25</v>
      </c>
      <c r="G192" s="6">
        <f t="shared" si="1"/>
        <v>125</v>
      </c>
      <c r="H192" s="73">
        <v>0.25</v>
      </c>
      <c r="I192" s="83">
        <f>(C192+(C192*H192))+D192+'Таблица вводных'!$E$3+'Таблица вводных'!$F$3</f>
        <v>0</v>
      </c>
      <c r="J192" s="75">
        <v>0.100000000000002</v>
      </c>
      <c r="K192" s="83">
        <f t="shared" si="2"/>
        <v>0</v>
      </c>
      <c r="L192" s="83">
        <f t="shared" si="3"/>
        <v>0.47999999999998977</v>
      </c>
      <c r="M192" s="7" t="s">
        <v>145</v>
      </c>
    </row>
    <row r="193" spans="1:14" ht="12.75" customHeight="1">
      <c r="A193" s="138"/>
      <c r="B193" s="8">
        <v>45414</v>
      </c>
      <c r="C193" s="64">
        <f>('Исходник сравнение.'!C373/2-'Таблица вводных'!$E$3-'Таблица вводных'!$F$3-$P$1)-(('Исходник сравнение.'!C373/2-'Таблица вводных'!$E$3-'Таблица вводных'!$F$3-$P$1)*F193/G193)</f>
        <v>-200.48</v>
      </c>
      <c r="D193" s="12">
        <v>222</v>
      </c>
      <c r="E193" s="64">
        <f t="shared" si="0"/>
        <v>-0.47999999999998977</v>
      </c>
      <c r="F193" s="12">
        <v>25</v>
      </c>
      <c r="G193" s="12">
        <f t="shared" si="1"/>
        <v>125</v>
      </c>
      <c r="H193" s="76">
        <v>0.25</v>
      </c>
      <c r="I193" s="84">
        <f>(C193+(C193*H193))+D193+'Таблица вводных'!$E$3+'Таблица вводных'!$F$3</f>
        <v>0</v>
      </c>
      <c r="J193" s="78">
        <v>0.100000000000002</v>
      </c>
      <c r="K193" s="84">
        <f t="shared" si="2"/>
        <v>0</v>
      </c>
      <c r="L193" s="84">
        <f t="shared" si="3"/>
        <v>0.47999999999998977</v>
      </c>
      <c r="M193" s="10" t="s">
        <v>145</v>
      </c>
    </row>
    <row r="194" spans="1:14" ht="12.75" customHeight="1">
      <c r="A194" s="138"/>
      <c r="B194" s="11">
        <v>45418</v>
      </c>
      <c r="C194" s="64">
        <f>('Исходник сравнение.'!C374/2-'Таблица вводных'!$E$3-'Таблица вводных'!$F$3-$P$1)-(('Исходник сравнение.'!C374/2-'Таблица вводных'!$E$3-'Таблица вводных'!$F$3-$P$1)*F194/G194)</f>
        <v>-200.48</v>
      </c>
      <c r="D194" s="12">
        <v>222</v>
      </c>
      <c r="E194" s="64">
        <f t="shared" si="0"/>
        <v>-0.47999999999998977</v>
      </c>
      <c r="F194" s="12">
        <v>25</v>
      </c>
      <c r="G194" s="12">
        <f t="shared" si="1"/>
        <v>125</v>
      </c>
      <c r="H194" s="76">
        <v>0.25</v>
      </c>
      <c r="I194" s="84">
        <f>(C194+(C194*H194))+D194+'Таблица вводных'!$E$3+'Таблица вводных'!$F$3</f>
        <v>0</v>
      </c>
      <c r="J194" s="78">
        <v>0.100000000000002</v>
      </c>
      <c r="K194" s="84">
        <f t="shared" si="2"/>
        <v>0</v>
      </c>
      <c r="L194" s="84">
        <f t="shared" si="3"/>
        <v>0.47999999999998977</v>
      </c>
      <c r="M194" s="13" t="s">
        <v>145</v>
      </c>
    </row>
    <row r="195" spans="1:14" ht="12.75" customHeight="1">
      <c r="A195" s="138"/>
      <c r="B195" s="11">
        <v>45421</v>
      </c>
      <c r="C195" s="64">
        <f>('Исходник сравнение.'!C375/2-'Таблица вводных'!$E$3-'Таблица вводных'!$F$3-$P$1)-(('Исходник сравнение.'!C375/2-'Таблица вводных'!$E$3-'Таблица вводных'!$F$3-$P$1)*F195/G195)</f>
        <v>-200.48</v>
      </c>
      <c r="D195" s="12">
        <v>222</v>
      </c>
      <c r="E195" s="64">
        <f t="shared" si="0"/>
        <v>-0.47999999999998977</v>
      </c>
      <c r="F195" s="12">
        <v>25</v>
      </c>
      <c r="G195" s="12">
        <f t="shared" si="1"/>
        <v>125</v>
      </c>
      <c r="H195" s="76">
        <v>0.25</v>
      </c>
      <c r="I195" s="84">
        <f>(C195+(C195*H195))+D195+'Таблица вводных'!$E$3+'Таблица вводных'!$F$3</f>
        <v>0</v>
      </c>
      <c r="J195" s="78">
        <v>0.100000000000002</v>
      </c>
      <c r="K195" s="84">
        <f t="shared" si="2"/>
        <v>0</v>
      </c>
      <c r="L195" s="84">
        <f t="shared" si="3"/>
        <v>0.47999999999998977</v>
      </c>
      <c r="M195" s="13" t="s">
        <v>145</v>
      </c>
    </row>
    <row r="196" spans="1:14" ht="12.75" customHeight="1">
      <c r="A196" s="138"/>
      <c r="B196" s="11">
        <v>45425</v>
      </c>
      <c r="C196" s="64">
        <f>('Исходник сравнение.'!C376/2-'Таблица вводных'!$E$3-'Таблица вводных'!$F$3-$P$1)-(('Исходник сравнение.'!C376/2-'Таблица вводных'!$E$3-'Таблица вводных'!$F$3-$P$1)*F196/G196)</f>
        <v>-200.48</v>
      </c>
      <c r="D196" s="12">
        <v>222</v>
      </c>
      <c r="E196" s="64">
        <f t="shared" si="0"/>
        <v>-0.47999999999998977</v>
      </c>
      <c r="F196" s="12">
        <v>25</v>
      </c>
      <c r="G196" s="12">
        <f t="shared" si="1"/>
        <v>125</v>
      </c>
      <c r="H196" s="76">
        <v>0.25</v>
      </c>
      <c r="I196" s="84">
        <f>(C196+(C196*H196))+D196+'Таблица вводных'!$E$3+'Таблица вводных'!$F$3</f>
        <v>0</v>
      </c>
      <c r="J196" s="78">
        <v>0.100000000000002</v>
      </c>
      <c r="K196" s="84">
        <f t="shared" si="2"/>
        <v>0</v>
      </c>
      <c r="L196" s="84">
        <f t="shared" si="3"/>
        <v>0.47999999999998977</v>
      </c>
      <c r="M196" s="13" t="s">
        <v>145</v>
      </c>
    </row>
    <row r="197" spans="1:14" ht="12.75" customHeight="1">
      <c r="A197" s="138"/>
      <c r="B197" s="11">
        <v>45428</v>
      </c>
      <c r="C197" s="64">
        <f>('Исходник сравнение.'!C377/2-'Таблица вводных'!$E$3-'Таблица вводных'!$F$3-$P$1)-(('Исходник сравнение.'!C377/2-'Таблица вводных'!$E$3-'Таблица вводных'!$F$3-$P$1)*F197/G197)</f>
        <v>-200.48</v>
      </c>
      <c r="D197" s="12">
        <v>222</v>
      </c>
      <c r="E197" s="64">
        <f t="shared" si="0"/>
        <v>-0.47999999999998977</v>
      </c>
      <c r="F197" s="12">
        <v>25</v>
      </c>
      <c r="G197" s="12">
        <f t="shared" si="1"/>
        <v>125</v>
      </c>
      <c r="H197" s="76">
        <v>0.25</v>
      </c>
      <c r="I197" s="84">
        <f>(C197+(C197*H197))+D197+'Таблица вводных'!$E$3+'Таблица вводных'!$F$3</f>
        <v>0</v>
      </c>
      <c r="J197" s="78">
        <v>0.100000000000002</v>
      </c>
      <c r="K197" s="84">
        <f t="shared" si="2"/>
        <v>0</v>
      </c>
      <c r="L197" s="84">
        <f t="shared" si="3"/>
        <v>0.47999999999998977</v>
      </c>
      <c r="M197" s="13" t="s">
        <v>145</v>
      </c>
    </row>
    <row r="198" spans="1:14" ht="12.75" customHeight="1">
      <c r="A198" s="138"/>
      <c r="B198" s="11"/>
      <c r="C198" s="64">
        <f>('Исходник сравнение.'!C378/2-'Таблица вводных'!$E$3-'Таблица вводных'!$F$3-$P$1)-(('Исходник сравнение.'!C378/2-'Таблица вводных'!$E$3-'Таблица вводных'!$F$3-$P$1)*F198/G198)</f>
        <v>-200.48</v>
      </c>
      <c r="D198" s="12">
        <v>222</v>
      </c>
      <c r="E198" s="64">
        <f t="shared" si="0"/>
        <v>-0.47999999999998977</v>
      </c>
      <c r="F198" s="12">
        <v>25</v>
      </c>
      <c r="G198" s="12">
        <f t="shared" si="1"/>
        <v>125</v>
      </c>
      <c r="H198" s="76">
        <v>0.25</v>
      </c>
      <c r="I198" s="77">
        <f>(C198+(C198*H198))+D198+'Таблица вводных'!$E$3+'Таблица вводных'!$F$3</f>
        <v>0</v>
      </c>
      <c r="J198" s="78">
        <v>0.100000000000002</v>
      </c>
      <c r="K198" s="77">
        <f t="shared" si="2"/>
        <v>0</v>
      </c>
      <c r="L198" s="77">
        <f t="shared" si="3"/>
        <v>0.47999999999998977</v>
      </c>
      <c r="M198" s="13" t="s">
        <v>145</v>
      </c>
    </row>
    <row r="199" spans="1:14" ht="12.75" customHeight="1">
      <c r="A199" s="138"/>
      <c r="B199" s="11"/>
      <c r="C199" s="64">
        <f>('Исходник сравнение.'!C379/2-'Таблица вводных'!$E$3-'Таблица вводных'!$F$3-$P$1)-(('Исходник сравнение.'!C379/2-'Таблица вводных'!$E$3-'Таблица вводных'!$F$3-$P$1)*F199/G199)</f>
        <v>-200.48</v>
      </c>
      <c r="D199" s="12">
        <v>222</v>
      </c>
      <c r="E199" s="64">
        <f t="shared" si="0"/>
        <v>-0.47999999999998977</v>
      </c>
      <c r="F199" s="12">
        <v>25</v>
      </c>
      <c r="G199" s="12">
        <f t="shared" si="1"/>
        <v>125</v>
      </c>
      <c r="H199" s="76">
        <v>0.25</v>
      </c>
      <c r="I199" s="77">
        <f>(C199+(C199*H199))+D199+'Таблица вводных'!$E$3+'Таблица вводных'!$F$3</f>
        <v>0</v>
      </c>
      <c r="J199" s="78">
        <v>0.100000000000002</v>
      </c>
      <c r="K199" s="77">
        <f t="shared" si="2"/>
        <v>0</v>
      </c>
      <c r="L199" s="77">
        <f t="shared" si="3"/>
        <v>0.47999999999998977</v>
      </c>
      <c r="M199" s="13" t="s">
        <v>145</v>
      </c>
    </row>
    <row r="200" spans="1:14" ht="12.75" customHeight="1">
      <c r="A200" s="139"/>
      <c r="B200" s="17"/>
      <c r="C200" s="65">
        <f>('Исходник сравнение.'!C380/2-'Таблица вводных'!$E$3-'Таблица вводных'!$F$3-$P$1)-(('Исходник сравнение.'!C380/2-'Таблица вводных'!$E$3-'Таблица вводных'!$F$3-$P$1)*F200/G200)</f>
        <v>-200.48</v>
      </c>
      <c r="D200" s="18">
        <v>222</v>
      </c>
      <c r="E200" s="65">
        <f t="shared" si="0"/>
        <v>-0.47999999999998977</v>
      </c>
      <c r="F200" s="18">
        <v>25</v>
      </c>
      <c r="G200" s="12">
        <f t="shared" si="1"/>
        <v>125</v>
      </c>
      <c r="H200" s="79">
        <v>0.25</v>
      </c>
      <c r="I200" s="80">
        <f>(C200+(C200*H200))+D200+'Таблица вводных'!$E$3+'Таблица вводных'!$F$3</f>
        <v>0</v>
      </c>
      <c r="J200" s="81">
        <v>0.100000000000002</v>
      </c>
      <c r="K200" s="82">
        <f t="shared" si="2"/>
        <v>0</v>
      </c>
      <c r="L200" s="82">
        <f t="shared" si="3"/>
        <v>0.47999999999998977</v>
      </c>
      <c r="M200" s="19" t="s">
        <v>145</v>
      </c>
    </row>
    <row r="201" spans="1:14" ht="12.75" customHeight="1">
      <c r="A201" s="141" t="s">
        <v>32</v>
      </c>
      <c r="B201" s="5">
        <v>45411</v>
      </c>
      <c r="C201" s="63">
        <f>('Исходник сравнение.'!C381/2-'Таблица вводных'!$E$3-'Таблица вводных'!$F$3-$P$1)-(('Исходник сравнение.'!C381/2-'Таблица вводных'!$E$3-'Таблица вводных'!$F$3-$P$1)*F201/G201)</f>
        <v>-200.48</v>
      </c>
      <c r="D201" s="6">
        <v>222</v>
      </c>
      <c r="E201" s="63">
        <f t="shared" si="0"/>
        <v>-0.47999999999998977</v>
      </c>
      <c r="F201" s="6">
        <v>25</v>
      </c>
      <c r="G201" s="6">
        <f t="shared" si="1"/>
        <v>125</v>
      </c>
      <c r="H201" s="73">
        <v>0.25</v>
      </c>
      <c r="I201" s="83">
        <f>(C201+(C201*H201))+D201+'Таблица вводных'!$E$3+'Таблица вводных'!$F$3</f>
        <v>0</v>
      </c>
      <c r="J201" s="75">
        <v>0.100000000000003</v>
      </c>
      <c r="K201" s="83">
        <f t="shared" si="2"/>
        <v>0</v>
      </c>
      <c r="L201" s="83">
        <f t="shared" si="3"/>
        <v>0.47999999999998977</v>
      </c>
      <c r="M201" s="7" t="s">
        <v>145</v>
      </c>
    </row>
    <row r="202" spans="1:14" ht="12.75" customHeight="1">
      <c r="A202" s="138"/>
      <c r="B202" s="8">
        <v>45414</v>
      </c>
      <c r="C202" s="64">
        <f>('Исходник сравнение.'!C391/2-'Таблица вводных'!$E$3-'Таблица вводных'!$F$3-$P$1)-(('Исходник сравнение.'!C391/2-'Таблица вводных'!$E$3-'Таблица вводных'!$F$3-$P$1)*F202/G202)</f>
        <v>-200.48</v>
      </c>
      <c r="D202" s="12">
        <v>222</v>
      </c>
      <c r="E202" s="64">
        <f t="shared" si="0"/>
        <v>-0.47999999999998977</v>
      </c>
      <c r="F202" s="12">
        <v>25</v>
      </c>
      <c r="G202" s="12">
        <f t="shared" si="1"/>
        <v>125</v>
      </c>
      <c r="H202" s="76">
        <v>0.25</v>
      </c>
      <c r="I202" s="84">
        <f>(C202+(C202*H202))+D202+'Таблица вводных'!$E$3+'Таблица вводных'!$F$3</f>
        <v>0</v>
      </c>
      <c r="J202" s="78">
        <v>0.100000000000003</v>
      </c>
      <c r="K202" s="84">
        <f t="shared" si="2"/>
        <v>0</v>
      </c>
      <c r="L202" s="84">
        <f t="shared" si="3"/>
        <v>0.47999999999998977</v>
      </c>
      <c r="M202" s="10" t="s">
        <v>145</v>
      </c>
    </row>
    <row r="203" spans="1:14" ht="12.75" customHeight="1">
      <c r="A203" s="138"/>
      <c r="B203" s="11">
        <v>45418</v>
      </c>
      <c r="C203" s="64">
        <f>('Исходник сравнение.'!C392/2-'Таблица вводных'!$E$3-'Таблица вводных'!$F$3-$P$1)-(('Исходник сравнение.'!C392/2-'Таблица вводных'!$E$3-'Таблица вводных'!$F$3-$P$1)*F203/G203)</f>
        <v>-200.48</v>
      </c>
      <c r="D203" s="12">
        <v>222</v>
      </c>
      <c r="E203" s="64">
        <f t="shared" si="0"/>
        <v>-0.47999999999998977</v>
      </c>
      <c r="F203" s="12">
        <v>25</v>
      </c>
      <c r="G203" s="12">
        <f t="shared" si="1"/>
        <v>125</v>
      </c>
      <c r="H203" s="76">
        <v>0.25</v>
      </c>
      <c r="I203" s="84">
        <f>(C203+(C203*H203))+D203+'Таблица вводных'!$E$3+'Таблица вводных'!$F$3</f>
        <v>0</v>
      </c>
      <c r="J203" s="78">
        <v>0.100000000000003</v>
      </c>
      <c r="K203" s="84">
        <f t="shared" si="2"/>
        <v>0</v>
      </c>
      <c r="L203" s="84">
        <f t="shared" si="3"/>
        <v>0.47999999999998977</v>
      </c>
      <c r="M203" s="13" t="s">
        <v>145</v>
      </c>
    </row>
    <row r="204" spans="1:14" ht="12.75" customHeight="1">
      <c r="A204" s="138"/>
      <c r="B204" s="11">
        <v>45421</v>
      </c>
      <c r="C204" s="64">
        <f>('Исходник сравнение.'!C393/2-'Таблица вводных'!$E$3-'Таблица вводных'!$F$3-$P$1)-(('Исходник сравнение.'!C393/2-'Таблица вводных'!$E$3-'Таблица вводных'!$F$3-$P$1)*F204/G204)</f>
        <v>-200.48</v>
      </c>
      <c r="D204" s="12">
        <v>222</v>
      </c>
      <c r="E204" s="64">
        <f t="shared" si="0"/>
        <v>-0.47999999999998977</v>
      </c>
      <c r="F204" s="12">
        <v>25</v>
      </c>
      <c r="G204" s="12">
        <f t="shared" si="1"/>
        <v>125</v>
      </c>
      <c r="H204" s="76">
        <v>0.25</v>
      </c>
      <c r="I204" s="84">
        <f>(C204+(C204*H204))+D204+'Таблица вводных'!$E$3+'Таблица вводных'!$F$3</f>
        <v>0</v>
      </c>
      <c r="J204" s="78">
        <v>0.100000000000003</v>
      </c>
      <c r="K204" s="84">
        <f t="shared" si="2"/>
        <v>0</v>
      </c>
      <c r="L204" s="84">
        <f t="shared" si="3"/>
        <v>0.47999999999998977</v>
      </c>
      <c r="M204" s="13" t="s">
        <v>145</v>
      </c>
      <c r="N204" s="33"/>
    </row>
    <row r="205" spans="1:14" ht="12.75" customHeight="1">
      <c r="A205" s="138"/>
      <c r="B205" s="11">
        <v>45425</v>
      </c>
      <c r="C205" s="64">
        <f>('Исходник сравнение.'!C394/2-'Таблица вводных'!$E$3-'Таблица вводных'!$F$3-$P$1)-(('Исходник сравнение.'!C394/2-'Таблица вводных'!$E$3-'Таблица вводных'!$F$3-$P$1)*F205/G205)</f>
        <v>-200.48</v>
      </c>
      <c r="D205" s="12">
        <v>222</v>
      </c>
      <c r="E205" s="64">
        <f t="shared" si="0"/>
        <v>-0.47999999999998977</v>
      </c>
      <c r="F205" s="12">
        <v>25</v>
      </c>
      <c r="G205" s="12">
        <f t="shared" si="1"/>
        <v>125</v>
      </c>
      <c r="H205" s="76">
        <v>0.25</v>
      </c>
      <c r="I205" s="84">
        <f>(C205+(C205*H205))+D205+'Таблица вводных'!$E$3+'Таблица вводных'!$F$3</f>
        <v>0</v>
      </c>
      <c r="J205" s="78">
        <v>0.100000000000003</v>
      </c>
      <c r="K205" s="84">
        <f t="shared" si="2"/>
        <v>0</v>
      </c>
      <c r="L205" s="84">
        <f t="shared" si="3"/>
        <v>0.47999999999998977</v>
      </c>
      <c r="M205" s="13" t="s">
        <v>145</v>
      </c>
    </row>
    <row r="206" spans="1:14" ht="12.75" customHeight="1">
      <c r="A206" s="138"/>
      <c r="B206" s="11">
        <v>45428</v>
      </c>
      <c r="C206" s="64">
        <f>('Исходник сравнение.'!C395/2-'Таблица вводных'!$E$3-'Таблица вводных'!$F$3-$P$1)-(('Исходник сравнение.'!C395/2-'Таблица вводных'!$E$3-'Таблица вводных'!$F$3-$P$1)*F206/G206)</f>
        <v>-200.48</v>
      </c>
      <c r="D206" s="12">
        <v>222</v>
      </c>
      <c r="E206" s="64">
        <f t="shared" si="0"/>
        <v>-0.47999999999998977</v>
      </c>
      <c r="F206" s="12">
        <v>25</v>
      </c>
      <c r="G206" s="12">
        <f t="shared" si="1"/>
        <v>125</v>
      </c>
      <c r="H206" s="76">
        <v>0.25</v>
      </c>
      <c r="I206" s="84">
        <f>(C206+(C206*H206))+D206+'Таблица вводных'!$E$3+'Таблица вводных'!$F$3</f>
        <v>0</v>
      </c>
      <c r="J206" s="78">
        <v>0.100000000000003</v>
      </c>
      <c r="K206" s="84">
        <f t="shared" si="2"/>
        <v>0</v>
      </c>
      <c r="L206" s="84">
        <f t="shared" si="3"/>
        <v>0.47999999999998977</v>
      </c>
      <c r="M206" s="13" t="s">
        <v>145</v>
      </c>
    </row>
    <row r="207" spans="1:14" ht="12.75" customHeight="1">
      <c r="A207" s="138"/>
      <c r="B207" s="11"/>
      <c r="C207" s="64">
        <f>('Исходник сравнение.'!C396/2-'Таблица вводных'!$E$3-'Таблица вводных'!$F$3-$P$1)-(('Исходник сравнение.'!C396/2-'Таблица вводных'!$E$3-'Таблица вводных'!$F$3-$P$1)*F207/G207)</f>
        <v>-200.48</v>
      </c>
      <c r="D207" s="12">
        <v>222</v>
      </c>
      <c r="E207" s="64">
        <f t="shared" si="0"/>
        <v>-0.47999999999998977</v>
      </c>
      <c r="F207" s="12">
        <v>25</v>
      </c>
      <c r="G207" s="12">
        <f t="shared" si="1"/>
        <v>125</v>
      </c>
      <c r="H207" s="76">
        <v>0.25</v>
      </c>
      <c r="I207" s="77">
        <f>(C207+(C207*H207))+D207+'Таблица вводных'!$E$3+'Таблица вводных'!$F$3</f>
        <v>0</v>
      </c>
      <c r="J207" s="78">
        <v>0.100000000000003</v>
      </c>
      <c r="K207" s="77">
        <f t="shared" si="2"/>
        <v>0</v>
      </c>
      <c r="L207" s="77">
        <f t="shared" si="3"/>
        <v>0.47999999999998977</v>
      </c>
      <c r="M207" s="13" t="s">
        <v>145</v>
      </c>
    </row>
    <row r="208" spans="1:14" ht="12.75" customHeight="1">
      <c r="A208" s="138"/>
      <c r="B208" s="11"/>
      <c r="C208" s="64">
        <f>('Исходник сравнение.'!C397/2-'Таблица вводных'!$E$3-'Таблица вводных'!$F$3-$P$1)-(('Исходник сравнение.'!C397/2-'Таблица вводных'!$E$3-'Таблица вводных'!$F$3-$P$1)*F208/G208)</f>
        <v>-200.48</v>
      </c>
      <c r="D208" s="12">
        <v>222</v>
      </c>
      <c r="E208" s="64">
        <f t="shared" si="0"/>
        <v>-0.47999999999998977</v>
      </c>
      <c r="F208" s="12">
        <v>25</v>
      </c>
      <c r="G208" s="12">
        <f t="shared" si="1"/>
        <v>125</v>
      </c>
      <c r="H208" s="76">
        <v>0.25</v>
      </c>
      <c r="I208" s="77">
        <f>(C208+(C208*H208))+D208+'Таблица вводных'!$E$3+'Таблица вводных'!$F$3</f>
        <v>0</v>
      </c>
      <c r="J208" s="78">
        <v>0.100000000000003</v>
      </c>
      <c r="K208" s="77">
        <f t="shared" si="2"/>
        <v>0</v>
      </c>
      <c r="L208" s="77">
        <f t="shared" si="3"/>
        <v>0.47999999999998977</v>
      </c>
      <c r="M208" s="13" t="s">
        <v>145</v>
      </c>
    </row>
    <row r="209" spans="1:13" ht="12.75" customHeight="1">
      <c r="A209" s="139"/>
      <c r="B209" s="17"/>
      <c r="C209" s="65">
        <f>('Исходник сравнение.'!C398/2-'Таблица вводных'!$E$3-'Таблица вводных'!$F$3-$P$1)-(('Исходник сравнение.'!C398/2-'Таблица вводных'!$E$3-'Таблица вводных'!$F$3-$P$1)*F209/G209)</f>
        <v>-200.48</v>
      </c>
      <c r="D209" s="18">
        <v>222</v>
      </c>
      <c r="E209" s="65">
        <f t="shared" si="0"/>
        <v>-0.47999999999998977</v>
      </c>
      <c r="F209" s="18">
        <v>25</v>
      </c>
      <c r="G209" s="12">
        <f t="shared" si="1"/>
        <v>125</v>
      </c>
      <c r="H209" s="79">
        <v>0.25</v>
      </c>
      <c r="I209" s="80">
        <f>(C209+(C209*H209))+D209+'Таблица вводных'!$E$3+'Таблица вводных'!$F$3</f>
        <v>0</v>
      </c>
      <c r="J209" s="81">
        <v>0.100000000000003</v>
      </c>
      <c r="K209" s="82">
        <f t="shared" si="2"/>
        <v>0</v>
      </c>
      <c r="L209" s="82">
        <f t="shared" si="3"/>
        <v>0.47999999999998977</v>
      </c>
      <c r="M209" s="19" t="s">
        <v>145</v>
      </c>
    </row>
    <row r="210" spans="1:13" ht="12.75" customHeight="1">
      <c r="A210" s="141" t="s">
        <v>33</v>
      </c>
      <c r="B210" s="5">
        <v>45411</v>
      </c>
      <c r="C210" s="63">
        <f>('Исходник сравнение.'!C399/2-'Таблица вводных'!$E$3-'Таблица вводных'!$F$3-$P$1)-(('Исходник сравнение.'!C399/2-'Таблица вводных'!$E$3-'Таблица вводных'!$F$3-$P$1)*F210/G210)</f>
        <v>-200.48</v>
      </c>
      <c r="D210" s="6">
        <v>222</v>
      </c>
      <c r="E210" s="63">
        <f t="shared" si="0"/>
        <v>-0.47999999999998977</v>
      </c>
      <c r="F210" s="6">
        <v>25</v>
      </c>
      <c r="G210" s="6">
        <f t="shared" si="1"/>
        <v>125</v>
      </c>
      <c r="H210" s="73">
        <v>0.25</v>
      </c>
      <c r="I210" s="83">
        <f>(C210+(C210*H210))+D210+'Таблица вводных'!$E$3+'Таблица вводных'!$F$3</f>
        <v>0</v>
      </c>
      <c r="J210" s="75">
        <v>0.100000000000003</v>
      </c>
      <c r="K210" s="83">
        <f t="shared" si="2"/>
        <v>0</v>
      </c>
      <c r="L210" s="83">
        <f t="shared" si="3"/>
        <v>0.47999999999998977</v>
      </c>
      <c r="M210" s="7" t="s">
        <v>145</v>
      </c>
    </row>
    <row r="211" spans="1:13" ht="12.75" customHeight="1">
      <c r="A211" s="138"/>
      <c r="B211" s="8">
        <v>45414</v>
      </c>
      <c r="C211" s="64">
        <f>('Исходник сравнение.'!C409/2-'Таблица вводных'!$E$3-'Таблица вводных'!$F$3-$P$1)-(('Исходник сравнение.'!C409/2-'Таблица вводных'!$E$3-'Таблица вводных'!$F$3-$P$1)*F211/G211)</f>
        <v>-200.48</v>
      </c>
      <c r="D211" s="12">
        <v>222</v>
      </c>
      <c r="E211" s="64">
        <f t="shared" si="0"/>
        <v>-0.47999999999998977</v>
      </c>
      <c r="F211" s="12">
        <v>25</v>
      </c>
      <c r="G211" s="12">
        <f t="shared" si="1"/>
        <v>125</v>
      </c>
      <c r="H211" s="76">
        <v>0.25</v>
      </c>
      <c r="I211" s="84">
        <f>(C211+(C211*H211))+D211+'Таблица вводных'!$E$3+'Таблица вводных'!$F$3</f>
        <v>0</v>
      </c>
      <c r="J211" s="78">
        <v>0.100000000000003</v>
      </c>
      <c r="K211" s="84">
        <f t="shared" si="2"/>
        <v>0</v>
      </c>
      <c r="L211" s="84">
        <f t="shared" si="3"/>
        <v>0.47999999999998977</v>
      </c>
      <c r="M211" s="10" t="s">
        <v>145</v>
      </c>
    </row>
    <row r="212" spans="1:13" ht="12.75" customHeight="1">
      <c r="A212" s="138"/>
      <c r="B212" s="11">
        <v>45418</v>
      </c>
      <c r="C212" s="64">
        <f>('Исходник сравнение.'!C410/2-'Таблица вводных'!$E$3-'Таблица вводных'!$F$3-$P$1)-(('Исходник сравнение.'!C410/2-'Таблица вводных'!$E$3-'Таблица вводных'!$F$3-$P$1)*F212/G212)</f>
        <v>-200.48</v>
      </c>
      <c r="D212" s="12">
        <v>222</v>
      </c>
      <c r="E212" s="64">
        <f t="shared" si="0"/>
        <v>-0.47999999999998977</v>
      </c>
      <c r="F212" s="12">
        <v>25</v>
      </c>
      <c r="G212" s="12">
        <f t="shared" si="1"/>
        <v>125</v>
      </c>
      <c r="H212" s="76">
        <v>0.25</v>
      </c>
      <c r="I212" s="84">
        <f>(C212+(C212*H212))+D212+'Таблица вводных'!$E$3+'Таблица вводных'!$F$3</f>
        <v>0</v>
      </c>
      <c r="J212" s="78">
        <v>0.100000000000003</v>
      </c>
      <c r="K212" s="84">
        <f t="shared" si="2"/>
        <v>0</v>
      </c>
      <c r="L212" s="84">
        <f t="shared" si="3"/>
        <v>0.47999999999998977</v>
      </c>
      <c r="M212" s="13" t="s">
        <v>145</v>
      </c>
    </row>
    <row r="213" spans="1:13" ht="12.75" customHeight="1">
      <c r="A213" s="138"/>
      <c r="B213" s="11">
        <v>45421</v>
      </c>
      <c r="C213" s="64">
        <f>('Исходник сравнение.'!C411/2-'Таблица вводных'!$E$3-'Таблица вводных'!$F$3-$P$1)-(('Исходник сравнение.'!C411/2-'Таблица вводных'!$E$3-'Таблица вводных'!$F$3-$P$1)*F213/G213)</f>
        <v>-200.48</v>
      </c>
      <c r="D213" s="12">
        <v>222</v>
      </c>
      <c r="E213" s="64">
        <f t="shared" si="0"/>
        <v>-0.47999999999998977</v>
      </c>
      <c r="F213" s="12">
        <v>25</v>
      </c>
      <c r="G213" s="12">
        <f t="shared" si="1"/>
        <v>125</v>
      </c>
      <c r="H213" s="76">
        <v>0.25</v>
      </c>
      <c r="I213" s="84">
        <f>(C213+(C213*H213))+D213+'Таблица вводных'!$E$3+'Таблица вводных'!$F$3</f>
        <v>0</v>
      </c>
      <c r="J213" s="78">
        <v>0.100000000000003</v>
      </c>
      <c r="K213" s="84">
        <f t="shared" si="2"/>
        <v>0</v>
      </c>
      <c r="L213" s="84">
        <f t="shared" si="3"/>
        <v>0.47999999999998977</v>
      </c>
      <c r="M213" s="13" t="s">
        <v>145</v>
      </c>
    </row>
    <row r="214" spans="1:13" ht="12.75" customHeight="1">
      <c r="A214" s="138"/>
      <c r="B214" s="11">
        <v>45425</v>
      </c>
      <c r="C214" s="64">
        <f>('Исходник сравнение.'!C412/2-'Таблица вводных'!$E$3-'Таблица вводных'!$F$3-$P$1)-(('Исходник сравнение.'!C412/2-'Таблица вводных'!$E$3-'Таблица вводных'!$F$3-$P$1)*F214/G214)</f>
        <v>-200.48</v>
      </c>
      <c r="D214" s="12">
        <v>222</v>
      </c>
      <c r="E214" s="64">
        <f t="shared" si="0"/>
        <v>-0.47999999999998977</v>
      </c>
      <c r="F214" s="12">
        <v>25</v>
      </c>
      <c r="G214" s="12">
        <f t="shared" si="1"/>
        <v>125</v>
      </c>
      <c r="H214" s="76">
        <v>0.25</v>
      </c>
      <c r="I214" s="84">
        <f>(C214+(C214*H214))+D214+'Таблица вводных'!$E$3+'Таблица вводных'!$F$3</f>
        <v>0</v>
      </c>
      <c r="J214" s="78">
        <v>0.100000000000003</v>
      </c>
      <c r="K214" s="84">
        <f t="shared" si="2"/>
        <v>0</v>
      </c>
      <c r="L214" s="84">
        <f t="shared" si="3"/>
        <v>0.47999999999998977</v>
      </c>
      <c r="M214" s="13" t="s">
        <v>145</v>
      </c>
    </row>
    <row r="215" spans="1:13" ht="12.75" customHeight="1">
      <c r="A215" s="138"/>
      <c r="B215" s="11">
        <v>45428</v>
      </c>
      <c r="C215" s="64">
        <f>('Исходник сравнение.'!C413/2-'Таблица вводных'!$E$3-'Таблица вводных'!$F$3-$P$1)-(('Исходник сравнение.'!C413/2-'Таблица вводных'!$E$3-'Таблица вводных'!$F$3-$P$1)*F215/G215)</f>
        <v>-200.48</v>
      </c>
      <c r="D215" s="12">
        <v>222</v>
      </c>
      <c r="E215" s="64">
        <f t="shared" si="0"/>
        <v>-0.47999999999998977</v>
      </c>
      <c r="F215" s="12">
        <v>25</v>
      </c>
      <c r="G215" s="12">
        <f t="shared" si="1"/>
        <v>125</v>
      </c>
      <c r="H215" s="76">
        <v>0.25</v>
      </c>
      <c r="I215" s="84">
        <f>(C215+(C215*H215))+D215+'Таблица вводных'!$E$3+'Таблица вводных'!$F$3</f>
        <v>0</v>
      </c>
      <c r="J215" s="78">
        <v>0.100000000000003</v>
      </c>
      <c r="K215" s="84">
        <f t="shared" si="2"/>
        <v>0</v>
      </c>
      <c r="L215" s="84">
        <f t="shared" si="3"/>
        <v>0.47999999999998977</v>
      </c>
      <c r="M215" s="13" t="s">
        <v>145</v>
      </c>
    </row>
    <row r="216" spans="1:13" ht="12.75" customHeight="1">
      <c r="A216" s="138"/>
      <c r="B216" s="11"/>
      <c r="C216" s="64">
        <f>('Исходник сравнение.'!C414/2-'Таблица вводных'!$E$3-'Таблица вводных'!$F$3-$P$1)-(('Исходник сравнение.'!C414/2-'Таблица вводных'!$E$3-'Таблица вводных'!$F$3-$P$1)*F216/G216)</f>
        <v>-200.48</v>
      </c>
      <c r="D216" s="12">
        <v>222</v>
      </c>
      <c r="E216" s="64">
        <f t="shared" si="0"/>
        <v>-0.47999999999998977</v>
      </c>
      <c r="F216" s="12">
        <v>25</v>
      </c>
      <c r="G216" s="12">
        <f t="shared" si="1"/>
        <v>125</v>
      </c>
      <c r="H216" s="76">
        <v>0.25</v>
      </c>
      <c r="I216" s="77">
        <f>(C216+(C216*H216))+D216+'Таблица вводных'!$E$3+'Таблица вводных'!$F$3</f>
        <v>0</v>
      </c>
      <c r="J216" s="78">
        <v>0.100000000000003</v>
      </c>
      <c r="K216" s="77">
        <f t="shared" si="2"/>
        <v>0</v>
      </c>
      <c r="L216" s="77">
        <f t="shared" si="3"/>
        <v>0.47999999999998977</v>
      </c>
      <c r="M216" s="13" t="s">
        <v>145</v>
      </c>
    </row>
    <row r="217" spans="1:13" ht="12.75" customHeight="1">
      <c r="A217" s="138"/>
      <c r="B217" s="11"/>
      <c r="C217" s="64">
        <f>('Исходник сравнение.'!C415/2-'Таблица вводных'!$E$3-'Таблица вводных'!$F$3-$P$1)-(('Исходник сравнение.'!C415/2-'Таблица вводных'!$E$3-'Таблица вводных'!$F$3-$P$1)*F217/G217)</f>
        <v>-200.48</v>
      </c>
      <c r="D217" s="12">
        <v>222</v>
      </c>
      <c r="E217" s="64">
        <f t="shared" si="0"/>
        <v>-0.47999999999998977</v>
      </c>
      <c r="F217" s="12">
        <v>25</v>
      </c>
      <c r="G217" s="12">
        <f t="shared" si="1"/>
        <v>125</v>
      </c>
      <c r="H217" s="76">
        <v>0.25</v>
      </c>
      <c r="I217" s="77">
        <f>(C217+(C217*H217))+D217+'Таблица вводных'!$E$3+'Таблица вводных'!$F$3</f>
        <v>0</v>
      </c>
      <c r="J217" s="78">
        <v>0.100000000000003</v>
      </c>
      <c r="K217" s="77">
        <f t="shared" si="2"/>
        <v>0</v>
      </c>
      <c r="L217" s="77">
        <f t="shared" si="3"/>
        <v>0.47999999999998977</v>
      </c>
      <c r="M217" s="13" t="s">
        <v>145</v>
      </c>
    </row>
    <row r="218" spans="1:13" ht="12.75" customHeight="1">
      <c r="A218" s="139"/>
      <c r="B218" s="17"/>
      <c r="C218" s="65">
        <f>('Исходник сравнение.'!C416/2-'Таблица вводных'!$E$3-'Таблица вводных'!$F$3-$P$1)-(('Исходник сравнение.'!C416/2-'Таблица вводных'!$E$3-'Таблица вводных'!$F$3-$P$1)*F218/G218)</f>
        <v>-200.48</v>
      </c>
      <c r="D218" s="18">
        <v>222</v>
      </c>
      <c r="E218" s="65">
        <f t="shared" si="0"/>
        <v>-0.47999999999998977</v>
      </c>
      <c r="F218" s="18">
        <v>25</v>
      </c>
      <c r="G218" s="12">
        <f t="shared" si="1"/>
        <v>125</v>
      </c>
      <c r="H218" s="79">
        <v>0.25</v>
      </c>
      <c r="I218" s="80">
        <f>(C218+(C218*H218))+D218+'Таблица вводных'!$E$3+'Таблица вводных'!$F$3</f>
        <v>0</v>
      </c>
      <c r="J218" s="81">
        <v>0.100000000000003</v>
      </c>
      <c r="K218" s="82">
        <f t="shared" si="2"/>
        <v>0</v>
      </c>
      <c r="L218" s="82">
        <f t="shared" si="3"/>
        <v>0.47999999999998977</v>
      </c>
      <c r="M218" s="19" t="s">
        <v>145</v>
      </c>
    </row>
    <row r="219" spans="1:13" ht="12.75" customHeight="1">
      <c r="A219" s="141" t="s">
        <v>34</v>
      </c>
      <c r="B219" s="5">
        <v>45411</v>
      </c>
      <c r="C219" s="63">
        <f>('Исходник сравнение.'!C417/2-'Таблица вводных'!$E$3-'Таблица вводных'!$F$3-$P$1)-(('Исходник сравнение.'!C417/2-'Таблица вводных'!$E$3-'Таблица вводных'!$F$3-$P$1)*F219/G219)</f>
        <v>-200.48</v>
      </c>
      <c r="D219" s="6">
        <v>222</v>
      </c>
      <c r="E219" s="63">
        <f t="shared" si="0"/>
        <v>-0.47999999999998977</v>
      </c>
      <c r="F219" s="6">
        <v>25</v>
      </c>
      <c r="G219" s="6">
        <f t="shared" si="1"/>
        <v>125</v>
      </c>
      <c r="H219" s="73">
        <v>0.25</v>
      </c>
      <c r="I219" s="83">
        <f>(C219+(C219*H219))+D219+'Таблица вводных'!$E$3+'Таблица вводных'!$F$3</f>
        <v>0</v>
      </c>
      <c r="J219" s="75">
        <v>0.100000000000003</v>
      </c>
      <c r="K219" s="83">
        <f t="shared" si="2"/>
        <v>0</v>
      </c>
      <c r="L219" s="83">
        <f t="shared" si="3"/>
        <v>0.47999999999998977</v>
      </c>
      <c r="M219" s="7" t="s">
        <v>163</v>
      </c>
    </row>
    <row r="220" spans="1:13" ht="12.75" customHeight="1">
      <c r="A220" s="138"/>
      <c r="B220" s="8">
        <v>45414</v>
      </c>
      <c r="C220" s="64">
        <f>('Исходник сравнение.'!C427/2-'Таблица вводных'!$E$3-'Таблица вводных'!$F$3-$P$1)-(('Исходник сравнение.'!C427/2-'Таблица вводных'!$E$3-'Таблица вводных'!$F$3-$P$1)*F220/G220)</f>
        <v>-200.48</v>
      </c>
      <c r="D220" s="12">
        <v>222</v>
      </c>
      <c r="E220" s="64">
        <f t="shared" si="0"/>
        <v>-0.47999999999998977</v>
      </c>
      <c r="F220" s="12">
        <v>25</v>
      </c>
      <c r="G220" s="12">
        <f t="shared" si="1"/>
        <v>125</v>
      </c>
      <c r="H220" s="76">
        <v>0.25</v>
      </c>
      <c r="I220" s="84">
        <f>(C220+(C220*H220))+D220+'Таблица вводных'!$E$3+'Таблица вводных'!$F$3</f>
        <v>0</v>
      </c>
      <c r="J220" s="78">
        <v>0.100000000000003</v>
      </c>
      <c r="K220" s="84">
        <f t="shared" si="2"/>
        <v>0</v>
      </c>
      <c r="L220" s="84">
        <f t="shared" si="3"/>
        <v>0.47999999999998977</v>
      </c>
      <c r="M220" s="10" t="s">
        <v>163</v>
      </c>
    </row>
    <row r="221" spans="1:13" ht="12.75" customHeight="1">
      <c r="A221" s="138"/>
      <c r="B221" s="11">
        <v>45418</v>
      </c>
      <c r="C221" s="64">
        <f>('Исходник сравнение.'!C428/2-'Таблица вводных'!$E$3-'Таблица вводных'!$F$3-$P$1)-(('Исходник сравнение.'!C428/2-'Таблица вводных'!$E$3-'Таблица вводных'!$F$3-$P$1)*F221/G221)</f>
        <v>-200.48</v>
      </c>
      <c r="D221" s="12">
        <v>222</v>
      </c>
      <c r="E221" s="64">
        <f t="shared" si="0"/>
        <v>-0.47999999999998977</v>
      </c>
      <c r="F221" s="12">
        <v>25</v>
      </c>
      <c r="G221" s="12">
        <f t="shared" si="1"/>
        <v>125</v>
      </c>
      <c r="H221" s="76">
        <v>0.25</v>
      </c>
      <c r="I221" s="84">
        <f>(C221+(C221*H221))+D221+'Таблица вводных'!$E$3+'Таблица вводных'!$F$3</f>
        <v>0</v>
      </c>
      <c r="J221" s="78">
        <v>0.100000000000003</v>
      </c>
      <c r="K221" s="84">
        <f t="shared" si="2"/>
        <v>0</v>
      </c>
      <c r="L221" s="84">
        <f t="shared" si="3"/>
        <v>0.47999999999998977</v>
      </c>
      <c r="M221" s="13" t="s">
        <v>163</v>
      </c>
    </row>
    <row r="222" spans="1:13" ht="12.75" customHeight="1">
      <c r="A222" s="138"/>
      <c r="B222" s="11">
        <v>45421</v>
      </c>
      <c r="C222" s="64">
        <f>('Исходник сравнение.'!C429/2-'Таблица вводных'!$E$3-'Таблица вводных'!$F$3-$P$1)-(('Исходник сравнение.'!C429/2-'Таблица вводных'!$E$3-'Таблица вводных'!$F$3-$P$1)*F222/G222)</f>
        <v>-200.48</v>
      </c>
      <c r="D222" s="12">
        <v>222</v>
      </c>
      <c r="E222" s="64">
        <f t="shared" si="0"/>
        <v>-0.47999999999998977</v>
      </c>
      <c r="F222" s="12">
        <v>25</v>
      </c>
      <c r="G222" s="12">
        <f t="shared" si="1"/>
        <v>125</v>
      </c>
      <c r="H222" s="76">
        <v>0.25</v>
      </c>
      <c r="I222" s="84">
        <f>(C222+(C222*H222))+D222+'Таблица вводных'!$E$3+'Таблица вводных'!$F$3</f>
        <v>0</v>
      </c>
      <c r="J222" s="78">
        <v>0.100000000000003</v>
      </c>
      <c r="K222" s="84">
        <f t="shared" si="2"/>
        <v>0</v>
      </c>
      <c r="L222" s="84">
        <f t="shared" si="3"/>
        <v>0.47999999999998977</v>
      </c>
      <c r="M222" s="13" t="s">
        <v>163</v>
      </c>
    </row>
    <row r="223" spans="1:13" ht="12.75" customHeight="1">
      <c r="A223" s="138"/>
      <c r="B223" s="11">
        <v>45425</v>
      </c>
      <c r="C223" s="64">
        <f>('Исходник сравнение.'!C430/2-'Таблица вводных'!$E$3-'Таблица вводных'!$F$3-$P$1)-(('Исходник сравнение.'!C430/2-'Таблица вводных'!$E$3-'Таблица вводных'!$F$3-$P$1)*F223/G223)</f>
        <v>-200.48</v>
      </c>
      <c r="D223" s="12">
        <v>222</v>
      </c>
      <c r="E223" s="64">
        <f t="shared" si="0"/>
        <v>-0.47999999999998977</v>
      </c>
      <c r="F223" s="12">
        <v>25</v>
      </c>
      <c r="G223" s="12">
        <f t="shared" si="1"/>
        <v>125</v>
      </c>
      <c r="H223" s="76">
        <v>0.25</v>
      </c>
      <c r="I223" s="84">
        <f>(C223+(C223*H223))+D223+'Таблица вводных'!$E$3+'Таблица вводных'!$F$3</f>
        <v>0</v>
      </c>
      <c r="J223" s="78">
        <v>0.100000000000003</v>
      </c>
      <c r="K223" s="84">
        <f t="shared" si="2"/>
        <v>0</v>
      </c>
      <c r="L223" s="84">
        <f t="shared" si="3"/>
        <v>0.47999999999998977</v>
      </c>
      <c r="M223" s="13" t="s">
        <v>163</v>
      </c>
    </row>
    <row r="224" spans="1:13" ht="12.75" customHeight="1">
      <c r="A224" s="138"/>
      <c r="B224" s="11">
        <v>45428</v>
      </c>
      <c r="C224" s="64">
        <f>('Исходник сравнение.'!C431/2-'Таблица вводных'!$E$3-'Таблица вводных'!$F$3-$P$1)-(('Исходник сравнение.'!C431/2-'Таблица вводных'!$E$3-'Таблица вводных'!$F$3-$P$1)*F224/G224)</f>
        <v>-200.48</v>
      </c>
      <c r="D224" s="12">
        <v>222</v>
      </c>
      <c r="E224" s="64">
        <f t="shared" si="0"/>
        <v>-0.47999999999998977</v>
      </c>
      <c r="F224" s="12">
        <v>25</v>
      </c>
      <c r="G224" s="12">
        <f t="shared" si="1"/>
        <v>125</v>
      </c>
      <c r="H224" s="76">
        <v>0.25</v>
      </c>
      <c r="I224" s="84">
        <f>(C224+(C224*H224))+D224+'Таблица вводных'!$E$3+'Таблица вводных'!$F$3</f>
        <v>0</v>
      </c>
      <c r="J224" s="78">
        <v>0.100000000000003</v>
      </c>
      <c r="K224" s="84">
        <f t="shared" si="2"/>
        <v>0</v>
      </c>
      <c r="L224" s="84">
        <f t="shared" si="3"/>
        <v>0.47999999999998977</v>
      </c>
      <c r="M224" s="13" t="s">
        <v>163</v>
      </c>
    </row>
    <row r="225" spans="1:13" ht="12.75" customHeight="1">
      <c r="A225" s="138"/>
      <c r="B225" s="11"/>
      <c r="C225" s="64">
        <f>('Исходник сравнение.'!C432/2-'Таблица вводных'!$E$3-'Таблица вводных'!$F$3-$P$1)-(('Исходник сравнение.'!C432/2-'Таблица вводных'!$E$3-'Таблица вводных'!$F$3-$P$1)*F225/G225)</f>
        <v>-200.48</v>
      </c>
      <c r="D225" s="12">
        <v>222</v>
      </c>
      <c r="E225" s="64">
        <f t="shared" si="0"/>
        <v>-0.47999999999998977</v>
      </c>
      <c r="F225" s="12">
        <v>25</v>
      </c>
      <c r="G225" s="12">
        <f t="shared" si="1"/>
        <v>125</v>
      </c>
      <c r="H225" s="76">
        <v>0.25</v>
      </c>
      <c r="I225" s="77">
        <f>(C225+(C225*H225))+D225+'Таблица вводных'!$E$3+'Таблица вводных'!$F$3</f>
        <v>0</v>
      </c>
      <c r="J225" s="78">
        <v>0.100000000000003</v>
      </c>
      <c r="K225" s="77">
        <f t="shared" si="2"/>
        <v>0</v>
      </c>
      <c r="L225" s="77">
        <f t="shared" si="3"/>
        <v>0.47999999999998977</v>
      </c>
      <c r="M225" s="13" t="s">
        <v>163</v>
      </c>
    </row>
    <row r="226" spans="1:13" ht="12.75" customHeight="1">
      <c r="A226" s="138"/>
      <c r="B226" s="11"/>
      <c r="C226" s="64">
        <f>('Исходник сравнение.'!C433/2-'Таблица вводных'!$E$3-'Таблица вводных'!$F$3-$P$1)-(('Исходник сравнение.'!C433/2-'Таблица вводных'!$E$3-'Таблица вводных'!$F$3-$P$1)*F226/G226)</f>
        <v>-200.48</v>
      </c>
      <c r="D226" s="12">
        <v>222</v>
      </c>
      <c r="E226" s="64">
        <f t="shared" si="0"/>
        <v>-0.47999999999998977</v>
      </c>
      <c r="F226" s="12">
        <v>25</v>
      </c>
      <c r="G226" s="12">
        <f t="shared" si="1"/>
        <v>125</v>
      </c>
      <c r="H226" s="76">
        <v>0.25</v>
      </c>
      <c r="I226" s="77">
        <f>(C226+(C226*H226))+D226+'Таблица вводных'!$E$3+'Таблица вводных'!$F$3</f>
        <v>0</v>
      </c>
      <c r="J226" s="78">
        <v>0.100000000000003</v>
      </c>
      <c r="K226" s="77">
        <f t="shared" si="2"/>
        <v>0</v>
      </c>
      <c r="L226" s="77">
        <f t="shared" si="3"/>
        <v>0.47999999999998977</v>
      </c>
      <c r="M226" s="13" t="s">
        <v>163</v>
      </c>
    </row>
    <row r="227" spans="1:13" ht="12.75" customHeight="1">
      <c r="A227" s="139"/>
      <c r="B227" s="17"/>
      <c r="C227" s="65">
        <f>('Исходник сравнение.'!C434/2-'Таблица вводных'!$E$3-'Таблица вводных'!$F$3-$P$1)-(('Исходник сравнение.'!C434/2-'Таблица вводных'!$E$3-'Таблица вводных'!$F$3-$P$1)*F227/G227)</f>
        <v>-200.48</v>
      </c>
      <c r="D227" s="18">
        <v>222</v>
      </c>
      <c r="E227" s="65">
        <f t="shared" si="0"/>
        <v>-0.47999999999998977</v>
      </c>
      <c r="F227" s="18">
        <v>25</v>
      </c>
      <c r="G227" s="12">
        <f t="shared" si="1"/>
        <v>125</v>
      </c>
      <c r="H227" s="79">
        <v>0.25</v>
      </c>
      <c r="I227" s="80">
        <f>(C227+(C227*H227))+D227+'Таблица вводных'!$E$3+'Таблица вводных'!$F$3</f>
        <v>0</v>
      </c>
      <c r="J227" s="81">
        <v>0.100000000000003</v>
      </c>
      <c r="K227" s="82">
        <f t="shared" si="2"/>
        <v>0</v>
      </c>
      <c r="L227" s="82">
        <f t="shared" si="3"/>
        <v>0.47999999999998977</v>
      </c>
      <c r="M227" s="19" t="s">
        <v>163</v>
      </c>
    </row>
    <row r="228" spans="1:13" ht="12.75" customHeight="1">
      <c r="A228" s="141" t="s">
        <v>35</v>
      </c>
      <c r="B228" s="5">
        <v>45411</v>
      </c>
      <c r="C228" s="63">
        <f>('Исходник сравнение.'!C435/2-'Таблица вводных'!$E$3-'Таблица вводных'!$F$3-$P$1)-(('Исходник сравнение.'!C435/2-'Таблица вводных'!$E$3-'Таблица вводных'!$F$3-$P$1)*F228/G228)</f>
        <v>-200.48</v>
      </c>
      <c r="D228" s="6">
        <v>222</v>
      </c>
      <c r="E228" s="63">
        <f t="shared" si="0"/>
        <v>-0.47999999999998977</v>
      </c>
      <c r="F228" s="6">
        <v>25</v>
      </c>
      <c r="G228" s="6">
        <f t="shared" si="1"/>
        <v>125</v>
      </c>
      <c r="H228" s="73">
        <v>0.25</v>
      </c>
      <c r="I228" s="83">
        <f>(C228+(C228*H228))+D228+'Таблица вводных'!$E$3+'Таблица вводных'!$F$3</f>
        <v>0</v>
      </c>
      <c r="J228" s="75">
        <v>0.100000000000003</v>
      </c>
      <c r="K228" s="83">
        <f t="shared" si="2"/>
        <v>0</v>
      </c>
      <c r="L228" s="83">
        <f t="shared" si="3"/>
        <v>0.47999999999998977</v>
      </c>
      <c r="M228" s="7" t="s">
        <v>164</v>
      </c>
    </row>
    <row r="229" spans="1:13" ht="12.75" customHeight="1">
      <c r="A229" s="138"/>
      <c r="B229" s="8">
        <v>45414</v>
      </c>
      <c r="C229" s="64">
        <f>('Исходник сравнение.'!C445/2-'Таблица вводных'!$E$3-'Таблица вводных'!$F$3-$P$1)-(('Исходник сравнение.'!C445/2-'Таблица вводных'!$E$3-'Таблица вводных'!$F$3-$P$1)*F229/G229)</f>
        <v>-200.48</v>
      </c>
      <c r="D229" s="12">
        <v>222</v>
      </c>
      <c r="E229" s="64">
        <f t="shared" si="0"/>
        <v>-0.47999999999998977</v>
      </c>
      <c r="F229" s="12">
        <v>25</v>
      </c>
      <c r="G229" s="12">
        <f t="shared" si="1"/>
        <v>125</v>
      </c>
      <c r="H229" s="76">
        <v>0.25</v>
      </c>
      <c r="I229" s="84">
        <f>(C229+(C229*H229))+D229+'Таблица вводных'!$E$3+'Таблица вводных'!$F$3</f>
        <v>0</v>
      </c>
      <c r="J229" s="78">
        <v>0.100000000000003</v>
      </c>
      <c r="K229" s="84">
        <f t="shared" si="2"/>
        <v>0</v>
      </c>
      <c r="L229" s="84">
        <f t="shared" si="3"/>
        <v>0.47999999999998977</v>
      </c>
      <c r="M229" s="10" t="s">
        <v>164</v>
      </c>
    </row>
    <row r="230" spans="1:13" ht="12.75" customHeight="1">
      <c r="A230" s="138"/>
      <c r="B230" s="11">
        <v>45418</v>
      </c>
      <c r="C230" s="64">
        <f>('Исходник сравнение.'!C446/2-'Таблица вводных'!$E$3-'Таблица вводных'!$F$3-$P$1)-(('Исходник сравнение.'!C446/2-'Таблица вводных'!$E$3-'Таблица вводных'!$F$3-$P$1)*F230/G230)</f>
        <v>-200.48</v>
      </c>
      <c r="D230" s="12">
        <v>222</v>
      </c>
      <c r="E230" s="64">
        <f t="shared" si="0"/>
        <v>-0.47999999999998977</v>
      </c>
      <c r="F230" s="12">
        <v>25</v>
      </c>
      <c r="G230" s="12">
        <f t="shared" si="1"/>
        <v>125</v>
      </c>
      <c r="H230" s="76">
        <v>0.25</v>
      </c>
      <c r="I230" s="84">
        <f>(C230+(C230*H230))+D230+'Таблица вводных'!$E$3+'Таблица вводных'!$F$3</f>
        <v>0</v>
      </c>
      <c r="J230" s="78">
        <v>0.100000000000003</v>
      </c>
      <c r="K230" s="84">
        <f t="shared" si="2"/>
        <v>0</v>
      </c>
      <c r="L230" s="84">
        <f t="shared" si="3"/>
        <v>0.47999999999998977</v>
      </c>
      <c r="M230" s="13" t="s">
        <v>164</v>
      </c>
    </row>
    <row r="231" spans="1:13" ht="12.75" customHeight="1">
      <c r="A231" s="138"/>
      <c r="B231" s="11">
        <v>45421</v>
      </c>
      <c r="C231" s="64">
        <f>('Исходник сравнение.'!C447/2-'Таблица вводных'!$E$3-'Таблица вводных'!$F$3-$P$1)-(('Исходник сравнение.'!C447/2-'Таблица вводных'!$E$3-'Таблица вводных'!$F$3-$P$1)*F231/G231)</f>
        <v>-200.48</v>
      </c>
      <c r="D231" s="12">
        <v>222</v>
      </c>
      <c r="E231" s="64">
        <f t="shared" si="0"/>
        <v>-0.47999999999998977</v>
      </c>
      <c r="F231" s="12">
        <v>25</v>
      </c>
      <c r="G231" s="12">
        <f t="shared" si="1"/>
        <v>125</v>
      </c>
      <c r="H231" s="76">
        <v>0.25</v>
      </c>
      <c r="I231" s="84">
        <f>(C231+(C231*H231))+D231+'Таблица вводных'!$E$3+'Таблица вводных'!$F$3</f>
        <v>0</v>
      </c>
      <c r="J231" s="78">
        <v>0.100000000000003</v>
      </c>
      <c r="K231" s="84">
        <f t="shared" si="2"/>
        <v>0</v>
      </c>
      <c r="L231" s="84">
        <f t="shared" si="3"/>
        <v>0.47999999999998977</v>
      </c>
      <c r="M231" s="13" t="s">
        <v>164</v>
      </c>
    </row>
    <row r="232" spans="1:13" ht="12.75" customHeight="1">
      <c r="A232" s="138"/>
      <c r="B232" s="11">
        <v>45425</v>
      </c>
      <c r="C232" s="64">
        <f>('Исходник сравнение.'!C448/2-'Таблица вводных'!$E$3-'Таблица вводных'!$F$3-$P$1)-(('Исходник сравнение.'!C448/2-'Таблица вводных'!$E$3-'Таблица вводных'!$F$3-$P$1)*F232/G232)</f>
        <v>-200.48</v>
      </c>
      <c r="D232" s="12">
        <v>222</v>
      </c>
      <c r="E232" s="64">
        <f t="shared" si="0"/>
        <v>-0.47999999999998977</v>
      </c>
      <c r="F232" s="12">
        <v>25</v>
      </c>
      <c r="G232" s="12">
        <f t="shared" si="1"/>
        <v>125</v>
      </c>
      <c r="H232" s="76">
        <v>0.25</v>
      </c>
      <c r="I232" s="84">
        <f>(C232+(C232*H232))+D232+'Таблица вводных'!$E$3+'Таблица вводных'!$F$3</f>
        <v>0</v>
      </c>
      <c r="J232" s="78">
        <v>0.100000000000003</v>
      </c>
      <c r="K232" s="84">
        <f t="shared" si="2"/>
        <v>0</v>
      </c>
      <c r="L232" s="84">
        <f t="shared" si="3"/>
        <v>0.47999999999998977</v>
      </c>
      <c r="M232" s="13" t="s">
        <v>164</v>
      </c>
    </row>
    <row r="233" spans="1:13" ht="12.75" customHeight="1">
      <c r="A233" s="138"/>
      <c r="B233" s="11">
        <v>45428</v>
      </c>
      <c r="C233" s="64">
        <f>('Исходник сравнение.'!C449/2-'Таблица вводных'!$E$3-'Таблица вводных'!$F$3-$P$1)-(('Исходник сравнение.'!C449/2-'Таблица вводных'!$E$3-'Таблица вводных'!$F$3-$P$1)*F233/G233)</f>
        <v>-200.48</v>
      </c>
      <c r="D233" s="12">
        <v>222</v>
      </c>
      <c r="E233" s="64">
        <f t="shared" si="0"/>
        <v>-0.47999999999998977</v>
      </c>
      <c r="F233" s="12">
        <v>25</v>
      </c>
      <c r="G233" s="12">
        <f t="shared" si="1"/>
        <v>125</v>
      </c>
      <c r="H233" s="76">
        <v>0.25</v>
      </c>
      <c r="I233" s="84">
        <f>(C233+(C233*H233))+D233+'Таблица вводных'!$E$3+'Таблица вводных'!$F$3</f>
        <v>0</v>
      </c>
      <c r="J233" s="78">
        <v>0.100000000000003</v>
      </c>
      <c r="K233" s="84">
        <f t="shared" si="2"/>
        <v>0</v>
      </c>
      <c r="L233" s="84">
        <f t="shared" si="3"/>
        <v>0.47999999999998977</v>
      </c>
      <c r="M233" s="13" t="s">
        <v>164</v>
      </c>
    </row>
    <row r="234" spans="1:13" ht="12.75" customHeight="1">
      <c r="A234" s="138"/>
      <c r="B234" s="11"/>
      <c r="C234" s="64">
        <f>('Исходник сравнение.'!C450/2-'Таблица вводных'!$E$3-'Таблица вводных'!$F$3-$P$1)-(('Исходник сравнение.'!C450/2-'Таблица вводных'!$E$3-'Таблица вводных'!$F$3-$P$1)*F234/G234)</f>
        <v>-200.48</v>
      </c>
      <c r="D234" s="12">
        <v>222</v>
      </c>
      <c r="E234" s="64">
        <f t="shared" si="0"/>
        <v>-0.47999999999998977</v>
      </c>
      <c r="F234" s="12">
        <v>25</v>
      </c>
      <c r="G234" s="12">
        <f t="shared" si="1"/>
        <v>125</v>
      </c>
      <c r="H234" s="76">
        <v>0.25</v>
      </c>
      <c r="I234" s="77">
        <f>(C234+(C234*H234))+D234+'Таблица вводных'!$E$3+'Таблица вводных'!$F$3</f>
        <v>0</v>
      </c>
      <c r="J234" s="78">
        <v>0.100000000000003</v>
      </c>
      <c r="K234" s="77">
        <f t="shared" si="2"/>
        <v>0</v>
      </c>
      <c r="L234" s="77">
        <f t="shared" si="3"/>
        <v>0.47999999999998977</v>
      </c>
      <c r="M234" s="13" t="s">
        <v>164</v>
      </c>
    </row>
    <row r="235" spans="1:13" ht="12.75" customHeight="1">
      <c r="A235" s="138"/>
      <c r="B235" s="11"/>
      <c r="C235" s="64">
        <f>('Исходник сравнение.'!C451/2-'Таблица вводных'!$E$3-'Таблица вводных'!$F$3-$P$1)-(('Исходник сравнение.'!C451/2-'Таблица вводных'!$E$3-'Таблица вводных'!$F$3-$P$1)*F235/G235)</f>
        <v>-200.48</v>
      </c>
      <c r="D235" s="12">
        <v>222</v>
      </c>
      <c r="E235" s="64">
        <f t="shared" si="0"/>
        <v>-0.47999999999998977</v>
      </c>
      <c r="F235" s="12">
        <v>25</v>
      </c>
      <c r="G235" s="12">
        <f t="shared" si="1"/>
        <v>125</v>
      </c>
      <c r="H235" s="76">
        <v>0.25</v>
      </c>
      <c r="I235" s="77">
        <f>(C235+(C235*H235))+D235+'Таблица вводных'!$E$3+'Таблица вводных'!$F$3</f>
        <v>0</v>
      </c>
      <c r="J235" s="78">
        <v>0.100000000000003</v>
      </c>
      <c r="K235" s="77">
        <f t="shared" si="2"/>
        <v>0</v>
      </c>
      <c r="L235" s="77">
        <f t="shared" si="3"/>
        <v>0.47999999999998977</v>
      </c>
      <c r="M235" s="13" t="s">
        <v>164</v>
      </c>
    </row>
    <row r="236" spans="1:13" ht="12.75" customHeight="1">
      <c r="A236" s="139"/>
      <c r="B236" s="17"/>
      <c r="C236" s="65">
        <f>('Исходник сравнение.'!C452/2-'Таблица вводных'!$E$3-'Таблица вводных'!$F$3-$P$1)-(('Исходник сравнение.'!C452/2-'Таблица вводных'!$E$3-'Таблица вводных'!$F$3-$P$1)*F236/G236)</f>
        <v>-200.48</v>
      </c>
      <c r="D236" s="18">
        <v>222</v>
      </c>
      <c r="E236" s="65">
        <f t="shared" si="0"/>
        <v>-0.47999999999998977</v>
      </c>
      <c r="F236" s="18">
        <v>25</v>
      </c>
      <c r="G236" s="12">
        <f t="shared" si="1"/>
        <v>125</v>
      </c>
      <c r="H236" s="79">
        <v>0.25</v>
      </c>
      <c r="I236" s="80">
        <f>(C236+(C236*H236))+D236+'Таблица вводных'!$E$3+'Таблица вводных'!$F$3</f>
        <v>0</v>
      </c>
      <c r="J236" s="81">
        <v>0.100000000000003</v>
      </c>
      <c r="K236" s="82">
        <f t="shared" si="2"/>
        <v>0</v>
      </c>
      <c r="L236" s="82">
        <f t="shared" si="3"/>
        <v>0.47999999999998977</v>
      </c>
      <c r="M236" s="19" t="s">
        <v>164</v>
      </c>
    </row>
    <row r="237" spans="1:13" ht="12.75" customHeight="1">
      <c r="A237" s="141" t="s">
        <v>36</v>
      </c>
      <c r="B237" s="5">
        <v>45411</v>
      </c>
      <c r="C237" s="63">
        <f>('Исходник сравнение.'!C453/2-'Таблица вводных'!$E$3-'Таблица вводных'!$F$3-$P$1)-(('Исходник сравнение.'!C453/2-'Таблица вводных'!$E$3-'Таблица вводных'!$F$3-$P$1)*F237/G237)</f>
        <v>-200.48</v>
      </c>
      <c r="D237" s="6">
        <v>222</v>
      </c>
      <c r="E237" s="63">
        <f t="shared" si="0"/>
        <v>-0.47999999999998977</v>
      </c>
      <c r="F237" s="6">
        <v>25</v>
      </c>
      <c r="G237" s="6">
        <f t="shared" si="1"/>
        <v>125</v>
      </c>
      <c r="H237" s="73">
        <v>0.25</v>
      </c>
      <c r="I237" s="74">
        <f>(C237+(C237*H237))+D237+'Таблица вводных'!$E$3+'Таблица вводных'!$F$3</f>
        <v>0</v>
      </c>
      <c r="J237" s="75">
        <v>0.100000000000003</v>
      </c>
      <c r="K237" s="74">
        <f t="shared" si="2"/>
        <v>0</v>
      </c>
      <c r="L237" s="74">
        <f t="shared" si="3"/>
        <v>0.47999999999998977</v>
      </c>
      <c r="M237" s="7" t="s">
        <v>165</v>
      </c>
    </row>
    <row r="238" spans="1:13" ht="12.75" customHeight="1">
      <c r="A238" s="138"/>
      <c r="B238" s="8">
        <v>45414</v>
      </c>
      <c r="C238" s="64">
        <f>('Исходник сравнение.'!C462/2-'Таблица вводных'!$E$3-'Таблица вводных'!$F$3-$P$1)-(('Исходник сравнение.'!C462/2-'Таблица вводных'!$E$3-'Таблица вводных'!$F$3-$P$1)*F238/G238)</f>
        <v>-200.48</v>
      </c>
      <c r="D238" s="12">
        <v>222</v>
      </c>
      <c r="E238" s="64">
        <f t="shared" si="0"/>
        <v>-0.47999999999998977</v>
      </c>
      <c r="F238" s="12">
        <v>25</v>
      </c>
      <c r="G238" s="12">
        <f t="shared" si="1"/>
        <v>125</v>
      </c>
      <c r="H238" s="76">
        <v>0.25</v>
      </c>
      <c r="I238" s="77">
        <f>(C238+(C238*H238))+D238+'Таблица вводных'!$E$3+'Таблица вводных'!$F$3</f>
        <v>0</v>
      </c>
      <c r="J238" s="78">
        <v>0.100000000000003</v>
      </c>
      <c r="K238" s="77">
        <f t="shared" si="2"/>
        <v>0</v>
      </c>
      <c r="L238" s="77">
        <f t="shared" si="3"/>
        <v>0.47999999999998977</v>
      </c>
      <c r="M238" s="10" t="s">
        <v>165</v>
      </c>
    </row>
    <row r="239" spans="1:13" ht="12.75" customHeight="1">
      <c r="A239" s="138"/>
      <c r="B239" s="11">
        <v>45418</v>
      </c>
      <c r="C239" s="64">
        <f>('Исходник сравнение.'!C463/2-'Таблица вводных'!$E$3-'Таблица вводных'!$F$3-$P$1)-(('Исходник сравнение.'!C463/2-'Таблица вводных'!$E$3-'Таблица вводных'!$F$3-$P$1)*F239/G239)</f>
        <v>-200.48</v>
      </c>
      <c r="D239" s="12">
        <v>222</v>
      </c>
      <c r="E239" s="64">
        <f t="shared" si="0"/>
        <v>-0.47999999999998977</v>
      </c>
      <c r="F239" s="12">
        <v>25</v>
      </c>
      <c r="G239" s="12">
        <f t="shared" si="1"/>
        <v>125</v>
      </c>
      <c r="H239" s="76">
        <v>0.25</v>
      </c>
      <c r="I239" s="77">
        <f>(C239+(C239*H239))+D239+'Таблица вводных'!$E$3+'Таблица вводных'!$F$3</f>
        <v>0</v>
      </c>
      <c r="J239" s="78">
        <v>0.100000000000003</v>
      </c>
      <c r="K239" s="77">
        <f t="shared" si="2"/>
        <v>0</v>
      </c>
      <c r="L239" s="77">
        <f t="shared" si="3"/>
        <v>0.47999999999998977</v>
      </c>
      <c r="M239" s="13" t="s">
        <v>165</v>
      </c>
    </row>
    <row r="240" spans="1:13" ht="12.75" customHeight="1">
      <c r="A240" s="138"/>
      <c r="B240" s="11">
        <v>45421</v>
      </c>
      <c r="C240" s="64">
        <f>('Исходник сравнение.'!C464/2-'Таблица вводных'!$E$3-'Таблица вводных'!$F$3-$P$1)-(('Исходник сравнение.'!C464/2-'Таблица вводных'!$E$3-'Таблица вводных'!$F$3-$P$1)*F240/G240)</f>
        <v>-200.48</v>
      </c>
      <c r="D240" s="12">
        <v>222</v>
      </c>
      <c r="E240" s="64">
        <f t="shared" si="0"/>
        <v>-0.47999999999998977</v>
      </c>
      <c r="F240" s="12">
        <v>25</v>
      </c>
      <c r="G240" s="12">
        <f t="shared" si="1"/>
        <v>125</v>
      </c>
      <c r="H240" s="76">
        <v>0.25</v>
      </c>
      <c r="I240" s="77">
        <f>(C240+(C240*H240))+D240+'Таблица вводных'!$E$3+'Таблица вводных'!$F$3</f>
        <v>0</v>
      </c>
      <c r="J240" s="78">
        <v>0.100000000000003</v>
      </c>
      <c r="K240" s="77">
        <f t="shared" si="2"/>
        <v>0</v>
      </c>
      <c r="L240" s="77">
        <f t="shared" si="3"/>
        <v>0.47999999999998977</v>
      </c>
      <c r="M240" s="13" t="s">
        <v>165</v>
      </c>
    </row>
    <row r="241" spans="1:13" ht="12.75" customHeight="1">
      <c r="A241" s="138"/>
      <c r="B241" s="11">
        <v>45425</v>
      </c>
      <c r="C241" s="64">
        <f>('Исходник сравнение.'!C466/2-'Таблица вводных'!$E$3-'Таблица вводных'!$F$3-$P$1)-(('Исходник сравнение.'!C466/2-'Таблица вводных'!$E$3-'Таблица вводных'!$F$3-$P$1)*F241/G241)</f>
        <v>-200.48</v>
      </c>
      <c r="D241" s="12">
        <v>222</v>
      </c>
      <c r="E241" s="64">
        <f t="shared" si="0"/>
        <v>-0.47999999999998977</v>
      </c>
      <c r="F241" s="12">
        <v>25</v>
      </c>
      <c r="G241" s="12">
        <f t="shared" si="1"/>
        <v>125</v>
      </c>
      <c r="H241" s="76">
        <v>0.25</v>
      </c>
      <c r="I241" s="77">
        <f>(C241+(C241*H241))+D241+'Таблица вводных'!$E$3+'Таблица вводных'!$F$3</f>
        <v>0</v>
      </c>
      <c r="J241" s="78">
        <v>0.100000000000003</v>
      </c>
      <c r="K241" s="77">
        <f t="shared" si="2"/>
        <v>0</v>
      </c>
      <c r="L241" s="77">
        <f t="shared" si="3"/>
        <v>0.47999999999998977</v>
      </c>
      <c r="M241" s="13" t="s">
        <v>165</v>
      </c>
    </row>
    <row r="242" spans="1:13" ht="12.75" customHeight="1">
      <c r="A242" s="138"/>
      <c r="B242" s="11">
        <v>45428</v>
      </c>
      <c r="C242" s="64">
        <f>('Исходник сравнение.'!C467/2-'Таблица вводных'!$E$3-'Таблица вводных'!$F$3-$P$1)-(('Исходник сравнение.'!C467/2-'Таблица вводных'!$E$3-'Таблица вводных'!$F$3-$P$1)*F242/G242)</f>
        <v>-200.48</v>
      </c>
      <c r="D242" s="12">
        <v>222</v>
      </c>
      <c r="E242" s="64">
        <f t="shared" si="0"/>
        <v>-0.47999999999998977</v>
      </c>
      <c r="F242" s="12">
        <v>25</v>
      </c>
      <c r="G242" s="12">
        <f t="shared" si="1"/>
        <v>125</v>
      </c>
      <c r="H242" s="76">
        <v>0.25</v>
      </c>
      <c r="I242" s="77">
        <f>(C242+(C242*H242))+D242+'Таблица вводных'!$E$3+'Таблица вводных'!$F$3</f>
        <v>0</v>
      </c>
      <c r="J242" s="78">
        <v>0.100000000000003</v>
      </c>
      <c r="K242" s="77">
        <f t="shared" si="2"/>
        <v>0</v>
      </c>
      <c r="L242" s="77">
        <f t="shared" si="3"/>
        <v>0.47999999999998977</v>
      </c>
      <c r="M242" s="13" t="s">
        <v>165</v>
      </c>
    </row>
    <row r="243" spans="1:13" ht="12.75" customHeight="1">
      <c r="A243" s="138"/>
      <c r="B243" s="11"/>
      <c r="C243" s="64">
        <f>('Исходник сравнение.'!C468/2-'Таблица вводных'!$E$3-'Таблица вводных'!$F$3-$P$1)-(('Исходник сравнение.'!C468/2-'Таблица вводных'!$E$3-'Таблица вводных'!$F$3-$P$1)*F243/G243)</f>
        <v>-200.48</v>
      </c>
      <c r="D243" s="12">
        <v>222</v>
      </c>
      <c r="E243" s="64">
        <f t="shared" si="0"/>
        <v>-0.47999999999998977</v>
      </c>
      <c r="F243" s="12">
        <v>25</v>
      </c>
      <c r="G243" s="12">
        <f t="shared" si="1"/>
        <v>125</v>
      </c>
      <c r="H243" s="76">
        <v>0.25</v>
      </c>
      <c r="I243" s="77">
        <f>(C243+(C243*H243))+D243+'Таблица вводных'!$E$3+'Таблица вводных'!$F$3</f>
        <v>0</v>
      </c>
      <c r="J243" s="78">
        <v>0.100000000000003</v>
      </c>
      <c r="K243" s="77">
        <f t="shared" si="2"/>
        <v>0</v>
      </c>
      <c r="L243" s="77">
        <f t="shared" si="3"/>
        <v>0.47999999999998977</v>
      </c>
      <c r="M243" s="13" t="s">
        <v>165</v>
      </c>
    </row>
    <row r="244" spans="1:13" ht="12.75" customHeight="1">
      <c r="A244" s="138"/>
      <c r="B244" s="11"/>
      <c r="C244" s="64">
        <f>('Исходник сравнение.'!C469/2-'Таблица вводных'!$E$3-'Таблица вводных'!$F$3-$P$1)-(('Исходник сравнение.'!C469/2-'Таблица вводных'!$E$3-'Таблица вводных'!$F$3-$P$1)*F244/G244)</f>
        <v>-200.48</v>
      </c>
      <c r="D244" s="12">
        <v>222</v>
      </c>
      <c r="E244" s="64">
        <f t="shared" si="0"/>
        <v>-0.47999999999998977</v>
      </c>
      <c r="F244" s="12">
        <v>25</v>
      </c>
      <c r="G244" s="12">
        <f t="shared" si="1"/>
        <v>125</v>
      </c>
      <c r="H244" s="76">
        <v>0.25</v>
      </c>
      <c r="I244" s="77">
        <f>(C244+(C244*H244))+D244+'Таблица вводных'!$E$3+'Таблица вводных'!$F$3</f>
        <v>0</v>
      </c>
      <c r="J244" s="78">
        <v>0.100000000000003</v>
      </c>
      <c r="K244" s="77">
        <f t="shared" si="2"/>
        <v>0</v>
      </c>
      <c r="L244" s="77">
        <f t="shared" si="3"/>
        <v>0.47999999999998977</v>
      </c>
      <c r="M244" s="13" t="s">
        <v>165</v>
      </c>
    </row>
    <row r="245" spans="1:13" ht="12.75" customHeight="1">
      <c r="A245" s="139"/>
      <c r="B245" s="17"/>
      <c r="C245" s="65">
        <f>('Исходник сравнение.'!C470/2-'Таблица вводных'!$E$3-'Таблица вводных'!$F$3-$P$1)-(('Исходник сравнение.'!C470/2-'Таблица вводных'!$E$3-'Таблица вводных'!$F$3-$P$1)*F245/G245)</f>
        <v>-200.48</v>
      </c>
      <c r="D245" s="18">
        <v>222</v>
      </c>
      <c r="E245" s="65">
        <f t="shared" si="0"/>
        <v>-0.47999999999998977</v>
      </c>
      <c r="F245" s="18">
        <v>25</v>
      </c>
      <c r="G245" s="12">
        <f t="shared" si="1"/>
        <v>125</v>
      </c>
      <c r="H245" s="79">
        <v>0.25</v>
      </c>
      <c r="I245" s="80">
        <f>(C245+(C245*H245))+D245+'Таблица вводных'!$E$3+'Таблица вводных'!$F$3</f>
        <v>0</v>
      </c>
      <c r="J245" s="81">
        <v>0.100000000000003</v>
      </c>
      <c r="K245" s="82">
        <f t="shared" si="2"/>
        <v>0</v>
      </c>
      <c r="L245" s="82">
        <f t="shared" si="3"/>
        <v>0.47999999999998977</v>
      </c>
      <c r="M245" s="19" t="s">
        <v>165</v>
      </c>
    </row>
    <row r="246" spans="1:13" ht="12.75" customHeight="1">
      <c r="A246" s="141" t="s">
        <v>37</v>
      </c>
      <c r="B246" s="5">
        <v>45411</v>
      </c>
      <c r="C246" s="63">
        <f>('Исходник сравнение.'!C471/2-'Таблица вводных'!$E$3-'Таблица вводных'!$F$3-$P$1)-(('Исходник сравнение.'!C471/2-'Таблица вводных'!$E$3-'Таблица вводных'!$F$3-$P$1)*F246/G246)</f>
        <v>-200.48</v>
      </c>
      <c r="D246" s="6">
        <v>222</v>
      </c>
      <c r="E246" s="63">
        <f t="shared" si="0"/>
        <v>-0.47999999999998977</v>
      </c>
      <c r="F246" s="6">
        <v>25</v>
      </c>
      <c r="G246" s="6">
        <f t="shared" si="1"/>
        <v>125</v>
      </c>
      <c r="H246" s="73">
        <v>0.25</v>
      </c>
      <c r="I246" s="83">
        <f>(C246+(C246*H246))+D246+'Таблица вводных'!$E$3+'Таблица вводных'!$F$3</f>
        <v>0</v>
      </c>
      <c r="J246" s="75">
        <v>0.100000000000003</v>
      </c>
      <c r="K246" s="83">
        <f t="shared" si="2"/>
        <v>0</v>
      </c>
      <c r="L246" s="83">
        <f t="shared" si="3"/>
        <v>0.47999999999998977</v>
      </c>
      <c r="M246" s="7" t="s">
        <v>166</v>
      </c>
    </row>
    <row r="247" spans="1:13" ht="12.75" customHeight="1">
      <c r="A247" s="138"/>
      <c r="B247" s="8">
        <v>45414</v>
      </c>
      <c r="C247" s="64">
        <f>('Исходник сравнение.'!C481/2-'Таблица вводных'!$E$3-'Таблица вводных'!$F$3-$P$1)-(('Исходник сравнение.'!C481/2-'Таблица вводных'!$E$3-'Таблица вводных'!$F$3-$P$1)*F247/G247)</f>
        <v>-200.48</v>
      </c>
      <c r="D247" s="12">
        <v>222</v>
      </c>
      <c r="E247" s="64">
        <f t="shared" si="0"/>
        <v>-0.47999999999998977</v>
      </c>
      <c r="F247" s="12">
        <v>25</v>
      </c>
      <c r="G247" s="12">
        <f t="shared" si="1"/>
        <v>125</v>
      </c>
      <c r="H247" s="76">
        <v>0.25</v>
      </c>
      <c r="I247" s="84">
        <f>(C247+(C247*H247))+D247+'Таблица вводных'!$E$3+'Таблица вводных'!$F$3</f>
        <v>0</v>
      </c>
      <c r="J247" s="78">
        <v>0.100000000000003</v>
      </c>
      <c r="K247" s="84">
        <f t="shared" si="2"/>
        <v>0</v>
      </c>
      <c r="L247" s="84">
        <f t="shared" si="3"/>
        <v>0.47999999999998977</v>
      </c>
      <c r="M247" s="10" t="s">
        <v>166</v>
      </c>
    </row>
    <row r="248" spans="1:13" ht="12.75" customHeight="1">
      <c r="A248" s="138"/>
      <c r="B248" s="11">
        <v>45418</v>
      </c>
      <c r="C248" s="64">
        <f>('Исходник сравнение.'!C482/2-'Таблица вводных'!$E$3-'Таблица вводных'!$F$3-$P$1)-(('Исходник сравнение.'!C482/2-'Таблица вводных'!$E$3-'Таблица вводных'!$F$3-$P$1)*F248/G248)</f>
        <v>-200.48</v>
      </c>
      <c r="D248" s="12">
        <v>222</v>
      </c>
      <c r="E248" s="64">
        <f t="shared" si="0"/>
        <v>-0.47999999999998977</v>
      </c>
      <c r="F248" s="12">
        <v>25</v>
      </c>
      <c r="G248" s="12">
        <f t="shared" si="1"/>
        <v>125</v>
      </c>
      <c r="H248" s="76">
        <v>0.25</v>
      </c>
      <c r="I248" s="84">
        <f>(C248+(C248*H248))+D248+'Таблица вводных'!$E$3+'Таблица вводных'!$F$3</f>
        <v>0</v>
      </c>
      <c r="J248" s="78">
        <v>0.100000000000003</v>
      </c>
      <c r="K248" s="84">
        <f t="shared" si="2"/>
        <v>0</v>
      </c>
      <c r="L248" s="84">
        <f t="shared" si="3"/>
        <v>0.47999999999998977</v>
      </c>
      <c r="M248" s="13" t="s">
        <v>166</v>
      </c>
    </row>
    <row r="249" spans="1:13" ht="12.75" customHeight="1">
      <c r="A249" s="138"/>
      <c r="B249" s="11">
        <v>45421</v>
      </c>
      <c r="C249" s="64">
        <f>('Исходник сравнение.'!C483/2-'Таблица вводных'!$E$3-'Таблица вводных'!$F$3-$P$1)-(('Исходник сравнение.'!C483/2-'Таблица вводных'!$E$3-'Таблица вводных'!$F$3-$P$1)*F249/G249)</f>
        <v>-200.48</v>
      </c>
      <c r="D249" s="12">
        <v>222</v>
      </c>
      <c r="E249" s="64">
        <f t="shared" si="0"/>
        <v>-0.47999999999998977</v>
      </c>
      <c r="F249" s="12">
        <v>25</v>
      </c>
      <c r="G249" s="12">
        <f t="shared" si="1"/>
        <v>125</v>
      </c>
      <c r="H249" s="76">
        <v>0.25</v>
      </c>
      <c r="I249" s="84">
        <f>(C249+(C249*H249))+D249+'Таблица вводных'!$E$3+'Таблица вводных'!$F$3</f>
        <v>0</v>
      </c>
      <c r="J249" s="78">
        <v>0.100000000000003</v>
      </c>
      <c r="K249" s="84">
        <f t="shared" si="2"/>
        <v>0</v>
      </c>
      <c r="L249" s="84">
        <f t="shared" si="3"/>
        <v>0.47999999999998977</v>
      </c>
      <c r="M249" s="13" t="s">
        <v>166</v>
      </c>
    </row>
    <row r="250" spans="1:13" ht="12.75" customHeight="1">
      <c r="A250" s="138"/>
      <c r="B250" s="11">
        <v>45425</v>
      </c>
      <c r="C250" s="64">
        <f>('Исходник сравнение.'!C484/2-'Таблица вводных'!$E$3-'Таблица вводных'!$F$3-$P$1)-(('Исходник сравнение.'!C484/2-'Таблица вводных'!$E$3-'Таблица вводных'!$F$3-$P$1)*F250/G250)</f>
        <v>-200.48</v>
      </c>
      <c r="D250" s="12">
        <v>222</v>
      </c>
      <c r="E250" s="64">
        <f t="shared" si="0"/>
        <v>-0.47999999999998977</v>
      </c>
      <c r="F250" s="12">
        <v>25</v>
      </c>
      <c r="G250" s="12">
        <f t="shared" si="1"/>
        <v>125</v>
      </c>
      <c r="H250" s="76">
        <v>0.25</v>
      </c>
      <c r="I250" s="84">
        <f>(C250+(C250*H250))+D250+'Таблица вводных'!$E$3+'Таблица вводных'!$F$3</f>
        <v>0</v>
      </c>
      <c r="J250" s="78">
        <v>0.100000000000003</v>
      </c>
      <c r="K250" s="84">
        <f t="shared" si="2"/>
        <v>0</v>
      </c>
      <c r="L250" s="84">
        <f t="shared" si="3"/>
        <v>0.47999999999998977</v>
      </c>
      <c r="M250" s="13" t="s">
        <v>166</v>
      </c>
    </row>
    <row r="251" spans="1:13" ht="12.75" customHeight="1">
      <c r="A251" s="138"/>
      <c r="B251" s="11">
        <v>45428</v>
      </c>
      <c r="C251" s="64">
        <f>('Исходник сравнение.'!C485/2-'Таблица вводных'!$E$3-'Таблица вводных'!$F$3-$P$1)-(('Исходник сравнение.'!C485/2-'Таблица вводных'!$E$3-'Таблица вводных'!$F$3-$P$1)*F251/G251)</f>
        <v>-200.48</v>
      </c>
      <c r="D251" s="12">
        <v>222</v>
      </c>
      <c r="E251" s="64">
        <f t="shared" si="0"/>
        <v>-0.47999999999998977</v>
      </c>
      <c r="F251" s="12">
        <v>25</v>
      </c>
      <c r="G251" s="12">
        <f t="shared" si="1"/>
        <v>125</v>
      </c>
      <c r="H251" s="76">
        <v>0.25</v>
      </c>
      <c r="I251" s="84">
        <f>(C251+(C251*H251))+D251+'Таблица вводных'!$E$3+'Таблица вводных'!$F$3</f>
        <v>0</v>
      </c>
      <c r="J251" s="78">
        <v>0.100000000000003</v>
      </c>
      <c r="K251" s="84">
        <f t="shared" si="2"/>
        <v>0</v>
      </c>
      <c r="L251" s="84">
        <f t="shared" si="3"/>
        <v>0.47999999999998977</v>
      </c>
      <c r="M251" s="13" t="s">
        <v>166</v>
      </c>
    </row>
    <row r="252" spans="1:13" ht="12.75" customHeight="1">
      <c r="A252" s="138"/>
      <c r="B252" s="11"/>
      <c r="C252" s="64">
        <f>('Исходник сравнение.'!C486/2-'Таблица вводных'!$E$3-'Таблица вводных'!$F$3-$P$1)-(('Исходник сравнение.'!C486/2-'Таблица вводных'!$E$3-'Таблица вводных'!$F$3-$P$1)*F252/G252)</f>
        <v>-200.48</v>
      </c>
      <c r="D252" s="12">
        <v>222</v>
      </c>
      <c r="E252" s="64">
        <f t="shared" si="0"/>
        <v>-0.47999999999998977</v>
      </c>
      <c r="F252" s="12">
        <v>25</v>
      </c>
      <c r="G252" s="12">
        <f t="shared" si="1"/>
        <v>125</v>
      </c>
      <c r="H252" s="76">
        <v>0.25</v>
      </c>
      <c r="I252" s="77">
        <f>(C252+(C252*H252))+D252+'Таблица вводных'!$E$3+'Таблица вводных'!$F$3</f>
        <v>0</v>
      </c>
      <c r="J252" s="78">
        <v>0.100000000000003</v>
      </c>
      <c r="K252" s="77">
        <f t="shared" si="2"/>
        <v>0</v>
      </c>
      <c r="L252" s="77">
        <f t="shared" si="3"/>
        <v>0.47999999999998977</v>
      </c>
      <c r="M252" s="13" t="s">
        <v>166</v>
      </c>
    </row>
    <row r="253" spans="1:13" ht="12.75" customHeight="1">
      <c r="A253" s="138"/>
      <c r="B253" s="11"/>
      <c r="C253" s="64">
        <f>('Исходник сравнение.'!C487/2-'Таблица вводных'!$E$3-'Таблица вводных'!$F$3-$P$1)-(('Исходник сравнение.'!C487/2-'Таблица вводных'!$E$3-'Таблица вводных'!$F$3-$P$1)*F253/G253)</f>
        <v>-200.48</v>
      </c>
      <c r="D253" s="12">
        <v>222</v>
      </c>
      <c r="E253" s="64">
        <f t="shared" si="0"/>
        <v>-0.47999999999998977</v>
      </c>
      <c r="F253" s="12">
        <v>25</v>
      </c>
      <c r="G253" s="12">
        <f t="shared" si="1"/>
        <v>125</v>
      </c>
      <c r="H253" s="76">
        <v>0.25</v>
      </c>
      <c r="I253" s="77">
        <f>(C253+(C253*H253))+D253+'Таблица вводных'!$E$3+'Таблица вводных'!$F$3</f>
        <v>0</v>
      </c>
      <c r="J253" s="78">
        <v>0.100000000000003</v>
      </c>
      <c r="K253" s="77">
        <f t="shared" si="2"/>
        <v>0</v>
      </c>
      <c r="L253" s="77">
        <f t="shared" si="3"/>
        <v>0.47999999999998977</v>
      </c>
      <c r="M253" s="13" t="s">
        <v>166</v>
      </c>
    </row>
    <row r="254" spans="1:13" ht="12.75" customHeight="1">
      <c r="A254" s="139"/>
      <c r="B254" s="17"/>
      <c r="C254" s="65">
        <f>('Исходник сравнение.'!C488/2-'Таблица вводных'!$E$3-'Таблица вводных'!$F$3-$P$1)-(('Исходник сравнение.'!C488/2-'Таблица вводных'!$E$3-'Таблица вводных'!$F$3-$P$1)*F254/G254)</f>
        <v>-200.48</v>
      </c>
      <c r="D254" s="18">
        <v>222</v>
      </c>
      <c r="E254" s="65">
        <f t="shared" si="0"/>
        <v>-0.47999999999998977</v>
      </c>
      <c r="F254" s="18">
        <v>25</v>
      </c>
      <c r="G254" s="12">
        <f t="shared" si="1"/>
        <v>125</v>
      </c>
      <c r="H254" s="79">
        <v>0.25</v>
      </c>
      <c r="I254" s="80">
        <f>(C254+(C254*H254))+D254+'Таблица вводных'!$E$3+'Таблица вводных'!$F$3</f>
        <v>0</v>
      </c>
      <c r="J254" s="81">
        <v>0.100000000000003</v>
      </c>
      <c r="K254" s="82">
        <f t="shared" si="2"/>
        <v>0</v>
      </c>
      <c r="L254" s="82">
        <f t="shared" si="3"/>
        <v>0.47999999999998977</v>
      </c>
      <c r="M254" s="19" t="s">
        <v>166</v>
      </c>
    </row>
    <row r="255" spans="1:13" ht="12.75" customHeight="1">
      <c r="A255" s="141" t="s">
        <v>38</v>
      </c>
      <c r="B255" s="5">
        <v>45411</v>
      </c>
      <c r="C255" s="63">
        <f>('Исходник сравнение.'!C489/2-'Таблица вводных'!$E$3-'Таблица вводных'!$F$3-$P$1)-(('Исходник сравнение.'!C489/2-'Таблица вводных'!$E$3-'Таблица вводных'!$F$3-$P$1)*F255/G255)</f>
        <v>-200.48</v>
      </c>
      <c r="D255" s="6">
        <v>222</v>
      </c>
      <c r="E255" s="63">
        <f t="shared" si="0"/>
        <v>-0.47999999999998977</v>
      </c>
      <c r="F255" s="6">
        <v>25</v>
      </c>
      <c r="G255" s="6">
        <f t="shared" si="1"/>
        <v>125</v>
      </c>
      <c r="H255" s="73">
        <v>0.25</v>
      </c>
      <c r="I255" s="83">
        <f>(C255+(C255*H255))+D255+'Таблица вводных'!$E$3+'Таблица вводных'!$F$3</f>
        <v>0</v>
      </c>
      <c r="J255" s="75">
        <v>0.100000000000003</v>
      </c>
      <c r="K255" s="83">
        <f t="shared" si="2"/>
        <v>0</v>
      </c>
      <c r="L255" s="83">
        <f t="shared" si="3"/>
        <v>0.47999999999998977</v>
      </c>
      <c r="M255" s="7" t="s">
        <v>167</v>
      </c>
    </row>
    <row r="256" spans="1:13" ht="12.75" customHeight="1">
      <c r="A256" s="138"/>
      <c r="B256" s="8">
        <v>45414</v>
      </c>
      <c r="C256" s="64">
        <f>('Исходник сравнение.'!C499/2-'Таблица вводных'!$E$3-'Таблица вводных'!$F$3-$P$1)-(('Исходник сравнение.'!C499/2-'Таблица вводных'!$E$3-'Таблица вводных'!$F$3-$P$1)*F256/G256)</f>
        <v>-200.48</v>
      </c>
      <c r="D256" s="12">
        <v>222</v>
      </c>
      <c r="E256" s="64">
        <f t="shared" si="0"/>
        <v>-0.47999999999998977</v>
      </c>
      <c r="F256" s="12">
        <v>25</v>
      </c>
      <c r="G256" s="12">
        <f t="shared" si="1"/>
        <v>125</v>
      </c>
      <c r="H256" s="76">
        <v>0.25</v>
      </c>
      <c r="I256" s="84">
        <f>(C256+(C256*H256))+D256+'Таблица вводных'!$E$3+'Таблица вводных'!$F$3</f>
        <v>0</v>
      </c>
      <c r="J256" s="78">
        <v>0.100000000000003</v>
      </c>
      <c r="K256" s="84">
        <f t="shared" si="2"/>
        <v>0</v>
      </c>
      <c r="L256" s="84">
        <f t="shared" si="3"/>
        <v>0.47999999999998977</v>
      </c>
      <c r="M256" s="10" t="s">
        <v>167</v>
      </c>
    </row>
    <row r="257" spans="1:13" ht="12.75" customHeight="1">
      <c r="A257" s="138"/>
      <c r="B257" s="11">
        <v>45418</v>
      </c>
      <c r="C257" s="64">
        <f>('Исходник сравнение.'!C500/2-'Таблица вводных'!$E$3-'Таблица вводных'!$F$3-$P$1)-(('Исходник сравнение.'!C500/2-'Таблица вводных'!$E$3-'Таблица вводных'!$F$3-$P$1)*F257/G257)</f>
        <v>-200.48</v>
      </c>
      <c r="D257" s="12">
        <v>222</v>
      </c>
      <c r="E257" s="64">
        <f t="shared" si="0"/>
        <v>-0.47999999999998977</v>
      </c>
      <c r="F257" s="12">
        <v>25</v>
      </c>
      <c r="G257" s="12">
        <f t="shared" si="1"/>
        <v>125</v>
      </c>
      <c r="H257" s="76">
        <v>0.25</v>
      </c>
      <c r="I257" s="84">
        <f>(C257+(C257*H257))+D257+'Таблица вводных'!$E$3+'Таблица вводных'!$F$3</f>
        <v>0</v>
      </c>
      <c r="J257" s="78">
        <v>0.100000000000003</v>
      </c>
      <c r="K257" s="84">
        <f t="shared" si="2"/>
        <v>0</v>
      </c>
      <c r="L257" s="84">
        <f t="shared" si="3"/>
        <v>0.47999999999998977</v>
      </c>
      <c r="M257" s="13" t="s">
        <v>167</v>
      </c>
    </row>
    <row r="258" spans="1:13" ht="12.75" customHeight="1">
      <c r="A258" s="138"/>
      <c r="B258" s="11">
        <v>45421</v>
      </c>
      <c r="C258" s="64">
        <f>('Исходник сравнение.'!C501/2-'Таблица вводных'!$E$3-'Таблица вводных'!$F$3-$P$1)-(('Исходник сравнение.'!C501/2-'Таблица вводных'!$E$3-'Таблица вводных'!$F$3-$P$1)*F258/G258)</f>
        <v>-200.48</v>
      </c>
      <c r="D258" s="12">
        <v>222</v>
      </c>
      <c r="E258" s="64">
        <f t="shared" ref="E258:E512" si="4">C258+$O$1</f>
        <v>-0.47999999999998977</v>
      </c>
      <c r="F258" s="12">
        <v>25</v>
      </c>
      <c r="G258" s="12">
        <f t="shared" ref="G258:G512" si="5">F258+100</f>
        <v>125</v>
      </c>
      <c r="H258" s="76">
        <v>0.25</v>
      </c>
      <c r="I258" s="84">
        <f>(C258+(C258*H258))+D258+'Таблица вводных'!$E$3+'Таблица вводных'!$F$3</f>
        <v>0</v>
      </c>
      <c r="J258" s="78">
        <v>0.100000000000003</v>
      </c>
      <c r="K258" s="84">
        <f t="shared" ref="K258:K512" si="6">I258-(I258*J258)</f>
        <v>0</v>
      </c>
      <c r="L258" s="84">
        <f t="shared" ref="L258:L512" si="7">K258-E258</f>
        <v>0.47999999999998977</v>
      </c>
      <c r="M258" s="13" t="s">
        <v>167</v>
      </c>
    </row>
    <row r="259" spans="1:13" ht="12.75" customHeight="1">
      <c r="A259" s="138"/>
      <c r="B259" s="11">
        <v>45425</v>
      </c>
      <c r="C259" s="64">
        <f>('Исходник сравнение.'!C502/2-'Таблица вводных'!$E$3-'Таблица вводных'!$F$3-$P$1)-(('Исходник сравнение.'!C502/2-'Таблица вводных'!$E$3-'Таблица вводных'!$F$3-$P$1)*F259/G259)</f>
        <v>-200.48</v>
      </c>
      <c r="D259" s="12">
        <v>222</v>
      </c>
      <c r="E259" s="64">
        <f t="shared" si="4"/>
        <v>-0.47999999999998977</v>
      </c>
      <c r="F259" s="12">
        <v>25</v>
      </c>
      <c r="G259" s="12">
        <f t="shared" si="5"/>
        <v>125</v>
      </c>
      <c r="H259" s="76">
        <v>0.25</v>
      </c>
      <c r="I259" s="84">
        <f>(C259+(C259*H259))+D259+'Таблица вводных'!$E$3+'Таблица вводных'!$F$3</f>
        <v>0</v>
      </c>
      <c r="J259" s="78">
        <v>0.100000000000003</v>
      </c>
      <c r="K259" s="84">
        <f t="shared" si="6"/>
        <v>0</v>
      </c>
      <c r="L259" s="84">
        <f t="shared" si="7"/>
        <v>0.47999999999998977</v>
      </c>
      <c r="M259" s="13" t="s">
        <v>167</v>
      </c>
    </row>
    <row r="260" spans="1:13" ht="12.75" customHeight="1">
      <c r="A260" s="138"/>
      <c r="B260" s="11">
        <v>45428</v>
      </c>
      <c r="C260" s="64">
        <f>('Исходник сравнение.'!C503/2-'Таблица вводных'!$E$3-'Таблица вводных'!$F$3-$P$1)-(('Исходник сравнение.'!C503/2-'Таблица вводных'!$E$3-'Таблица вводных'!$F$3-$P$1)*F260/G260)</f>
        <v>-200.48</v>
      </c>
      <c r="D260" s="12">
        <v>222</v>
      </c>
      <c r="E260" s="64">
        <f t="shared" si="4"/>
        <v>-0.47999999999998977</v>
      </c>
      <c r="F260" s="12">
        <v>25</v>
      </c>
      <c r="G260" s="12">
        <f t="shared" si="5"/>
        <v>125</v>
      </c>
      <c r="H260" s="76">
        <v>0.25</v>
      </c>
      <c r="I260" s="84">
        <f>(C260+(C260*H260))+D260+'Таблица вводных'!$E$3+'Таблица вводных'!$F$3</f>
        <v>0</v>
      </c>
      <c r="J260" s="78">
        <v>0.100000000000003</v>
      </c>
      <c r="K260" s="84">
        <f t="shared" si="6"/>
        <v>0</v>
      </c>
      <c r="L260" s="84">
        <f t="shared" si="7"/>
        <v>0.47999999999998977</v>
      </c>
      <c r="M260" s="13" t="s">
        <v>167</v>
      </c>
    </row>
    <row r="261" spans="1:13" ht="12.75" customHeight="1">
      <c r="A261" s="138"/>
      <c r="B261" s="11"/>
      <c r="C261" s="64">
        <f>('Исходник сравнение.'!C504/2-'Таблица вводных'!$E$3-'Таблица вводных'!$F$3-$P$1)-(('Исходник сравнение.'!C504/2-'Таблица вводных'!$E$3-'Таблица вводных'!$F$3-$P$1)*F261/G261)</f>
        <v>-200.48</v>
      </c>
      <c r="D261" s="12">
        <v>222</v>
      </c>
      <c r="E261" s="64">
        <f t="shared" si="4"/>
        <v>-0.47999999999998977</v>
      </c>
      <c r="F261" s="12">
        <v>25</v>
      </c>
      <c r="G261" s="12">
        <f t="shared" si="5"/>
        <v>125</v>
      </c>
      <c r="H261" s="76">
        <v>0.25</v>
      </c>
      <c r="I261" s="77">
        <f>(C261+(C261*H261))+D261+'Таблица вводных'!$E$3+'Таблица вводных'!$F$3</f>
        <v>0</v>
      </c>
      <c r="J261" s="78">
        <v>0.100000000000003</v>
      </c>
      <c r="K261" s="77">
        <f t="shared" si="6"/>
        <v>0</v>
      </c>
      <c r="L261" s="77">
        <f t="shared" si="7"/>
        <v>0.47999999999998977</v>
      </c>
      <c r="M261" s="13" t="s">
        <v>167</v>
      </c>
    </row>
    <row r="262" spans="1:13" ht="12.75" customHeight="1">
      <c r="A262" s="138"/>
      <c r="B262" s="11"/>
      <c r="C262" s="64">
        <f>('Исходник сравнение.'!C505/2-'Таблица вводных'!$E$3-'Таблица вводных'!$F$3-$P$1)-(('Исходник сравнение.'!C505/2-'Таблица вводных'!$E$3-'Таблица вводных'!$F$3-$P$1)*F262/G262)</f>
        <v>-200.48</v>
      </c>
      <c r="D262" s="12">
        <v>222</v>
      </c>
      <c r="E262" s="64">
        <f t="shared" si="4"/>
        <v>-0.47999999999998977</v>
      </c>
      <c r="F262" s="12">
        <v>25</v>
      </c>
      <c r="G262" s="12">
        <f t="shared" si="5"/>
        <v>125</v>
      </c>
      <c r="H262" s="76">
        <v>0.25</v>
      </c>
      <c r="I262" s="77">
        <f>(C262+(C262*H262))+D262+'Таблица вводных'!$E$3+'Таблица вводных'!$F$3</f>
        <v>0</v>
      </c>
      <c r="J262" s="78">
        <v>0.100000000000003</v>
      </c>
      <c r="K262" s="77">
        <f t="shared" si="6"/>
        <v>0</v>
      </c>
      <c r="L262" s="77">
        <f t="shared" si="7"/>
        <v>0.47999999999998977</v>
      </c>
      <c r="M262" s="13" t="s">
        <v>167</v>
      </c>
    </row>
    <row r="263" spans="1:13" ht="12.75" customHeight="1">
      <c r="A263" s="139"/>
      <c r="B263" s="17"/>
      <c r="C263" s="65">
        <f>('Исходник сравнение.'!C506/2-'Таблица вводных'!$E$3-'Таблица вводных'!$F$3-$P$1)-(('Исходник сравнение.'!C506/2-'Таблица вводных'!$E$3-'Таблица вводных'!$F$3-$P$1)*F263/G263)</f>
        <v>-200.48</v>
      </c>
      <c r="D263" s="18">
        <v>222</v>
      </c>
      <c r="E263" s="65">
        <f t="shared" si="4"/>
        <v>-0.47999999999998977</v>
      </c>
      <c r="F263" s="18">
        <v>25</v>
      </c>
      <c r="G263" s="12">
        <f t="shared" si="5"/>
        <v>125</v>
      </c>
      <c r="H263" s="79">
        <v>0.25</v>
      </c>
      <c r="I263" s="80">
        <f>(C263+(C263*H263))+D263+'Таблица вводных'!$E$3+'Таблица вводных'!$F$3</f>
        <v>0</v>
      </c>
      <c r="J263" s="81">
        <v>0.100000000000003</v>
      </c>
      <c r="K263" s="82">
        <f t="shared" si="6"/>
        <v>0</v>
      </c>
      <c r="L263" s="82">
        <f t="shared" si="7"/>
        <v>0.47999999999998977</v>
      </c>
      <c r="M263" s="19" t="s">
        <v>167</v>
      </c>
    </row>
    <row r="264" spans="1:13" ht="12.75" customHeight="1">
      <c r="A264" s="141" t="s">
        <v>39</v>
      </c>
      <c r="B264" s="5">
        <v>45411</v>
      </c>
      <c r="C264" s="63">
        <f>('Исходник сравнение.'!C507/2-'Таблица вводных'!$E$3-'Таблица вводных'!$F$3-$P$1)-(('Исходник сравнение.'!C507/2-'Таблица вводных'!$E$3-'Таблица вводных'!$F$3-$P$1)*F264/G264)</f>
        <v>-200.48</v>
      </c>
      <c r="D264" s="6">
        <v>222</v>
      </c>
      <c r="E264" s="63">
        <f t="shared" si="4"/>
        <v>-0.47999999999998977</v>
      </c>
      <c r="F264" s="6">
        <v>25</v>
      </c>
      <c r="G264" s="6">
        <f t="shared" si="5"/>
        <v>125</v>
      </c>
      <c r="H264" s="73">
        <v>0.25</v>
      </c>
      <c r="I264" s="83">
        <f>(C264+(C264*H264))+D264+'Таблица вводных'!$E$3+'Таблица вводных'!$F$3</f>
        <v>0</v>
      </c>
      <c r="J264" s="75">
        <v>0.100000000000003</v>
      </c>
      <c r="K264" s="83">
        <f t="shared" si="6"/>
        <v>0</v>
      </c>
      <c r="L264" s="83">
        <f t="shared" si="7"/>
        <v>0.47999999999998977</v>
      </c>
      <c r="M264" s="7" t="s">
        <v>145</v>
      </c>
    </row>
    <row r="265" spans="1:13" ht="12.75" customHeight="1">
      <c r="A265" s="138"/>
      <c r="B265" s="8">
        <v>45414</v>
      </c>
      <c r="C265" s="64">
        <f>('Исходник сравнение.'!C517/2-'Таблица вводных'!$E$3-'Таблица вводных'!$F$3-$P$1)-(('Исходник сравнение.'!C517/2-'Таблица вводных'!$E$3-'Таблица вводных'!$F$3-$P$1)*F265/G265)</f>
        <v>-200.48</v>
      </c>
      <c r="D265" s="12">
        <v>222</v>
      </c>
      <c r="E265" s="64">
        <f t="shared" si="4"/>
        <v>-0.47999999999998977</v>
      </c>
      <c r="F265" s="12">
        <v>25</v>
      </c>
      <c r="G265" s="12">
        <f t="shared" si="5"/>
        <v>125</v>
      </c>
      <c r="H265" s="76">
        <v>0.25</v>
      </c>
      <c r="I265" s="84">
        <f>(C265+(C265*H265))+D265+'Таблица вводных'!$E$3+'Таблица вводных'!$F$3</f>
        <v>0</v>
      </c>
      <c r="J265" s="78">
        <v>0.100000000000003</v>
      </c>
      <c r="K265" s="84">
        <f t="shared" si="6"/>
        <v>0</v>
      </c>
      <c r="L265" s="84">
        <f t="shared" si="7"/>
        <v>0.47999999999998977</v>
      </c>
      <c r="M265" s="10" t="s">
        <v>145</v>
      </c>
    </row>
    <row r="266" spans="1:13" ht="12.75" customHeight="1">
      <c r="A266" s="138"/>
      <c r="B266" s="11">
        <v>45418</v>
      </c>
      <c r="C266" s="64">
        <f>('Исходник сравнение.'!C518/2-'Таблица вводных'!$E$3-'Таблица вводных'!$F$3-$P$1)-(('Исходник сравнение.'!C518/2-'Таблица вводных'!$E$3-'Таблица вводных'!$F$3-$P$1)*F266/G266)</f>
        <v>-200.48</v>
      </c>
      <c r="D266" s="12">
        <v>222</v>
      </c>
      <c r="E266" s="64">
        <f t="shared" si="4"/>
        <v>-0.47999999999998977</v>
      </c>
      <c r="F266" s="12">
        <v>25</v>
      </c>
      <c r="G266" s="12">
        <f t="shared" si="5"/>
        <v>125</v>
      </c>
      <c r="H266" s="76">
        <v>0.25</v>
      </c>
      <c r="I266" s="84">
        <f>(C266+(C266*H266))+D266+'Таблица вводных'!$E$3+'Таблица вводных'!$F$3</f>
        <v>0</v>
      </c>
      <c r="J266" s="78">
        <v>0.100000000000003</v>
      </c>
      <c r="K266" s="84">
        <f t="shared" si="6"/>
        <v>0</v>
      </c>
      <c r="L266" s="84">
        <f t="shared" si="7"/>
        <v>0.47999999999998977</v>
      </c>
      <c r="M266" s="13" t="s">
        <v>145</v>
      </c>
    </row>
    <row r="267" spans="1:13" ht="12.75" customHeight="1">
      <c r="A267" s="138"/>
      <c r="B267" s="11">
        <v>45421</v>
      </c>
      <c r="C267" s="64">
        <f>('Исходник сравнение.'!C519/2-'Таблица вводных'!$E$3-'Таблица вводных'!$F$3-$P$1)-(('Исходник сравнение.'!C519/2-'Таблица вводных'!$E$3-'Таблица вводных'!$F$3-$P$1)*F267/G267)</f>
        <v>-200.48</v>
      </c>
      <c r="D267" s="12">
        <v>222</v>
      </c>
      <c r="E267" s="64">
        <f t="shared" si="4"/>
        <v>-0.47999999999998977</v>
      </c>
      <c r="F267" s="12">
        <v>25</v>
      </c>
      <c r="G267" s="12">
        <f t="shared" si="5"/>
        <v>125</v>
      </c>
      <c r="H267" s="76">
        <v>0.25</v>
      </c>
      <c r="I267" s="84">
        <f>(C267+(C267*H267))+D267+'Таблица вводных'!$E$3+'Таблица вводных'!$F$3</f>
        <v>0</v>
      </c>
      <c r="J267" s="78">
        <v>0.100000000000003</v>
      </c>
      <c r="K267" s="84">
        <f t="shared" si="6"/>
        <v>0</v>
      </c>
      <c r="L267" s="84">
        <f t="shared" si="7"/>
        <v>0.47999999999998977</v>
      </c>
      <c r="M267" s="13" t="s">
        <v>145</v>
      </c>
    </row>
    <row r="268" spans="1:13" ht="12.75" customHeight="1">
      <c r="A268" s="138"/>
      <c r="B268" s="11">
        <v>45425</v>
      </c>
      <c r="C268" s="64">
        <f>('Исходник сравнение.'!C520/2-'Таблица вводных'!$E$3-'Таблица вводных'!$F$3-$P$1)-(('Исходник сравнение.'!C520/2-'Таблица вводных'!$E$3-'Таблица вводных'!$F$3-$P$1)*F268/G268)</f>
        <v>-200.48</v>
      </c>
      <c r="D268" s="12">
        <v>222</v>
      </c>
      <c r="E268" s="64">
        <f t="shared" si="4"/>
        <v>-0.47999999999998977</v>
      </c>
      <c r="F268" s="12">
        <v>25</v>
      </c>
      <c r="G268" s="12">
        <f t="shared" si="5"/>
        <v>125</v>
      </c>
      <c r="H268" s="76">
        <v>0.25</v>
      </c>
      <c r="I268" s="84">
        <f>(C268+(C268*H268))+D268+'Таблица вводных'!$E$3+'Таблица вводных'!$F$3</f>
        <v>0</v>
      </c>
      <c r="J268" s="78">
        <v>0.100000000000003</v>
      </c>
      <c r="K268" s="84">
        <f t="shared" si="6"/>
        <v>0</v>
      </c>
      <c r="L268" s="84">
        <f t="shared" si="7"/>
        <v>0.47999999999998977</v>
      </c>
      <c r="M268" s="13" t="s">
        <v>145</v>
      </c>
    </row>
    <row r="269" spans="1:13" ht="12.75" customHeight="1">
      <c r="A269" s="138"/>
      <c r="B269" s="11">
        <v>45428</v>
      </c>
      <c r="C269" s="64">
        <f>('Исходник сравнение.'!C521/2-'Таблица вводных'!$E$3-'Таблица вводных'!$F$3-$P$1)-(('Исходник сравнение.'!C521/2-'Таблица вводных'!$E$3-'Таблица вводных'!$F$3-$P$1)*F269/G269)</f>
        <v>-200.48</v>
      </c>
      <c r="D269" s="12">
        <v>222</v>
      </c>
      <c r="E269" s="64">
        <f t="shared" si="4"/>
        <v>-0.47999999999998977</v>
      </c>
      <c r="F269" s="12">
        <v>25</v>
      </c>
      <c r="G269" s="12">
        <f t="shared" si="5"/>
        <v>125</v>
      </c>
      <c r="H269" s="76">
        <v>0.25</v>
      </c>
      <c r="I269" s="84">
        <f>(C269+(C269*H269))+D269+'Таблица вводных'!$E$3+'Таблица вводных'!$F$3</f>
        <v>0</v>
      </c>
      <c r="J269" s="78">
        <v>0.100000000000003</v>
      </c>
      <c r="K269" s="84">
        <f t="shared" si="6"/>
        <v>0</v>
      </c>
      <c r="L269" s="84">
        <f t="shared" si="7"/>
        <v>0.47999999999998977</v>
      </c>
      <c r="M269" s="13" t="s">
        <v>145</v>
      </c>
    </row>
    <row r="270" spans="1:13" ht="12.75" customHeight="1">
      <c r="A270" s="138"/>
      <c r="B270" s="11"/>
      <c r="C270" s="64">
        <f>('Исходник сравнение.'!C522/2-'Таблица вводных'!$E$3-'Таблица вводных'!$F$3-$P$1)-(('Исходник сравнение.'!C522/2-'Таблица вводных'!$E$3-'Таблица вводных'!$F$3-$P$1)*F270/G270)</f>
        <v>-200.48</v>
      </c>
      <c r="D270" s="12">
        <v>222</v>
      </c>
      <c r="E270" s="64">
        <f t="shared" si="4"/>
        <v>-0.47999999999998977</v>
      </c>
      <c r="F270" s="12">
        <v>25</v>
      </c>
      <c r="G270" s="12">
        <f t="shared" si="5"/>
        <v>125</v>
      </c>
      <c r="H270" s="76">
        <v>0.25</v>
      </c>
      <c r="I270" s="77">
        <f>(C270+(C270*H270))+D270+'Таблица вводных'!$E$3+'Таблица вводных'!$F$3</f>
        <v>0</v>
      </c>
      <c r="J270" s="78">
        <v>0.100000000000003</v>
      </c>
      <c r="K270" s="77">
        <f t="shared" si="6"/>
        <v>0</v>
      </c>
      <c r="L270" s="77">
        <f t="shared" si="7"/>
        <v>0.47999999999998977</v>
      </c>
      <c r="M270" s="13" t="s">
        <v>145</v>
      </c>
    </row>
    <row r="271" spans="1:13" ht="12.75" customHeight="1">
      <c r="A271" s="138"/>
      <c r="B271" s="11"/>
      <c r="C271" s="64">
        <f>('Исходник сравнение.'!C523/2-'Таблица вводных'!$E$3-'Таблица вводных'!$F$3-$P$1)-(('Исходник сравнение.'!C523/2-'Таблица вводных'!$E$3-'Таблица вводных'!$F$3-$P$1)*F271/G271)</f>
        <v>-200.48</v>
      </c>
      <c r="D271" s="12">
        <v>222</v>
      </c>
      <c r="E271" s="64">
        <f t="shared" si="4"/>
        <v>-0.47999999999998977</v>
      </c>
      <c r="F271" s="12">
        <v>25</v>
      </c>
      <c r="G271" s="12">
        <f t="shared" si="5"/>
        <v>125</v>
      </c>
      <c r="H271" s="76">
        <v>0.25</v>
      </c>
      <c r="I271" s="77">
        <f>(C271+(C271*H271))+D271+'Таблица вводных'!$E$3+'Таблица вводных'!$F$3</f>
        <v>0</v>
      </c>
      <c r="J271" s="78">
        <v>0.100000000000003</v>
      </c>
      <c r="K271" s="77">
        <f t="shared" si="6"/>
        <v>0</v>
      </c>
      <c r="L271" s="77">
        <f t="shared" si="7"/>
        <v>0.47999999999998977</v>
      </c>
      <c r="M271" s="13" t="s">
        <v>145</v>
      </c>
    </row>
    <row r="272" spans="1:13" ht="12.75" customHeight="1">
      <c r="A272" s="139"/>
      <c r="B272" s="17"/>
      <c r="C272" s="65">
        <f>('Исходник сравнение.'!C524/2-'Таблица вводных'!$E$3-'Таблица вводных'!$F$3-$P$1)-(('Исходник сравнение.'!C524/2-'Таблица вводных'!$E$3-'Таблица вводных'!$F$3-$P$1)*F272/G272)</f>
        <v>-200.48</v>
      </c>
      <c r="D272" s="18">
        <v>222</v>
      </c>
      <c r="E272" s="65">
        <f t="shared" si="4"/>
        <v>-0.47999999999998977</v>
      </c>
      <c r="F272" s="18">
        <v>25</v>
      </c>
      <c r="G272" s="12">
        <f t="shared" si="5"/>
        <v>125</v>
      </c>
      <c r="H272" s="79">
        <v>0.25</v>
      </c>
      <c r="I272" s="80">
        <f>(C272+(C272*H272))+D272+'Таблица вводных'!$E$3+'Таблица вводных'!$F$3</f>
        <v>0</v>
      </c>
      <c r="J272" s="81">
        <v>0.100000000000003</v>
      </c>
      <c r="K272" s="82">
        <f t="shared" si="6"/>
        <v>0</v>
      </c>
      <c r="L272" s="82">
        <f t="shared" si="7"/>
        <v>0.47999999999998977</v>
      </c>
      <c r="M272" s="19" t="s">
        <v>145</v>
      </c>
    </row>
    <row r="273" spans="1:13" ht="12.75" customHeight="1">
      <c r="A273" s="141" t="s">
        <v>40</v>
      </c>
      <c r="B273" s="5">
        <v>45411</v>
      </c>
      <c r="C273" s="63">
        <f>('Исходник сравнение.'!C525/2-'Таблица вводных'!$E$3-'Таблица вводных'!$F$3-$P$1)-(('Исходник сравнение.'!C525/2-'Таблица вводных'!$E$3-'Таблица вводных'!$F$3-$P$1)*F273/G273)</f>
        <v>-200.48</v>
      </c>
      <c r="D273" s="6">
        <v>222</v>
      </c>
      <c r="E273" s="63">
        <f t="shared" si="4"/>
        <v>-0.47999999999998977</v>
      </c>
      <c r="F273" s="6">
        <v>25</v>
      </c>
      <c r="G273" s="6">
        <f t="shared" si="5"/>
        <v>125</v>
      </c>
      <c r="H273" s="73">
        <v>0.25</v>
      </c>
      <c r="I273" s="83">
        <f>(C273+(C273*H273))+D273+'Таблица вводных'!$E$3+'Таблица вводных'!$F$3</f>
        <v>0</v>
      </c>
      <c r="J273" s="75">
        <v>0.100000000000003</v>
      </c>
      <c r="K273" s="83">
        <f t="shared" si="6"/>
        <v>0</v>
      </c>
      <c r="L273" s="83">
        <f t="shared" si="7"/>
        <v>0.47999999999998977</v>
      </c>
      <c r="M273" s="7" t="s">
        <v>168</v>
      </c>
    </row>
    <row r="274" spans="1:13" ht="12.75" customHeight="1">
      <c r="A274" s="138"/>
      <c r="B274" s="8">
        <v>45414</v>
      </c>
      <c r="C274" s="64">
        <f>('Исходник сравнение.'!C534/2-'Таблица вводных'!$E$3-'Таблица вводных'!$F$3-$P$1)-(('Исходник сравнение.'!C534/2-'Таблица вводных'!$E$3-'Таблица вводных'!$F$3-$P$1)*F274/G274)</f>
        <v>-200.48</v>
      </c>
      <c r="D274" s="12">
        <v>222</v>
      </c>
      <c r="E274" s="64">
        <f t="shared" si="4"/>
        <v>-0.47999999999998977</v>
      </c>
      <c r="F274" s="12">
        <v>25</v>
      </c>
      <c r="G274" s="12">
        <f t="shared" si="5"/>
        <v>125</v>
      </c>
      <c r="H274" s="76">
        <v>0.25</v>
      </c>
      <c r="I274" s="84">
        <f>(C274+(C274*H274))+D274+'Таблица вводных'!$E$3+'Таблица вводных'!$F$3</f>
        <v>0</v>
      </c>
      <c r="J274" s="78">
        <v>0.100000000000003</v>
      </c>
      <c r="K274" s="84">
        <f t="shared" si="6"/>
        <v>0</v>
      </c>
      <c r="L274" s="84">
        <f t="shared" si="7"/>
        <v>0.47999999999998977</v>
      </c>
      <c r="M274" s="10" t="s">
        <v>168</v>
      </c>
    </row>
    <row r="275" spans="1:13" ht="12.75" customHeight="1">
      <c r="A275" s="138"/>
      <c r="B275" s="11">
        <v>45418</v>
      </c>
      <c r="C275" s="64">
        <f>('Исходник сравнение.'!C536/2-'Таблица вводных'!$E$3-'Таблица вводных'!$F$3-$P$1)-(('Исходник сравнение.'!C536/2-'Таблица вводных'!$E$3-'Таблица вводных'!$F$3-$P$1)*F275/G275)</f>
        <v>-200.48</v>
      </c>
      <c r="D275" s="12">
        <v>222</v>
      </c>
      <c r="E275" s="64">
        <f t="shared" si="4"/>
        <v>-0.47999999999998977</v>
      </c>
      <c r="F275" s="12">
        <v>25</v>
      </c>
      <c r="G275" s="12">
        <f t="shared" si="5"/>
        <v>125</v>
      </c>
      <c r="H275" s="76">
        <v>0.25</v>
      </c>
      <c r="I275" s="84">
        <f>(C275+(C275*H275))+D275+'Таблица вводных'!$E$3+'Таблица вводных'!$F$3</f>
        <v>0</v>
      </c>
      <c r="J275" s="78">
        <v>0.100000000000003</v>
      </c>
      <c r="K275" s="84">
        <f t="shared" si="6"/>
        <v>0</v>
      </c>
      <c r="L275" s="84">
        <f t="shared" si="7"/>
        <v>0.47999999999998977</v>
      </c>
      <c r="M275" s="13" t="s">
        <v>168</v>
      </c>
    </row>
    <row r="276" spans="1:13" ht="12.75" customHeight="1">
      <c r="A276" s="138"/>
      <c r="B276" s="11">
        <v>45421</v>
      </c>
      <c r="C276" s="64">
        <f>('Исходник сравнение.'!C537/2-'Таблица вводных'!$E$3-'Таблица вводных'!$F$3-$P$1)-(('Исходник сравнение.'!C537/2-'Таблица вводных'!$E$3-'Таблица вводных'!$F$3-$P$1)*F276/G276)</f>
        <v>-200.48</v>
      </c>
      <c r="D276" s="12">
        <v>222</v>
      </c>
      <c r="E276" s="64">
        <f t="shared" si="4"/>
        <v>-0.47999999999998977</v>
      </c>
      <c r="F276" s="12">
        <v>25</v>
      </c>
      <c r="G276" s="12">
        <f t="shared" si="5"/>
        <v>125</v>
      </c>
      <c r="H276" s="76">
        <v>0.25</v>
      </c>
      <c r="I276" s="84">
        <f>(C276+(C276*H276))+D276+'Таблица вводных'!$E$3+'Таблица вводных'!$F$3</f>
        <v>0</v>
      </c>
      <c r="J276" s="78">
        <v>0.100000000000003</v>
      </c>
      <c r="K276" s="84">
        <f t="shared" si="6"/>
        <v>0</v>
      </c>
      <c r="L276" s="84">
        <f t="shared" si="7"/>
        <v>0.47999999999998977</v>
      </c>
      <c r="M276" s="13" t="s">
        <v>168</v>
      </c>
    </row>
    <row r="277" spans="1:13" ht="12.75" customHeight="1">
      <c r="A277" s="138"/>
      <c r="B277" s="11">
        <v>45425</v>
      </c>
      <c r="C277" s="64">
        <f>('Исходник сравнение.'!C538/2-'Таблица вводных'!$E$3-'Таблица вводных'!$F$3-$P$1)-(('Исходник сравнение.'!C538/2-'Таблица вводных'!$E$3-'Таблица вводных'!$F$3-$P$1)*F277/G277)</f>
        <v>-200.48</v>
      </c>
      <c r="D277" s="12">
        <v>222</v>
      </c>
      <c r="E277" s="64">
        <f t="shared" si="4"/>
        <v>-0.47999999999998977</v>
      </c>
      <c r="F277" s="12">
        <v>25</v>
      </c>
      <c r="G277" s="12">
        <f t="shared" si="5"/>
        <v>125</v>
      </c>
      <c r="H277" s="76">
        <v>0.25</v>
      </c>
      <c r="I277" s="84">
        <f>(C277+(C277*H277))+D277+'Таблица вводных'!$E$3+'Таблица вводных'!$F$3</f>
        <v>0</v>
      </c>
      <c r="J277" s="78">
        <v>0.100000000000004</v>
      </c>
      <c r="K277" s="84">
        <f t="shared" si="6"/>
        <v>0</v>
      </c>
      <c r="L277" s="84">
        <f t="shared" si="7"/>
        <v>0.47999999999998977</v>
      </c>
      <c r="M277" s="13" t="s">
        <v>168</v>
      </c>
    </row>
    <row r="278" spans="1:13" ht="12.75" customHeight="1">
      <c r="A278" s="138"/>
      <c r="B278" s="11">
        <v>45428</v>
      </c>
      <c r="C278" s="64">
        <f>('Исходник сравнение.'!C539/2-'Таблица вводных'!$E$3-'Таблица вводных'!$F$3-$P$1)-(('Исходник сравнение.'!C539/2-'Таблица вводных'!$E$3-'Таблица вводных'!$F$3-$P$1)*F278/G278)</f>
        <v>-200.48</v>
      </c>
      <c r="D278" s="12">
        <v>222</v>
      </c>
      <c r="E278" s="64">
        <f t="shared" si="4"/>
        <v>-0.47999999999998977</v>
      </c>
      <c r="F278" s="12">
        <v>25</v>
      </c>
      <c r="G278" s="12">
        <f t="shared" si="5"/>
        <v>125</v>
      </c>
      <c r="H278" s="76">
        <v>0.25</v>
      </c>
      <c r="I278" s="84">
        <f>(C278+(C278*H278))+D278+'Таблица вводных'!$E$3+'Таблица вводных'!$F$3</f>
        <v>0</v>
      </c>
      <c r="J278" s="78">
        <v>0.100000000000004</v>
      </c>
      <c r="K278" s="84">
        <f t="shared" si="6"/>
        <v>0</v>
      </c>
      <c r="L278" s="84">
        <f t="shared" si="7"/>
        <v>0.47999999999998977</v>
      </c>
      <c r="M278" s="13" t="s">
        <v>168</v>
      </c>
    </row>
    <row r="279" spans="1:13" ht="12.75" customHeight="1">
      <c r="A279" s="138"/>
      <c r="B279" s="11"/>
      <c r="C279" s="64">
        <f>('Исходник сравнение.'!C540/2-'Таблица вводных'!$E$3-'Таблица вводных'!$F$3-$P$1)-(('Исходник сравнение.'!C540/2-'Таблица вводных'!$E$3-'Таблица вводных'!$F$3-$P$1)*F279/G279)</f>
        <v>-200.48</v>
      </c>
      <c r="D279" s="12">
        <v>222</v>
      </c>
      <c r="E279" s="64">
        <f t="shared" si="4"/>
        <v>-0.47999999999998977</v>
      </c>
      <c r="F279" s="12">
        <v>25</v>
      </c>
      <c r="G279" s="12">
        <f t="shared" si="5"/>
        <v>125</v>
      </c>
      <c r="H279" s="76">
        <v>0.25</v>
      </c>
      <c r="I279" s="77">
        <f>(C279+(C279*H279))+D279+'Таблица вводных'!$E$3+'Таблица вводных'!$F$3</f>
        <v>0</v>
      </c>
      <c r="J279" s="78">
        <v>0.100000000000004</v>
      </c>
      <c r="K279" s="77">
        <f t="shared" si="6"/>
        <v>0</v>
      </c>
      <c r="L279" s="77">
        <f t="shared" si="7"/>
        <v>0.47999999999998977</v>
      </c>
      <c r="M279" s="13" t="s">
        <v>168</v>
      </c>
    </row>
    <row r="280" spans="1:13" ht="12.75" customHeight="1">
      <c r="A280" s="138"/>
      <c r="B280" s="11"/>
      <c r="C280" s="64">
        <f>('Исходник сравнение.'!C541/2-'Таблица вводных'!$E$3-'Таблица вводных'!$F$3-$P$1)-(('Исходник сравнение.'!C541/2-'Таблица вводных'!$E$3-'Таблица вводных'!$F$3-$P$1)*F280/G280)</f>
        <v>-200.48</v>
      </c>
      <c r="D280" s="12">
        <v>222</v>
      </c>
      <c r="E280" s="64">
        <f t="shared" si="4"/>
        <v>-0.47999999999998977</v>
      </c>
      <c r="F280" s="12">
        <v>25</v>
      </c>
      <c r="G280" s="12">
        <f t="shared" si="5"/>
        <v>125</v>
      </c>
      <c r="H280" s="76">
        <v>0.25</v>
      </c>
      <c r="I280" s="77">
        <f>(C280+(C280*H280))+D280+'Таблица вводных'!$E$3+'Таблица вводных'!$F$3</f>
        <v>0</v>
      </c>
      <c r="J280" s="78">
        <v>0.100000000000004</v>
      </c>
      <c r="K280" s="77">
        <f t="shared" si="6"/>
        <v>0</v>
      </c>
      <c r="L280" s="77">
        <f t="shared" si="7"/>
        <v>0.47999999999998977</v>
      </c>
      <c r="M280" s="13" t="s">
        <v>168</v>
      </c>
    </row>
    <row r="281" spans="1:13" ht="12.75" customHeight="1">
      <c r="A281" s="139"/>
      <c r="B281" s="17"/>
      <c r="C281" s="65">
        <f>('Исходник сравнение.'!C542/2-'Таблица вводных'!$E$3-'Таблица вводных'!$F$3-$P$1)-(('Исходник сравнение.'!C542/2-'Таблица вводных'!$E$3-'Таблица вводных'!$F$3-$P$1)*F281/G281)</f>
        <v>-200.48</v>
      </c>
      <c r="D281" s="18">
        <v>222</v>
      </c>
      <c r="E281" s="65">
        <f t="shared" si="4"/>
        <v>-0.47999999999998977</v>
      </c>
      <c r="F281" s="18">
        <v>25</v>
      </c>
      <c r="G281" s="12">
        <f t="shared" si="5"/>
        <v>125</v>
      </c>
      <c r="H281" s="79">
        <v>0.25</v>
      </c>
      <c r="I281" s="80">
        <f>(C281+(C281*H281))+D281+'Таблица вводных'!$E$3+'Таблица вводных'!$F$3</f>
        <v>0</v>
      </c>
      <c r="J281" s="81">
        <v>0.100000000000004</v>
      </c>
      <c r="K281" s="82">
        <f t="shared" si="6"/>
        <v>0</v>
      </c>
      <c r="L281" s="82">
        <f t="shared" si="7"/>
        <v>0.47999999999998977</v>
      </c>
      <c r="M281" s="19" t="s">
        <v>168</v>
      </c>
    </row>
    <row r="282" spans="1:13" ht="12.75" customHeight="1">
      <c r="A282" s="141" t="s">
        <v>41</v>
      </c>
      <c r="B282" s="5">
        <v>45411</v>
      </c>
      <c r="C282" s="63">
        <f>('Исходник сравнение.'!C543/2-'Таблица вводных'!$E$3-'Таблица вводных'!$F$3-$P$1)-(('Исходник сравнение.'!C543/2-'Таблица вводных'!$E$3-'Таблица вводных'!$F$3-$P$1)*F282/G282)</f>
        <v>-200.48</v>
      </c>
      <c r="D282" s="6">
        <v>222</v>
      </c>
      <c r="E282" s="63">
        <f t="shared" si="4"/>
        <v>-0.47999999999998977</v>
      </c>
      <c r="F282" s="6">
        <v>25</v>
      </c>
      <c r="G282" s="6">
        <f t="shared" si="5"/>
        <v>125</v>
      </c>
      <c r="H282" s="73">
        <v>0.25</v>
      </c>
      <c r="I282" s="83">
        <f>(C282+(C282*H282))+D282+'Таблица вводных'!$E$3+'Таблица вводных'!$F$3</f>
        <v>0</v>
      </c>
      <c r="J282" s="75">
        <v>0.100000000000004</v>
      </c>
      <c r="K282" s="83">
        <f t="shared" si="6"/>
        <v>0</v>
      </c>
      <c r="L282" s="83">
        <f t="shared" si="7"/>
        <v>0.47999999999998977</v>
      </c>
      <c r="M282" s="7" t="s">
        <v>169</v>
      </c>
    </row>
    <row r="283" spans="1:13" ht="12.75" customHeight="1">
      <c r="A283" s="138"/>
      <c r="B283" s="8">
        <v>45414</v>
      </c>
      <c r="C283" s="64">
        <f>('Исходник сравнение.'!C553/2-'Таблица вводных'!$E$3-'Таблица вводных'!$F$3-$P$1)-(('Исходник сравнение.'!C553/2-'Таблица вводных'!$E$3-'Таблица вводных'!$F$3-$P$1)*F283/G283)</f>
        <v>-200.48</v>
      </c>
      <c r="D283" s="12">
        <v>222</v>
      </c>
      <c r="E283" s="64">
        <f t="shared" si="4"/>
        <v>-0.47999999999998977</v>
      </c>
      <c r="F283" s="12">
        <v>25</v>
      </c>
      <c r="G283" s="12">
        <f t="shared" si="5"/>
        <v>125</v>
      </c>
      <c r="H283" s="76">
        <v>0.25</v>
      </c>
      <c r="I283" s="84">
        <f>(C283+(C283*H283))+D283+'Таблица вводных'!$E$3+'Таблица вводных'!$F$3</f>
        <v>0</v>
      </c>
      <c r="J283" s="78">
        <v>0.100000000000004</v>
      </c>
      <c r="K283" s="84">
        <f t="shared" si="6"/>
        <v>0</v>
      </c>
      <c r="L283" s="84">
        <f t="shared" si="7"/>
        <v>0.47999999999998977</v>
      </c>
      <c r="M283" s="10" t="s">
        <v>169</v>
      </c>
    </row>
    <row r="284" spans="1:13" ht="12.75" customHeight="1">
      <c r="A284" s="138"/>
      <c r="B284" s="11">
        <v>45418</v>
      </c>
      <c r="C284" s="64">
        <f>('Исходник сравнение.'!C554/2-'Таблица вводных'!$E$3-'Таблица вводных'!$F$3-$P$1)-(('Исходник сравнение.'!C554/2-'Таблица вводных'!$E$3-'Таблица вводных'!$F$3-$P$1)*F284/G284)</f>
        <v>-200.48</v>
      </c>
      <c r="D284" s="12">
        <v>222</v>
      </c>
      <c r="E284" s="64">
        <f t="shared" si="4"/>
        <v>-0.47999999999998977</v>
      </c>
      <c r="F284" s="12">
        <v>25</v>
      </c>
      <c r="G284" s="12">
        <f t="shared" si="5"/>
        <v>125</v>
      </c>
      <c r="H284" s="76">
        <v>0.25</v>
      </c>
      <c r="I284" s="84">
        <f>(C284+(C284*H284))+D284+'Таблица вводных'!$E$3+'Таблица вводных'!$F$3</f>
        <v>0</v>
      </c>
      <c r="J284" s="78">
        <v>0.100000000000004</v>
      </c>
      <c r="K284" s="84">
        <f t="shared" si="6"/>
        <v>0</v>
      </c>
      <c r="L284" s="84">
        <f t="shared" si="7"/>
        <v>0.47999999999998977</v>
      </c>
      <c r="M284" s="13" t="s">
        <v>169</v>
      </c>
    </row>
    <row r="285" spans="1:13" ht="12.75" customHeight="1">
      <c r="A285" s="138"/>
      <c r="B285" s="11">
        <v>45421</v>
      </c>
      <c r="C285" s="64">
        <f>('Исходник сравнение.'!C555/2-'Таблица вводных'!$E$3-'Таблица вводных'!$F$3-$P$1)-(('Исходник сравнение.'!C555/2-'Таблица вводных'!$E$3-'Таблица вводных'!$F$3-$P$1)*F285/G285)</f>
        <v>-200.48</v>
      </c>
      <c r="D285" s="12">
        <v>222</v>
      </c>
      <c r="E285" s="64">
        <f t="shared" si="4"/>
        <v>-0.47999999999998977</v>
      </c>
      <c r="F285" s="12">
        <v>25</v>
      </c>
      <c r="G285" s="12">
        <f t="shared" si="5"/>
        <v>125</v>
      </c>
      <c r="H285" s="76">
        <v>0.25</v>
      </c>
      <c r="I285" s="84">
        <f>(C285+(C285*H285))+D285+'Таблица вводных'!$E$3+'Таблица вводных'!$F$3</f>
        <v>0</v>
      </c>
      <c r="J285" s="78">
        <v>0.100000000000004</v>
      </c>
      <c r="K285" s="84">
        <f t="shared" si="6"/>
        <v>0</v>
      </c>
      <c r="L285" s="84">
        <f t="shared" si="7"/>
        <v>0.47999999999998977</v>
      </c>
      <c r="M285" s="13" t="s">
        <v>169</v>
      </c>
    </row>
    <row r="286" spans="1:13" ht="12.75" customHeight="1">
      <c r="A286" s="138"/>
      <c r="B286" s="11">
        <v>45425</v>
      </c>
      <c r="C286" s="64">
        <f>('Исходник сравнение.'!C556/2-'Таблица вводных'!$E$3-'Таблица вводных'!$F$3-$P$1)-(('Исходник сравнение.'!C556/2-'Таблица вводных'!$E$3-'Таблица вводных'!$F$3-$P$1)*F286/G286)</f>
        <v>-200.48</v>
      </c>
      <c r="D286" s="12">
        <v>222</v>
      </c>
      <c r="E286" s="64">
        <f t="shared" si="4"/>
        <v>-0.47999999999998977</v>
      </c>
      <c r="F286" s="12">
        <v>25</v>
      </c>
      <c r="G286" s="12">
        <f t="shared" si="5"/>
        <v>125</v>
      </c>
      <c r="H286" s="76">
        <v>0.25</v>
      </c>
      <c r="I286" s="84">
        <f>(C286+(C286*H286))+D286+'Таблица вводных'!$E$3+'Таблица вводных'!$F$3</f>
        <v>0</v>
      </c>
      <c r="J286" s="78">
        <v>0.100000000000004</v>
      </c>
      <c r="K286" s="84">
        <f t="shared" si="6"/>
        <v>0</v>
      </c>
      <c r="L286" s="84">
        <f t="shared" si="7"/>
        <v>0.47999999999998977</v>
      </c>
      <c r="M286" s="13" t="s">
        <v>169</v>
      </c>
    </row>
    <row r="287" spans="1:13" ht="12.75" customHeight="1">
      <c r="A287" s="138"/>
      <c r="B287" s="11">
        <v>45428</v>
      </c>
      <c r="C287" s="64">
        <f>('Исходник сравнение.'!C557/2-'Таблица вводных'!$E$3-'Таблица вводных'!$F$3-$P$1)-(('Исходник сравнение.'!C557/2-'Таблица вводных'!$E$3-'Таблица вводных'!$F$3-$P$1)*F287/G287)</f>
        <v>-200.48</v>
      </c>
      <c r="D287" s="12">
        <v>222</v>
      </c>
      <c r="E287" s="64">
        <f t="shared" si="4"/>
        <v>-0.47999999999998977</v>
      </c>
      <c r="F287" s="12">
        <v>25</v>
      </c>
      <c r="G287" s="12">
        <f t="shared" si="5"/>
        <v>125</v>
      </c>
      <c r="H287" s="76">
        <v>0.25</v>
      </c>
      <c r="I287" s="84">
        <f>(C287+(C287*H287))+D287+'Таблица вводных'!$E$3+'Таблица вводных'!$F$3</f>
        <v>0</v>
      </c>
      <c r="J287" s="78">
        <v>0.100000000000004</v>
      </c>
      <c r="K287" s="84">
        <f t="shared" si="6"/>
        <v>0</v>
      </c>
      <c r="L287" s="84">
        <f t="shared" si="7"/>
        <v>0.47999999999998977</v>
      </c>
      <c r="M287" s="13" t="s">
        <v>169</v>
      </c>
    </row>
    <row r="288" spans="1:13" ht="12.75" customHeight="1">
      <c r="A288" s="138"/>
      <c r="B288" s="11"/>
      <c r="C288" s="64">
        <f>('Исходник сравнение.'!C558/2-'Таблица вводных'!$E$3-'Таблица вводных'!$F$3-$P$1)-(('Исходник сравнение.'!C558/2-'Таблица вводных'!$E$3-'Таблица вводных'!$F$3-$P$1)*F288/G288)</f>
        <v>-200.48</v>
      </c>
      <c r="D288" s="12">
        <v>222</v>
      </c>
      <c r="E288" s="64">
        <f t="shared" si="4"/>
        <v>-0.47999999999998977</v>
      </c>
      <c r="F288" s="12">
        <v>25</v>
      </c>
      <c r="G288" s="12">
        <f t="shared" si="5"/>
        <v>125</v>
      </c>
      <c r="H288" s="76">
        <v>0.25</v>
      </c>
      <c r="I288" s="77">
        <f>(C288+(C288*H288))+D288+'Таблица вводных'!$E$3+'Таблица вводных'!$F$3</f>
        <v>0</v>
      </c>
      <c r="J288" s="78">
        <v>0.100000000000004</v>
      </c>
      <c r="K288" s="77">
        <f t="shared" si="6"/>
        <v>0</v>
      </c>
      <c r="L288" s="77">
        <f t="shared" si="7"/>
        <v>0.47999999999998977</v>
      </c>
      <c r="M288" s="13" t="s">
        <v>169</v>
      </c>
    </row>
    <row r="289" spans="1:14" ht="12.75" customHeight="1">
      <c r="A289" s="138"/>
      <c r="B289" s="11"/>
      <c r="C289" s="64">
        <f>('Исходник сравнение.'!C559/2-'Таблица вводных'!$E$3-'Таблица вводных'!$F$3-$P$1)-(('Исходник сравнение.'!C559/2-'Таблица вводных'!$E$3-'Таблица вводных'!$F$3-$P$1)*F289/G289)</f>
        <v>-200.48</v>
      </c>
      <c r="D289" s="12">
        <v>222</v>
      </c>
      <c r="E289" s="64">
        <f t="shared" si="4"/>
        <v>-0.47999999999998977</v>
      </c>
      <c r="F289" s="12">
        <v>25</v>
      </c>
      <c r="G289" s="12">
        <f t="shared" si="5"/>
        <v>125</v>
      </c>
      <c r="H289" s="76">
        <v>0.25</v>
      </c>
      <c r="I289" s="77">
        <f>(C289+(C289*H289))+D289+'Таблица вводных'!$E$3+'Таблица вводных'!$F$3</f>
        <v>0</v>
      </c>
      <c r="J289" s="78">
        <v>0.100000000000004</v>
      </c>
      <c r="K289" s="77">
        <f t="shared" si="6"/>
        <v>0</v>
      </c>
      <c r="L289" s="77">
        <f t="shared" si="7"/>
        <v>0.47999999999998977</v>
      </c>
      <c r="M289" s="13" t="s">
        <v>169</v>
      </c>
    </row>
    <row r="290" spans="1:14" ht="12.75" customHeight="1">
      <c r="A290" s="139"/>
      <c r="B290" s="17"/>
      <c r="C290" s="65">
        <f>('Исходник сравнение.'!C560/2-'Таблица вводных'!$E$3-'Таблица вводных'!$F$3-$P$1)-(('Исходник сравнение.'!C560/2-'Таблица вводных'!$E$3-'Таблица вводных'!$F$3-$P$1)*F290/G290)</f>
        <v>-200.48</v>
      </c>
      <c r="D290" s="18">
        <v>222</v>
      </c>
      <c r="E290" s="65">
        <f t="shared" si="4"/>
        <v>-0.47999999999998977</v>
      </c>
      <c r="F290" s="18">
        <v>25</v>
      </c>
      <c r="G290" s="12">
        <f t="shared" si="5"/>
        <v>125</v>
      </c>
      <c r="H290" s="79">
        <v>0.25</v>
      </c>
      <c r="I290" s="80">
        <f>(C290+(C290*H290))+D290+'Таблица вводных'!$E$3+'Таблица вводных'!$F$3</f>
        <v>0</v>
      </c>
      <c r="J290" s="81">
        <v>0.100000000000004</v>
      </c>
      <c r="K290" s="82">
        <f t="shared" si="6"/>
        <v>0</v>
      </c>
      <c r="L290" s="82">
        <f t="shared" si="7"/>
        <v>0.47999999999998977</v>
      </c>
      <c r="M290" s="16" t="s">
        <v>169</v>
      </c>
    </row>
    <row r="291" spans="1:14" ht="12.75" customHeight="1">
      <c r="A291" s="141" t="s">
        <v>42</v>
      </c>
      <c r="B291" s="5">
        <v>45411</v>
      </c>
      <c r="C291" s="63">
        <f>('Исходник сравнение.'!C561/2-'Таблица вводных'!$E$3-'Таблица вводных'!$F$3-$P$1)-(('Исходник сравнение.'!C561/2-'Таблица вводных'!$E$3-'Таблица вводных'!$F$3-$P$1)*F291/G291)</f>
        <v>-200.48</v>
      </c>
      <c r="D291" s="6">
        <v>222</v>
      </c>
      <c r="E291" s="63">
        <f t="shared" si="4"/>
        <v>-0.47999999999998977</v>
      </c>
      <c r="F291" s="6">
        <v>25</v>
      </c>
      <c r="G291" s="6">
        <f t="shared" si="5"/>
        <v>125</v>
      </c>
      <c r="H291" s="73">
        <v>0.25</v>
      </c>
      <c r="I291" s="83">
        <f>(C291+(C291*H291))+D291+'Таблица вводных'!$E$3+'Таблица вводных'!$F$3</f>
        <v>0</v>
      </c>
      <c r="J291" s="75">
        <v>0.100000000000004</v>
      </c>
      <c r="K291" s="83">
        <f t="shared" si="6"/>
        <v>0</v>
      </c>
      <c r="L291" s="83">
        <f t="shared" si="7"/>
        <v>0.47999999999998977</v>
      </c>
      <c r="M291" s="7" t="s">
        <v>170</v>
      </c>
      <c r="N291" s="33"/>
    </row>
    <row r="292" spans="1:14" ht="12.75" customHeight="1">
      <c r="A292" s="138"/>
      <c r="B292" s="8">
        <v>45414</v>
      </c>
      <c r="C292" s="64">
        <f>('Исходник сравнение.'!C570/2-'Таблица вводных'!$E$3-'Таблица вводных'!$F$3-$P$1)-(('Исходник сравнение.'!C570/2-'Таблица вводных'!$E$3-'Таблица вводных'!$F$3-$P$1)*F292/G292)</f>
        <v>-200.48</v>
      </c>
      <c r="D292" s="12">
        <v>222</v>
      </c>
      <c r="E292" s="64">
        <f t="shared" si="4"/>
        <v>-0.47999999999998977</v>
      </c>
      <c r="F292" s="12">
        <v>25</v>
      </c>
      <c r="G292" s="12">
        <f t="shared" si="5"/>
        <v>125</v>
      </c>
      <c r="H292" s="76">
        <v>0.25</v>
      </c>
      <c r="I292" s="84">
        <f>(C292+(C292*H292))+D292+'Таблица вводных'!$E$3+'Таблица вводных'!$F$3</f>
        <v>0</v>
      </c>
      <c r="J292" s="78">
        <v>0.100000000000004</v>
      </c>
      <c r="K292" s="84">
        <f t="shared" si="6"/>
        <v>0</v>
      </c>
      <c r="L292" s="84">
        <f t="shared" si="7"/>
        <v>0.47999999999998977</v>
      </c>
      <c r="M292" s="10" t="s">
        <v>170</v>
      </c>
    </row>
    <row r="293" spans="1:14" ht="12.75" customHeight="1">
      <c r="A293" s="138"/>
      <c r="B293" s="11">
        <v>45418</v>
      </c>
      <c r="C293" s="64">
        <f>('Исходник сравнение.'!C572/2-'Таблица вводных'!$E$3-'Таблица вводных'!$F$3-$P$1)-(('Исходник сравнение.'!C572/2-'Таблица вводных'!$E$3-'Таблица вводных'!$F$3-$P$1)*F293/G293)</f>
        <v>-200.48</v>
      </c>
      <c r="D293" s="12">
        <v>222</v>
      </c>
      <c r="E293" s="64">
        <f t="shared" si="4"/>
        <v>-0.47999999999998977</v>
      </c>
      <c r="F293" s="12">
        <v>25</v>
      </c>
      <c r="G293" s="12">
        <f t="shared" si="5"/>
        <v>125</v>
      </c>
      <c r="H293" s="76">
        <v>0.25</v>
      </c>
      <c r="I293" s="84">
        <f>(C293+(C293*H293))+D293+'Таблица вводных'!$E$3+'Таблица вводных'!$F$3</f>
        <v>0</v>
      </c>
      <c r="J293" s="78">
        <v>0.100000000000004</v>
      </c>
      <c r="K293" s="84">
        <f t="shared" si="6"/>
        <v>0</v>
      </c>
      <c r="L293" s="84">
        <f t="shared" si="7"/>
        <v>0.47999999999998977</v>
      </c>
      <c r="M293" s="13" t="s">
        <v>170</v>
      </c>
    </row>
    <row r="294" spans="1:14" ht="12.75" customHeight="1">
      <c r="A294" s="138"/>
      <c r="B294" s="11">
        <v>45421</v>
      </c>
      <c r="C294" s="64">
        <f>('Исходник сравнение.'!C573/2-'Таблица вводных'!$E$3-'Таблица вводных'!$F$3-$P$1)-(('Исходник сравнение.'!C573/2-'Таблица вводных'!$E$3-'Таблица вводных'!$F$3-$P$1)*F294/G294)</f>
        <v>-200.48</v>
      </c>
      <c r="D294" s="12">
        <v>222</v>
      </c>
      <c r="E294" s="64">
        <f t="shared" si="4"/>
        <v>-0.47999999999998977</v>
      </c>
      <c r="F294" s="12">
        <v>25</v>
      </c>
      <c r="G294" s="12">
        <f t="shared" si="5"/>
        <v>125</v>
      </c>
      <c r="H294" s="76">
        <v>0.25</v>
      </c>
      <c r="I294" s="84">
        <f>(C294+(C294*H294))+D294+'Таблица вводных'!$E$3+'Таблица вводных'!$F$3</f>
        <v>0</v>
      </c>
      <c r="J294" s="78">
        <v>0.100000000000004</v>
      </c>
      <c r="K294" s="84">
        <f t="shared" si="6"/>
        <v>0</v>
      </c>
      <c r="L294" s="84">
        <f t="shared" si="7"/>
        <v>0.47999999999998977</v>
      </c>
      <c r="M294" s="13" t="s">
        <v>170</v>
      </c>
    </row>
    <row r="295" spans="1:14" ht="12.75" customHeight="1">
      <c r="A295" s="138"/>
      <c r="B295" s="11">
        <v>45425</v>
      </c>
      <c r="C295" s="64">
        <f>('Исходник сравнение.'!C574/2-'Таблица вводных'!$E$3-'Таблица вводных'!$F$3-$P$1)-(('Исходник сравнение.'!C574/2-'Таблица вводных'!$E$3-'Таблица вводных'!$F$3-$P$1)*F295/G295)</f>
        <v>-200.48</v>
      </c>
      <c r="D295" s="12">
        <v>222</v>
      </c>
      <c r="E295" s="64">
        <f t="shared" si="4"/>
        <v>-0.47999999999998977</v>
      </c>
      <c r="F295" s="12">
        <v>25</v>
      </c>
      <c r="G295" s="12">
        <f t="shared" si="5"/>
        <v>125</v>
      </c>
      <c r="H295" s="76">
        <v>0.25</v>
      </c>
      <c r="I295" s="84">
        <f>(C295+(C295*H295))+D295+'Таблица вводных'!$E$3+'Таблица вводных'!$F$3</f>
        <v>0</v>
      </c>
      <c r="J295" s="78">
        <v>0.100000000000004</v>
      </c>
      <c r="K295" s="84">
        <f t="shared" si="6"/>
        <v>0</v>
      </c>
      <c r="L295" s="84">
        <f t="shared" si="7"/>
        <v>0.47999999999998977</v>
      </c>
      <c r="M295" s="13" t="s">
        <v>170</v>
      </c>
    </row>
    <row r="296" spans="1:14" ht="12.75" customHeight="1">
      <c r="A296" s="138"/>
      <c r="B296" s="11">
        <v>45428</v>
      </c>
      <c r="C296" s="64">
        <f>('Исходник сравнение.'!C575/2-'Таблица вводных'!$E$3-'Таблица вводных'!$F$3-$P$1)-(('Исходник сравнение.'!C575/2-'Таблица вводных'!$E$3-'Таблица вводных'!$F$3-$P$1)*F296/G296)</f>
        <v>-200.48</v>
      </c>
      <c r="D296" s="12">
        <v>222</v>
      </c>
      <c r="E296" s="64">
        <f t="shared" si="4"/>
        <v>-0.47999999999998977</v>
      </c>
      <c r="F296" s="12">
        <v>25</v>
      </c>
      <c r="G296" s="12">
        <f t="shared" si="5"/>
        <v>125</v>
      </c>
      <c r="H296" s="76">
        <v>0.25</v>
      </c>
      <c r="I296" s="84">
        <f>(C296+(C296*H296))+D296+'Таблица вводных'!$E$3+'Таблица вводных'!$F$3</f>
        <v>0</v>
      </c>
      <c r="J296" s="78">
        <v>0.100000000000004</v>
      </c>
      <c r="K296" s="84">
        <f t="shared" si="6"/>
        <v>0</v>
      </c>
      <c r="L296" s="84">
        <f t="shared" si="7"/>
        <v>0.47999999999998977</v>
      </c>
      <c r="M296" s="13" t="s">
        <v>170</v>
      </c>
    </row>
    <row r="297" spans="1:14" ht="12.75" customHeight="1">
      <c r="A297" s="138"/>
      <c r="B297" s="11"/>
      <c r="C297" s="64">
        <f>('Исходник сравнение.'!C576/2-'Таблица вводных'!$E$3-'Таблица вводных'!$F$3-$P$1)-(('Исходник сравнение.'!C576/2-'Таблица вводных'!$E$3-'Таблица вводных'!$F$3-$P$1)*F297/G297)</f>
        <v>-200.48</v>
      </c>
      <c r="D297" s="12">
        <v>222</v>
      </c>
      <c r="E297" s="64">
        <f t="shared" si="4"/>
        <v>-0.47999999999998977</v>
      </c>
      <c r="F297" s="12">
        <v>25</v>
      </c>
      <c r="G297" s="12">
        <f t="shared" si="5"/>
        <v>125</v>
      </c>
      <c r="H297" s="76">
        <v>0.25</v>
      </c>
      <c r="I297" s="77">
        <f>(C297+(C297*H297))+D297+'Таблица вводных'!$E$3+'Таблица вводных'!$F$3</f>
        <v>0</v>
      </c>
      <c r="J297" s="78">
        <v>0.100000000000004</v>
      </c>
      <c r="K297" s="77">
        <f t="shared" si="6"/>
        <v>0</v>
      </c>
      <c r="L297" s="77">
        <f t="shared" si="7"/>
        <v>0.47999999999998977</v>
      </c>
      <c r="M297" s="13" t="s">
        <v>170</v>
      </c>
    </row>
    <row r="298" spans="1:14" ht="12.75" customHeight="1">
      <c r="A298" s="138"/>
      <c r="B298" s="11"/>
      <c r="C298" s="64">
        <f>('Исходник сравнение.'!C577/2-'Таблица вводных'!$E$3-'Таблица вводных'!$F$3-$P$1)-(('Исходник сравнение.'!C577/2-'Таблица вводных'!$E$3-'Таблица вводных'!$F$3-$P$1)*F298/G298)</f>
        <v>-200.48</v>
      </c>
      <c r="D298" s="12">
        <v>222</v>
      </c>
      <c r="E298" s="64">
        <f t="shared" si="4"/>
        <v>-0.47999999999998977</v>
      </c>
      <c r="F298" s="12">
        <v>25</v>
      </c>
      <c r="G298" s="12">
        <f t="shared" si="5"/>
        <v>125</v>
      </c>
      <c r="H298" s="76">
        <v>0.25</v>
      </c>
      <c r="I298" s="77">
        <f>(C298+(C298*H298))+D298+'Таблица вводных'!$E$3+'Таблица вводных'!$F$3</f>
        <v>0</v>
      </c>
      <c r="J298" s="78">
        <v>0.100000000000004</v>
      </c>
      <c r="K298" s="77">
        <f t="shared" si="6"/>
        <v>0</v>
      </c>
      <c r="L298" s="77">
        <f t="shared" si="7"/>
        <v>0.47999999999998977</v>
      </c>
      <c r="M298" s="13" t="s">
        <v>170</v>
      </c>
    </row>
    <row r="299" spans="1:14" ht="12.75" customHeight="1">
      <c r="A299" s="139"/>
      <c r="B299" s="17"/>
      <c r="C299" s="65">
        <f>('Исходник сравнение.'!C578/2-'Таблица вводных'!$E$3-'Таблица вводных'!$F$3-$P$1)-(('Исходник сравнение.'!C578/2-'Таблица вводных'!$E$3-'Таблица вводных'!$F$3-$P$1)*F299/G299)</f>
        <v>-200.48</v>
      </c>
      <c r="D299" s="18">
        <v>222</v>
      </c>
      <c r="E299" s="65">
        <f t="shared" si="4"/>
        <v>-0.47999999999998977</v>
      </c>
      <c r="F299" s="18">
        <v>25</v>
      </c>
      <c r="G299" s="12">
        <f t="shared" si="5"/>
        <v>125</v>
      </c>
      <c r="H299" s="79">
        <v>0.25</v>
      </c>
      <c r="I299" s="80">
        <f>(C299+(C299*H299))+D299+'Таблица вводных'!$E$3+'Таблица вводных'!$F$3</f>
        <v>0</v>
      </c>
      <c r="J299" s="81">
        <v>0.100000000000004</v>
      </c>
      <c r="K299" s="82">
        <f t="shared" si="6"/>
        <v>0</v>
      </c>
      <c r="L299" s="82">
        <f t="shared" si="7"/>
        <v>0.47999999999998977</v>
      </c>
      <c r="M299" s="19" t="s">
        <v>170</v>
      </c>
    </row>
    <row r="300" spans="1:14" ht="12.75" customHeight="1">
      <c r="A300" s="141" t="s">
        <v>43</v>
      </c>
      <c r="B300" s="5">
        <v>45411</v>
      </c>
      <c r="C300" s="63">
        <f>('Исходник сравнение.'!C579/2-'Таблица вводных'!$E$3-'Таблица вводных'!$F$3-$P$1)-(('Исходник сравнение.'!C579/2-'Таблица вводных'!$E$3-'Таблица вводных'!$F$3-$P$1)*F300/G300)</f>
        <v>-200.48</v>
      </c>
      <c r="D300" s="6">
        <v>222</v>
      </c>
      <c r="E300" s="63">
        <f t="shared" si="4"/>
        <v>-0.47999999999998977</v>
      </c>
      <c r="F300" s="6">
        <v>25</v>
      </c>
      <c r="G300" s="6">
        <f t="shared" si="5"/>
        <v>125</v>
      </c>
      <c r="H300" s="73">
        <v>0.25</v>
      </c>
      <c r="I300" s="83">
        <f>(C300+(C300*H300))+D300+'Таблица вводных'!$E$3+'Таблица вводных'!$F$3</f>
        <v>0</v>
      </c>
      <c r="J300" s="75">
        <v>0.100000000000004</v>
      </c>
      <c r="K300" s="83">
        <f t="shared" si="6"/>
        <v>0</v>
      </c>
      <c r="L300" s="83">
        <f t="shared" si="7"/>
        <v>0.47999999999998977</v>
      </c>
      <c r="M300" s="7" t="s">
        <v>171</v>
      </c>
    </row>
    <row r="301" spans="1:14" ht="12.75" customHeight="1">
      <c r="A301" s="138"/>
      <c r="B301" s="8">
        <v>45414</v>
      </c>
      <c r="C301" s="64">
        <f>('Исходник сравнение.'!C589/2-'Таблица вводных'!$E$3-'Таблица вводных'!$F$3-$P$1)-(('Исходник сравнение.'!C589/2-'Таблица вводных'!$E$3-'Таблица вводных'!$F$3-$P$1)*F301/G301)</f>
        <v>-200.48</v>
      </c>
      <c r="D301" s="12">
        <v>222</v>
      </c>
      <c r="E301" s="64">
        <f t="shared" si="4"/>
        <v>-0.47999999999998977</v>
      </c>
      <c r="F301" s="12">
        <v>25</v>
      </c>
      <c r="G301" s="12">
        <f t="shared" si="5"/>
        <v>125</v>
      </c>
      <c r="H301" s="76">
        <v>0.25</v>
      </c>
      <c r="I301" s="84">
        <f>(C301+(C301*H301))+D301+'Таблица вводных'!$E$3+'Таблица вводных'!$F$3</f>
        <v>0</v>
      </c>
      <c r="J301" s="78">
        <v>0.100000000000004</v>
      </c>
      <c r="K301" s="84">
        <f t="shared" si="6"/>
        <v>0</v>
      </c>
      <c r="L301" s="84">
        <f t="shared" si="7"/>
        <v>0.47999999999998977</v>
      </c>
      <c r="M301" s="10" t="s">
        <v>171</v>
      </c>
    </row>
    <row r="302" spans="1:14" ht="12.75" customHeight="1">
      <c r="A302" s="138"/>
      <c r="B302" s="11">
        <v>45418</v>
      </c>
      <c r="C302" s="64">
        <f>('Исходник сравнение.'!C590/2-'Таблица вводных'!$E$3-'Таблица вводных'!$F$3-$P$1)-(('Исходник сравнение.'!C590/2-'Таблица вводных'!$E$3-'Таблица вводных'!$F$3-$P$1)*F302/G302)</f>
        <v>-200.48</v>
      </c>
      <c r="D302" s="12">
        <v>222</v>
      </c>
      <c r="E302" s="64">
        <f t="shared" si="4"/>
        <v>-0.47999999999998977</v>
      </c>
      <c r="F302" s="12">
        <v>25</v>
      </c>
      <c r="G302" s="12">
        <f t="shared" si="5"/>
        <v>125</v>
      </c>
      <c r="H302" s="76">
        <v>0.25</v>
      </c>
      <c r="I302" s="84">
        <f>(C302+(C302*H302))+D302+'Таблица вводных'!$E$3+'Таблица вводных'!$F$3</f>
        <v>0</v>
      </c>
      <c r="J302" s="78">
        <v>0.100000000000004</v>
      </c>
      <c r="K302" s="84">
        <f t="shared" si="6"/>
        <v>0</v>
      </c>
      <c r="L302" s="84">
        <f t="shared" si="7"/>
        <v>0.47999999999998977</v>
      </c>
      <c r="M302" s="13" t="s">
        <v>171</v>
      </c>
    </row>
    <row r="303" spans="1:14" ht="12.75" customHeight="1">
      <c r="A303" s="138"/>
      <c r="B303" s="11">
        <v>45421</v>
      </c>
      <c r="C303" s="64">
        <f>('Исходник сравнение.'!C591/2-'Таблица вводных'!$E$3-'Таблица вводных'!$F$3-$P$1)-(('Исходник сравнение.'!C591/2-'Таблица вводных'!$E$3-'Таблица вводных'!$F$3-$P$1)*F303/G303)</f>
        <v>-200.48</v>
      </c>
      <c r="D303" s="12">
        <v>222</v>
      </c>
      <c r="E303" s="64">
        <f t="shared" si="4"/>
        <v>-0.47999999999998977</v>
      </c>
      <c r="F303" s="12">
        <v>25</v>
      </c>
      <c r="G303" s="12">
        <f t="shared" si="5"/>
        <v>125</v>
      </c>
      <c r="H303" s="76">
        <v>0.25</v>
      </c>
      <c r="I303" s="84">
        <f>(C303+(C303*H303))+D303+'Таблица вводных'!$E$3+'Таблица вводных'!$F$3</f>
        <v>0</v>
      </c>
      <c r="J303" s="78">
        <v>0.100000000000004</v>
      </c>
      <c r="K303" s="84">
        <f t="shared" si="6"/>
        <v>0</v>
      </c>
      <c r="L303" s="84">
        <f t="shared" si="7"/>
        <v>0.47999999999998977</v>
      </c>
      <c r="M303" s="13" t="s">
        <v>171</v>
      </c>
    </row>
    <row r="304" spans="1:14" ht="12.75" customHeight="1">
      <c r="A304" s="138"/>
      <c r="B304" s="11">
        <v>45425</v>
      </c>
      <c r="C304" s="64">
        <f>('Исходник сравнение.'!C592/2-'Таблица вводных'!$E$3-'Таблица вводных'!$F$3-$P$1)-(('Исходник сравнение.'!C592/2-'Таблица вводных'!$E$3-'Таблица вводных'!$F$3-$P$1)*F304/G304)</f>
        <v>-200.48</v>
      </c>
      <c r="D304" s="12">
        <v>222</v>
      </c>
      <c r="E304" s="64">
        <f t="shared" si="4"/>
        <v>-0.47999999999998977</v>
      </c>
      <c r="F304" s="12">
        <v>25</v>
      </c>
      <c r="G304" s="12">
        <f t="shared" si="5"/>
        <v>125</v>
      </c>
      <c r="H304" s="76">
        <v>0.25</v>
      </c>
      <c r="I304" s="84">
        <f>(C304+(C304*H304))+D304+'Таблица вводных'!$E$3+'Таблица вводных'!$F$3</f>
        <v>0</v>
      </c>
      <c r="J304" s="78">
        <v>0.100000000000004</v>
      </c>
      <c r="K304" s="84">
        <f t="shared" si="6"/>
        <v>0</v>
      </c>
      <c r="L304" s="84">
        <f t="shared" si="7"/>
        <v>0.47999999999998977</v>
      </c>
      <c r="M304" s="13" t="s">
        <v>171</v>
      </c>
    </row>
    <row r="305" spans="1:14" ht="12.75" customHeight="1">
      <c r="A305" s="138"/>
      <c r="B305" s="11">
        <v>45428</v>
      </c>
      <c r="C305" s="64">
        <f>('Исходник сравнение.'!C593/2-'Таблица вводных'!$E$3-'Таблица вводных'!$F$3-$P$1)-(('Исходник сравнение.'!C593/2-'Таблица вводных'!$E$3-'Таблица вводных'!$F$3-$P$1)*F305/G305)</f>
        <v>-200.48</v>
      </c>
      <c r="D305" s="12">
        <v>222</v>
      </c>
      <c r="E305" s="64">
        <f t="shared" si="4"/>
        <v>-0.47999999999998977</v>
      </c>
      <c r="F305" s="12">
        <v>25</v>
      </c>
      <c r="G305" s="12">
        <f t="shared" si="5"/>
        <v>125</v>
      </c>
      <c r="H305" s="76">
        <v>0.25</v>
      </c>
      <c r="I305" s="84">
        <f>(C305+(C305*H305))+D305+'Таблица вводных'!$E$3+'Таблица вводных'!$F$3</f>
        <v>0</v>
      </c>
      <c r="J305" s="78">
        <v>0.100000000000004</v>
      </c>
      <c r="K305" s="84">
        <f t="shared" si="6"/>
        <v>0</v>
      </c>
      <c r="L305" s="84">
        <f t="shared" si="7"/>
        <v>0.47999999999998977</v>
      </c>
      <c r="M305" s="13" t="s">
        <v>171</v>
      </c>
    </row>
    <row r="306" spans="1:14" ht="12.75" customHeight="1">
      <c r="A306" s="138"/>
      <c r="B306" s="11"/>
      <c r="C306" s="64">
        <f>('Исходник сравнение.'!C594/2-'Таблица вводных'!$E$3-'Таблица вводных'!$F$3-$P$1)-(('Исходник сравнение.'!C594/2-'Таблица вводных'!$E$3-'Таблица вводных'!$F$3-$P$1)*F306/G306)</f>
        <v>-200.48</v>
      </c>
      <c r="D306" s="12">
        <v>222</v>
      </c>
      <c r="E306" s="64">
        <f t="shared" si="4"/>
        <v>-0.47999999999998977</v>
      </c>
      <c r="F306" s="12">
        <v>25</v>
      </c>
      <c r="G306" s="12">
        <f t="shared" si="5"/>
        <v>125</v>
      </c>
      <c r="H306" s="76">
        <v>0.25</v>
      </c>
      <c r="I306" s="77">
        <f>(C306+(C306*H306))+D306+'Таблица вводных'!$E$3+'Таблица вводных'!$F$3</f>
        <v>0</v>
      </c>
      <c r="J306" s="78">
        <v>0.100000000000004</v>
      </c>
      <c r="K306" s="77">
        <f t="shared" si="6"/>
        <v>0</v>
      </c>
      <c r="L306" s="77">
        <f t="shared" si="7"/>
        <v>0.47999999999998977</v>
      </c>
      <c r="M306" s="13" t="s">
        <v>171</v>
      </c>
    </row>
    <row r="307" spans="1:14" ht="12.75" customHeight="1">
      <c r="A307" s="138"/>
      <c r="B307" s="11"/>
      <c r="C307" s="64">
        <f>('Исходник сравнение.'!C595/2-'Таблица вводных'!$E$3-'Таблица вводных'!$F$3-$P$1)-(('Исходник сравнение.'!C595/2-'Таблица вводных'!$E$3-'Таблица вводных'!$F$3-$P$1)*F307/G307)</f>
        <v>-200.48</v>
      </c>
      <c r="D307" s="12">
        <v>222</v>
      </c>
      <c r="E307" s="64">
        <f t="shared" si="4"/>
        <v>-0.47999999999998977</v>
      </c>
      <c r="F307" s="12">
        <v>25</v>
      </c>
      <c r="G307" s="12">
        <f t="shared" si="5"/>
        <v>125</v>
      </c>
      <c r="H307" s="76">
        <v>0.25</v>
      </c>
      <c r="I307" s="77">
        <f>(C307+(C307*H307))+D307+'Таблица вводных'!$E$3+'Таблица вводных'!$F$3</f>
        <v>0</v>
      </c>
      <c r="J307" s="78">
        <v>0.100000000000004</v>
      </c>
      <c r="K307" s="77">
        <f t="shared" si="6"/>
        <v>0</v>
      </c>
      <c r="L307" s="77">
        <f t="shared" si="7"/>
        <v>0.47999999999998977</v>
      </c>
      <c r="M307" s="13" t="s">
        <v>171</v>
      </c>
    </row>
    <row r="308" spans="1:14" ht="12.75" customHeight="1">
      <c r="A308" s="139"/>
      <c r="B308" s="17"/>
      <c r="C308" s="65">
        <f>('Исходник сравнение.'!C596/2-'Таблица вводных'!$E$3-'Таблица вводных'!$F$3-$P$1)-(('Исходник сравнение.'!C596/2-'Таблица вводных'!$E$3-'Таблица вводных'!$F$3-$P$1)*F308/G308)</f>
        <v>-200.48</v>
      </c>
      <c r="D308" s="18">
        <v>222</v>
      </c>
      <c r="E308" s="65">
        <f t="shared" si="4"/>
        <v>-0.47999999999998977</v>
      </c>
      <c r="F308" s="18">
        <v>25</v>
      </c>
      <c r="G308" s="12">
        <f t="shared" si="5"/>
        <v>125</v>
      </c>
      <c r="H308" s="79">
        <v>0.25</v>
      </c>
      <c r="I308" s="80">
        <f>(C308+(C308*H308))+D308+'Таблица вводных'!$E$3+'Таблица вводных'!$F$3</f>
        <v>0</v>
      </c>
      <c r="J308" s="81">
        <v>0.100000000000004</v>
      </c>
      <c r="K308" s="82">
        <f t="shared" si="6"/>
        <v>0</v>
      </c>
      <c r="L308" s="82">
        <f t="shared" si="7"/>
        <v>0.47999999999998977</v>
      </c>
      <c r="M308" s="19" t="s">
        <v>171</v>
      </c>
    </row>
    <row r="309" spans="1:14" ht="12.75" customHeight="1">
      <c r="A309" s="141" t="s">
        <v>44</v>
      </c>
      <c r="B309" s="5">
        <v>45411</v>
      </c>
      <c r="C309" s="63">
        <f>('Исходник сравнение.'!C597/2-'Таблица вводных'!$E$3-'Таблица вводных'!$F$3-$P$1)-(('Исходник сравнение.'!C597/2-'Таблица вводных'!$E$3-'Таблица вводных'!$F$3-$P$1)*F309/G309)</f>
        <v>-200.48</v>
      </c>
      <c r="D309" s="6">
        <v>222</v>
      </c>
      <c r="E309" s="63">
        <f t="shared" si="4"/>
        <v>-0.47999999999998977</v>
      </c>
      <c r="F309" s="6">
        <v>25</v>
      </c>
      <c r="G309" s="6">
        <f t="shared" si="5"/>
        <v>125</v>
      </c>
      <c r="H309" s="73">
        <v>0.25</v>
      </c>
      <c r="I309" s="83">
        <f>(C309+(C309*H309))+D309+'Таблица вводных'!$E$3+'Таблица вводных'!$F$3</f>
        <v>0</v>
      </c>
      <c r="J309" s="75">
        <v>0.100000000000004</v>
      </c>
      <c r="K309" s="83">
        <f t="shared" si="6"/>
        <v>0</v>
      </c>
      <c r="L309" s="83">
        <f t="shared" si="7"/>
        <v>0.47999999999998977</v>
      </c>
      <c r="M309" s="7" t="s">
        <v>172</v>
      </c>
    </row>
    <row r="310" spans="1:14" ht="12.75" customHeight="1">
      <c r="A310" s="138"/>
      <c r="B310" s="8">
        <v>45414</v>
      </c>
      <c r="C310" s="64">
        <f>('Исходник сравнение.'!C607/2-'Таблица вводных'!$E$3-'Таблица вводных'!$F$3-$P$1)-(('Исходник сравнение.'!C607/2-'Таблица вводных'!$E$3-'Таблица вводных'!$F$3-$P$1)*F310/G310)</f>
        <v>-200.48</v>
      </c>
      <c r="D310" s="12">
        <v>222</v>
      </c>
      <c r="E310" s="64">
        <f t="shared" si="4"/>
        <v>-0.47999999999998977</v>
      </c>
      <c r="F310" s="12">
        <v>25</v>
      </c>
      <c r="G310" s="12">
        <f t="shared" si="5"/>
        <v>125</v>
      </c>
      <c r="H310" s="76">
        <v>0.25</v>
      </c>
      <c r="I310" s="84">
        <f>(C310+(C310*H310))+D310+'Таблица вводных'!$E$3+'Таблица вводных'!$F$3</f>
        <v>0</v>
      </c>
      <c r="J310" s="78">
        <v>0.100000000000004</v>
      </c>
      <c r="K310" s="84">
        <f t="shared" si="6"/>
        <v>0</v>
      </c>
      <c r="L310" s="84">
        <f t="shared" si="7"/>
        <v>0.47999999999998977</v>
      </c>
      <c r="M310" s="10" t="s">
        <v>172</v>
      </c>
    </row>
    <row r="311" spans="1:14" ht="12.75" customHeight="1">
      <c r="A311" s="138"/>
      <c r="B311" s="11">
        <v>45418</v>
      </c>
      <c r="C311" s="64">
        <f>('Исходник сравнение.'!C608/2-'Таблица вводных'!$E$3-'Таблица вводных'!$F$3-$P$1)-(('Исходник сравнение.'!C608/2-'Таблица вводных'!$E$3-'Таблица вводных'!$F$3-$P$1)*F311/G311)</f>
        <v>-200.48</v>
      </c>
      <c r="D311" s="12">
        <v>222</v>
      </c>
      <c r="E311" s="64">
        <f t="shared" si="4"/>
        <v>-0.47999999999998977</v>
      </c>
      <c r="F311" s="12">
        <v>25</v>
      </c>
      <c r="G311" s="12">
        <f t="shared" si="5"/>
        <v>125</v>
      </c>
      <c r="H311" s="76">
        <v>0.25</v>
      </c>
      <c r="I311" s="84">
        <f>(C311+(C311*H311))+D311+'Таблица вводных'!$E$3+'Таблица вводных'!$F$3</f>
        <v>0</v>
      </c>
      <c r="J311" s="78">
        <v>0.100000000000004</v>
      </c>
      <c r="K311" s="84">
        <f t="shared" si="6"/>
        <v>0</v>
      </c>
      <c r="L311" s="84">
        <f t="shared" si="7"/>
        <v>0.47999999999998977</v>
      </c>
      <c r="M311" s="13" t="s">
        <v>172</v>
      </c>
      <c r="N311" s="33"/>
    </row>
    <row r="312" spans="1:14" ht="12.75" customHeight="1">
      <c r="A312" s="138"/>
      <c r="B312" s="11">
        <v>45421</v>
      </c>
      <c r="C312" s="64">
        <f>('Исходник сравнение.'!C609/2-'Таблица вводных'!$E$3-'Таблица вводных'!$F$3-$P$1)-(('Исходник сравнение.'!C609/2-'Таблица вводных'!$E$3-'Таблица вводных'!$F$3-$P$1)*F312/G312)</f>
        <v>-200.48</v>
      </c>
      <c r="D312" s="12">
        <v>222</v>
      </c>
      <c r="E312" s="64">
        <f t="shared" si="4"/>
        <v>-0.47999999999998977</v>
      </c>
      <c r="F312" s="12">
        <v>25</v>
      </c>
      <c r="G312" s="12">
        <f t="shared" si="5"/>
        <v>125</v>
      </c>
      <c r="H312" s="76">
        <v>0.25</v>
      </c>
      <c r="I312" s="84">
        <f>(C312+(C312*H312))+D312+'Таблица вводных'!$E$3+'Таблица вводных'!$F$3</f>
        <v>0</v>
      </c>
      <c r="J312" s="78">
        <v>0.100000000000004</v>
      </c>
      <c r="K312" s="84">
        <f t="shared" si="6"/>
        <v>0</v>
      </c>
      <c r="L312" s="84">
        <f t="shared" si="7"/>
        <v>0.47999999999998977</v>
      </c>
      <c r="M312" s="13" t="s">
        <v>172</v>
      </c>
    </row>
    <row r="313" spans="1:14" ht="12.75" customHeight="1">
      <c r="A313" s="138"/>
      <c r="B313" s="11">
        <v>45425</v>
      </c>
      <c r="C313" s="64">
        <f>('Исходник сравнение.'!C610/2-'Таблица вводных'!$E$3-'Таблица вводных'!$F$3-$P$1)-(('Исходник сравнение.'!C610/2-'Таблица вводных'!$E$3-'Таблица вводных'!$F$3-$P$1)*F313/G313)</f>
        <v>-200.48</v>
      </c>
      <c r="D313" s="12">
        <v>222</v>
      </c>
      <c r="E313" s="64">
        <f t="shared" si="4"/>
        <v>-0.47999999999998977</v>
      </c>
      <c r="F313" s="12">
        <v>25</v>
      </c>
      <c r="G313" s="12">
        <f t="shared" si="5"/>
        <v>125</v>
      </c>
      <c r="H313" s="76">
        <v>0.25</v>
      </c>
      <c r="I313" s="84">
        <f>(C313+(C313*H313))+D313+'Таблица вводных'!$E$3+'Таблица вводных'!$F$3</f>
        <v>0</v>
      </c>
      <c r="J313" s="78">
        <v>0.100000000000004</v>
      </c>
      <c r="K313" s="84">
        <f t="shared" si="6"/>
        <v>0</v>
      </c>
      <c r="L313" s="84">
        <f t="shared" si="7"/>
        <v>0.47999999999998977</v>
      </c>
      <c r="M313" s="13" t="s">
        <v>172</v>
      </c>
    </row>
    <row r="314" spans="1:14" ht="12.75" customHeight="1">
      <c r="A314" s="138"/>
      <c r="B314" s="11">
        <v>45428</v>
      </c>
      <c r="C314" s="64">
        <f>('Исходник сравнение.'!C611/2-'Таблица вводных'!$E$3-'Таблица вводных'!$F$3-$P$1)-(('Исходник сравнение.'!C611/2-'Таблица вводных'!$E$3-'Таблица вводных'!$F$3-$P$1)*F314/G314)</f>
        <v>-200.48</v>
      </c>
      <c r="D314" s="12">
        <v>222</v>
      </c>
      <c r="E314" s="64">
        <f t="shared" si="4"/>
        <v>-0.47999999999998977</v>
      </c>
      <c r="F314" s="12">
        <v>25</v>
      </c>
      <c r="G314" s="12">
        <f t="shared" si="5"/>
        <v>125</v>
      </c>
      <c r="H314" s="76">
        <v>0.25</v>
      </c>
      <c r="I314" s="84">
        <f>(C314+(C314*H314))+D314+'Таблица вводных'!$E$3+'Таблица вводных'!$F$3</f>
        <v>0</v>
      </c>
      <c r="J314" s="78">
        <v>0.100000000000004</v>
      </c>
      <c r="K314" s="84">
        <f t="shared" si="6"/>
        <v>0</v>
      </c>
      <c r="L314" s="84">
        <f t="shared" si="7"/>
        <v>0.47999999999998977</v>
      </c>
      <c r="M314" s="13" t="s">
        <v>172</v>
      </c>
    </row>
    <row r="315" spans="1:14" ht="12.75" customHeight="1">
      <c r="A315" s="138"/>
      <c r="B315" s="11"/>
      <c r="C315" s="64">
        <f>('Исходник сравнение.'!C612/2-'Таблица вводных'!$E$3-'Таблица вводных'!$F$3-$P$1)-(('Исходник сравнение.'!C612/2-'Таблица вводных'!$E$3-'Таблица вводных'!$F$3-$P$1)*F315/G315)</f>
        <v>-200.48</v>
      </c>
      <c r="D315" s="12">
        <v>222</v>
      </c>
      <c r="E315" s="64">
        <f t="shared" si="4"/>
        <v>-0.47999999999998977</v>
      </c>
      <c r="F315" s="12">
        <v>25</v>
      </c>
      <c r="G315" s="12">
        <f t="shared" si="5"/>
        <v>125</v>
      </c>
      <c r="H315" s="76">
        <v>0.25</v>
      </c>
      <c r="I315" s="77">
        <f>(C315+(C315*H315))+D315+'Таблица вводных'!$E$3+'Таблица вводных'!$F$3</f>
        <v>0</v>
      </c>
      <c r="J315" s="78">
        <v>0.100000000000004</v>
      </c>
      <c r="K315" s="77">
        <f t="shared" si="6"/>
        <v>0</v>
      </c>
      <c r="L315" s="77">
        <f t="shared" si="7"/>
        <v>0.47999999999998977</v>
      </c>
      <c r="M315" s="13" t="s">
        <v>172</v>
      </c>
    </row>
    <row r="316" spans="1:14" ht="12.75" customHeight="1">
      <c r="A316" s="138"/>
      <c r="B316" s="11"/>
      <c r="C316" s="64">
        <f>('Исходник сравнение.'!C613/2-'Таблица вводных'!$E$3-'Таблица вводных'!$F$3-$P$1)-(('Исходник сравнение.'!C613/2-'Таблица вводных'!$E$3-'Таблица вводных'!$F$3-$P$1)*F316/G316)</f>
        <v>-200.48</v>
      </c>
      <c r="D316" s="12">
        <v>222</v>
      </c>
      <c r="E316" s="64">
        <f t="shared" si="4"/>
        <v>-0.47999999999998977</v>
      </c>
      <c r="F316" s="12">
        <v>25</v>
      </c>
      <c r="G316" s="12">
        <f t="shared" si="5"/>
        <v>125</v>
      </c>
      <c r="H316" s="76">
        <v>0.25</v>
      </c>
      <c r="I316" s="77">
        <f>(C316+(C316*H316))+D316+'Таблица вводных'!$E$3+'Таблица вводных'!$F$3</f>
        <v>0</v>
      </c>
      <c r="J316" s="78">
        <v>0.100000000000004</v>
      </c>
      <c r="K316" s="77">
        <f t="shared" si="6"/>
        <v>0</v>
      </c>
      <c r="L316" s="77">
        <f t="shared" si="7"/>
        <v>0.47999999999998977</v>
      </c>
      <c r="M316" s="13" t="s">
        <v>172</v>
      </c>
    </row>
    <row r="317" spans="1:14" ht="12.75" customHeight="1">
      <c r="A317" s="139"/>
      <c r="B317" s="17"/>
      <c r="C317" s="65">
        <f>('Исходник сравнение.'!C614/2-'Таблица вводных'!$E$3-'Таблица вводных'!$F$3-$P$1)-(('Исходник сравнение.'!C614/2-'Таблица вводных'!$E$3-'Таблица вводных'!$F$3-$P$1)*F317/G317)</f>
        <v>-200.48</v>
      </c>
      <c r="D317" s="18">
        <v>222</v>
      </c>
      <c r="E317" s="65">
        <f t="shared" si="4"/>
        <v>-0.47999999999998977</v>
      </c>
      <c r="F317" s="18">
        <v>25</v>
      </c>
      <c r="G317" s="12">
        <f t="shared" si="5"/>
        <v>125</v>
      </c>
      <c r="H317" s="79">
        <v>0.25</v>
      </c>
      <c r="I317" s="80">
        <f>(C317+(C317*H317))+D317+'Таблица вводных'!$E$3+'Таблица вводных'!$F$3</f>
        <v>0</v>
      </c>
      <c r="J317" s="81">
        <v>0.100000000000004</v>
      </c>
      <c r="K317" s="82">
        <f t="shared" si="6"/>
        <v>0</v>
      </c>
      <c r="L317" s="82">
        <f t="shared" si="7"/>
        <v>0.47999999999998977</v>
      </c>
      <c r="M317" s="19" t="s">
        <v>172</v>
      </c>
    </row>
    <row r="318" spans="1:14" ht="12.75" customHeight="1">
      <c r="A318" s="141" t="s">
        <v>45</v>
      </c>
      <c r="B318" s="5">
        <v>45411</v>
      </c>
      <c r="C318" s="63">
        <f>('Исходник сравнение.'!C615/2-'Таблица вводных'!$E$3-'Таблица вводных'!$F$3-$P$1)-(('Исходник сравнение.'!C615/2-'Таблица вводных'!$E$3-'Таблица вводных'!$F$3-$P$1)*F318/G318)</f>
        <v>-200.48</v>
      </c>
      <c r="D318" s="6">
        <v>222</v>
      </c>
      <c r="E318" s="63">
        <f t="shared" si="4"/>
        <v>-0.47999999999998977</v>
      </c>
      <c r="F318" s="6">
        <v>25</v>
      </c>
      <c r="G318" s="6">
        <f t="shared" si="5"/>
        <v>125</v>
      </c>
      <c r="H318" s="73">
        <v>0.25</v>
      </c>
      <c r="I318" s="83">
        <f>(C318+(C318*H318))+D318+'Таблица вводных'!$E$3+'Таблица вводных'!$F$3</f>
        <v>0</v>
      </c>
      <c r="J318" s="75">
        <v>0.100000000000004</v>
      </c>
      <c r="K318" s="83">
        <f t="shared" si="6"/>
        <v>0</v>
      </c>
      <c r="L318" s="83">
        <f t="shared" si="7"/>
        <v>0.47999999999998977</v>
      </c>
      <c r="M318" s="7" t="s">
        <v>173</v>
      </c>
    </row>
    <row r="319" spans="1:14" ht="12.75" customHeight="1">
      <c r="A319" s="138"/>
      <c r="B319" s="8">
        <v>45414</v>
      </c>
      <c r="C319" s="64">
        <f>('Исходник сравнение.'!C625/2-'Таблица вводных'!$E$3-'Таблица вводных'!$F$3-$P$1)-(('Исходник сравнение.'!C625/2-'Таблица вводных'!$E$3-'Таблица вводных'!$F$3-$P$1)*F319/G319)</f>
        <v>-200.48</v>
      </c>
      <c r="D319" s="12">
        <v>222</v>
      </c>
      <c r="E319" s="64">
        <f t="shared" si="4"/>
        <v>-0.47999999999998977</v>
      </c>
      <c r="F319" s="12">
        <v>25</v>
      </c>
      <c r="G319" s="12">
        <f t="shared" si="5"/>
        <v>125</v>
      </c>
      <c r="H319" s="76">
        <v>0.25</v>
      </c>
      <c r="I319" s="84">
        <f>(C319+(C319*H319))+D319+'Таблица вводных'!$E$3+'Таблица вводных'!$F$3</f>
        <v>0</v>
      </c>
      <c r="J319" s="78">
        <v>0.100000000000004</v>
      </c>
      <c r="K319" s="84">
        <f t="shared" si="6"/>
        <v>0</v>
      </c>
      <c r="L319" s="84">
        <f t="shared" si="7"/>
        <v>0.47999999999998977</v>
      </c>
      <c r="M319" s="10" t="s">
        <v>173</v>
      </c>
    </row>
    <row r="320" spans="1:14" ht="12.75" customHeight="1">
      <c r="A320" s="138"/>
      <c r="B320" s="11">
        <v>45418</v>
      </c>
      <c r="C320" s="64">
        <f>('Исходник сравнение.'!C626/2-'Таблица вводных'!$E$3-'Таблица вводных'!$F$3-$P$1)-(('Исходник сравнение.'!C626/2-'Таблица вводных'!$E$3-'Таблица вводных'!$F$3-$P$1)*F320/G320)</f>
        <v>-200.48</v>
      </c>
      <c r="D320" s="12">
        <v>222</v>
      </c>
      <c r="E320" s="64">
        <f t="shared" si="4"/>
        <v>-0.47999999999998977</v>
      </c>
      <c r="F320" s="12">
        <v>25</v>
      </c>
      <c r="G320" s="12">
        <f t="shared" si="5"/>
        <v>125</v>
      </c>
      <c r="H320" s="76">
        <v>0.25</v>
      </c>
      <c r="I320" s="84">
        <f>(C320+(C320*H320))+D320+'Таблица вводных'!$E$3+'Таблица вводных'!$F$3</f>
        <v>0</v>
      </c>
      <c r="J320" s="78">
        <v>0.100000000000004</v>
      </c>
      <c r="K320" s="84">
        <f t="shared" si="6"/>
        <v>0</v>
      </c>
      <c r="L320" s="84">
        <f t="shared" si="7"/>
        <v>0.47999999999998977</v>
      </c>
      <c r="M320" s="13" t="s">
        <v>173</v>
      </c>
    </row>
    <row r="321" spans="1:13" ht="12.75" customHeight="1">
      <c r="A321" s="138"/>
      <c r="B321" s="11">
        <v>45421</v>
      </c>
      <c r="C321" s="64">
        <f>('Исходник сравнение.'!C627/2-'Таблица вводных'!$E$3-'Таблица вводных'!$F$3-$P$1)-(('Исходник сравнение.'!C627/2-'Таблица вводных'!$E$3-'Таблица вводных'!$F$3-$P$1)*F321/G321)</f>
        <v>-200.48</v>
      </c>
      <c r="D321" s="12">
        <v>222</v>
      </c>
      <c r="E321" s="64">
        <f t="shared" si="4"/>
        <v>-0.47999999999998977</v>
      </c>
      <c r="F321" s="12">
        <v>25</v>
      </c>
      <c r="G321" s="12">
        <f t="shared" si="5"/>
        <v>125</v>
      </c>
      <c r="H321" s="76">
        <v>0.25</v>
      </c>
      <c r="I321" s="84">
        <f>(C321+(C321*H321))+D321+'Таблица вводных'!$E$3+'Таблица вводных'!$F$3</f>
        <v>0</v>
      </c>
      <c r="J321" s="78">
        <v>0.100000000000004</v>
      </c>
      <c r="K321" s="84">
        <f t="shared" si="6"/>
        <v>0</v>
      </c>
      <c r="L321" s="84">
        <f t="shared" si="7"/>
        <v>0.47999999999998977</v>
      </c>
      <c r="M321" s="13" t="s">
        <v>173</v>
      </c>
    </row>
    <row r="322" spans="1:13" ht="12.75" customHeight="1">
      <c r="A322" s="138"/>
      <c r="B322" s="11">
        <v>45425</v>
      </c>
      <c r="C322" s="64">
        <f>('Исходник сравнение.'!C628/2-'Таблица вводных'!$E$3-'Таблица вводных'!$F$3-$P$1)-(('Исходник сравнение.'!C628/2-'Таблица вводных'!$E$3-'Таблица вводных'!$F$3-$P$1)*F322/G322)</f>
        <v>-200.48</v>
      </c>
      <c r="D322" s="12">
        <v>222</v>
      </c>
      <c r="E322" s="64">
        <f t="shared" si="4"/>
        <v>-0.47999999999998977</v>
      </c>
      <c r="F322" s="12">
        <v>25</v>
      </c>
      <c r="G322" s="12">
        <f t="shared" si="5"/>
        <v>125</v>
      </c>
      <c r="H322" s="76">
        <v>0.25</v>
      </c>
      <c r="I322" s="84">
        <f>(C322+(C322*H322))+D322+'Таблица вводных'!$E$3+'Таблица вводных'!$F$3</f>
        <v>0</v>
      </c>
      <c r="J322" s="78">
        <v>0.100000000000004</v>
      </c>
      <c r="K322" s="84">
        <f t="shared" si="6"/>
        <v>0</v>
      </c>
      <c r="L322" s="84">
        <f t="shared" si="7"/>
        <v>0.47999999999998977</v>
      </c>
      <c r="M322" s="13" t="s">
        <v>173</v>
      </c>
    </row>
    <row r="323" spans="1:13" ht="12.75" customHeight="1">
      <c r="A323" s="138"/>
      <c r="B323" s="11">
        <v>45428</v>
      </c>
      <c r="C323" s="64">
        <f>('Исходник сравнение.'!C629/2-'Таблица вводных'!$E$3-'Таблица вводных'!$F$3-$P$1)-(('Исходник сравнение.'!C629/2-'Таблица вводных'!$E$3-'Таблица вводных'!$F$3-$P$1)*F323/G323)</f>
        <v>-200.48</v>
      </c>
      <c r="D323" s="12">
        <v>222</v>
      </c>
      <c r="E323" s="64">
        <f t="shared" si="4"/>
        <v>-0.47999999999998977</v>
      </c>
      <c r="F323" s="12">
        <v>25</v>
      </c>
      <c r="G323" s="12">
        <f t="shared" si="5"/>
        <v>125</v>
      </c>
      <c r="H323" s="76">
        <v>0.25</v>
      </c>
      <c r="I323" s="84">
        <f>(C323+(C323*H323))+D323+'Таблица вводных'!$E$3+'Таблица вводных'!$F$3</f>
        <v>0</v>
      </c>
      <c r="J323" s="78">
        <v>0.100000000000004</v>
      </c>
      <c r="K323" s="84">
        <f t="shared" si="6"/>
        <v>0</v>
      </c>
      <c r="L323" s="84">
        <f t="shared" si="7"/>
        <v>0.47999999999998977</v>
      </c>
      <c r="M323" s="13" t="s">
        <v>173</v>
      </c>
    </row>
    <row r="324" spans="1:13" ht="12.75" customHeight="1">
      <c r="A324" s="138"/>
      <c r="B324" s="11"/>
      <c r="C324" s="64">
        <f>('Исходник сравнение.'!C630/2-'Таблица вводных'!$E$3-'Таблица вводных'!$F$3-$P$1)-(('Исходник сравнение.'!C630/2-'Таблица вводных'!$E$3-'Таблица вводных'!$F$3-$P$1)*F324/G324)</f>
        <v>-200.48</v>
      </c>
      <c r="D324" s="12">
        <v>222</v>
      </c>
      <c r="E324" s="64">
        <f t="shared" si="4"/>
        <v>-0.47999999999998977</v>
      </c>
      <c r="F324" s="12">
        <v>25</v>
      </c>
      <c r="G324" s="12">
        <f t="shared" si="5"/>
        <v>125</v>
      </c>
      <c r="H324" s="76">
        <v>0.25</v>
      </c>
      <c r="I324" s="77">
        <f>(C324+(C324*H324))+D324+'Таблица вводных'!$E$3+'Таблица вводных'!$F$3</f>
        <v>0</v>
      </c>
      <c r="J324" s="78">
        <v>0.100000000000004</v>
      </c>
      <c r="K324" s="77">
        <f t="shared" si="6"/>
        <v>0</v>
      </c>
      <c r="L324" s="77">
        <f t="shared" si="7"/>
        <v>0.47999999999998977</v>
      </c>
      <c r="M324" s="13" t="s">
        <v>173</v>
      </c>
    </row>
    <row r="325" spans="1:13" ht="12.75" customHeight="1">
      <c r="A325" s="138"/>
      <c r="B325" s="11"/>
      <c r="C325" s="64">
        <f>('Исходник сравнение.'!C631/2-'Таблица вводных'!$E$3-'Таблица вводных'!$F$3-$P$1)-(('Исходник сравнение.'!C631/2-'Таблица вводных'!$E$3-'Таблица вводных'!$F$3-$P$1)*F325/G325)</f>
        <v>-200.48</v>
      </c>
      <c r="D325" s="12">
        <v>222</v>
      </c>
      <c r="E325" s="64">
        <f t="shared" si="4"/>
        <v>-0.47999999999998977</v>
      </c>
      <c r="F325" s="12">
        <v>25</v>
      </c>
      <c r="G325" s="12">
        <f t="shared" si="5"/>
        <v>125</v>
      </c>
      <c r="H325" s="76">
        <v>0.25</v>
      </c>
      <c r="I325" s="77">
        <f>(C325+(C325*H325))+D325+'Таблица вводных'!$E$3+'Таблица вводных'!$F$3</f>
        <v>0</v>
      </c>
      <c r="J325" s="78">
        <v>0.100000000000004</v>
      </c>
      <c r="K325" s="77">
        <f t="shared" si="6"/>
        <v>0</v>
      </c>
      <c r="L325" s="77">
        <f t="shared" si="7"/>
        <v>0.47999999999998977</v>
      </c>
      <c r="M325" s="13" t="s">
        <v>173</v>
      </c>
    </row>
    <row r="326" spans="1:13" ht="12.75" customHeight="1">
      <c r="A326" s="139"/>
      <c r="B326" s="17"/>
      <c r="C326" s="65">
        <f>('Исходник сравнение.'!C632/2-'Таблица вводных'!$E$3-'Таблица вводных'!$F$3-$P$1)-(('Исходник сравнение.'!C632/2-'Таблица вводных'!$E$3-'Таблица вводных'!$F$3-$P$1)*F326/G326)</f>
        <v>-200.48</v>
      </c>
      <c r="D326" s="18">
        <v>222</v>
      </c>
      <c r="E326" s="65">
        <f t="shared" si="4"/>
        <v>-0.47999999999998977</v>
      </c>
      <c r="F326" s="18">
        <v>25</v>
      </c>
      <c r="G326" s="12">
        <f t="shared" si="5"/>
        <v>125</v>
      </c>
      <c r="H326" s="79">
        <v>0.25</v>
      </c>
      <c r="I326" s="80">
        <f>(C326+(C326*H326))+D326+'Таблица вводных'!$E$3+'Таблица вводных'!$F$3</f>
        <v>0</v>
      </c>
      <c r="J326" s="81">
        <v>0.100000000000004</v>
      </c>
      <c r="K326" s="82">
        <f t="shared" si="6"/>
        <v>0</v>
      </c>
      <c r="L326" s="82">
        <f t="shared" si="7"/>
        <v>0.47999999999998977</v>
      </c>
      <c r="M326" s="19" t="s">
        <v>173</v>
      </c>
    </row>
    <row r="327" spans="1:13" ht="12.75" customHeight="1">
      <c r="A327" s="141" t="s">
        <v>46</v>
      </c>
      <c r="B327" s="5">
        <v>45411</v>
      </c>
      <c r="C327" s="63">
        <f>('Исходник сравнение.'!C633/2-'Таблица вводных'!$E$3-'Таблица вводных'!$F$3-$P$1)-(('Исходник сравнение.'!C633/2-'Таблица вводных'!$E$3-'Таблица вводных'!$F$3-$P$1)*F327/G327)</f>
        <v>-200.48</v>
      </c>
      <c r="D327" s="6">
        <v>222</v>
      </c>
      <c r="E327" s="63">
        <f t="shared" si="4"/>
        <v>-0.47999999999998977</v>
      </c>
      <c r="F327" s="6">
        <v>25</v>
      </c>
      <c r="G327" s="6">
        <f t="shared" si="5"/>
        <v>125</v>
      </c>
      <c r="H327" s="73">
        <v>0.25</v>
      </c>
      <c r="I327" s="83">
        <f>(C327+(C327*H327))+D327+'Таблица вводных'!$E$3+'Таблица вводных'!$F$3</f>
        <v>0</v>
      </c>
      <c r="J327" s="75">
        <v>0.100000000000004</v>
      </c>
      <c r="K327" s="83">
        <f t="shared" si="6"/>
        <v>0</v>
      </c>
      <c r="L327" s="83">
        <f t="shared" si="7"/>
        <v>0.47999999999998977</v>
      </c>
      <c r="M327" s="7" t="s">
        <v>168</v>
      </c>
    </row>
    <row r="328" spans="1:13" ht="12.75" customHeight="1">
      <c r="A328" s="138"/>
      <c r="B328" s="8">
        <v>45414</v>
      </c>
      <c r="C328" s="64">
        <f>('Исходник сравнение.'!C643/2-'Таблица вводных'!$E$3-'Таблица вводных'!$F$3-$P$1)-(('Исходник сравнение.'!C643/2-'Таблица вводных'!$E$3-'Таблица вводных'!$F$3-$P$1)*F328/G328)</f>
        <v>-200.48</v>
      </c>
      <c r="D328" s="12">
        <v>222</v>
      </c>
      <c r="E328" s="64">
        <f t="shared" si="4"/>
        <v>-0.47999999999998977</v>
      </c>
      <c r="F328" s="12">
        <v>25</v>
      </c>
      <c r="G328" s="12">
        <f t="shared" si="5"/>
        <v>125</v>
      </c>
      <c r="H328" s="76">
        <v>0.25</v>
      </c>
      <c r="I328" s="84">
        <f>(C328+(C328*H328))+D328+'Таблица вводных'!$E$3+'Таблица вводных'!$F$3</f>
        <v>0</v>
      </c>
      <c r="J328" s="78">
        <v>0.100000000000004</v>
      </c>
      <c r="K328" s="84">
        <f t="shared" si="6"/>
        <v>0</v>
      </c>
      <c r="L328" s="84">
        <f t="shared" si="7"/>
        <v>0.47999999999998977</v>
      </c>
      <c r="M328" s="10" t="s">
        <v>168</v>
      </c>
    </row>
    <row r="329" spans="1:13" ht="12.75" customHeight="1">
      <c r="A329" s="138"/>
      <c r="B329" s="11">
        <v>45418</v>
      </c>
      <c r="C329" s="64">
        <f>('Исходник сравнение.'!C644/2-'Таблица вводных'!$E$3-'Таблица вводных'!$F$3-$P$1)-(('Исходник сравнение.'!C644/2-'Таблица вводных'!$E$3-'Таблица вводных'!$F$3-$P$1)*F329/G329)</f>
        <v>-200.48</v>
      </c>
      <c r="D329" s="12">
        <v>222</v>
      </c>
      <c r="E329" s="64">
        <f t="shared" si="4"/>
        <v>-0.47999999999998977</v>
      </c>
      <c r="F329" s="12">
        <v>25</v>
      </c>
      <c r="G329" s="12">
        <f t="shared" si="5"/>
        <v>125</v>
      </c>
      <c r="H329" s="76">
        <v>0.25</v>
      </c>
      <c r="I329" s="84">
        <f>(C329+(C329*H329))+D329+'Таблица вводных'!$E$3+'Таблица вводных'!$F$3</f>
        <v>0</v>
      </c>
      <c r="J329" s="78">
        <v>0.100000000000004</v>
      </c>
      <c r="K329" s="84">
        <f t="shared" si="6"/>
        <v>0</v>
      </c>
      <c r="L329" s="84">
        <f t="shared" si="7"/>
        <v>0.47999999999998977</v>
      </c>
      <c r="M329" s="13" t="s">
        <v>168</v>
      </c>
    </row>
    <row r="330" spans="1:13" ht="12.75" customHeight="1">
      <c r="A330" s="138"/>
      <c r="B330" s="11">
        <v>45421</v>
      </c>
      <c r="C330" s="64">
        <f>('Исходник сравнение.'!C645/2-'Таблица вводных'!$E$3-'Таблица вводных'!$F$3-$P$1)-(('Исходник сравнение.'!C645/2-'Таблица вводных'!$E$3-'Таблица вводных'!$F$3-$P$1)*F330/G330)</f>
        <v>-200.48</v>
      </c>
      <c r="D330" s="12">
        <v>222</v>
      </c>
      <c r="E330" s="64">
        <f t="shared" si="4"/>
        <v>-0.47999999999998977</v>
      </c>
      <c r="F330" s="12">
        <v>25</v>
      </c>
      <c r="G330" s="12">
        <f t="shared" si="5"/>
        <v>125</v>
      </c>
      <c r="H330" s="76">
        <v>0.25</v>
      </c>
      <c r="I330" s="84">
        <f>(C330+(C330*H330))+D330+'Таблица вводных'!$E$3+'Таблица вводных'!$F$3</f>
        <v>0</v>
      </c>
      <c r="J330" s="78">
        <v>0.100000000000004</v>
      </c>
      <c r="K330" s="84">
        <f t="shared" si="6"/>
        <v>0</v>
      </c>
      <c r="L330" s="84">
        <f t="shared" si="7"/>
        <v>0.47999999999998977</v>
      </c>
      <c r="M330" s="13" t="s">
        <v>168</v>
      </c>
    </row>
    <row r="331" spans="1:13" ht="12.75" customHeight="1">
      <c r="A331" s="138"/>
      <c r="B331" s="11">
        <v>45425</v>
      </c>
      <c r="C331" s="64">
        <f>('Исходник сравнение.'!C646/2-'Таблица вводных'!$E$3-'Таблица вводных'!$F$3-$P$1)-(('Исходник сравнение.'!C646/2-'Таблица вводных'!$E$3-'Таблица вводных'!$F$3-$P$1)*F331/G331)</f>
        <v>-200.48</v>
      </c>
      <c r="D331" s="12">
        <v>222</v>
      </c>
      <c r="E331" s="64">
        <f t="shared" si="4"/>
        <v>-0.47999999999998977</v>
      </c>
      <c r="F331" s="12">
        <v>25</v>
      </c>
      <c r="G331" s="12">
        <f t="shared" si="5"/>
        <v>125</v>
      </c>
      <c r="H331" s="76">
        <v>0.25</v>
      </c>
      <c r="I331" s="84">
        <f>(C331+(C331*H331))+D331+'Таблица вводных'!$E$3+'Таблица вводных'!$F$3</f>
        <v>0</v>
      </c>
      <c r="J331" s="78">
        <v>0.100000000000004</v>
      </c>
      <c r="K331" s="84">
        <f t="shared" si="6"/>
        <v>0</v>
      </c>
      <c r="L331" s="84">
        <f t="shared" si="7"/>
        <v>0.47999999999998977</v>
      </c>
      <c r="M331" s="13" t="s">
        <v>168</v>
      </c>
    </row>
    <row r="332" spans="1:13" ht="12.75" customHeight="1">
      <c r="A332" s="138"/>
      <c r="B332" s="11">
        <v>45428</v>
      </c>
      <c r="C332" s="64">
        <f>('Исходник сравнение.'!C647/2-'Таблица вводных'!$E$3-'Таблица вводных'!$F$3-$P$1)-(('Исходник сравнение.'!C647/2-'Таблица вводных'!$E$3-'Таблица вводных'!$F$3-$P$1)*F332/G332)</f>
        <v>-200.48</v>
      </c>
      <c r="D332" s="12">
        <v>222</v>
      </c>
      <c r="E332" s="64">
        <f t="shared" si="4"/>
        <v>-0.47999999999998977</v>
      </c>
      <c r="F332" s="12">
        <v>25</v>
      </c>
      <c r="G332" s="12">
        <f t="shared" si="5"/>
        <v>125</v>
      </c>
      <c r="H332" s="76">
        <v>0.25</v>
      </c>
      <c r="I332" s="84">
        <f>(C332+(C332*H332))+D332+'Таблица вводных'!$E$3+'Таблица вводных'!$F$3</f>
        <v>0</v>
      </c>
      <c r="J332" s="78">
        <v>0.100000000000004</v>
      </c>
      <c r="K332" s="84">
        <f t="shared" si="6"/>
        <v>0</v>
      </c>
      <c r="L332" s="84">
        <f t="shared" si="7"/>
        <v>0.47999999999998977</v>
      </c>
      <c r="M332" s="13" t="s">
        <v>168</v>
      </c>
    </row>
    <row r="333" spans="1:13" ht="12.75" customHeight="1">
      <c r="A333" s="138"/>
      <c r="B333" s="11"/>
      <c r="C333" s="64">
        <f>('Исходник сравнение.'!C648/2-'Таблица вводных'!$E$3-'Таблица вводных'!$F$3-$P$1)-(('Исходник сравнение.'!C648/2-'Таблица вводных'!$E$3-'Таблица вводных'!$F$3-$P$1)*F333/G333)</f>
        <v>-200.48</v>
      </c>
      <c r="D333" s="12">
        <v>222</v>
      </c>
      <c r="E333" s="64">
        <f t="shared" si="4"/>
        <v>-0.47999999999998977</v>
      </c>
      <c r="F333" s="12">
        <v>25</v>
      </c>
      <c r="G333" s="12">
        <f t="shared" si="5"/>
        <v>125</v>
      </c>
      <c r="H333" s="76">
        <v>0.25</v>
      </c>
      <c r="I333" s="77">
        <f>(C333+(C333*H333))+D333+'Таблица вводных'!$E$3+'Таблица вводных'!$F$3</f>
        <v>0</v>
      </c>
      <c r="J333" s="78">
        <v>0.100000000000004</v>
      </c>
      <c r="K333" s="77">
        <f t="shared" si="6"/>
        <v>0</v>
      </c>
      <c r="L333" s="77">
        <f t="shared" si="7"/>
        <v>0.47999999999998977</v>
      </c>
      <c r="M333" s="13" t="s">
        <v>168</v>
      </c>
    </row>
    <row r="334" spans="1:13" ht="12.75" customHeight="1">
      <c r="A334" s="138"/>
      <c r="B334" s="11"/>
      <c r="C334" s="64">
        <f>('Исходник сравнение.'!C649/2-'Таблица вводных'!$E$3-'Таблица вводных'!$F$3-$P$1)-(('Исходник сравнение.'!C649/2-'Таблица вводных'!$E$3-'Таблица вводных'!$F$3-$P$1)*F334/G334)</f>
        <v>-200.48</v>
      </c>
      <c r="D334" s="12">
        <v>222</v>
      </c>
      <c r="E334" s="64">
        <f t="shared" si="4"/>
        <v>-0.47999999999998977</v>
      </c>
      <c r="F334" s="12">
        <v>25</v>
      </c>
      <c r="G334" s="12">
        <f t="shared" si="5"/>
        <v>125</v>
      </c>
      <c r="H334" s="76">
        <v>0.25</v>
      </c>
      <c r="I334" s="77">
        <f>(C334+(C334*H334))+D334+'Таблица вводных'!$E$3+'Таблица вводных'!$F$3</f>
        <v>0</v>
      </c>
      <c r="J334" s="78">
        <v>0.100000000000004</v>
      </c>
      <c r="K334" s="77">
        <f t="shared" si="6"/>
        <v>0</v>
      </c>
      <c r="L334" s="77">
        <f t="shared" si="7"/>
        <v>0.47999999999998977</v>
      </c>
      <c r="M334" s="13" t="s">
        <v>168</v>
      </c>
    </row>
    <row r="335" spans="1:13" ht="12.75" customHeight="1">
      <c r="A335" s="139"/>
      <c r="B335" s="17"/>
      <c r="C335" s="65">
        <f>('Исходник сравнение.'!C650/2-'Таблица вводных'!$E$3-'Таблица вводных'!$F$3-$P$1)-(('Исходник сравнение.'!C650/2-'Таблица вводных'!$E$3-'Таблица вводных'!$F$3-$P$1)*F335/G335)</f>
        <v>-200.48</v>
      </c>
      <c r="D335" s="18">
        <v>222</v>
      </c>
      <c r="E335" s="65">
        <f t="shared" si="4"/>
        <v>-0.47999999999998977</v>
      </c>
      <c r="F335" s="18">
        <v>25</v>
      </c>
      <c r="G335" s="12">
        <f t="shared" si="5"/>
        <v>125</v>
      </c>
      <c r="H335" s="79">
        <v>0.25</v>
      </c>
      <c r="I335" s="80">
        <f>(C335+(C335*H335))+D335+'Таблица вводных'!$E$3+'Таблица вводных'!$F$3</f>
        <v>0</v>
      </c>
      <c r="J335" s="81">
        <v>0.100000000000004</v>
      </c>
      <c r="K335" s="82">
        <f t="shared" si="6"/>
        <v>0</v>
      </c>
      <c r="L335" s="82">
        <f t="shared" si="7"/>
        <v>0.47999999999998977</v>
      </c>
      <c r="M335" s="19" t="s">
        <v>168</v>
      </c>
    </row>
    <row r="336" spans="1:13" ht="12.75" customHeight="1">
      <c r="A336" s="141" t="s">
        <v>47</v>
      </c>
      <c r="B336" s="5">
        <v>45411</v>
      </c>
      <c r="C336" s="63">
        <f>('Исходник сравнение.'!C651/2-'Таблица вводных'!$E$3-'Таблица вводных'!$F$3-$P$1)-(('Исходник сравнение.'!C651/2-'Таблица вводных'!$E$3-'Таблица вводных'!$F$3-$P$1)*F336/G336)</f>
        <v>-200.48</v>
      </c>
      <c r="D336" s="6">
        <v>222</v>
      </c>
      <c r="E336" s="63">
        <f t="shared" si="4"/>
        <v>-0.47999999999998977</v>
      </c>
      <c r="F336" s="6">
        <v>25</v>
      </c>
      <c r="G336" s="6">
        <f t="shared" si="5"/>
        <v>125</v>
      </c>
      <c r="H336" s="73">
        <v>0.25</v>
      </c>
      <c r="I336" s="83">
        <f>(C336+(C336*H336))+D336+'Таблица вводных'!$E$3+'Таблица вводных'!$F$3</f>
        <v>0</v>
      </c>
      <c r="J336" s="75">
        <v>0.100000000000004</v>
      </c>
      <c r="K336" s="83">
        <f t="shared" si="6"/>
        <v>0</v>
      </c>
      <c r="L336" s="83">
        <f t="shared" si="7"/>
        <v>0.47999999999998977</v>
      </c>
      <c r="M336" s="7" t="s">
        <v>174</v>
      </c>
    </row>
    <row r="337" spans="1:13" ht="12.75" customHeight="1">
      <c r="A337" s="138"/>
      <c r="B337" s="8">
        <v>45414</v>
      </c>
      <c r="C337" s="64">
        <f>('Исходник сравнение.'!C660/2-'Таблица вводных'!$E$3-'Таблица вводных'!$F$3-$P$1)-(('Исходник сравнение.'!C660/2-'Таблица вводных'!$E$3-'Таблица вводных'!$F$3-$P$1)*F337/G337)</f>
        <v>-200.48</v>
      </c>
      <c r="D337" s="12">
        <v>222</v>
      </c>
      <c r="E337" s="64">
        <f t="shared" si="4"/>
        <v>-0.47999999999998977</v>
      </c>
      <c r="F337" s="12">
        <v>25</v>
      </c>
      <c r="G337" s="12">
        <f t="shared" si="5"/>
        <v>125</v>
      </c>
      <c r="H337" s="76">
        <v>0.25</v>
      </c>
      <c r="I337" s="84">
        <f>(C337+(C337*H337))+D337+'Таблица вводных'!$E$3+'Таблица вводных'!$F$3</f>
        <v>0</v>
      </c>
      <c r="J337" s="78">
        <v>0.100000000000004</v>
      </c>
      <c r="K337" s="84">
        <f t="shared" si="6"/>
        <v>0</v>
      </c>
      <c r="L337" s="84">
        <f t="shared" si="7"/>
        <v>0.47999999999998977</v>
      </c>
      <c r="M337" s="10" t="s">
        <v>174</v>
      </c>
    </row>
    <row r="338" spans="1:13" ht="12.75" customHeight="1">
      <c r="A338" s="138"/>
      <c r="B338" s="11">
        <v>45418</v>
      </c>
      <c r="C338" s="64">
        <f>('Исходник сравнение.'!C661/2-'Таблица вводных'!$E$3-'Таблица вводных'!$F$3-$P$1)-(('Исходник сравнение.'!C661/2-'Таблица вводных'!$E$3-'Таблица вводных'!$F$3-$P$1)*F338/G338)</f>
        <v>-200.48</v>
      </c>
      <c r="D338" s="12">
        <v>222</v>
      </c>
      <c r="E338" s="64">
        <f t="shared" si="4"/>
        <v>-0.47999999999998977</v>
      </c>
      <c r="F338" s="12">
        <v>25</v>
      </c>
      <c r="G338" s="12">
        <f t="shared" si="5"/>
        <v>125</v>
      </c>
      <c r="H338" s="76">
        <v>0.25</v>
      </c>
      <c r="I338" s="84">
        <f>(C338+(C338*H338))+D338+'Таблица вводных'!$E$3+'Таблица вводных'!$F$3</f>
        <v>0</v>
      </c>
      <c r="J338" s="78">
        <v>0.100000000000004</v>
      </c>
      <c r="K338" s="84">
        <f t="shared" si="6"/>
        <v>0</v>
      </c>
      <c r="L338" s="84">
        <f t="shared" si="7"/>
        <v>0.47999999999998977</v>
      </c>
      <c r="M338" s="13" t="s">
        <v>174</v>
      </c>
    </row>
    <row r="339" spans="1:13" ht="12.75" customHeight="1">
      <c r="A339" s="138"/>
      <c r="B339" s="11">
        <v>45421</v>
      </c>
      <c r="C339" s="64">
        <f>('Исходник сравнение.'!C662/2-'Таблица вводных'!$E$3-'Таблица вводных'!$F$3-$P$1)-(('Исходник сравнение.'!C662/2-'Таблица вводных'!$E$3-'Таблица вводных'!$F$3-$P$1)*F339/G339)</f>
        <v>-200.48</v>
      </c>
      <c r="D339" s="12">
        <v>222</v>
      </c>
      <c r="E339" s="64">
        <f t="shared" si="4"/>
        <v>-0.47999999999998977</v>
      </c>
      <c r="F339" s="12">
        <v>25</v>
      </c>
      <c r="G339" s="12">
        <f t="shared" si="5"/>
        <v>125</v>
      </c>
      <c r="H339" s="76">
        <v>0.25</v>
      </c>
      <c r="I339" s="84">
        <f>(C339+(C339*H339))+D339+'Таблица вводных'!$E$3+'Таблица вводных'!$F$3</f>
        <v>0</v>
      </c>
      <c r="J339" s="78">
        <v>0.100000000000004</v>
      </c>
      <c r="K339" s="84">
        <f t="shared" si="6"/>
        <v>0</v>
      </c>
      <c r="L339" s="84">
        <f t="shared" si="7"/>
        <v>0.47999999999998977</v>
      </c>
      <c r="M339" s="13" t="s">
        <v>174</v>
      </c>
    </row>
    <row r="340" spans="1:13" ht="12.75" customHeight="1">
      <c r="A340" s="138"/>
      <c r="B340" s="11">
        <v>45425</v>
      </c>
      <c r="C340" s="64">
        <f>('Исходник сравнение.'!C664/2-'Таблица вводных'!$E$3-'Таблица вводных'!$F$3-$P$1)-(('Исходник сравнение.'!C664/2-'Таблица вводных'!$E$3-'Таблица вводных'!$F$3-$P$1)*F340/G340)</f>
        <v>-200.48</v>
      </c>
      <c r="D340" s="12">
        <v>222</v>
      </c>
      <c r="E340" s="64">
        <f t="shared" si="4"/>
        <v>-0.47999999999998977</v>
      </c>
      <c r="F340" s="12">
        <v>25</v>
      </c>
      <c r="G340" s="12">
        <f t="shared" si="5"/>
        <v>125</v>
      </c>
      <c r="H340" s="76">
        <v>0.25</v>
      </c>
      <c r="I340" s="84">
        <f>(C340+(C340*H340))+D340+'Таблица вводных'!$E$3+'Таблица вводных'!$F$3</f>
        <v>0</v>
      </c>
      <c r="J340" s="78">
        <v>0.100000000000004</v>
      </c>
      <c r="K340" s="84">
        <f t="shared" si="6"/>
        <v>0</v>
      </c>
      <c r="L340" s="84">
        <f t="shared" si="7"/>
        <v>0.47999999999998977</v>
      </c>
      <c r="M340" s="13" t="s">
        <v>174</v>
      </c>
    </row>
    <row r="341" spans="1:13" ht="12.75" customHeight="1">
      <c r="A341" s="138"/>
      <c r="B341" s="11">
        <v>45428</v>
      </c>
      <c r="C341" s="64">
        <f>('Исходник сравнение.'!C665/2-'Таблица вводных'!$E$3-'Таблица вводных'!$F$3-$P$1)-(('Исходник сравнение.'!C665/2-'Таблица вводных'!$E$3-'Таблица вводных'!$F$3-$P$1)*F341/G341)</f>
        <v>-200.48</v>
      </c>
      <c r="D341" s="12">
        <v>222</v>
      </c>
      <c r="E341" s="64">
        <f t="shared" si="4"/>
        <v>-0.47999999999998977</v>
      </c>
      <c r="F341" s="12">
        <v>25</v>
      </c>
      <c r="G341" s="12">
        <f t="shared" si="5"/>
        <v>125</v>
      </c>
      <c r="H341" s="76">
        <v>0.25</v>
      </c>
      <c r="I341" s="84">
        <f>(C341+(C341*H341))+D341+'Таблица вводных'!$E$3+'Таблица вводных'!$F$3</f>
        <v>0</v>
      </c>
      <c r="J341" s="78">
        <v>0.100000000000004</v>
      </c>
      <c r="K341" s="84">
        <f t="shared" si="6"/>
        <v>0</v>
      </c>
      <c r="L341" s="84">
        <f t="shared" si="7"/>
        <v>0.47999999999998977</v>
      </c>
      <c r="M341" s="13" t="s">
        <v>174</v>
      </c>
    </row>
    <row r="342" spans="1:13" ht="12.75" customHeight="1">
      <c r="A342" s="138"/>
      <c r="B342" s="11"/>
      <c r="C342" s="64">
        <f>('Исходник сравнение.'!C666/2-'Таблица вводных'!$E$3-'Таблица вводных'!$F$3-$P$1)-(('Исходник сравнение.'!C666/2-'Таблица вводных'!$E$3-'Таблица вводных'!$F$3-$P$1)*F342/G342)</f>
        <v>-200.48</v>
      </c>
      <c r="D342" s="12">
        <v>222</v>
      </c>
      <c r="E342" s="64">
        <f t="shared" si="4"/>
        <v>-0.47999999999998977</v>
      </c>
      <c r="F342" s="12">
        <v>25</v>
      </c>
      <c r="G342" s="12">
        <f t="shared" si="5"/>
        <v>125</v>
      </c>
      <c r="H342" s="76">
        <v>0.25</v>
      </c>
      <c r="I342" s="77">
        <f>(C342+(C342*H342))+D342+'Таблица вводных'!$E$3+'Таблица вводных'!$F$3</f>
        <v>0</v>
      </c>
      <c r="J342" s="78">
        <v>0.100000000000004</v>
      </c>
      <c r="K342" s="77">
        <f t="shared" si="6"/>
        <v>0</v>
      </c>
      <c r="L342" s="77">
        <f t="shared" si="7"/>
        <v>0.47999999999998977</v>
      </c>
      <c r="M342" s="13" t="s">
        <v>174</v>
      </c>
    </row>
    <row r="343" spans="1:13" ht="12.75" customHeight="1">
      <c r="A343" s="138"/>
      <c r="B343" s="11"/>
      <c r="C343" s="64">
        <f>('Исходник сравнение.'!C667/2-'Таблица вводных'!$E$3-'Таблица вводных'!$F$3-$P$1)-(('Исходник сравнение.'!C667/2-'Таблица вводных'!$E$3-'Таблица вводных'!$F$3-$P$1)*F343/G343)</f>
        <v>-200.48</v>
      </c>
      <c r="D343" s="12">
        <v>222</v>
      </c>
      <c r="E343" s="64">
        <f t="shared" si="4"/>
        <v>-0.47999999999998977</v>
      </c>
      <c r="F343" s="12">
        <v>25</v>
      </c>
      <c r="G343" s="12">
        <f t="shared" si="5"/>
        <v>125</v>
      </c>
      <c r="H343" s="76">
        <v>0.25</v>
      </c>
      <c r="I343" s="77">
        <f>(C343+(C343*H343))+D343+'Таблица вводных'!$E$3+'Таблица вводных'!$F$3</f>
        <v>0</v>
      </c>
      <c r="J343" s="78">
        <v>0.100000000000004</v>
      </c>
      <c r="K343" s="77">
        <f t="shared" si="6"/>
        <v>0</v>
      </c>
      <c r="L343" s="77">
        <f t="shared" si="7"/>
        <v>0.47999999999998977</v>
      </c>
      <c r="M343" s="13" t="s">
        <v>174</v>
      </c>
    </row>
    <row r="344" spans="1:13" ht="12.75" customHeight="1">
      <c r="A344" s="139"/>
      <c r="B344" s="17"/>
      <c r="C344" s="65">
        <f>('Исходник сравнение.'!C668/2-'Таблица вводных'!$E$3-'Таблица вводных'!$F$3-$P$1)-(('Исходник сравнение.'!C668/2-'Таблица вводных'!$E$3-'Таблица вводных'!$F$3-$P$1)*F344/G344)</f>
        <v>-200.48</v>
      </c>
      <c r="D344" s="18">
        <v>222</v>
      </c>
      <c r="E344" s="65">
        <f t="shared" si="4"/>
        <v>-0.47999999999998977</v>
      </c>
      <c r="F344" s="18">
        <v>25</v>
      </c>
      <c r="G344" s="12">
        <f t="shared" si="5"/>
        <v>125</v>
      </c>
      <c r="H344" s="79">
        <v>0.25</v>
      </c>
      <c r="I344" s="80">
        <f>(C344+(C344*H344))+D344+'Таблица вводных'!$E$3+'Таблица вводных'!$F$3</f>
        <v>0</v>
      </c>
      <c r="J344" s="81">
        <v>0.100000000000004</v>
      </c>
      <c r="K344" s="82">
        <f t="shared" si="6"/>
        <v>0</v>
      </c>
      <c r="L344" s="82">
        <f t="shared" si="7"/>
        <v>0.47999999999998977</v>
      </c>
      <c r="M344" s="19" t="s">
        <v>174</v>
      </c>
    </row>
    <row r="345" spans="1:13" ht="12.75" customHeight="1">
      <c r="A345" s="141" t="s">
        <v>48</v>
      </c>
      <c r="B345" s="5">
        <v>45411</v>
      </c>
      <c r="C345" s="63">
        <f>('Исходник сравнение.'!C669/2-'Таблица вводных'!$E$3-'Таблица вводных'!$F$3-$P$1)-(('Исходник сравнение.'!C669/2-'Таблица вводных'!$E$3-'Таблица вводных'!$F$3-$P$1)*F345/G345)</f>
        <v>-200.48</v>
      </c>
      <c r="D345" s="6">
        <v>222</v>
      </c>
      <c r="E345" s="63">
        <f t="shared" si="4"/>
        <v>-0.47999999999998977</v>
      </c>
      <c r="F345" s="6">
        <v>25</v>
      </c>
      <c r="G345" s="6">
        <f t="shared" si="5"/>
        <v>125</v>
      </c>
      <c r="H345" s="73">
        <v>0.25</v>
      </c>
      <c r="I345" s="83">
        <f>(C345+(C345*H345))+D345+'Таблица вводных'!$E$3+'Таблица вводных'!$F$3</f>
        <v>0</v>
      </c>
      <c r="J345" s="75">
        <v>0.100000000000004</v>
      </c>
      <c r="K345" s="83">
        <f t="shared" si="6"/>
        <v>0</v>
      </c>
      <c r="L345" s="83">
        <f t="shared" si="7"/>
        <v>0.47999999999998977</v>
      </c>
      <c r="M345" s="7" t="s">
        <v>175</v>
      </c>
    </row>
    <row r="346" spans="1:13" ht="12.75" customHeight="1">
      <c r="A346" s="138"/>
      <c r="B346" s="8">
        <v>45414</v>
      </c>
      <c r="C346" s="64">
        <f>('Исходник сравнение.'!C679/2-'Таблица вводных'!$E$3-'Таблица вводных'!$F$3-$P$1)-(('Исходник сравнение.'!C679/2-'Таблица вводных'!$E$3-'Таблица вводных'!$F$3-$P$1)*F346/G346)</f>
        <v>-200.48</v>
      </c>
      <c r="D346" s="12">
        <v>222</v>
      </c>
      <c r="E346" s="64">
        <f t="shared" si="4"/>
        <v>-0.47999999999998977</v>
      </c>
      <c r="F346" s="12">
        <v>25</v>
      </c>
      <c r="G346" s="12">
        <f t="shared" si="5"/>
        <v>125</v>
      </c>
      <c r="H346" s="76">
        <v>0.25</v>
      </c>
      <c r="I346" s="84">
        <f>(C346+(C346*H346))+D346+'Таблица вводных'!$E$3+'Таблица вводных'!$F$3</f>
        <v>0</v>
      </c>
      <c r="J346" s="78">
        <v>0.100000000000004</v>
      </c>
      <c r="K346" s="84">
        <f t="shared" si="6"/>
        <v>0</v>
      </c>
      <c r="L346" s="84">
        <f t="shared" si="7"/>
        <v>0.47999999999998977</v>
      </c>
      <c r="M346" s="10" t="s">
        <v>175</v>
      </c>
    </row>
    <row r="347" spans="1:13" ht="12.75" customHeight="1">
      <c r="A347" s="138"/>
      <c r="B347" s="11">
        <v>45418</v>
      </c>
      <c r="C347" s="64">
        <f>('Исходник сравнение.'!C680/2-'Таблица вводных'!$E$3-'Таблица вводных'!$F$3-$P$1)-(('Исходник сравнение.'!C680/2-'Таблица вводных'!$E$3-'Таблица вводных'!$F$3-$P$1)*F347/G347)</f>
        <v>-200.48</v>
      </c>
      <c r="D347" s="12">
        <v>222</v>
      </c>
      <c r="E347" s="64">
        <f t="shared" si="4"/>
        <v>-0.47999999999998977</v>
      </c>
      <c r="F347" s="12">
        <v>25</v>
      </c>
      <c r="G347" s="12">
        <f t="shared" si="5"/>
        <v>125</v>
      </c>
      <c r="H347" s="76">
        <v>0.25</v>
      </c>
      <c r="I347" s="84">
        <f>(C347+(C347*H347))+D347+'Таблица вводных'!$E$3+'Таблица вводных'!$F$3</f>
        <v>0</v>
      </c>
      <c r="J347" s="78">
        <v>0.100000000000004</v>
      </c>
      <c r="K347" s="84">
        <f t="shared" si="6"/>
        <v>0</v>
      </c>
      <c r="L347" s="84">
        <f t="shared" si="7"/>
        <v>0.47999999999998977</v>
      </c>
      <c r="M347" s="13" t="s">
        <v>175</v>
      </c>
    </row>
    <row r="348" spans="1:13" ht="12.75" customHeight="1">
      <c r="A348" s="138"/>
      <c r="B348" s="11">
        <v>45421</v>
      </c>
      <c r="C348" s="64">
        <f>('Исходник сравнение.'!C681/2-'Таблица вводных'!$E$3-'Таблица вводных'!$F$3-$P$1)-(('Исходник сравнение.'!C681/2-'Таблица вводных'!$E$3-'Таблица вводных'!$F$3-$P$1)*F348/G348)</f>
        <v>-200.48</v>
      </c>
      <c r="D348" s="12">
        <v>222</v>
      </c>
      <c r="E348" s="64">
        <f t="shared" si="4"/>
        <v>-0.47999999999998977</v>
      </c>
      <c r="F348" s="12">
        <v>25</v>
      </c>
      <c r="G348" s="12">
        <f t="shared" si="5"/>
        <v>125</v>
      </c>
      <c r="H348" s="76">
        <v>0.25</v>
      </c>
      <c r="I348" s="84">
        <f>(C348+(C348*H348))+D348+'Таблица вводных'!$E$3+'Таблица вводных'!$F$3</f>
        <v>0</v>
      </c>
      <c r="J348" s="78">
        <v>0.100000000000004</v>
      </c>
      <c r="K348" s="84">
        <f t="shared" si="6"/>
        <v>0</v>
      </c>
      <c r="L348" s="84">
        <f t="shared" si="7"/>
        <v>0.47999999999998977</v>
      </c>
      <c r="M348" s="13" t="s">
        <v>175</v>
      </c>
    </row>
    <row r="349" spans="1:13" ht="12.75" customHeight="1">
      <c r="A349" s="138"/>
      <c r="B349" s="11">
        <v>45425</v>
      </c>
      <c r="C349" s="64">
        <f>('Исходник сравнение.'!C682/2-'Таблица вводных'!$E$3-'Таблица вводных'!$F$3-$P$1)-(('Исходник сравнение.'!C682/2-'Таблица вводных'!$E$3-'Таблица вводных'!$F$3-$P$1)*F349/G349)</f>
        <v>-200.48</v>
      </c>
      <c r="D349" s="12">
        <v>222</v>
      </c>
      <c r="E349" s="64">
        <f t="shared" si="4"/>
        <v>-0.47999999999998977</v>
      </c>
      <c r="F349" s="12">
        <v>25</v>
      </c>
      <c r="G349" s="12">
        <f t="shared" si="5"/>
        <v>125</v>
      </c>
      <c r="H349" s="76">
        <v>0.25</v>
      </c>
      <c r="I349" s="84">
        <f>(C349+(C349*H349))+D349+'Таблица вводных'!$E$3+'Таблица вводных'!$F$3</f>
        <v>0</v>
      </c>
      <c r="J349" s="78">
        <v>0.100000000000004</v>
      </c>
      <c r="K349" s="84">
        <f t="shared" si="6"/>
        <v>0</v>
      </c>
      <c r="L349" s="84">
        <f t="shared" si="7"/>
        <v>0.47999999999998977</v>
      </c>
      <c r="M349" s="13" t="s">
        <v>175</v>
      </c>
    </row>
    <row r="350" spans="1:13" ht="12.75" customHeight="1">
      <c r="A350" s="138"/>
      <c r="B350" s="11">
        <v>45428</v>
      </c>
      <c r="C350" s="64">
        <f>('Исходник сравнение.'!C683/2-'Таблица вводных'!$E$3-'Таблица вводных'!$F$3-$P$1)-(('Исходник сравнение.'!C683/2-'Таблица вводных'!$E$3-'Таблица вводных'!$F$3-$P$1)*F350/G350)</f>
        <v>-200.48</v>
      </c>
      <c r="D350" s="12">
        <v>222</v>
      </c>
      <c r="E350" s="64">
        <f t="shared" si="4"/>
        <v>-0.47999999999998977</v>
      </c>
      <c r="F350" s="12">
        <v>25</v>
      </c>
      <c r="G350" s="12">
        <f t="shared" si="5"/>
        <v>125</v>
      </c>
      <c r="H350" s="76">
        <v>0.25</v>
      </c>
      <c r="I350" s="84">
        <f>(C350+(C350*H350))+D350+'Таблица вводных'!$E$3+'Таблица вводных'!$F$3</f>
        <v>0</v>
      </c>
      <c r="J350" s="78">
        <v>0.100000000000004</v>
      </c>
      <c r="K350" s="84">
        <f t="shared" si="6"/>
        <v>0</v>
      </c>
      <c r="L350" s="84">
        <f t="shared" si="7"/>
        <v>0.47999999999998977</v>
      </c>
      <c r="M350" s="13" t="s">
        <v>175</v>
      </c>
    </row>
    <row r="351" spans="1:13" ht="12.75" customHeight="1">
      <c r="A351" s="138"/>
      <c r="B351" s="11"/>
      <c r="C351" s="64">
        <f>('Исходник сравнение.'!C684/2-'Таблица вводных'!$E$3-'Таблица вводных'!$F$3-$P$1)-(('Исходник сравнение.'!C684/2-'Таблица вводных'!$E$3-'Таблица вводных'!$F$3-$P$1)*F351/G351)</f>
        <v>-200.48</v>
      </c>
      <c r="D351" s="12">
        <v>222</v>
      </c>
      <c r="E351" s="64">
        <f t="shared" si="4"/>
        <v>-0.47999999999998977</v>
      </c>
      <c r="F351" s="12">
        <v>25</v>
      </c>
      <c r="G351" s="12">
        <f t="shared" si="5"/>
        <v>125</v>
      </c>
      <c r="H351" s="76">
        <v>0.25</v>
      </c>
      <c r="I351" s="77">
        <f>(C351+(C351*H351))+D351+'Таблица вводных'!$E$3+'Таблица вводных'!$F$3</f>
        <v>0</v>
      </c>
      <c r="J351" s="78">
        <v>0.100000000000004</v>
      </c>
      <c r="K351" s="77">
        <f t="shared" si="6"/>
        <v>0</v>
      </c>
      <c r="L351" s="77">
        <f t="shared" si="7"/>
        <v>0.47999999999998977</v>
      </c>
      <c r="M351" s="13" t="s">
        <v>175</v>
      </c>
    </row>
    <row r="352" spans="1:13" ht="12.75" customHeight="1">
      <c r="A352" s="138"/>
      <c r="B352" s="11"/>
      <c r="C352" s="64">
        <f>('Исходник сравнение.'!C685/2-'Таблица вводных'!$E$3-'Таблица вводных'!$F$3-$P$1)-(('Исходник сравнение.'!C685/2-'Таблица вводных'!$E$3-'Таблица вводных'!$F$3-$P$1)*F352/G352)</f>
        <v>-200.48</v>
      </c>
      <c r="D352" s="12">
        <v>222</v>
      </c>
      <c r="E352" s="64">
        <f t="shared" si="4"/>
        <v>-0.47999999999998977</v>
      </c>
      <c r="F352" s="12">
        <v>25</v>
      </c>
      <c r="G352" s="12">
        <f t="shared" si="5"/>
        <v>125</v>
      </c>
      <c r="H352" s="76">
        <v>0.25</v>
      </c>
      <c r="I352" s="77">
        <f>(C352+(C352*H352))+D352+'Таблица вводных'!$E$3+'Таблица вводных'!$F$3</f>
        <v>0</v>
      </c>
      <c r="J352" s="78">
        <v>0.100000000000004</v>
      </c>
      <c r="K352" s="77">
        <f t="shared" si="6"/>
        <v>0</v>
      </c>
      <c r="L352" s="77">
        <f t="shared" si="7"/>
        <v>0.47999999999998977</v>
      </c>
      <c r="M352" s="13" t="s">
        <v>175</v>
      </c>
    </row>
    <row r="353" spans="1:13" ht="12.75" customHeight="1">
      <c r="A353" s="139"/>
      <c r="B353" s="17"/>
      <c r="C353" s="65">
        <f>('Исходник сравнение.'!C686/2-'Таблица вводных'!$E$3-'Таблица вводных'!$F$3-$P$1)-(('Исходник сравнение.'!C686/2-'Таблица вводных'!$E$3-'Таблица вводных'!$F$3-$P$1)*F353/G353)</f>
        <v>-200.48</v>
      </c>
      <c r="D353" s="18">
        <v>222</v>
      </c>
      <c r="E353" s="65">
        <f t="shared" si="4"/>
        <v>-0.47999999999998977</v>
      </c>
      <c r="F353" s="18">
        <v>25</v>
      </c>
      <c r="G353" s="12">
        <f t="shared" si="5"/>
        <v>125</v>
      </c>
      <c r="H353" s="79">
        <v>0.25</v>
      </c>
      <c r="I353" s="80">
        <f>(C353+(C353*H353))+D353+'Таблица вводных'!$E$3+'Таблица вводных'!$F$3</f>
        <v>0</v>
      </c>
      <c r="J353" s="81">
        <v>0.100000000000005</v>
      </c>
      <c r="K353" s="82">
        <f t="shared" si="6"/>
        <v>0</v>
      </c>
      <c r="L353" s="82">
        <f t="shared" si="7"/>
        <v>0.47999999999998977</v>
      </c>
      <c r="M353" s="19" t="s">
        <v>175</v>
      </c>
    </row>
    <row r="354" spans="1:13" ht="12.75" customHeight="1">
      <c r="A354" s="140" t="s">
        <v>49</v>
      </c>
      <c r="B354" s="5">
        <v>45411</v>
      </c>
      <c r="C354" s="63">
        <f>('Исходник сравнение.'!C687/2-'Таблица вводных'!$E$3-'Таблица вводных'!$F$3-$P$1)-(('Исходник сравнение.'!C687/2-'Таблица вводных'!$E$3-'Таблица вводных'!$F$3-$P$1)*F354/G354)</f>
        <v>-200.48</v>
      </c>
      <c r="D354" s="6">
        <v>222</v>
      </c>
      <c r="E354" s="63">
        <f t="shared" si="4"/>
        <v>-0.47999999999998977</v>
      </c>
      <c r="F354" s="6">
        <v>25</v>
      </c>
      <c r="G354" s="6">
        <f t="shared" si="5"/>
        <v>125</v>
      </c>
      <c r="H354" s="73">
        <v>0.25</v>
      </c>
      <c r="I354" s="83">
        <f>(C354+(C354*H354))+D354+'Таблица вводных'!$E$3+'Таблица вводных'!$F$3</f>
        <v>0</v>
      </c>
      <c r="J354" s="75">
        <v>0.100000000000005</v>
      </c>
      <c r="K354" s="83">
        <f t="shared" si="6"/>
        <v>0</v>
      </c>
      <c r="L354" s="83">
        <f t="shared" si="7"/>
        <v>0.47999999999998977</v>
      </c>
      <c r="M354" s="7" t="s">
        <v>145</v>
      </c>
    </row>
    <row r="355" spans="1:13" ht="12.75" customHeight="1">
      <c r="A355" s="138"/>
      <c r="B355" s="8">
        <v>45414</v>
      </c>
      <c r="C355" s="64">
        <f>('Исходник сравнение.'!C697/2-'Таблица вводных'!$E$3-'Таблица вводных'!$F$3-$P$1)-(('Исходник сравнение.'!C697/2-'Таблица вводных'!$E$3-'Таблица вводных'!$F$3-$P$1)*F355/G355)</f>
        <v>-200.48</v>
      </c>
      <c r="D355" s="12">
        <v>222</v>
      </c>
      <c r="E355" s="64">
        <f t="shared" si="4"/>
        <v>-0.47999999999998977</v>
      </c>
      <c r="F355" s="12">
        <v>25</v>
      </c>
      <c r="G355" s="12">
        <f t="shared" si="5"/>
        <v>125</v>
      </c>
      <c r="H355" s="76">
        <v>0.25</v>
      </c>
      <c r="I355" s="84">
        <f>(C355+(C355*H355))+D355+'Таблица вводных'!$E$3+'Таблица вводных'!$F$3</f>
        <v>0</v>
      </c>
      <c r="J355" s="78">
        <v>0.100000000000005</v>
      </c>
      <c r="K355" s="84">
        <f t="shared" si="6"/>
        <v>0</v>
      </c>
      <c r="L355" s="84">
        <f t="shared" si="7"/>
        <v>0.47999999999998977</v>
      </c>
      <c r="M355" s="10" t="s">
        <v>145</v>
      </c>
    </row>
    <row r="356" spans="1:13" ht="12.75" customHeight="1">
      <c r="A356" s="138"/>
      <c r="B356" s="11">
        <v>45418</v>
      </c>
      <c r="C356" s="64">
        <f>('Исходник сравнение.'!C698/2-'Таблица вводных'!$E$3-'Таблица вводных'!$F$3-$P$1)-(('Исходник сравнение.'!C698/2-'Таблица вводных'!$E$3-'Таблица вводных'!$F$3-$P$1)*F356/G356)</f>
        <v>-200.48</v>
      </c>
      <c r="D356" s="12">
        <v>222</v>
      </c>
      <c r="E356" s="64">
        <f t="shared" si="4"/>
        <v>-0.47999999999998977</v>
      </c>
      <c r="F356" s="12">
        <v>25</v>
      </c>
      <c r="G356" s="12">
        <f t="shared" si="5"/>
        <v>125</v>
      </c>
      <c r="H356" s="76">
        <v>0.25</v>
      </c>
      <c r="I356" s="84">
        <f>(C356+(C356*H356))+D356+'Таблица вводных'!$E$3+'Таблица вводных'!$F$3</f>
        <v>0</v>
      </c>
      <c r="J356" s="78">
        <v>0.100000000000005</v>
      </c>
      <c r="K356" s="84">
        <f t="shared" si="6"/>
        <v>0</v>
      </c>
      <c r="L356" s="84">
        <f t="shared" si="7"/>
        <v>0.47999999999998977</v>
      </c>
      <c r="M356" s="13" t="s">
        <v>145</v>
      </c>
    </row>
    <row r="357" spans="1:13" ht="12.75" customHeight="1">
      <c r="A357" s="138"/>
      <c r="B357" s="11">
        <v>45421</v>
      </c>
      <c r="C357" s="64">
        <f>('Исходник сравнение.'!C699/2-'Таблица вводных'!$E$3-'Таблица вводных'!$F$3-$P$1)-(('Исходник сравнение.'!C699/2-'Таблица вводных'!$E$3-'Таблица вводных'!$F$3-$P$1)*F357/G357)</f>
        <v>-200.48</v>
      </c>
      <c r="D357" s="12">
        <v>222</v>
      </c>
      <c r="E357" s="64">
        <f t="shared" si="4"/>
        <v>-0.47999999999998977</v>
      </c>
      <c r="F357" s="12">
        <v>25</v>
      </c>
      <c r="G357" s="12">
        <f t="shared" si="5"/>
        <v>125</v>
      </c>
      <c r="H357" s="76">
        <v>0.25</v>
      </c>
      <c r="I357" s="84">
        <f>(C357+(C357*H357))+D357+'Таблица вводных'!$E$3+'Таблица вводных'!$F$3</f>
        <v>0</v>
      </c>
      <c r="J357" s="78">
        <v>0.100000000000005</v>
      </c>
      <c r="K357" s="84">
        <f t="shared" si="6"/>
        <v>0</v>
      </c>
      <c r="L357" s="84">
        <f t="shared" si="7"/>
        <v>0.47999999999998977</v>
      </c>
      <c r="M357" s="13" t="s">
        <v>145</v>
      </c>
    </row>
    <row r="358" spans="1:13" ht="12.75" customHeight="1">
      <c r="A358" s="138"/>
      <c r="B358" s="11">
        <v>45425</v>
      </c>
      <c r="C358" s="64">
        <f>('Исходник сравнение.'!C700/2-'Таблица вводных'!$E$3-'Таблица вводных'!$F$3-$P$1)-(('Исходник сравнение.'!C700/2-'Таблица вводных'!$E$3-'Таблица вводных'!$F$3-$P$1)*F358/G358)</f>
        <v>-200.48</v>
      </c>
      <c r="D358" s="12">
        <v>222</v>
      </c>
      <c r="E358" s="64">
        <f t="shared" si="4"/>
        <v>-0.47999999999998977</v>
      </c>
      <c r="F358" s="12">
        <v>25</v>
      </c>
      <c r="G358" s="12">
        <f t="shared" si="5"/>
        <v>125</v>
      </c>
      <c r="H358" s="76">
        <v>0.25</v>
      </c>
      <c r="I358" s="84">
        <f>(C358+(C358*H358))+D358+'Таблица вводных'!$E$3+'Таблица вводных'!$F$3</f>
        <v>0</v>
      </c>
      <c r="J358" s="78">
        <v>0.100000000000005</v>
      </c>
      <c r="K358" s="84">
        <f t="shared" si="6"/>
        <v>0</v>
      </c>
      <c r="L358" s="84">
        <f t="shared" si="7"/>
        <v>0.47999999999998977</v>
      </c>
      <c r="M358" s="13" t="s">
        <v>145</v>
      </c>
    </row>
    <row r="359" spans="1:13" ht="12.75" customHeight="1">
      <c r="A359" s="138"/>
      <c r="B359" s="11">
        <v>45428</v>
      </c>
      <c r="C359" s="64">
        <f>('Исходник сравнение.'!C701/2-'Таблица вводных'!$E$3-'Таблица вводных'!$F$3-$P$1)-(('Исходник сравнение.'!C701/2-'Таблица вводных'!$E$3-'Таблица вводных'!$F$3-$P$1)*F359/G359)</f>
        <v>-200.48</v>
      </c>
      <c r="D359" s="12">
        <v>222</v>
      </c>
      <c r="E359" s="64">
        <f t="shared" si="4"/>
        <v>-0.47999999999998977</v>
      </c>
      <c r="F359" s="12">
        <v>25</v>
      </c>
      <c r="G359" s="12">
        <f t="shared" si="5"/>
        <v>125</v>
      </c>
      <c r="H359" s="76">
        <v>0.25</v>
      </c>
      <c r="I359" s="84">
        <f>(C359+(C359*H359))+D359+'Таблица вводных'!$E$3+'Таблица вводных'!$F$3</f>
        <v>0</v>
      </c>
      <c r="J359" s="78">
        <v>0.100000000000005</v>
      </c>
      <c r="K359" s="84">
        <f t="shared" si="6"/>
        <v>0</v>
      </c>
      <c r="L359" s="84">
        <f t="shared" si="7"/>
        <v>0.47999999999998977</v>
      </c>
      <c r="M359" s="13" t="s">
        <v>145</v>
      </c>
    </row>
    <row r="360" spans="1:13" ht="12.75" customHeight="1">
      <c r="A360" s="138"/>
      <c r="B360" s="11"/>
      <c r="C360" s="64">
        <f>('Исходник сравнение.'!C702/2-'Таблица вводных'!$E$3-'Таблица вводных'!$F$3-$P$1)-(('Исходник сравнение.'!C702/2-'Таблица вводных'!$E$3-'Таблица вводных'!$F$3-$P$1)*F360/G360)</f>
        <v>-200.48</v>
      </c>
      <c r="D360" s="12">
        <v>222</v>
      </c>
      <c r="E360" s="64">
        <f t="shared" si="4"/>
        <v>-0.47999999999998977</v>
      </c>
      <c r="F360" s="12">
        <v>25</v>
      </c>
      <c r="G360" s="12">
        <f t="shared" si="5"/>
        <v>125</v>
      </c>
      <c r="H360" s="76">
        <v>0.25</v>
      </c>
      <c r="I360" s="77">
        <f>(C360+(C360*H360))+D360+'Таблица вводных'!$E$3+'Таблица вводных'!$F$3</f>
        <v>0</v>
      </c>
      <c r="J360" s="78">
        <v>0.100000000000005</v>
      </c>
      <c r="K360" s="77">
        <f t="shared" si="6"/>
        <v>0</v>
      </c>
      <c r="L360" s="77">
        <f t="shared" si="7"/>
        <v>0.47999999999998977</v>
      </c>
      <c r="M360" s="13" t="s">
        <v>145</v>
      </c>
    </row>
    <row r="361" spans="1:13" ht="12.75" customHeight="1">
      <c r="A361" s="138"/>
      <c r="B361" s="11"/>
      <c r="C361" s="64">
        <f>('Исходник сравнение.'!C703/2-'Таблица вводных'!$E$3-'Таблица вводных'!$F$3-$P$1)-(('Исходник сравнение.'!C703/2-'Таблица вводных'!$E$3-'Таблица вводных'!$F$3-$P$1)*F361/G361)</f>
        <v>-200.48</v>
      </c>
      <c r="D361" s="12">
        <v>222</v>
      </c>
      <c r="E361" s="64">
        <f t="shared" si="4"/>
        <v>-0.47999999999998977</v>
      </c>
      <c r="F361" s="12">
        <v>25</v>
      </c>
      <c r="G361" s="12">
        <f t="shared" si="5"/>
        <v>125</v>
      </c>
      <c r="H361" s="76">
        <v>0.25</v>
      </c>
      <c r="I361" s="77">
        <f>(C361+(C361*H361))+D361+'Таблица вводных'!$E$3+'Таблица вводных'!$F$3</f>
        <v>0</v>
      </c>
      <c r="J361" s="78">
        <v>0.100000000000005</v>
      </c>
      <c r="K361" s="77">
        <f t="shared" si="6"/>
        <v>0</v>
      </c>
      <c r="L361" s="77">
        <f t="shared" si="7"/>
        <v>0.47999999999998977</v>
      </c>
      <c r="M361" s="13" t="s">
        <v>145</v>
      </c>
    </row>
    <row r="362" spans="1:13" ht="12.75" customHeight="1">
      <c r="A362" s="139"/>
      <c r="B362" s="17"/>
      <c r="C362" s="65">
        <f>('Исходник сравнение.'!C704/2-'Таблица вводных'!$E$3-'Таблица вводных'!$F$3-$P$1)-(('Исходник сравнение.'!C704/2-'Таблица вводных'!$E$3-'Таблица вводных'!$F$3-$P$1)*F362/G362)</f>
        <v>-200.48</v>
      </c>
      <c r="D362" s="18">
        <v>222</v>
      </c>
      <c r="E362" s="65">
        <f t="shared" si="4"/>
        <v>-0.47999999999998977</v>
      </c>
      <c r="F362" s="18">
        <v>25</v>
      </c>
      <c r="G362" s="12">
        <f t="shared" si="5"/>
        <v>125</v>
      </c>
      <c r="H362" s="79">
        <v>0.25</v>
      </c>
      <c r="I362" s="80">
        <f>(C362+(C362*H362))+D362+'Таблица вводных'!$E$3+'Таблица вводных'!$F$3</f>
        <v>0</v>
      </c>
      <c r="J362" s="81">
        <v>0.100000000000005</v>
      </c>
      <c r="K362" s="82">
        <f t="shared" si="6"/>
        <v>0</v>
      </c>
      <c r="L362" s="82">
        <f t="shared" si="7"/>
        <v>0.47999999999998977</v>
      </c>
      <c r="M362" s="19" t="s">
        <v>145</v>
      </c>
    </row>
    <row r="363" spans="1:13" ht="12.75" customHeight="1">
      <c r="A363" s="141" t="s">
        <v>50</v>
      </c>
      <c r="B363" s="5">
        <v>45411</v>
      </c>
      <c r="C363" s="63">
        <f>('Исходник сравнение.'!C705/2-'Таблица вводных'!$E$3-'Таблица вводных'!$F$3-$P$1)-(('Исходник сравнение.'!C705/2-'Таблица вводных'!$E$3-'Таблица вводных'!$F$3-$P$1)*F363/G363)</f>
        <v>-200.48</v>
      </c>
      <c r="D363" s="6">
        <v>222</v>
      </c>
      <c r="E363" s="63">
        <f t="shared" si="4"/>
        <v>-0.47999999999998977</v>
      </c>
      <c r="F363" s="6">
        <v>25</v>
      </c>
      <c r="G363" s="6">
        <f t="shared" si="5"/>
        <v>125</v>
      </c>
      <c r="H363" s="73">
        <v>0.25</v>
      </c>
      <c r="I363" s="83">
        <f>(C363+(C363*H363))+D363+'Таблица вводных'!$E$3+'Таблица вводных'!$F$3</f>
        <v>0</v>
      </c>
      <c r="J363" s="75">
        <v>0.100000000000005</v>
      </c>
      <c r="K363" s="83">
        <f t="shared" si="6"/>
        <v>0</v>
      </c>
      <c r="L363" s="83">
        <f t="shared" si="7"/>
        <v>0.47999999999998977</v>
      </c>
      <c r="M363" s="7" t="s">
        <v>176</v>
      </c>
    </row>
    <row r="364" spans="1:13" ht="12.75" customHeight="1">
      <c r="A364" s="138"/>
      <c r="B364" s="8">
        <v>45414</v>
      </c>
      <c r="C364" s="64">
        <f>('Исходник сравнение.'!C715/2-'Таблица вводных'!$E$3-'Таблица вводных'!$F$3-$P$1)-(('Исходник сравнение.'!C715/2-'Таблица вводных'!$E$3-'Таблица вводных'!$F$3-$P$1)*F364/G364)</f>
        <v>-200.48</v>
      </c>
      <c r="D364" s="12">
        <v>222</v>
      </c>
      <c r="E364" s="64">
        <f t="shared" si="4"/>
        <v>-0.47999999999998977</v>
      </c>
      <c r="F364" s="12">
        <v>25</v>
      </c>
      <c r="G364" s="12">
        <f t="shared" si="5"/>
        <v>125</v>
      </c>
      <c r="H364" s="76">
        <v>0.25</v>
      </c>
      <c r="I364" s="84">
        <f>(C364+(C364*H364))+D364+'Таблица вводных'!$E$3+'Таблица вводных'!$F$3</f>
        <v>0</v>
      </c>
      <c r="J364" s="78">
        <v>0.100000000000005</v>
      </c>
      <c r="K364" s="84">
        <f t="shared" si="6"/>
        <v>0</v>
      </c>
      <c r="L364" s="84">
        <f t="shared" si="7"/>
        <v>0.47999999999998977</v>
      </c>
      <c r="M364" s="10" t="s">
        <v>176</v>
      </c>
    </row>
    <row r="365" spans="1:13" ht="12.75" customHeight="1">
      <c r="A365" s="138"/>
      <c r="B365" s="11">
        <v>45418</v>
      </c>
      <c r="C365" s="64">
        <f>('Исходник сравнение.'!C716/2-'Таблица вводных'!$E$3-'Таблица вводных'!$F$3-$P$1)-(('Исходник сравнение.'!C716/2-'Таблица вводных'!$E$3-'Таблица вводных'!$F$3-$P$1)*F365/G365)</f>
        <v>-200.48</v>
      </c>
      <c r="D365" s="12">
        <v>222</v>
      </c>
      <c r="E365" s="64">
        <f t="shared" si="4"/>
        <v>-0.47999999999998977</v>
      </c>
      <c r="F365" s="12">
        <v>25</v>
      </c>
      <c r="G365" s="12">
        <f t="shared" si="5"/>
        <v>125</v>
      </c>
      <c r="H365" s="76">
        <v>0.25</v>
      </c>
      <c r="I365" s="84">
        <f>(C365+(C365*H365))+D365+'Таблица вводных'!$E$3+'Таблица вводных'!$F$3</f>
        <v>0</v>
      </c>
      <c r="J365" s="78">
        <v>0.100000000000005</v>
      </c>
      <c r="K365" s="84">
        <f t="shared" si="6"/>
        <v>0</v>
      </c>
      <c r="L365" s="84">
        <f t="shared" si="7"/>
        <v>0.47999999999998977</v>
      </c>
      <c r="M365" s="13" t="s">
        <v>176</v>
      </c>
    </row>
    <row r="366" spans="1:13" ht="12.75" customHeight="1">
      <c r="A366" s="138"/>
      <c r="B366" s="11">
        <v>45421</v>
      </c>
      <c r="C366" s="64">
        <f>('Исходник сравнение.'!C717/2-'Таблица вводных'!$E$3-'Таблица вводных'!$F$3-$P$1)-(('Исходник сравнение.'!C717/2-'Таблица вводных'!$E$3-'Таблица вводных'!$F$3-$P$1)*F366/G366)</f>
        <v>-200.48</v>
      </c>
      <c r="D366" s="12">
        <v>222</v>
      </c>
      <c r="E366" s="64">
        <f t="shared" si="4"/>
        <v>-0.47999999999998977</v>
      </c>
      <c r="F366" s="12">
        <v>25</v>
      </c>
      <c r="G366" s="12">
        <f t="shared" si="5"/>
        <v>125</v>
      </c>
      <c r="H366" s="76">
        <v>0.25</v>
      </c>
      <c r="I366" s="84">
        <f>(C366+(C366*H366))+D366+'Таблица вводных'!$E$3+'Таблица вводных'!$F$3</f>
        <v>0</v>
      </c>
      <c r="J366" s="78">
        <v>0.100000000000005</v>
      </c>
      <c r="K366" s="84">
        <f t="shared" si="6"/>
        <v>0</v>
      </c>
      <c r="L366" s="84">
        <f t="shared" si="7"/>
        <v>0.47999999999998977</v>
      </c>
      <c r="M366" s="13" t="s">
        <v>176</v>
      </c>
    </row>
    <row r="367" spans="1:13" ht="12.75" customHeight="1">
      <c r="A367" s="138"/>
      <c r="B367" s="11">
        <v>45425</v>
      </c>
      <c r="C367" s="64">
        <f>('Исходник сравнение.'!C718/2-'Таблица вводных'!$E$3-'Таблица вводных'!$F$3-$P$1)-(('Исходник сравнение.'!C718/2-'Таблица вводных'!$E$3-'Таблица вводных'!$F$3-$P$1)*F367/G367)</f>
        <v>-200.48</v>
      </c>
      <c r="D367" s="12">
        <v>222</v>
      </c>
      <c r="E367" s="64">
        <f t="shared" si="4"/>
        <v>-0.47999999999998977</v>
      </c>
      <c r="F367" s="12">
        <v>25</v>
      </c>
      <c r="G367" s="12">
        <f t="shared" si="5"/>
        <v>125</v>
      </c>
      <c r="H367" s="76">
        <v>0.25</v>
      </c>
      <c r="I367" s="84">
        <f>(C367+(C367*H367))+D367+'Таблица вводных'!$E$3+'Таблица вводных'!$F$3</f>
        <v>0</v>
      </c>
      <c r="J367" s="78">
        <v>0.100000000000005</v>
      </c>
      <c r="K367" s="84">
        <f t="shared" si="6"/>
        <v>0</v>
      </c>
      <c r="L367" s="84">
        <f t="shared" si="7"/>
        <v>0.47999999999998977</v>
      </c>
      <c r="M367" s="13" t="s">
        <v>176</v>
      </c>
    </row>
    <row r="368" spans="1:13" ht="12.75" customHeight="1">
      <c r="A368" s="138"/>
      <c r="B368" s="11">
        <v>45428</v>
      </c>
      <c r="C368" s="64">
        <f>('Исходник сравнение.'!C719/2-'Таблица вводных'!$E$3-'Таблица вводных'!$F$3-$P$1)-(('Исходник сравнение.'!C719/2-'Таблица вводных'!$E$3-'Таблица вводных'!$F$3-$P$1)*F368/G368)</f>
        <v>-200.48</v>
      </c>
      <c r="D368" s="12">
        <v>222</v>
      </c>
      <c r="E368" s="64">
        <f t="shared" si="4"/>
        <v>-0.47999999999998977</v>
      </c>
      <c r="F368" s="12">
        <v>25</v>
      </c>
      <c r="G368" s="12">
        <f t="shared" si="5"/>
        <v>125</v>
      </c>
      <c r="H368" s="76">
        <v>0.25</v>
      </c>
      <c r="I368" s="84">
        <f>(C368+(C368*H368))+D368+'Таблица вводных'!$E$3+'Таблица вводных'!$F$3</f>
        <v>0</v>
      </c>
      <c r="J368" s="78">
        <v>0.100000000000005</v>
      </c>
      <c r="K368" s="84">
        <f t="shared" si="6"/>
        <v>0</v>
      </c>
      <c r="L368" s="84">
        <f t="shared" si="7"/>
        <v>0.47999999999998977</v>
      </c>
      <c r="M368" s="13" t="s">
        <v>176</v>
      </c>
    </row>
    <row r="369" spans="1:13" ht="12.75" customHeight="1">
      <c r="A369" s="138"/>
      <c r="B369" s="11"/>
      <c r="C369" s="64">
        <f>('Исходник сравнение.'!C720/2-'Таблица вводных'!$E$3-'Таблица вводных'!$F$3-$P$1)-(('Исходник сравнение.'!C720/2-'Таблица вводных'!$E$3-'Таблица вводных'!$F$3-$P$1)*F369/G369)</f>
        <v>-200.48</v>
      </c>
      <c r="D369" s="12">
        <v>222</v>
      </c>
      <c r="E369" s="64">
        <f t="shared" si="4"/>
        <v>-0.47999999999998977</v>
      </c>
      <c r="F369" s="12">
        <v>25</v>
      </c>
      <c r="G369" s="12">
        <f t="shared" si="5"/>
        <v>125</v>
      </c>
      <c r="H369" s="76">
        <v>0.25</v>
      </c>
      <c r="I369" s="77">
        <f>(C369+(C369*H369))+D369+'Таблица вводных'!$E$3+'Таблица вводных'!$F$3</f>
        <v>0</v>
      </c>
      <c r="J369" s="78">
        <v>0.100000000000005</v>
      </c>
      <c r="K369" s="77">
        <f t="shared" si="6"/>
        <v>0</v>
      </c>
      <c r="L369" s="77">
        <f t="shared" si="7"/>
        <v>0.47999999999998977</v>
      </c>
      <c r="M369" s="13" t="s">
        <v>176</v>
      </c>
    </row>
    <row r="370" spans="1:13" ht="12.75" customHeight="1">
      <c r="A370" s="138"/>
      <c r="B370" s="11"/>
      <c r="C370" s="64">
        <f>('Исходник сравнение.'!C721/2-'Таблица вводных'!$E$3-'Таблица вводных'!$F$3-$P$1)-(('Исходник сравнение.'!C721/2-'Таблица вводных'!$E$3-'Таблица вводных'!$F$3-$P$1)*F370/G370)</f>
        <v>-200.48</v>
      </c>
      <c r="D370" s="12">
        <v>222</v>
      </c>
      <c r="E370" s="64">
        <f t="shared" si="4"/>
        <v>-0.47999999999998977</v>
      </c>
      <c r="F370" s="12">
        <v>25</v>
      </c>
      <c r="G370" s="12">
        <f t="shared" si="5"/>
        <v>125</v>
      </c>
      <c r="H370" s="76">
        <v>0.25</v>
      </c>
      <c r="I370" s="77">
        <f>(C370+(C370*H370))+D370+'Таблица вводных'!$E$3+'Таблица вводных'!$F$3</f>
        <v>0</v>
      </c>
      <c r="J370" s="78">
        <v>0.100000000000005</v>
      </c>
      <c r="K370" s="77">
        <f t="shared" si="6"/>
        <v>0</v>
      </c>
      <c r="L370" s="77">
        <f t="shared" si="7"/>
        <v>0.47999999999998977</v>
      </c>
      <c r="M370" s="13" t="s">
        <v>176</v>
      </c>
    </row>
    <row r="371" spans="1:13" ht="12.75" customHeight="1">
      <c r="A371" s="139"/>
      <c r="B371" s="17"/>
      <c r="C371" s="65">
        <f>('Исходник сравнение.'!C722/2-'Таблица вводных'!$E$3-'Таблица вводных'!$F$3-$P$1)-(('Исходник сравнение.'!C722/2-'Таблица вводных'!$E$3-'Таблица вводных'!$F$3-$P$1)*F371/G371)</f>
        <v>-200.48</v>
      </c>
      <c r="D371" s="18">
        <v>222</v>
      </c>
      <c r="E371" s="65">
        <f t="shared" si="4"/>
        <v>-0.47999999999998977</v>
      </c>
      <c r="F371" s="18">
        <v>25</v>
      </c>
      <c r="G371" s="12">
        <f t="shared" si="5"/>
        <v>125</v>
      </c>
      <c r="H371" s="79">
        <v>0.25</v>
      </c>
      <c r="I371" s="80">
        <f>(C371+(C371*H371))+D371+'Таблица вводных'!$E$3+'Таблица вводных'!$F$3</f>
        <v>0</v>
      </c>
      <c r="J371" s="81">
        <v>0.100000000000005</v>
      </c>
      <c r="K371" s="82">
        <f t="shared" si="6"/>
        <v>0</v>
      </c>
      <c r="L371" s="82">
        <f t="shared" si="7"/>
        <v>0.47999999999998977</v>
      </c>
      <c r="M371" s="19" t="s">
        <v>176</v>
      </c>
    </row>
    <row r="372" spans="1:13" ht="12.75" customHeight="1">
      <c r="A372" s="141" t="s">
        <v>51</v>
      </c>
      <c r="B372" s="5">
        <v>45411</v>
      </c>
      <c r="C372" s="63">
        <f>('Исходник сравнение.'!C723/2-'Таблица вводных'!$E$3-'Таблица вводных'!$F$3-$P$1)-(('Исходник сравнение.'!C723/2-'Таблица вводных'!$E$3-'Таблица вводных'!$F$3-$P$1)*F372/G372)</f>
        <v>-200.48</v>
      </c>
      <c r="D372" s="6">
        <v>222</v>
      </c>
      <c r="E372" s="63">
        <f t="shared" si="4"/>
        <v>-0.47999999999998977</v>
      </c>
      <c r="F372" s="6">
        <v>25</v>
      </c>
      <c r="G372" s="6">
        <f t="shared" si="5"/>
        <v>125</v>
      </c>
      <c r="H372" s="73">
        <v>0.25</v>
      </c>
      <c r="I372" s="83">
        <f>(C372+(C372*H372))+D372+'Таблица вводных'!$E$3+'Таблица вводных'!$F$3</f>
        <v>0</v>
      </c>
      <c r="J372" s="75">
        <v>0.100000000000005</v>
      </c>
      <c r="K372" s="83">
        <f t="shared" si="6"/>
        <v>0</v>
      </c>
      <c r="L372" s="83">
        <f t="shared" si="7"/>
        <v>0.47999999999998977</v>
      </c>
      <c r="M372" s="7" t="s">
        <v>170</v>
      </c>
    </row>
    <row r="373" spans="1:13" ht="12.75" customHeight="1">
      <c r="A373" s="138"/>
      <c r="B373" s="8">
        <v>45414</v>
      </c>
      <c r="C373" s="64">
        <f>('Исходник сравнение.'!C733/2-'Таблица вводных'!$E$3-'Таблица вводных'!$F$3-$P$1)-(('Исходник сравнение.'!C733/2-'Таблица вводных'!$E$3-'Таблица вводных'!$F$3-$P$1)*F373/G373)</f>
        <v>-200.48</v>
      </c>
      <c r="D373" s="12">
        <v>222</v>
      </c>
      <c r="E373" s="64">
        <f t="shared" si="4"/>
        <v>-0.47999999999998977</v>
      </c>
      <c r="F373" s="12">
        <v>25</v>
      </c>
      <c r="G373" s="12">
        <f t="shared" si="5"/>
        <v>125</v>
      </c>
      <c r="H373" s="76">
        <v>0.25</v>
      </c>
      <c r="I373" s="84">
        <f>(C373+(C373*H373))+D373+'Таблица вводных'!$E$3+'Таблица вводных'!$F$3</f>
        <v>0</v>
      </c>
      <c r="J373" s="78">
        <v>0.100000000000005</v>
      </c>
      <c r="K373" s="84">
        <f t="shared" si="6"/>
        <v>0</v>
      </c>
      <c r="L373" s="84">
        <f t="shared" si="7"/>
        <v>0.47999999999998977</v>
      </c>
      <c r="M373" s="10" t="s">
        <v>170</v>
      </c>
    </row>
    <row r="374" spans="1:13" ht="12.75" customHeight="1">
      <c r="A374" s="138"/>
      <c r="B374" s="11">
        <v>45418</v>
      </c>
      <c r="C374" s="64">
        <f>('Исходник сравнение.'!C734/2-'Таблица вводных'!$E$3-'Таблица вводных'!$F$3-$P$1)-(('Исходник сравнение.'!C734/2-'Таблица вводных'!$E$3-'Таблица вводных'!$F$3-$P$1)*F374/G374)</f>
        <v>-200.48</v>
      </c>
      <c r="D374" s="12">
        <v>222</v>
      </c>
      <c r="E374" s="64">
        <f t="shared" si="4"/>
        <v>-0.47999999999998977</v>
      </c>
      <c r="F374" s="12">
        <v>25</v>
      </c>
      <c r="G374" s="12">
        <f t="shared" si="5"/>
        <v>125</v>
      </c>
      <c r="H374" s="76">
        <v>0.25</v>
      </c>
      <c r="I374" s="84">
        <f>(C374+(C374*H374))+D374+'Таблица вводных'!$E$3+'Таблица вводных'!$F$3</f>
        <v>0</v>
      </c>
      <c r="J374" s="78">
        <v>0.100000000000005</v>
      </c>
      <c r="K374" s="84">
        <f t="shared" si="6"/>
        <v>0</v>
      </c>
      <c r="L374" s="84">
        <f t="shared" si="7"/>
        <v>0.47999999999998977</v>
      </c>
      <c r="M374" s="13" t="s">
        <v>170</v>
      </c>
    </row>
    <row r="375" spans="1:13" ht="12.75" customHeight="1">
      <c r="A375" s="138"/>
      <c r="B375" s="11">
        <v>45421</v>
      </c>
      <c r="C375" s="64">
        <f>('Исходник сравнение.'!C735/2-'Таблица вводных'!$E$3-'Таблица вводных'!$F$3-$P$1)-(('Исходник сравнение.'!C735/2-'Таблица вводных'!$E$3-'Таблица вводных'!$F$3-$P$1)*F375/G375)</f>
        <v>-200.48</v>
      </c>
      <c r="D375" s="12">
        <v>222</v>
      </c>
      <c r="E375" s="64">
        <f t="shared" si="4"/>
        <v>-0.47999999999998977</v>
      </c>
      <c r="F375" s="12">
        <v>25</v>
      </c>
      <c r="G375" s="12">
        <f t="shared" si="5"/>
        <v>125</v>
      </c>
      <c r="H375" s="76">
        <v>0.25</v>
      </c>
      <c r="I375" s="84">
        <f>(C375+(C375*H375))+D375+'Таблица вводных'!$E$3+'Таблица вводных'!$F$3</f>
        <v>0</v>
      </c>
      <c r="J375" s="78">
        <v>0.100000000000005</v>
      </c>
      <c r="K375" s="84">
        <f t="shared" si="6"/>
        <v>0</v>
      </c>
      <c r="L375" s="84">
        <f t="shared" si="7"/>
        <v>0.47999999999998977</v>
      </c>
      <c r="M375" s="13" t="s">
        <v>170</v>
      </c>
    </row>
    <row r="376" spans="1:13" ht="12.75" customHeight="1">
      <c r="A376" s="138"/>
      <c r="B376" s="11">
        <v>45425</v>
      </c>
      <c r="C376" s="64">
        <f>('Исходник сравнение.'!C736/2-'Таблица вводных'!$E$3-'Таблица вводных'!$F$3-$P$1)-(('Исходник сравнение.'!C736/2-'Таблица вводных'!$E$3-'Таблица вводных'!$F$3-$P$1)*F376/G376)</f>
        <v>-200.48</v>
      </c>
      <c r="D376" s="12">
        <v>222</v>
      </c>
      <c r="E376" s="64">
        <f t="shared" si="4"/>
        <v>-0.47999999999998977</v>
      </c>
      <c r="F376" s="12">
        <v>25</v>
      </c>
      <c r="G376" s="12">
        <f t="shared" si="5"/>
        <v>125</v>
      </c>
      <c r="H376" s="76">
        <v>0.25</v>
      </c>
      <c r="I376" s="84">
        <f>(C376+(C376*H376))+D376+'Таблица вводных'!$E$3+'Таблица вводных'!$F$3</f>
        <v>0</v>
      </c>
      <c r="J376" s="78">
        <v>0.100000000000005</v>
      </c>
      <c r="K376" s="84">
        <f t="shared" si="6"/>
        <v>0</v>
      </c>
      <c r="L376" s="84">
        <f t="shared" si="7"/>
        <v>0.47999999999998977</v>
      </c>
      <c r="M376" s="13" t="s">
        <v>170</v>
      </c>
    </row>
    <row r="377" spans="1:13" ht="12.75" customHeight="1">
      <c r="A377" s="138"/>
      <c r="B377" s="11">
        <v>45428</v>
      </c>
      <c r="C377" s="64">
        <f>('Исходник сравнение.'!C737/2-'Таблица вводных'!$E$3-'Таблица вводных'!$F$3-$P$1)-(('Исходник сравнение.'!C737/2-'Таблица вводных'!$E$3-'Таблица вводных'!$F$3-$P$1)*F377/G377)</f>
        <v>-200.48</v>
      </c>
      <c r="D377" s="12">
        <v>222</v>
      </c>
      <c r="E377" s="64">
        <f t="shared" si="4"/>
        <v>-0.47999999999998977</v>
      </c>
      <c r="F377" s="12">
        <v>25</v>
      </c>
      <c r="G377" s="12">
        <f t="shared" si="5"/>
        <v>125</v>
      </c>
      <c r="H377" s="76">
        <v>0.25</v>
      </c>
      <c r="I377" s="84">
        <f>(C377+(C377*H377))+D377+'Таблица вводных'!$E$3+'Таблица вводных'!$F$3</f>
        <v>0</v>
      </c>
      <c r="J377" s="78">
        <v>0.100000000000005</v>
      </c>
      <c r="K377" s="84">
        <f t="shared" si="6"/>
        <v>0</v>
      </c>
      <c r="L377" s="84">
        <f t="shared" si="7"/>
        <v>0.47999999999998977</v>
      </c>
      <c r="M377" s="13" t="s">
        <v>170</v>
      </c>
    </row>
    <row r="378" spans="1:13" ht="12.75" customHeight="1">
      <c r="A378" s="138"/>
      <c r="B378" s="11"/>
      <c r="C378" s="64">
        <f>('Исходник сравнение.'!C738/2-'Таблица вводных'!$E$3-'Таблица вводных'!$F$3-$P$1)-(('Исходник сравнение.'!C738/2-'Таблица вводных'!$E$3-'Таблица вводных'!$F$3-$P$1)*F378/G378)</f>
        <v>-200.48</v>
      </c>
      <c r="D378" s="12">
        <v>222</v>
      </c>
      <c r="E378" s="64">
        <f t="shared" si="4"/>
        <v>-0.47999999999998977</v>
      </c>
      <c r="F378" s="12">
        <v>25</v>
      </c>
      <c r="G378" s="12">
        <f t="shared" si="5"/>
        <v>125</v>
      </c>
      <c r="H378" s="76">
        <v>0.25</v>
      </c>
      <c r="I378" s="77">
        <f>(C378+(C378*H378))+D378+'Таблица вводных'!$E$3+'Таблица вводных'!$F$3</f>
        <v>0</v>
      </c>
      <c r="J378" s="78">
        <v>0.100000000000005</v>
      </c>
      <c r="K378" s="77">
        <f t="shared" si="6"/>
        <v>0</v>
      </c>
      <c r="L378" s="77">
        <f t="shared" si="7"/>
        <v>0.47999999999998977</v>
      </c>
      <c r="M378" s="13" t="s">
        <v>170</v>
      </c>
    </row>
    <row r="379" spans="1:13" ht="12.75" customHeight="1">
      <c r="A379" s="138"/>
      <c r="B379" s="11"/>
      <c r="C379" s="64">
        <f>('Исходник сравнение.'!C739/2-'Таблица вводных'!$E$3-'Таблица вводных'!$F$3-$P$1)-(('Исходник сравнение.'!C739/2-'Таблица вводных'!$E$3-'Таблица вводных'!$F$3-$P$1)*F379/G379)</f>
        <v>-200.48</v>
      </c>
      <c r="D379" s="12">
        <v>222</v>
      </c>
      <c r="E379" s="64">
        <f t="shared" si="4"/>
        <v>-0.47999999999998977</v>
      </c>
      <c r="F379" s="12">
        <v>25</v>
      </c>
      <c r="G379" s="12">
        <f t="shared" si="5"/>
        <v>125</v>
      </c>
      <c r="H379" s="76">
        <v>0.25</v>
      </c>
      <c r="I379" s="77">
        <f>(C379+(C379*H379))+D379+'Таблица вводных'!$E$3+'Таблица вводных'!$F$3</f>
        <v>0</v>
      </c>
      <c r="J379" s="78">
        <v>0.100000000000005</v>
      </c>
      <c r="K379" s="77">
        <f t="shared" si="6"/>
        <v>0</v>
      </c>
      <c r="L379" s="77">
        <f t="shared" si="7"/>
        <v>0.47999999999998977</v>
      </c>
      <c r="M379" s="13" t="s">
        <v>170</v>
      </c>
    </row>
    <row r="380" spans="1:13" ht="12.75" customHeight="1">
      <c r="A380" s="139"/>
      <c r="B380" s="17"/>
      <c r="C380" s="65">
        <f>('Исходник сравнение.'!C740/2-'Таблица вводных'!$E$3-'Таблица вводных'!$F$3-$P$1)-(('Исходник сравнение.'!C740/2-'Таблица вводных'!$E$3-'Таблица вводных'!$F$3-$P$1)*F380/G380)</f>
        <v>-200.48</v>
      </c>
      <c r="D380" s="18">
        <v>222</v>
      </c>
      <c r="E380" s="65">
        <f t="shared" si="4"/>
        <v>-0.47999999999998977</v>
      </c>
      <c r="F380" s="18">
        <v>25</v>
      </c>
      <c r="G380" s="12">
        <f t="shared" si="5"/>
        <v>125</v>
      </c>
      <c r="H380" s="79">
        <v>0.25</v>
      </c>
      <c r="I380" s="80">
        <f>(C380+(C380*H380))+D380+'Таблица вводных'!$E$3+'Таблица вводных'!$F$3</f>
        <v>0</v>
      </c>
      <c r="J380" s="81">
        <v>0.100000000000005</v>
      </c>
      <c r="K380" s="82">
        <f t="shared" si="6"/>
        <v>0</v>
      </c>
      <c r="L380" s="82">
        <f t="shared" si="7"/>
        <v>0.47999999999998977</v>
      </c>
      <c r="M380" s="16" t="s">
        <v>170</v>
      </c>
    </row>
    <row r="381" spans="1:13" ht="12.75" customHeight="1">
      <c r="A381" s="141" t="s">
        <v>53</v>
      </c>
      <c r="B381" s="5">
        <v>45411</v>
      </c>
      <c r="C381" s="63">
        <f>('Исходник сравнение.'!C741/2-'Таблица вводных'!$E$3-'Таблица вводных'!$F$3-$P$1)-(('Исходник сравнение.'!C741/2-'Таблица вводных'!$E$3-'Таблица вводных'!$F$3-$P$1)*F381/G381)</f>
        <v>-200.48</v>
      </c>
      <c r="D381" s="6">
        <v>222</v>
      </c>
      <c r="E381" s="63">
        <f t="shared" si="4"/>
        <v>-0.47999999999998977</v>
      </c>
      <c r="F381" s="6">
        <v>25</v>
      </c>
      <c r="G381" s="6">
        <f t="shared" si="5"/>
        <v>125</v>
      </c>
      <c r="H381" s="73">
        <v>0.25</v>
      </c>
      <c r="I381" s="83">
        <f>(C381+(C381*H381))+D381+'Таблица вводных'!$E$3+'Таблица вводных'!$F$3</f>
        <v>0</v>
      </c>
      <c r="J381" s="75">
        <v>0.100000000000005</v>
      </c>
      <c r="K381" s="83">
        <f t="shared" si="6"/>
        <v>0</v>
      </c>
      <c r="L381" s="83">
        <f t="shared" si="7"/>
        <v>0.47999999999998977</v>
      </c>
      <c r="M381" s="7" t="s">
        <v>144</v>
      </c>
    </row>
    <row r="382" spans="1:13" ht="12.75" customHeight="1">
      <c r="A382" s="138"/>
      <c r="B382" s="8">
        <v>45414</v>
      </c>
      <c r="C382" s="64">
        <f>('Исходник сравнение.'!C751/2-'Таблица вводных'!$E$3-'Таблица вводных'!$F$3-$P$1)-(('Исходник сравнение.'!C751/2-'Таблица вводных'!$E$3-'Таблица вводных'!$F$3-$P$1)*F382/G382)</f>
        <v>-200.48</v>
      </c>
      <c r="D382" s="12">
        <v>222</v>
      </c>
      <c r="E382" s="64">
        <f t="shared" si="4"/>
        <v>-0.47999999999998977</v>
      </c>
      <c r="F382" s="12">
        <v>25</v>
      </c>
      <c r="G382" s="12">
        <f t="shared" si="5"/>
        <v>125</v>
      </c>
      <c r="H382" s="76">
        <v>0.25</v>
      </c>
      <c r="I382" s="84">
        <f>(C382+(C382*H382))+D382+'Таблица вводных'!$E$3+'Таблица вводных'!$F$3</f>
        <v>0</v>
      </c>
      <c r="J382" s="78">
        <v>0.100000000000005</v>
      </c>
      <c r="K382" s="84">
        <f t="shared" si="6"/>
        <v>0</v>
      </c>
      <c r="L382" s="84">
        <f t="shared" si="7"/>
        <v>0.47999999999998977</v>
      </c>
      <c r="M382" s="10" t="s">
        <v>144</v>
      </c>
    </row>
    <row r="383" spans="1:13" ht="12.75" customHeight="1">
      <c r="A383" s="138"/>
      <c r="B383" s="11">
        <v>45418</v>
      </c>
      <c r="C383" s="64">
        <f>('Исходник сравнение.'!C752/2-'Таблица вводных'!$E$3-'Таблица вводных'!$F$3-$P$1)-(('Исходник сравнение.'!C752/2-'Таблица вводных'!$E$3-'Таблица вводных'!$F$3-$P$1)*F383/G383)</f>
        <v>-200.48</v>
      </c>
      <c r="D383" s="12">
        <v>222</v>
      </c>
      <c r="E383" s="64">
        <f t="shared" si="4"/>
        <v>-0.47999999999998977</v>
      </c>
      <c r="F383" s="12">
        <v>25</v>
      </c>
      <c r="G383" s="12">
        <f t="shared" si="5"/>
        <v>125</v>
      </c>
      <c r="H383" s="76">
        <v>0.25</v>
      </c>
      <c r="I383" s="84">
        <f>(C383+(C383*H383))+D383+'Таблица вводных'!$E$3+'Таблица вводных'!$F$3</f>
        <v>0</v>
      </c>
      <c r="J383" s="78">
        <v>0.100000000000005</v>
      </c>
      <c r="K383" s="84">
        <f t="shared" si="6"/>
        <v>0</v>
      </c>
      <c r="L383" s="84">
        <f t="shared" si="7"/>
        <v>0.47999999999998977</v>
      </c>
      <c r="M383" s="13" t="s">
        <v>144</v>
      </c>
    </row>
    <row r="384" spans="1:13" ht="12.75" customHeight="1">
      <c r="A384" s="138"/>
      <c r="B384" s="11">
        <v>45421</v>
      </c>
      <c r="C384" s="64">
        <f>('Исходник сравнение.'!C753/2-'Таблица вводных'!$E$3-'Таблица вводных'!$F$3-$P$1)-(('Исходник сравнение.'!C753/2-'Таблица вводных'!$E$3-'Таблица вводных'!$F$3-$P$1)*F384/G384)</f>
        <v>-200.48</v>
      </c>
      <c r="D384" s="12">
        <v>222</v>
      </c>
      <c r="E384" s="64">
        <f t="shared" si="4"/>
        <v>-0.47999999999998977</v>
      </c>
      <c r="F384" s="12">
        <v>25</v>
      </c>
      <c r="G384" s="12">
        <f t="shared" si="5"/>
        <v>125</v>
      </c>
      <c r="H384" s="76">
        <v>0.25</v>
      </c>
      <c r="I384" s="84">
        <f>(C384+(C384*H384))+D384+'Таблица вводных'!$E$3+'Таблица вводных'!$F$3</f>
        <v>0</v>
      </c>
      <c r="J384" s="78">
        <v>0.100000000000005</v>
      </c>
      <c r="K384" s="84">
        <f t="shared" si="6"/>
        <v>0</v>
      </c>
      <c r="L384" s="84">
        <f t="shared" si="7"/>
        <v>0.47999999999998977</v>
      </c>
      <c r="M384" s="13" t="s">
        <v>144</v>
      </c>
    </row>
    <row r="385" spans="1:13" ht="12.75" customHeight="1">
      <c r="A385" s="138"/>
      <c r="B385" s="11">
        <v>45425</v>
      </c>
      <c r="C385" s="64">
        <f>('Исходник сравнение.'!C754/2-'Таблица вводных'!$E$3-'Таблица вводных'!$F$3-$P$1)-(('Исходник сравнение.'!C754/2-'Таблица вводных'!$E$3-'Таблица вводных'!$F$3-$P$1)*F385/G385)</f>
        <v>-200.48</v>
      </c>
      <c r="D385" s="12">
        <v>222</v>
      </c>
      <c r="E385" s="64">
        <f t="shared" si="4"/>
        <v>-0.47999999999998977</v>
      </c>
      <c r="F385" s="12">
        <v>25</v>
      </c>
      <c r="G385" s="12">
        <f t="shared" si="5"/>
        <v>125</v>
      </c>
      <c r="H385" s="76">
        <v>0.25</v>
      </c>
      <c r="I385" s="84">
        <f>(C385+(C385*H385))+D385+'Таблица вводных'!$E$3+'Таблица вводных'!$F$3</f>
        <v>0</v>
      </c>
      <c r="J385" s="78">
        <v>0.100000000000005</v>
      </c>
      <c r="K385" s="84">
        <f t="shared" si="6"/>
        <v>0</v>
      </c>
      <c r="L385" s="84">
        <f t="shared" si="7"/>
        <v>0.47999999999998977</v>
      </c>
      <c r="M385" s="13" t="s">
        <v>144</v>
      </c>
    </row>
    <row r="386" spans="1:13" ht="12.75" customHeight="1">
      <c r="A386" s="138"/>
      <c r="B386" s="11">
        <v>45428</v>
      </c>
      <c r="C386" s="64">
        <f>('Исходник сравнение.'!C755/2-'Таблица вводных'!$E$3-'Таблица вводных'!$F$3-$P$1)-(('Исходник сравнение.'!C755/2-'Таблица вводных'!$E$3-'Таблица вводных'!$F$3-$P$1)*F386/G386)</f>
        <v>-200.48</v>
      </c>
      <c r="D386" s="12">
        <v>222</v>
      </c>
      <c r="E386" s="64">
        <f t="shared" si="4"/>
        <v>-0.47999999999998977</v>
      </c>
      <c r="F386" s="12">
        <v>25</v>
      </c>
      <c r="G386" s="12">
        <f t="shared" si="5"/>
        <v>125</v>
      </c>
      <c r="H386" s="76">
        <v>0.25</v>
      </c>
      <c r="I386" s="84">
        <f>(C386+(C386*H386))+D386+'Таблица вводных'!$E$3+'Таблица вводных'!$F$3</f>
        <v>0</v>
      </c>
      <c r="J386" s="78">
        <v>0.100000000000005</v>
      </c>
      <c r="K386" s="84">
        <f t="shared" si="6"/>
        <v>0</v>
      </c>
      <c r="L386" s="84">
        <f t="shared" si="7"/>
        <v>0.47999999999998977</v>
      </c>
      <c r="M386" s="13" t="s">
        <v>144</v>
      </c>
    </row>
    <row r="387" spans="1:13" ht="12.75" customHeight="1">
      <c r="A387" s="138"/>
      <c r="B387" s="11"/>
      <c r="C387" s="64">
        <f>('Исходник сравнение.'!C756/2-'Таблица вводных'!$E$3-'Таблица вводных'!$F$3-$P$1)-(('Исходник сравнение.'!C756/2-'Таблица вводных'!$E$3-'Таблица вводных'!$F$3-$P$1)*F387/G387)</f>
        <v>-200.48</v>
      </c>
      <c r="D387" s="12">
        <v>222</v>
      </c>
      <c r="E387" s="64">
        <f t="shared" si="4"/>
        <v>-0.47999999999998977</v>
      </c>
      <c r="F387" s="12">
        <v>25</v>
      </c>
      <c r="G387" s="12">
        <f t="shared" si="5"/>
        <v>125</v>
      </c>
      <c r="H387" s="76">
        <v>0.25</v>
      </c>
      <c r="I387" s="77">
        <f>(C387+(C387*H387))+D387+'Таблица вводных'!$E$3+'Таблица вводных'!$F$3</f>
        <v>0</v>
      </c>
      <c r="J387" s="78">
        <v>0.100000000000005</v>
      </c>
      <c r="K387" s="77">
        <f t="shared" si="6"/>
        <v>0</v>
      </c>
      <c r="L387" s="77">
        <f t="shared" si="7"/>
        <v>0.47999999999998977</v>
      </c>
      <c r="M387" s="13" t="s">
        <v>144</v>
      </c>
    </row>
    <row r="388" spans="1:13" ht="12.75" customHeight="1">
      <c r="A388" s="138"/>
      <c r="B388" s="11"/>
      <c r="C388" s="64">
        <f>('Исходник сравнение.'!C757/2-'Таблица вводных'!$E$3-'Таблица вводных'!$F$3-$P$1)-(('Исходник сравнение.'!C757/2-'Таблица вводных'!$E$3-'Таблица вводных'!$F$3-$P$1)*F388/G388)</f>
        <v>-200.48</v>
      </c>
      <c r="D388" s="12">
        <v>222</v>
      </c>
      <c r="E388" s="64">
        <f t="shared" si="4"/>
        <v>-0.47999999999998977</v>
      </c>
      <c r="F388" s="12">
        <v>25</v>
      </c>
      <c r="G388" s="12">
        <f t="shared" si="5"/>
        <v>125</v>
      </c>
      <c r="H388" s="76">
        <v>0.25</v>
      </c>
      <c r="I388" s="77">
        <f>(C388+(C388*H388))+D388+'Таблица вводных'!$E$3+'Таблица вводных'!$F$3</f>
        <v>0</v>
      </c>
      <c r="J388" s="78">
        <v>0.100000000000005</v>
      </c>
      <c r="K388" s="77">
        <f t="shared" si="6"/>
        <v>0</v>
      </c>
      <c r="L388" s="77">
        <f t="shared" si="7"/>
        <v>0.47999999999998977</v>
      </c>
      <c r="M388" s="13" t="s">
        <v>144</v>
      </c>
    </row>
    <row r="389" spans="1:13" ht="12.75" customHeight="1">
      <c r="A389" s="139"/>
      <c r="B389" s="17"/>
      <c r="C389" s="65">
        <f>('Исходник сравнение.'!C758/2-'Таблица вводных'!$E$3-'Таблица вводных'!$F$3-$P$1)-(('Исходник сравнение.'!C758/2-'Таблица вводных'!$E$3-'Таблица вводных'!$F$3-$P$1)*F389/G389)</f>
        <v>-200.48</v>
      </c>
      <c r="D389" s="18">
        <v>222</v>
      </c>
      <c r="E389" s="65">
        <f t="shared" si="4"/>
        <v>-0.47999999999998977</v>
      </c>
      <c r="F389" s="18">
        <v>25</v>
      </c>
      <c r="G389" s="12">
        <f t="shared" si="5"/>
        <v>125</v>
      </c>
      <c r="H389" s="79">
        <v>0.25</v>
      </c>
      <c r="I389" s="80">
        <f>(C389+(C389*H389))+D389+'Таблица вводных'!$E$3+'Таблица вводных'!$F$3</f>
        <v>0</v>
      </c>
      <c r="J389" s="81">
        <v>0.100000000000005</v>
      </c>
      <c r="K389" s="82">
        <f t="shared" si="6"/>
        <v>0</v>
      </c>
      <c r="L389" s="82">
        <f t="shared" si="7"/>
        <v>0.47999999999998977</v>
      </c>
      <c r="M389" s="19" t="s">
        <v>144</v>
      </c>
    </row>
    <row r="390" spans="1:13" ht="12.75" customHeight="1">
      <c r="A390" s="141" t="s">
        <v>54</v>
      </c>
      <c r="B390" s="5">
        <v>45411</v>
      </c>
      <c r="C390" s="63">
        <f>('Исходник сравнение.'!C759/2-'Таблица вводных'!$E$3-'Таблица вводных'!$F$3-$P$1)-(('Исходник сравнение.'!C759/2-'Таблица вводных'!$E$3-'Таблица вводных'!$F$3-$P$1)*F390/G390)</f>
        <v>-200.48</v>
      </c>
      <c r="D390" s="6">
        <v>222</v>
      </c>
      <c r="E390" s="63">
        <f t="shared" si="4"/>
        <v>-0.47999999999998977</v>
      </c>
      <c r="F390" s="6">
        <v>25</v>
      </c>
      <c r="G390" s="6">
        <f t="shared" si="5"/>
        <v>125</v>
      </c>
      <c r="H390" s="73">
        <v>0.25</v>
      </c>
      <c r="I390" s="83">
        <f>(C390+(C390*H390))+D390+'Таблица вводных'!$E$3+'Таблица вводных'!$F$3</f>
        <v>0</v>
      </c>
      <c r="J390" s="75">
        <v>0.100000000000005</v>
      </c>
      <c r="K390" s="83">
        <f t="shared" si="6"/>
        <v>0</v>
      </c>
      <c r="L390" s="83">
        <f t="shared" si="7"/>
        <v>0.47999999999998977</v>
      </c>
      <c r="M390" s="7" t="s">
        <v>145</v>
      </c>
    </row>
    <row r="391" spans="1:13" ht="12.75" customHeight="1">
      <c r="A391" s="138"/>
      <c r="B391" s="8">
        <v>45414</v>
      </c>
      <c r="C391" s="64">
        <f>('Исходник сравнение.'!C769/2-'Таблица вводных'!$E$3-'Таблица вводных'!$F$3-$P$1)-(('Исходник сравнение.'!C769/2-'Таблица вводных'!$E$3-'Таблица вводных'!$F$3-$P$1)*F391/G391)</f>
        <v>-200.48</v>
      </c>
      <c r="D391" s="12">
        <v>222</v>
      </c>
      <c r="E391" s="64">
        <f t="shared" si="4"/>
        <v>-0.47999999999998977</v>
      </c>
      <c r="F391" s="12">
        <v>25</v>
      </c>
      <c r="G391" s="12">
        <f t="shared" si="5"/>
        <v>125</v>
      </c>
      <c r="H391" s="76">
        <v>0.25</v>
      </c>
      <c r="I391" s="84">
        <f>(C391+(C391*H391))+D391+'Таблица вводных'!$E$3+'Таблица вводных'!$F$3</f>
        <v>0</v>
      </c>
      <c r="J391" s="78">
        <v>0.100000000000005</v>
      </c>
      <c r="K391" s="84">
        <f t="shared" si="6"/>
        <v>0</v>
      </c>
      <c r="L391" s="84">
        <f t="shared" si="7"/>
        <v>0.47999999999998977</v>
      </c>
      <c r="M391" s="10" t="s">
        <v>145</v>
      </c>
    </row>
    <row r="392" spans="1:13" ht="12.75" customHeight="1">
      <c r="A392" s="138"/>
      <c r="B392" s="11">
        <v>45418</v>
      </c>
      <c r="C392" s="64">
        <f>('Исходник сравнение.'!C770/2-'Таблица вводных'!$E$3-'Таблица вводных'!$F$3-$P$1)-(('Исходник сравнение.'!C770/2-'Таблица вводных'!$E$3-'Таблица вводных'!$F$3-$P$1)*F392/G392)</f>
        <v>-200.48</v>
      </c>
      <c r="D392" s="12">
        <v>222</v>
      </c>
      <c r="E392" s="64">
        <f t="shared" si="4"/>
        <v>-0.47999999999998977</v>
      </c>
      <c r="F392" s="12">
        <v>25</v>
      </c>
      <c r="G392" s="12">
        <f t="shared" si="5"/>
        <v>125</v>
      </c>
      <c r="H392" s="76">
        <v>0.25</v>
      </c>
      <c r="I392" s="84">
        <f>(C392+(C392*H392))+D392+'Таблица вводных'!$E$3+'Таблица вводных'!$F$3</f>
        <v>0</v>
      </c>
      <c r="J392" s="78">
        <v>0.100000000000005</v>
      </c>
      <c r="K392" s="84">
        <f t="shared" si="6"/>
        <v>0</v>
      </c>
      <c r="L392" s="84">
        <f t="shared" si="7"/>
        <v>0.47999999999998977</v>
      </c>
      <c r="M392" s="13" t="s">
        <v>145</v>
      </c>
    </row>
    <row r="393" spans="1:13" ht="12.75" customHeight="1">
      <c r="A393" s="138"/>
      <c r="B393" s="11">
        <v>45421</v>
      </c>
      <c r="C393" s="64">
        <f>('Исходник сравнение.'!C771/2-'Таблица вводных'!$E$3-'Таблица вводных'!$F$3-$P$1)-(('Исходник сравнение.'!C771/2-'Таблица вводных'!$E$3-'Таблица вводных'!$F$3-$P$1)*F393/G393)</f>
        <v>-200.48</v>
      </c>
      <c r="D393" s="12">
        <v>222</v>
      </c>
      <c r="E393" s="64">
        <f t="shared" si="4"/>
        <v>-0.47999999999998977</v>
      </c>
      <c r="F393" s="12">
        <v>25</v>
      </c>
      <c r="G393" s="12">
        <f t="shared" si="5"/>
        <v>125</v>
      </c>
      <c r="H393" s="76">
        <v>0.25</v>
      </c>
      <c r="I393" s="84">
        <f>(C393+(C393*H393))+D393+'Таблица вводных'!$E$3+'Таблица вводных'!$F$3</f>
        <v>0</v>
      </c>
      <c r="J393" s="78">
        <v>0.100000000000005</v>
      </c>
      <c r="K393" s="84">
        <f t="shared" si="6"/>
        <v>0</v>
      </c>
      <c r="L393" s="84">
        <f t="shared" si="7"/>
        <v>0.47999999999998977</v>
      </c>
      <c r="M393" s="13" t="s">
        <v>145</v>
      </c>
    </row>
    <row r="394" spans="1:13" ht="12.75" customHeight="1">
      <c r="A394" s="138"/>
      <c r="B394" s="11">
        <v>45425</v>
      </c>
      <c r="C394" s="64">
        <f>('Исходник сравнение.'!C772/2-'Таблица вводных'!$E$3-'Таблица вводных'!$F$3-$P$1)-(('Исходник сравнение.'!C772/2-'Таблица вводных'!$E$3-'Таблица вводных'!$F$3-$P$1)*F394/G394)</f>
        <v>-200.48</v>
      </c>
      <c r="D394" s="12">
        <v>222</v>
      </c>
      <c r="E394" s="64">
        <f t="shared" si="4"/>
        <v>-0.47999999999998977</v>
      </c>
      <c r="F394" s="12">
        <v>25</v>
      </c>
      <c r="G394" s="12">
        <f t="shared" si="5"/>
        <v>125</v>
      </c>
      <c r="H394" s="76">
        <v>0.25</v>
      </c>
      <c r="I394" s="84">
        <f>(C394+(C394*H394))+D394+'Таблица вводных'!$E$3+'Таблица вводных'!$F$3</f>
        <v>0</v>
      </c>
      <c r="J394" s="78">
        <v>0.100000000000005</v>
      </c>
      <c r="K394" s="84">
        <f t="shared" si="6"/>
        <v>0</v>
      </c>
      <c r="L394" s="84">
        <f t="shared" si="7"/>
        <v>0.47999999999998977</v>
      </c>
      <c r="M394" s="13" t="s">
        <v>145</v>
      </c>
    </row>
    <row r="395" spans="1:13" ht="12.75" customHeight="1">
      <c r="A395" s="138"/>
      <c r="B395" s="11">
        <v>45428</v>
      </c>
      <c r="C395" s="64">
        <f>('Исходник сравнение.'!C773/2-'Таблица вводных'!$E$3-'Таблица вводных'!$F$3-$P$1)-(('Исходник сравнение.'!C773/2-'Таблица вводных'!$E$3-'Таблица вводных'!$F$3-$P$1)*F395/G395)</f>
        <v>-200.48</v>
      </c>
      <c r="D395" s="12">
        <v>222</v>
      </c>
      <c r="E395" s="64">
        <f t="shared" si="4"/>
        <v>-0.47999999999998977</v>
      </c>
      <c r="F395" s="12">
        <v>25</v>
      </c>
      <c r="G395" s="12">
        <f t="shared" si="5"/>
        <v>125</v>
      </c>
      <c r="H395" s="76">
        <v>0.25</v>
      </c>
      <c r="I395" s="84">
        <f>(C395+(C395*H395))+D395+'Таблица вводных'!$E$3+'Таблица вводных'!$F$3</f>
        <v>0</v>
      </c>
      <c r="J395" s="78">
        <v>0.100000000000005</v>
      </c>
      <c r="K395" s="84">
        <f t="shared" si="6"/>
        <v>0</v>
      </c>
      <c r="L395" s="84">
        <f t="shared" si="7"/>
        <v>0.47999999999998977</v>
      </c>
      <c r="M395" s="13" t="s">
        <v>145</v>
      </c>
    </row>
    <row r="396" spans="1:13" ht="12.75" customHeight="1">
      <c r="A396" s="138"/>
      <c r="B396" s="11"/>
      <c r="C396" s="64">
        <f>('Исходник сравнение.'!C774/2-'Таблица вводных'!$E$3-'Таблица вводных'!$F$3-$P$1)-(('Исходник сравнение.'!C774/2-'Таблица вводных'!$E$3-'Таблица вводных'!$F$3-$P$1)*F396/G396)</f>
        <v>-200.48</v>
      </c>
      <c r="D396" s="12">
        <v>222</v>
      </c>
      <c r="E396" s="64">
        <f t="shared" si="4"/>
        <v>-0.47999999999998977</v>
      </c>
      <c r="F396" s="12">
        <v>25</v>
      </c>
      <c r="G396" s="12">
        <f t="shared" si="5"/>
        <v>125</v>
      </c>
      <c r="H396" s="76">
        <v>0.25</v>
      </c>
      <c r="I396" s="77">
        <f>(C396+(C396*H396))+D396+'Таблица вводных'!$E$3+'Таблица вводных'!$F$3</f>
        <v>0</v>
      </c>
      <c r="J396" s="78">
        <v>0.100000000000005</v>
      </c>
      <c r="K396" s="77">
        <f t="shared" si="6"/>
        <v>0</v>
      </c>
      <c r="L396" s="77">
        <f t="shared" si="7"/>
        <v>0.47999999999998977</v>
      </c>
      <c r="M396" s="13" t="s">
        <v>145</v>
      </c>
    </row>
    <row r="397" spans="1:13" ht="12.75" customHeight="1">
      <c r="A397" s="138"/>
      <c r="B397" s="11"/>
      <c r="C397" s="64">
        <f>('Исходник сравнение.'!C775/2-'Таблица вводных'!$E$3-'Таблица вводных'!$F$3-$P$1)-(('Исходник сравнение.'!C775/2-'Таблица вводных'!$E$3-'Таблица вводных'!$F$3-$P$1)*F397/G397)</f>
        <v>-200.48</v>
      </c>
      <c r="D397" s="12">
        <v>222</v>
      </c>
      <c r="E397" s="64">
        <f t="shared" si="4"/>
        <v>-0.47999999999998977</v>
      </c>
      <c r="F397" s="12">
        <v>25</v>
      </c>
      <c r="G397" s="12">
        <f t="shared" si="5"/>
        <v>125</v>
      </c>
      <c r="H397" s="76">
        <v>0.25</v>
      </c>
      <c r="I397" s="77">
        <f>(C397+(C397*H397))+D397+'Таблица вводных'!$E$3+'Таблица вводных'!$F$3</f>
        <v>0</v>
      </c>
      <c r="J397" s="78">
        <v>0.100000000000005</v>
      </c>
      <c r="K397" s="77">
        <f t="shared" si="6"/>
        <v>0</v>
      </c>
      <c r="L397" s="77">
        <f t="shared" si="7"/>
        <v>0.47999999999998977</v>
      </c>
      <c r="M397" s="13" t="s">
        <v>145</v>
      </c>
    </row>
    <row r="398" spans="1:13" ht="12.75" customHeight="1">
      <c r="A398" s="139"/>
      <c r="B398" s="17"/>
      <c r="C398" s="65">
        <f>('Исходник сравнение.'!C776/2-'Таблица вводных'!$E$3-'Таблица вводных'!$F$3-$P$1)-(('Исходник сравнение.'!C776/2-'Таблица вводных'!$E$3-'Таблица вводных'!$F$3-$P$1)*F398/G398)</f>
        <v>-200.48</v>
      </c>
      <c r="D398" s="18">
        <v>222</v>
      </c>
      <c r="E398" s="65">
        <f t="shared" si="4"/>
        <v>-0.47999999999998977</v>
      </c>
      <c r="F398" s="18">
        <v>25</v>
      </c>
      <c r="G398" s="12">
        <f t="shared" si="5"/>
        <v>125</v>
      </c>
      <c r="H398" s="79">
        <v>0.25</v>
      </c>
      <c r="I398" s="80">
        <f>(C398+(C398*H398))+D398+'Таблица вводных'!$E$3+'Таблица вводных'!$F$3</f>
        <v>0</v>
      </c>
      <c r="J398" s="81">
        <v>0.100000000000005</v>
      </c>
      <c r="K398" s="82">
        <f t="shared" si="6"/>
        <v>0</v>
      </c>
      <c r="L398" s="82">
        <f t="shared" si="7"/>
        <v>0.47999999999998977</v>
      </c>
      <c r="M398" s="19" t="s">
        <v>145</v>
      </c>
    </row>
    <row r="399" spans="1:13" ht="12.75" customHeight="1">
      <c r="A399" s="141" t="s">
        <v>55</v>
      </c>
      <c r="B399" s="5">
        <v>45411</v>
      </c>
      <c r="C399" s="63">
        <f>('Исходник сравнение.'!C777/2-'Таблица вводных'!$E$3-'Таблица вводных'!$F$3-$P$1)-(('Исходник сравнение.'!C777/2-'Таблица вводных'!$E$3-'Таблица вводных'!$F$3-$P$1)*F399/G399)</f>
        <v>-200.48</v>
      </c>
      <c r="D399" s="6">
        <v>222</v>
      </c>
      <c r="E399" s="63">
        <f t="shared" si="4"/>
        <v>-0.47999999999998977</v>
      </c>
      <c r="F399" s="6">
        <v>25</v>
      </c>
      <c r="G399" s="6">
        <f t="shared" si="5"/>
        <v>125</v>
      </c>
      <c r="H399" s="73">
        <v>0.25</v>
      </c>
      <c r="I399" s="83">
        <f>(C399+(C399*H399))+D399+'Таблица вводных'!$E$3+'Таблица вводных'!$F$3</f>
        <v>0</v>
      </c>
      <c r="J399" s="75">
        <v>0.100000000000005</v>
      </c>
      <c r="K399" s="83">
        <f t="shared" si="6"/>
        <v>0</v>
      </c>
      <c r="L399" s="83">
        <f t="shared" si="7"/>
        <v>0.47999999999998977</v>
      </c>
      <c r="M399" s="7" t="s">
        <v>224</v>
      </c>
    </row>
    <row r="400" spans="1:13" ht="12.75" customHeight="1">
      <c r="A400" s="138"/>
      <c r="B400" s="8">
        <v>45414</v>
      </c>
      <c r="C400" s="64">
        <f>('Исходник сравнение.'!C787/2-'Таблица вводных'!$E$3-'Таблица вводных'!$F$3-$P$1)-(('Исходник сравнение.'!C787/2-'Таблица вводных'!$E$3-'Таблица вводных'!$F$3-$P$1)*F400/G400)</f>
        <v>-200.48</v>
      </c>
      <c r="D400" s="12">
        <v>222</v>
      </c>
      <c r="E400" s="64">
        <f t="shared" si="4"/>
        <v>-0.47999999999998977</v>
      </c>
      <c r="F400" s="12">
        <v>25</v>
      </c>
      <c r="G400" s="12">
        <f t="shared" si="5"/>
        <v>125</v>
      </c>
      <c r="H400" s="76">
        <v>0.25</v>
      </c>
      <c r="I400" s="84">
        <f>(C400+(C400*H400))+D400+'Таблица вводных'!$E$3+'Таблица вводных'!$F$3</f>
        <v>0</v>
      </c>
      <c r="J400" s="78">
        <v>0.100000000000005</v>
      </c>
      <c r="K400" s="84">
        <f t="shared" si="6"/>
        <v>0</v>
      </c>
      <c r="L400" s="84">
        <f t="shared" si="7"/>
        <v>0.47999999999998977</v>
      </c>
      <c r="M400" s="10" t="s">
        <v>224</v>
      </c>
    </row>
    <row r="401" spans="1:13" ht="12.75" customHeight="1">
      <c r="A401" s="138"/>
      <c r="B401" s="11">
        <v>45418</v>
      </c>
      <c r="C401" s="64">
        <f>('Исходник сравнение.'!C788/2-'Таблица вводных'!$E$3-'Таблица вводных'!$F$3-$P$1)-(('Исходник сравнение.'!C788/2-'Таблица вводных'!$E$3-'Таблица вводных'!$F$3-$P$1)*F401/G401)</f>
        <v>-200.48</v>
      </c>
      <c r="D401" s="12">
        <v>222</v>
      </c>
      <c r="E401" s="64">
        <f t="shared" si="4"/>
        <v>-0.47999999999998977</v>
      </c>
      <c r="F401" s="12">
        <v>25</v>
      </c>
      <c r="G401" s="12">
        <f t="shared" si="5"/>
        <v>125</v>
      </c>
      <c r="H401" s="76">
        <v>0.25</v>
      </c>
      <c r="I401" s="84">
        <f>(C401+(C401*H401))+D401+'Таблица вводных'!$E$3+'Таблица вводных'!$F$3</f>
        <v>0</v>
      </c>
      <c r="J401" s="78">
        <v>0.100000000000005</v>
      </c>
      <c r="K401" s="84">
        <f t="shared" si="6"/>
        <v>0</v>
      </c>
      <c r="L401" s="84">
        <f t="shared" si="7"/>
        <v>0.47999999999998977</v>
      </c>
      <c r="M401" s="13" t="s">
        <v>224</v>
      </c>
    </row>
    <row r="402" spans="1:13" ht="12.75" customHeight="1">
      <c r="A402" s="138"/>
      <c r="B402" s="11">
        <v>45421</v>
      </c>
      <c r="C402" s="64">
        <f>('Исходник сравнение.'!C789/2-'Таблица вводных'!$E$3-'Таблица вводных'!$F$3-$P$1)-(('Исходник сравнение.'!C789/2-'Таблица вводных'!$E$3-'Таблица вводных'!$F$3-$P$1)*F402/G402)</f>
        <v>-200.48</v>
      </c>
      <c r="D402" s="12">
        <v>222</v>
      </c>
      <c r="E402" s="64">
        <f t="shared" si="4"/>
        <v>-0.47999999999998977</v>
      </c>
      <c r="F402" s="12">
        <v>25</v>
      </c>
      <c r="G402" s="12">
        <f t="shared" si="5"/>
        <v>125</v>
      </c>
      <c r="H402" s="76">
        <v>0.25</v>
      </c>
      <c r="I402" s="84">
        <f>(C402+(C402*H402))+D402+'Таблица вводных'!$E$3+'Таблица вводных'!$F$3</f>
        <v>0</v>
      </c>
      <c r="J402" s="78">
        <v>0.100000000000005</v>
      </c>
      <c r="K402" s="84">
        <f t="shared" si="6"/>
        <v>0</v>
      </c>
      <c r="L402" s="84">
        <f t="shared" si="7"/>
        <v>0.47999999999998977</v>
      </c>
      <c r="M402" s="13" t="s">
        <v>224</v>
      </c>
    </row>
    <row r="403" spans="1:13" ht="12.75" customHeight="1">
      <c r="A403" s="138"/>
      <c r="B403" s="11">
        <v>45425</v>
      </c>
      <c r="C403" s="64">
        <f>('Исходник сравнение.'!C790/2-'Таблица вводных'!$E$3-'Таблица вводных'!$F$3-$P$1)-(('Исходник сравнение.'!C790/2-'Таблица вводных'!$E$3-'Таблица вводных'!$F$3-$P$1)*F403/G403)</f>
        <v>-200.48</v>
      </c>
      <c r="D403" s="12">
        <v>222</v>
      </c>
      <c r="E403" s="64">
        <f t="shared" si="4"/>
        <v>-0.47999999999998977</v>
      </c>
      <c r="F403" s="12">
        <v>25</v>
      </c>
      <c r="G403" s="12">
        <f t="shared" si="5"/>
        <v>125</v>
      </c>
      <c r="H403" s="76">
        <v>0.25</v>
      </c>
      <c r="I403" s="84">
        <f>(C403+(C403*H403))+D403+'Таблица вводных'!$E$3+'Таблица вводных'!$F$3</f>
        <v>0</v>
      </c>
      <c r="J403" s="78">
        <v>0.100000000000005</v>
      </c>
      <c r="K403" s="84">
        <f t="shared" si="6"/>
        <v>0</v>
      </c>
      <c r="L403" s="84">
        <f t="shared" si="7"/>
        <v>0.47999999999998977</v>
      </c>
      <c r="M403" s="13" t="s">
        <v>224</v>
      </c>
    </row>
    <row r="404" spans="1:13" ht="12.75" customHeight="1">
      <c r="A404" s="138"/>
      <c r="B404" s="11">
        <v>45428</v>
      </c>
      <c r="C404" s="64">
        <f>('Исходник сравнение.'!C791/2-'Таблица вводных'!$E$3-'Таблица вводных'!$F$3-$P$1)-(('Исходник сравнение.'!C791/2-'Таблица вводных'!$E$3-'Таблица вводных'!$F$3-$P$1)*F404/G404)</f>
        <v>-200.48</v>
      </c>
      <c r="D404" s="12">
        <v>222</v>
      </c>
      <c r="E404" s="64">
        <f t="shared" si="4"/>
        <v>-0.47999999999998977</v>
      </c>
      <c r="F404" s="12">
        <v>25</v>
      </c>
      <c r="G404" s="12">
        <f t="shared" si="5"/>
        <v>125</v>
      </c>
      <c r="H404" s="76">
        <v>0.25</v>
      </c>
      <c r="I404" s="84">
        <f>(C404+(C404*H404))+D404+'Таблица вводных'!$E$3+'Таблица вводных'!$F$3</f>
        <v>0</v>
      </c>
      <c r="J404" s="78">
        <v>0.100000000000005</v>
      </c>
      <c r="K404" s="84">
        <f t="shared" si="6"/>
        <v>0</v>
      </c>
      <c r="L404" s="84">
        <f t="shared" si="7"/>
        <v>0.47999999999998977</v>
      </c>
      <c r="M404" s="13" t="s">
        <v>224</v>
      </c>
    </row>
    <row r="405" spans="1:13" ht="12.75" customHeight="1">
      <c r="A405" s="138"/>
      <c r="B405" s="11"/>
      <c r="C405" s="64">
        <f>('Исходник сравнение.'!C792/2-'Таблица вводных'!$E$3-'Таблица вводных'!$F$3-$P$1)-(('Исходник сравнение.'!C792/2-'Таблица вводных'!$E$3-'Таблица вводных'!$F$3-$P$1)*F405/G405)</f>
        <v>-200.48</v>
      </c>
      <c r="D405" s="12">
        <v>222</v>
      </c>
      <c r="E405" s="64">
        <f t="shared" si="4"/>
        <v>-0.47999999999998977</v>
      </c>
      <c r="F405" s="12">
        <v>25</v>
      </c>
      <c r="G405" s="12">
        <f t="shared" si="5"/>
        <v>125</v>
      </c>
      <c r="H405" s="76">
        <v>0.25</v>
      </c>
      <c r="I405" s="77">
        <f>(C405+(C405*H405))+D405+'Таблица вводных'!$E$3+'Таблица вводных'!$F$3</f>
        <v>0</v>
      </c>
      <c r="J405" s="78">
        <v>0.100000000000005</v>
      </c>
      <c r="K405" s="77">
        <f t="shared" si="6"/>
        <v>0</v>
      </c>
      <c r="L405" s="77">
        <f t="shared" si="7"/>
        <v>0.47999999999998977</v>
      </c>
      <c r="M405" s="13" t="s">
        <v>224</v>
      </c>
    </row>
    <row r="406" spans="1:13" ht="12.75" customHeight="1">
      <c r="A406" s="138"/>
      <c r="B406" s="11"/>
      <c r="C406" s="64">
        <f>('Исходник сравнение.'!C793/2-'Таблица вводных'!$E$3-'Таблица вводных'!$F$3-$P$1)-(('Исходник сравнение.'!C793/2-'Таблица вводных'!$E$3-'Таблица вводных'!$F$3-$P$1)*F406/G406)</f>
        <v>-200.48</v>
      </c>
      <c r="D406" s="12">
        <v>222</v>
      </c>
      <c r="E406" s="64">
        <f t="shared" si="4"/>
        <v>-0.47999999999998977</v>
      </c>
      <c r="F406" s="12">
        <v>25</v>
      </c>
      <c r="G406" s="12">
        <f t="shared" si="5"/>
        <v>125</v>
      </c>
      <c r="H406" s="76">
        <v>0.25</v>
      </c>
      <c r="I406" s="77">
        <f>(C406+(C406*H406))+D406+'Таблица вводных'!$E$3+'Таблица вводных'!$F$3</f>
        <v>0</v>
      </c>
      <c r="J406" s="78">
        <v>0.100000000000005</v>
      </c>
      <c r="K406" s="77">
        <f t="shared" si="6"/>
        <v>0</v>
      </c>
      <c r="L406" s="77">
        <f t="shared" si="7"/>
        <v>0.47999999999998977</v>
      </c>
      <c r="M406" s="13" t="s">
        <v>224</v>
      </c>
    </row>
    <row r="407" spans="1:13" ht="12.75" customHeight="1">
      <c r="A407" s="139"/>
      <c r="B407" s="17"/>
      <c r="C407" s="65">
        <f>('Исходник сравнение.'!C794/2-'Таблица вводных'!$E$3-'Таблица вводных'!$F$3-$P$1)-(('Исходник сравнение.'!C794/2-'Таблица вводных'!$E$3-'Таблица вводных'!$F$3-$P$1)*F407/G407)</f>
        <v>-200.48</v>
      </c>
      <c r="D407" s="18">
        <v>222</v>
      </c>
      <c r="E407" s="65">
        <f t="shared" si="4"/>
        <v>-0.47999999999998977</v>
      </c>
      <c r="F407" s="18">
        <v>25</v>
      </c>
      <c r="G407" s="12">
        <f t="shared" si="5"/>
        <v>125</v>
      </c>
      <c r="H407" s="79">
        <v>0.25</v>
      </c>
      <c r="I407" s="80">
        <f>(C407+(C407*H407))+D407+'Таблица вводных'!$E$3+'Таблица вводных'!$F$3</f>
        <v>0</v>
      </c>
      <c r="J407" s="81">
        <v>0.100000000000005</v>
      </c>
      <c r="K407" s="82">
        <f t="shared" si="6"/>
        <v>0</v>
      </c>
      <c r="L407" s="82">
        <f t="shared" si="7"/>
        <v>0.47999999999998977</v>
      </c>
      <c r="M407" s="19" t="s">
        <v>224</v>
      </c>
    </row>
    <row r="408" spans="1:13" ht="12.75" customHeight="1">
      <c r="A408" s="141" t="s">
        <v>56</v>
      </c>
      <c r="B408" s="5">
        <v>45411</v>
      </c>
      <c r="C408" s="63">
        <f>('Исходник сравнение.'!C795/2-'Таблица вводных'!$E$3-'Таблица вводных'!$F$3-$P$1)-(('Исходник сравнение.'!C795/2-'Таблица вводных'!$E$3-'Таблица вводных'!$F$3-$P$1)*F408/G408)</f>
        <v>-200.48</v>
      </c>
      <c r="D408" s="6">
        <v>222</v>
      </c>
      <c r="E408" s="63">
        <f t="shared" si="4"/>
        <v>-0.47999999999998977</v>
      </c>
      <c r="F408" s="6">
        <v>25</v>
      </c>
      <c r="G408" s="6">
        <f t="shared" si="5"/>
        <v>125</v>
      </c>
      <c r="H408" s="73">
        <v>0.25</v>
      </c>
      <c r="I408" s="83">
        <f>(C408+(C408*H408))+D408+'Таблица вводных'!$E$3+'Таблица вводных'!$F$3</f>
        <v>0</v>
      </c>
      <c r="J408" s="75">
        <v>0.100000000000005</v>
      </c>
      <c r="K408" s="83">
        <f t="shared" si="6"/>
        <v>0</v>
      </c>
      <c r="L408" s="83">
        <f t="shared" si="7"/>
        <v>0.47999999999998977</v>
      </c>
      <c r="M408" s="7" t="s">
        <v>145</v>
      </c>
    </row>
    <row r="409" spans="1:13" ht="12.75" customHeight="1">
      <c r="A409" s="138"/>
      <c r="B409" s="8">
        <v>45414</v>
      </c>
      <c r="C409" s="64">
        <f>('Исходник сравнение.'!C805/2-'Таблица вводных'!$E$3-'Таблица вводных'!$F$3-$P$1)-(('Исходник сравнение.'!C805/2-'Таблица вводных'!$E$3-'Таблица вводных'!$F$3-$P$1)*F409/G409)</f>
        <v>-200.48</v>
      </c>
      <c r="D409" s="12">
        <v>222</v>
      </c>
      <c r="E409" s="64">
        <f t="shared" si="4"/>
        <v>-0.47999999999998977</v>
      </c>
      <c r="F409" s="12">
        <v>25</v>
      </c>
      <c r="G409" s="12">
        <f t="shared" si="5"/>
        <v>125</v>
      </c>
      <c r="H409" s="76">
        <v>0.25</v>
      </c>
      <c r="I409" s="84">
        <f>(C409+(C409*H409))+D409+'Таблица вводных'!$E$3+'Таблица вводных'!$F$3</f>
        <v>0</v>
      </c>
      <c r="J409" s="78">
        <v>0.100000000000005</v>
      </c>
      <c r="K409" s="84">
        <f t="shared" si="6"/>
        <v>0</v>
      </c>
      <c r="L409" s="84">
        <f t="shared" si="7"/>
        <v>0.47999999999998977</v>
      </c>
      <c r="M409" s="10" t="s">
        <v>145</v>
      </c>
    </row>
    <row r="410" spans="1:13" ht="12.75" customHeight="1">
      <c r="A410" s="138"/>
      <c r="B410" s="11">
        <v>45418</v>
      </c>
      <c r="C410" s="64">
        <f>('Исходник сравнение.'!C806/2-'Таблица вводных'!$E$3-'Таблица вводных'!$F$3-$P$1)-(('Исходник сравнение.'!C806/2-'Таблица вводных'!$E$3-'Таблица вводных'!$F$3-$P$1)*F410/G410)</f>
        <v>-200.48</v>
      </c>
      <c r="D410" s="12">
        <v>222</v>
      </c>
      <c r="E410" s="64">
        <f t="shared" si="4"/>
        <v>-0.47999999999998977</v>
      </c>
      <c r="F410" s="12">
        <v>25</v>
      </c>
      <c r="G410" s="12">
        <f t="shared" si="5"/>
        <v>125</v>
      </c>
      <c r="H410" s="76">
        <v>0.25</v>
      </c>
      <c r="I410" s="84">
        <f>(C410+(C410*H410))+D410+'Таблица вводных'!$E$3+'Таблица вводных'!$F$3</f>
        <v>0</v>
      </c>
      <c r="J410" s="78">
        <v>0.100000000000005</v>
      </c>
      <c r="K410" s="84">
        <f t="shared" si="6"/>
        <v>0</v>
      </c>
      <c r="L410" s="84">
        <f t="shared" si="7"/>
        <v>0.47999999999998977</v>
      </c>
      <c r="M410" s="13" t="s">
        <v>145</v>
      </c>
    </row>
    <row r="411" spans="1:13" ht="12.75" customHeight="1">
      <c r="A411" s="138"/>
      <c r="B411" s="11">
        <v>45421</v>
      </c>
      <c r="C411" s="64">
        <f>('Исходник сравнение.'!C807/2-'Таблица вводных'!$E$3-'Таблица вводных'!$F$3-$P$1)-(('Исходник сравнение.'!C807/2-'Таблица вводных'!$E$3-'Таблица вводных'!$F$3-$P$1)*F411/G411)</f>
        <v>-200.48</v>
      </c>
      <c r="D411" s="12">
        <v>222</v>
      </c>
      <c r="E411" s="64">
        <f t="shared" si="4"/>
        <v>-0.47999999999998977</v>
      </c>
      <c r="F411" s="12">
        <v>25</v>
      </c>
      <c r="G411" s="12">
        <f t="shared" si="5"/>
        <v>125</v>
      </c>
      <c r="H411" s="76">
        <v>0.25</v>
      </c>
      <c r="I411" s="84">
        <f>(C411+(C411*H411))+D411+'Таблица вводных'!$E$3+'Таблица вводных'!$F$3</f>
        <v>0</v>
      </c>
      <c r="J411" s="78">
        <v>0.100000000000005</v>
      </c>
      <c r="K411" s="84">
        <f t="shared" si="6"/>
        <v>0</v>
      </c>
      <c r="L411" s="84">
        <f t="shared" si="7"/>
        <v>0.47999999999998977</v>
      </c>
      <c r="M411" s="13" t="s">
        <v>145</v>
      </c>
    </row>
    <row r="412" spans="1:13" ht="12.75" customHeight="1">
      <c r="A412" s="138"/>
      <c r="B412" s="11">
        <v>45425</v>
      </c>
      <c r="C412" s="64">
        <f>('Исходник сравнение.'!C808/2-'Таблица вводных'!$E$3-'Таблица вводных'!$F$3-$P$1)-(('Исходник сравнение.'!C808/2-'Таблица вводных'!$E$3-'Таблица вводных'!$F$3-$P$1)*F412/G412)</f>
        <v>-200.48</v>
      </c>
      <c r="D412" s="12">
        <v>222</v>
      </c>
      <c r="E412" s="64">
        <f t="shared" si="4"/>
        <v>-0.47999999999998977</v>
      </c>
      <c r="F412" s="12">
        <v>25</v>
      </c>
      <c r="G412" s="12">
        <f t="shared" si="5"/>
        <v>125</v>
      </c>
      <c r="H412" s="76">
        <v>0.25</v>
      </c>
      <c r="I412" s="84">
        <f>(C412+(C412*H412))+D412+'Таблица вводных'!$E$3+'Таблица вводных'!$F$3</f>
        <v>0</v>
      </c>
      <c r="J412" s="78">
        <v>0.100000000000005</v>
      </c>
      <c r="K412" s="84">
        <f t="shared" si="6"/>
        <v>0</v>
      </c>
      <c r="L412" s="84">
        <f t="shared" si="7"/>
        <v>0.47999999999998977</v>
      </c>
      <c r="M412" s="13" t="s">
        <v>145</v>
      </c>
    </row>
    <row r="413" spans="1:13" ht="12.75" customHeight="1">
      <c r="A413" s="138"/>
      <c r="B413" s="11">
        <v>45428</v>
      </c>
      <c r="C413" s="64">
        <f>('Исходник сравнение.'!C809/2-'Таблица вводных'!$E$3-'Таблица вводных'!$F$3-$P$1)-(('Исходник сравнение.'!C809/2-'Таблица вводных'!$E$3-'Таблица вводных'!$F$3-$P$1)*F413/G413)</f>
        <v>-200.48</v>
      </c>
      <c r="D413" s="12">
        <v>222</v>
      </c>
      <c r="E413" s="64">
        <f t="shared" si="4"/>
        <v>-0.47999999999998977</v>
      </c>
      <c r="F413" s="12">
        <v>25</v>
      </c>
      <c r="G413" s="12">
        <f t="shared" si="5"/>
        <v>125</v>
      </c>
      <c r="H413" s="76">
        <v>0.25</v>
      </c>
      <c r="I413" s="84">
        <f>(C413+(C413*H413))+D413+'Таблица вводных'!$E$3+'Таблица вводных'!$F$3</f>
        <v>0</v>
      </c>
      <c r="J413" s="78">
        <v>0.100000000000005</v>
      </c>
      <c r="K413" s="84">
        <f t="shared" si="6"/>
        <v>0</v>
      </c>
      <c r="L413" s="84">
        <f t="shared" si="7"/>
        <v>0.47999999999998977</v>
      </c>
      <c r="M413" s="13" t="s">
        <v>145</v>
      </c>
    </row>
    <row r="414" spans="1:13" ht="12.75" customHeight="1">
      <c r="A414" s="138"/>
      <c r="B414" s="11"/>
      <c r="C414" s="64">
        <f>('Исходник сравнение.'!C810/2-'Таблица вводных'!$E$3-'Таблица вводных'!$F$3-$P$1)-(('Исходник сравнение.'!C810/2-'Таблица вводных'!$E$3-'Таблица вводных'!$F$3-$P$1)*F414/G414)</f>
        <v>-200.48</v>
      </c>
      <c r="D414" s="12">
        <v>222</v>
      </c>
      <c r="E414" s="64">
        <f t="shared" si="4"/>
        <v>-0.47999999999998977</v>
      </c>
      <c r="F414" s="12">
        <v>25</v>
      </c>
      <c r="G414" s="12">
        <f t="shared" si="5"/>
        <v>125</v>
      </c>
      <c r="H414" s="76">
        <v>0.25</v>
      </c>
      <c r="I414" s="77">
        <f>(C414+(C414*H414))+D414+'Таблица вводных'!$E$3+'Таблица вводных'!$F$3</f>
        <v>0</v>
      </c>
      <c r="J414" s="78">
        <v>0.100000000000005</v>
      </c>
      <c r="K414" s="77">
        <f t="shared" si="6"/>
        <v>0</v>
      </c>
      <c r="L414" s="77">
        <f t="shared" si="7"/>
        <v>0.47999999999998977</v>
      </c>
      <c r="M414" s="13" t="s">
        <v>145</v>
      </c>
    </row>
    <row r="415" spans="1:13" ht="12.75" customHeight="1">
      <c r="A415" s="138"/>
      <c r="B415" s="11"/>
      <c r="C415" s="64">
        <f>('Исходник сравнение.'!C811/2-'Таблица вводных'!$E$3-'Таблица вводных'!$F$3-$P$1)-(('Исходник сравнение.'!C811/2-'Таблица вводных'!$E$3-'Таблица вводных'!$F$3-$P$1)*F415/G415)</f>
        <v>-200.48</v>
      </c>
      <c r="D415" s="12">
        <v>222</v>
      </c>
      <c r="E415" s="64">
        <f t="shared" si="4"/>
        <v>-0.47999999999998977</v>
      </c>
      <c r="F415" s="12">
        <v>25</v>
      </c>
      <c r="G415" s="12">
        <f t="shared" si="5"/>
        <v>125</v>
      </c>
      <c r="H415" s="76">
        <v>0.25</v>
      </c>
      <c r="I415" s="77">
        <f>(C415+(C415*H415))+D415+'Таблица вводных'!$E$3+'Таблица вводных'!$F$3</f>
        <v>0</v>
      </c>
      <c r="J415" s="78">
        <v>0.100000000000005</v>
      </c>
      <c r="K415" s="77">
        <f t="shared" si="6"/>
        <v>0</v>
      </c>
      <c r="L415" s="77">
        <f t="shared" si="7"/>
        <v>0.47999999999998977</v>
      </c>
      <c r="M415" s="13" t="s">
        <v>145</v>
      </c>
    </row>
    <row r="416" spans="1:13" ht="12.75" customHeight="1">
      <c r="A416" s="139"/>
      <c r="B416" s="17"/>
      <c r="C416" s="65">
        <f>('Исходник сравнение.'!C812/2-'Таблица вводных'!$E$3-'Таблица вводных'!$F$3-$P$1)-(('Исходник сравнение.'!C812/2-'Таблица вводных'!$E$3-'Таблица вводных'!$F$3-$P$1)*F416/G416)</f>
        <v>-200.48</v>
      </c>
      <c r="D416" s="18">
        <v>222</v>
      </c>
      <c r="E416" s="65">
        <f t="shared" si="4"/>
        <v>-0.47999999999998977</v>
      </c>
      <c r="F416" s="18">
        <v>25</v>
      </c>
      <c r="G416" s="12">
        <f t="shared" si="5"/>
        <v>125</v>
      </c>
      <c r="H416" s="79">
        <v>0.25</v>
      </c>
      <c r="I416" s="80">
        <f>(C416+(C416*H416))+D416+'Таблица вводных'!$E$3+'Таблица вводных'!$F$3</f>
        <v>0</v>
      </c>
      <c r="J416" s="81">
        <v>0.100000000000005</v>
      </c>
      <c r="K416" s="82">
        <f t="shared" si="6"/>
        <v>0</v>
      </c>
      <c r="L416" s="82">
        <f t="shared" si="7"/>
        <v>0.47999999999998977</v>
      </c>
      <c r="M416" s="19" t="s">
        <v>145</v>
      </c>
    </row>
    <row r="417" spans="1:13" ht="12.75" customHeight="1">
      <c r="A417" s="141" t="s">
        <v>57</v>
      </c>
      <c r="B417" s="5">
        <v>45411</v>
      </c>
      <c r="C417" s="63">
        <f>('Исходник сравнение.'!C813/2-'Таблица вводных'!$E$3-'Таблица вводных'!$F$3-$P$1)-(('Исходник сравнение.'!C813/2-'Таблица вводных'!$E$3-'Таблица вводных'!$F$3-$P$1)*F417/G417)</f>
        <v>-200.48</v>
      </c>
      <c r="D417" s="6">
        <v>222</v>
      </c>
      <c r="E417" s="63">
        <f t="shared" si="4"/>
        <v>-0.47999999999998977</v>
      </c>
      <c r="F417" s="6">
        <v>25</v>
      </c>
      <c r="G417" s="6">
        <f t="shared" si="5"/>
        <v>125</v>
      </c>
      <c r="H417" s="73">
        <v>0.25</v>
      </c>
      <c r="I417" s="83">
        <f>(C417+(C417*H417))+D417+'Таблица вводных'!$E$3+'Таблица вводных'!$F$3</f>
        <v>0</v>
      </c>
      <c r="J417" s="75">
        <v>0.100000000000005</v>
      </c>
      <c r="K417" s="83">
        <f t="shared" si="6"/>
        <v>0</v>
      </c>
      <c r="L417" s="83">
        <f t="shared" si="7"/>
        <v>0.47999999999998977</v>
      </c>
      <c r="M417" s="7" t="s">
        <v>146</v>
      </c>
    </row>
    <row r="418" spans="1:13" ht="12.75" customHeight="1">
      <c r="A418" s="138"/>
      <c r="B418" s="8">
        <v>45414</v>
      </c>
      <c r="C418" s="64">
        <f>('Исходник сравнение.'!C823/2-'Таблица вводных'!$E$3-'Таблица вводных'!$F$3-$P$1)-(('Исходник сравнение.'!C823/2-'Таблица вводных'!$E$3-'Таблица вводных'!$F$3-$P$1)*F418/G418)</f>
        <v>-200.48</v>
      </c>
      <c r="D418" s="12">
        <v>222</v>
      </c>
      <c r="E418" s="64">
        <f t="shared" si="4"/>
        <v>-0.47999999999998977</v>
      </c>
      <c r="F418" s="12">
        <v>25</v>
      </c>
      <c r="G418" s="12">
        <f t="shared" si="5"/>
        <v>125</v>
      </c>
      <c r="H418" s="76">
        <v>0.25</v>
      </c>
      <c r="I418" s="84">
        <f>(C418+(C418*H418))+D418+'Таблица вводных'!$E$3+'Таблица вводных'!$F$3</f>
        <v>0</v>
      </c>
      <c r="J418" s="78">
        <v>0.100000000000005</v>
      </c>
      <c r="K418" s="84">
        <f t="shared" si="6"/>
        <v>0</v>
      </c>
      <c r="L418" s="84">
        <f t="shared" si="7"/>
        <v>0.47999999999998977</v>
      </c>
      <c r="M418" s="10" t="s">
        <v>146</v>
      </c>
    </row>
    <row r="419" spans="1:13" ht="12.75" customHeight="1">
      <c r="A419" s="138"/>
      <c r="B419" s="11">
        <v>45418</v>
      </c>
      <c r="C419" s="64">
        <f>('Исходник сравнение.'!C824/2-'Таблица вводных'!$E$3-'Таблица вводных'!$F$3-$P$1)-(('Исходник сравнение.'!C824/2-'Таблица вводных'!$E$3-'Таблица вводных'!$F$3-$P$1)*F419/G419)</f>
        <v>-200.48</v>
      </c>
      <c r="D419" s="12">
        <v>222</v>
      </c>
      <c r="E419" s="64">
        <f t="shared" si="4"/>
        <v>-0.47999999999998977</v>
      </c>
      <c r="F419" s="12">
        <v>25</v>
      </c>
      <c r="G419" s="12">
        <f t="shared" si="5"/>
        <v>125</v>
      </c>
      <c r="H419" s="76">
        <v>0.25</v>
      </c>
      <c r="I419" s="84">
        <f>(C419+(C419*H419))+D419+'Таблица вводных'!$E$3+'Таблица вводных'!$F$3</f>
        <v>0</v>
      </c>
      <c r="J419" s="78">
        <v>0.100000000000005</v>
      </c>
      <c r="K419" s="84">
        <f t="shared" si="6"/>
        <v>0</v>
      </c>
      <c r="L419" s="84">
        <f t="shared" si="7"/>
        <v>0.47999999999998977</v>
      </c>
      <c r="M419" s="13" t="s">
        <v>146</v>
      </c>
    </row>
    <row r="420" spans="1:13" ht="12.75" customHeight="1">
      <c r="A420" s="138"/>
      <c r="B420" s="11">
        <v>45421</v>
      </c>
      <c r="C420" s="64">
        <f>('Исходник сравнение.'!C825/2-'Таблица вводных'!$E$3-'Таблица вводных'!$F$3-$P$1)-(('Исходник сравнение.'!C825/2-'Таблица вводных'!$E$3-'Таблица вводных'!$F$3-$P$1)*F420/G420)</f>
        <v>-200.48</v>
      </c>
      <c r="D420" s="12">
        <v>222</v>
      </c>
      <c r="E420" s="64">
        <f t="shared" si="4"/>
        <v>-0.47999999999998977</v>
      </c>
      <c r="F420" s="12">
        <v>25</v>
      </c>
      <c r="G420" s="12">
        <f t="shared" si="5"/>
        <v>125</v>
      </c>
      <c r="H420" s="76">
        <v>0.25</v>
      </c>
      <c r="I420" s="84">
        <f>(C420+(C420*H420))+D420+'Таблица вводных'!$E$3+'Таблица вводных'!$F$3</f>
        <v>0</v>
      </c>
      <c r="J420" s="78">
        <v>0.100000000000005</v>
      </c>
      <c r="K420" s="84">
        <f t="shared" si="6"/>
        <v>0</v>
      </c>
      <c r="L420" s="84">
        <f t="shared" si="7"/>
        <v>0.47999999999998977</v>
      </c>
      <c r="M420" s="13" t="s">
        <v>146</v>
      </c>
    </row>
    <row r="421" spans="1:13" ht="12.75" customHeight="1">
      <c r="A421" s="138"/>
      <c r="B421" s="11">
        <v>45425</v>
      </c>
      <c r="C421" s="64">
        <f>('Исходник сравнение.'!C826/2-'Таблица вводных'!$E$3-'Таблица вводных'!$F$3-$P$1)-(('Исходник сравнение.'!C826/2-'Таблица вводных'!$E$3-'Таблица вводных'!$F$3-$P$1)*F421/G421)</f>
        <v>-200.48</v>
      </c>
      <c r="D421" s="12">
        <v>222</v>
      </c>
      <c r="E421" s="64">
        <f t="shared" si="4"/>
        <v>-0.47999999999998977</v>
      </c>
      <c r="F421" s="12">
        <v>25</v>
      </c>
      <c r="G421" s="12">
        <f t="shared" si="5"/>
        <v>125</v>
      </c>
      <c r="H421" s="76">
        <v>0.25</v>
      </c>
      <c r="I421" s="84">
        <f>(C421+(C421*H421))+D421+'Таблица вводных'!$E$3+'Таблица вводных'!$F$3</f>
        <v>0</v>
      </c>
      <c r="J421" s="78">
        <v>0.100000000000005</v>
      </c>
      <c r="K421" s="84">
        <f t="shared" si="6"/>
        <v>0</v>
      </c>
      <c r="L421" s="84">
        <f t="shared" si="7"/>
        <v>0.47999999999998977</v>
      </c>
      <c r="M421" s="13" t="s">
        <v>146</v>
      </c>
    </row>
    <row r="422" spans="1:13" ht="12.75" customHeight="1">
      <c r="A422" s="138"/>
      <c r="B422" s="11">
        <v>45428</v>
      </c>
      <c r="C422" s="64">
        <f>('Исходник сравнение.'!C827/2-'Таблица вводных'!$E$3-'Таблица вводных'!$F$3-$P$1)-(('Исходник сравнение.'!C827/2-'Таблица вводных'!$E$3-'Таблица вводных'!$F$3-$P$1)*F422/G422)</f>
        <v>-200.48</v>
      </c>
      <c r="D422" s="12">
        <v>222</v>
      </c>
      <c r="E422" s="64">
        <f t="shared" si="4"/>
        <v>-0.47999999999998977</v>
      </c>
      <c r="F422" s="12">
        <v>25</v>
      </c>
      <c r="G422" s="12">
        <f t="shared" si="5"/>
        <v>125</v>
      </c>
      <c r="H422" s="76">
        <v>0.25</v>
      </c>
      <c r="I422" s="84">
        <f>(C422+(C422*H422))+D422+'Таблица вводных'!$E$3+'Таблица вводных'!$F$3</f>
        <v>0</v>
      </c>
      <c r="J422" s="78">
        <v>0.100000000000005</v>
      </c>
      <c r="K422" s="84">
        <f t="shared" si="6"/>
        <v>0</v>
      </c>
      <c r="L422" s="84">
        <f t="shared" si="7"/>
        <v>0.47999999999998977</v>
      </c>
      <c r="M422" s="13" t="s">
        <v>146</v>
      </c>
    </row>
    <row r="423" spans="1:13" ht="12.75" customHeight="1">
      <c r="A423" s="138"/>
      <c r="B423" s="11"/>
      <c r="C423" s="64">
        <f>('Исходник сравнение.'!C828/2-'Таблица вводных'!$E$3-'Таблица вводных'!$F$3-$P$1)-(('Исходник сравнение.'!C828/2-'Таблица вводных'!$E$3-'Таблица вводных'!$F$3-$P$1)*F423/G423)</f>
        <v>-200.48</v>
      </c>
      <c r="D423" s="12">
        <v>222</v>
      </c>
      <c r="E423" s="64">
        <f t="shared" si="4"/>
        <v>-0.47999999999998977</v>
      </c>
      <c r="F423" s="12">
        <v>25</v>
      </c>
      <c r="G423" s="12">
        <f t="shared" si="5"/>
        <v>125</v>
      </c>
      <c r="H423" s="76">
        <v>0.25</v>
      </c>
      <c r="I423" s="77">
        <f>(C423+(C423*H423))+D423+'Таблица вводных'!$E$3+'Таблица вводных'!$F$3</f>
        <v>0</v>
      </c>
      <c r="J423" s="78">
        <v>0.100000000000005</v>
      </c>
      <c r="K423" s="77">
        <f t="shared" si="6"/>
        <v>0</v>
      </c>
      <c r="L423" s="77">
        <f t="shared" si="7"/>
        <v>0.47999999999998977</v>
      </c>
      <c r="M423" s="13" t="s">
        <v>146</v>
      </c>
    </row>
    <row r="424" spans="1:13" ht="12.75" customHeight="1">
      <c r="A424" s="138"/>
      <c r="B424" s="11"/>
      <c r="C424" s="64">
        <f>('Исходник сравнение.'!C829/2-'Таблица вводных'!$E$3-'Таблица вводных'!$F$3-$P$1)-(('Исходник сравнение.'!C829/2-'Таблица вводных'!$E$3-'Таблица вводных'!$F$3-$P$1)*F424/G424)</f>
        <v>-200.48</v>
      </c>
      <c r="D424" s="12">
        <v>222</v>
      </c>
      <c r="E424" s="64">
        <f t="shared" si="4"/>
        <v>-0.47999999999998977</v>
      </c>
      <c r="F424" s="12">
        <v>25</v>
      </c>
      <c r="G424" s="12">
        <f t="shared" si="5"/>
        <v>125</v>
      </c>
      <c r="H424" s="76">
        <v>0.25</v>
      </c>
      <c r="I424" s="77">
        <f>(C424+(C424*H424))+D424+'Таблица вводных'!$E$3+'Таблица вводных'!$F$3</f>
        <v>0</v>
      </c>
      <c r="J424" s="78">
        <v>0.100000000000005</v>
      </c>
      <c r="K424" s="77">
        <f t="shared" si="6"/>
        <v>0</v>
      </c>
      <c r="L424" s="77">
        <f t="shared" si="7"/>
        <v>0.47999999999998977</v>
      </c>
      <c r="M424" s="13" t="s">
        <v>146</v>
      </c>
    </row>
    <row r="425" spans="1:13" ht="12.75" customHeight="1">
      <c r="A425" s="139"/>
      <c r="B425" s="17"/>
      <c r="C425" s="65">
        <f>('Исходник сравнение.'!C830/2-'Таблица вводных'!$E$3-'Таблица вводных'!$F$3-$P$1)-(('Исходник сравнение.'!C830/2-'Таблица вводных'!$E$3-'Таблица вводных'!$F$3-$P$1)*F425/G425)</f>
        <v>-200.48</v>
      </c>
      <c r="D425" s="18">
        <v>222</v>
      </c>
      <c r="E425" s="65">
        <f t="shared" si="4"/>
        <v>-0.47999999999998977</v>
      </c>
      <c r="F425" s="18">
        <v>25</v>
      </c>
      <c r="G425" s="12">
        <f t="shared" si="5"/>
        <v>125</v>
      </c>
      <c r="H425" s="79">
        <v>0.25</v>
      </c>
      <c r="I425" s="80">
        <f>(C425+(C425*H425))+D425+'Таблица вводных'!$E$3+'Таблица вводных'!$F$3</f>
        <v>0</v>
      </c>
      <c r="J425" s="81">
        <v>0.100000000000005</v>
      </c>
      <c r="K425" s="82">
        <f t="shared" si="6"/>
        <v>0</v>
      </c>
      <c r="L425" s="82">
        <f t="shared" si="7"/>
        <v>0.47999999999998977</v>
      </c>
      <c r="M425" s="19" t="s">
        <v>146</v>
      </c>
    </row>
    <row r="426" spans="1:13" ht="12.75" customHeight="1">
      <c r="A426" s="141" t="s">
        <v>58</v>
      </c>
      <c r="B426" s="5">
        <v>45411</v>
      </c>
      <c r="C426" s="63">
        <f>('Исходник сравнение.'!C831/2-'Таблица вводных'!$E$3-'Таблица вводных'!$F$3-$P$1)-(('Исходник сравнение.'!C831/2-'Таблица вводных'!$E$3-'Таблица вводных'!$F$3-$P$1)*F426/G426)</f>
        <v>-200.48</v>
      </c>
      <c r="D426" s="6">
        <v>222</v>
      </c>
      <c r="E426" s="63">
        <f t="shared" si="4"/>
        <v>-0.47999999999998977</v>
      </c>
      <c r="F426" s="6">
        <v>25</v>
      </c>
      <c r="G426" s="6">
        <f t="shared" si="5"/>
        <v>125</v>
      </c>
      <c r="H426" s="73">
        <v>0.25</v>
      </c>
      <c r="I426" s="83">
        <f>(C426+(C426*H426))+D426+'Таблица вводных'!$E$3+'Таблица вводных'!$F$3</f>
        <v>0</v>
      </c>
      <c r="J426" s="75">
        <v>0.100000000000005</v>
      </c>
      <c r="K426" s="83">
        <f t="shared" si="6"/>
        <v>0</v>
      </c>
      <c r="L426" s="83">
        <f t="shared" si="7"/>
        <v>0.47999999999998977</v>
      </c>
      <c r="M426" s="7" t="s">
        <v>131</v>
      </c>
    </row>
    <row r="427" spans="1:13" ht="12.75" customHeight="1">
      <c r="A427" s="138"/>
      <c r="B427" s="8">
        <v>45414</v>
      </c>
      <c r="C427" s="64">
        <f>('Исходник сравнение.'!C841/2-'Таблица вводных'!$E$3-'Таблица вводных'!$F$3-$P$1)-(('Исходник сравнение.'!C841/2-'Таблица вводных'!$E$3-'Таблица вводных'!$F$3-$P$1)*F427/G427)</f>
        <v>-200.48</v>
      </c>
      <c r="D427" s="12">
        <v>222</v>
      </c>
      <c r="E427" s="64">
        <f t="shared" si="4"/>
        <v>-0.47999999999998977</v>
      </c>
      <c r="F427" s="12">
        <v>25</v>
      </c>
      <c r="G427" s="12">
        <f t="shared" si="5"/>
        <v>125</v>
      </c>
      <c r="H427" s="76">
        <v>0.25</v>
      </c>
      <c r="I427" s="84">
        <f>(C427+(C427*H427))+D427+'Таблица вводных'!$E$3+'Таблица вводных'!$F$3</f>
        <v>0</v>
      </c>
      <c r="J427" s="78">
        <v>0.100000000000005</v>
      </c>
      <c r="K427" s="84">
        <f t="shared" si="6"/>
        <v>0</v>
      </c>
      <c r="L427" s="84">
        <f t="shared" si="7"/>
        <v>0.47999999999998977</v>
      </c>
      <c r="M427" s="10" t="s">
        <v>131</v>
      </c>
    </row>
    <row r="428" spans="1:13" ht="12.75" customHeight="1">
      <c r="A428" s="138"/>
      <c r="B428" s="11">
        <v>45418</v>
      </c>
      <c r="C428" s="64">
        <f>('Исходник сравнение.'!C842/2-'Таблица вводных'!$E$3-'Таблица вводных'!$F$3-$P$1)-(('Исходник сравнение.'!C842/2-'Таблица вводных'!$E$3-'Таблица вводных'!$F$3-$P$1)*F428/G428)</f>
        <v>-200.48</v>
      </c>
      <c r="D428" s="12">
        <v>222</v>
      </c>
      <c r="E428" s="64">
        <f t="shared" si="4"/>
        <v>-0.47999999999998977</v>
      </c>
      <c r="F428" s="12">
        <v>25</v>
      </c>
      <c r="G428" s="12">
        <f t="shared" si="5"/>
        <v>125</v>
      </c>
      <c r="H428" s="76">
        <v>0.25</v>
      </c>
      <c r="I428" s="84">
        <f>(C428+(C428*H428))+D428+'Таблица вводных'!$E$3+'Таблица вводных'!$F$3</f>
        <v>0</v>
      </c>
      <c r="J428" s="78">
        <v>0.100000000000005</v>
      </c>
      <c r="K428" s="84">
        <f t="shared" si="6"/>
        <v>0</v>
      </c>
      <c r="L428" s="84">
        <f t="shared" si="7"/>
        <v>0.47999999999998977</v>
      </c>
      <c r="M428" s="13" t="s">
        <v>131</v>
      </c>
    </row>
    <row r="429" spans="1:13" ht="12.75" customHeight="1">
      <c r="A429" s="138"/>
      <c r="B429" s="11">
        <v>45421</v>
      </c>
      <c r="C429" s="64">
        <f>('Исходник сравнение.'!C843/2-'Таблица вводных'!$E$3-'Таблица вводных'!$F$3-$P$1)-(('Исходник сравнение.'!C843/2-'Таблица вводных'!$E$3-'Таблица вводных'!$F$3-$P$1)*F429/G429)</f>
        <v>-200.48</v>
      </c>
      <c r="D429" s="12">
        <v>222</v>
      </c>
      <c r="E429" s="64">
        <f t="shared" si="4"/>
        <v>-0.47999999999998977</v>
      </c>
      <c r="F429" s="12">
        <v>25</v>
      </c>
      <c r="G429" s="12">
        <f t="shared" si="5"/>
        <v>125</v>
      </c>
      <c r="H429" s="76">
        <v>0.25</v>
      </c>
      <c r="I429" s="84">
        <f>(C429+(C429*H429))+D429+'Таблица вводных'!$E$3+'Таблица вводных'!$F$3</f>
        <v>0</v>
      </c>
      <c r="J429" s="78">
        <v>0.100000000000006</v>
      </c>
      <c r="K429" s="84">
        <f t="shared" si="6"/>
        <v>0</v>
      </c>
      <c r="L429" s="84">
        <f t="shared" si="7"/>
        <v>0.47999999999998977</v>
      </c>
      <c r="M429" s="13" t="s">
        <v>131</v>
      </c>
    </row>
    <row r="430" spans="1:13" ht="12.75" customHeight="1">
      <c r="A430" s="138"/>
      <c r="B430" s="11">
        <v>45425</v>
      </c>
      <c r="C430" s="64">
        <f>('Исходник сравнение.'!C844/2-'Таблица вводных'!$E$3-'Таблица вводных'!$F$3-$P$1)-(('Исходник сравнение.'!C844/2-'Таблица вводных'!$E$3-'Таблица вводных'!$F$3-$P$1)*F430/G430)</f>
        <v>-200.48</v>
      </c>
      <c r="D430" s="12">
        <v>222</v>
      </c>
      <c r="E430" s="64">
        <f t="shared" si="4"/>
        <v>-0.47999999999998977</v>
      </c>
      <c r="F430" s="12">
        <v>25</v>
      </c>
      <c r="G430" s="12">
        <f t="shared" si="5"/>
        <v>125</v>
      </c>
      <c r="H430" s="76">
        <v>0.25</v>
      </c>
      <c r="I430" s="84">
        <f>(C430+(C430*H430))+D430+'Таблица вводных'!$E$3+'Таблица вводных'!$F$3</f>
        <v>0</v>
      </c>
      <c r="J430" s="78">
        <v>0.100000000000006</v>
      </c>
      <c r="K430" s="84">
        <f t="shared" si="6"/>
        <v>0</v>
      </c>
      <c r="L430" s="84">
        <f t="shared" si="7"/>
        <v>0.47999999999998977</v>
      </c>
      <c r="M430" s="13" t="s">
        <v>131</v>
      </c>
    </row>
    <row r="431" spans="1:13" ht="12.75" customHeight="1">
      <c r="A431" s="138"/>
      <c r="B431" s="11">
        <v>45428</v>
      </c>
      <c r="C431" s="64">
        <f>('Исходник сравнение.'!C845/2-'Таблица вводных'!$E$3-'Таблица вводных'!$F$3-$P$1)-(('Исходник сравнение.'!C845/2-'Таблица вводных'!$E$3-'Таблица вводных'!$F$3-$P$1)*F431/G431)</f>
        <v>-200.48</v>
      </c>
      <c r="D431" s="12">
        <v>222</v>
      </c>
      <c r="E431" s="64">
        <f t="shared" si="4"/>
        <v>-0.47999999999998977</v>
      </c>
      <c r="F431" s="12">
        <v>25</v>
      </c>
      <c r="G431" s="12">
        <f t="shared" si="5"/>
        <v>125</v>
      </c>
      <c r="H431" s="76">
        <v>0.25</v>
      </c>
      <c r="I431" s="84">
        <f>(C431+(C431*H431))+D431+'Таблица вводных'!$E$3+'Таблица вводных'!$F$3</f>
        <v>0</v>
      </c>
      <c r="J431" s="78">
        <v>0.100000000000006</v>
      </c>
      <c r="K431" s="84">
        <f t="shared" si="6"/>
        <v>0</v>
      </c>
      <c r="L431" s="84">
        <f t="shared" si="7"/>
        <v>0.47999999999998977</v>
      </c>
      <c r="M431" s="13" t="s">
        <v>131</v>
      </c>
    </row>
    <row r="432" spans="1:13" ht="12.75" customHeight="1">
      <c r="A432" s="138"/>
      <c r="B432" s="11"/>
      <c r="C432" s="64">
        <f>('Исходник сравнение.'!C846/2-'Таблица вводных'!$E$3-'Таблица вводных'!$F$3-$P$1)-(('Исходник сравнение.'!C846/2-'Таблица вводных'!$E$3-'Таблица вводных'!$F$3-$P$1)*F432/G432)</f>
        <v>-200.48</v>
      </c>
      <c r="D432" s="12">
        <v>222</v>
      </c>
      <c r="E432" s="64">
        <f t="shared" si="4"/>
        <v>-0.47999999999998977</v>
      </c>
      <c r="F432" s="12">
        <v>25</v>
      </c>
      <c r="G432" s="12">
        <f t="shared" si="5"/>
        <v>125</v>
      </c>
      <c r="H432" s="76">
        <v>0.25</v>
      </c>
      <c r="I432" s="77">
        <f>(C432+(C432*H432))+D432+'Таблица вводных'!$E$3+'Таблица вводных'!$F$3</f>
        <v>0</v>
      </c>
      <c r="J432" s="78">
        <v>0.100000000000006</v>
      </c>
      <c r="K432" s="77">
        <f t="shared" si="6"/>
        <v>0</v>
      </c>
      <c r="L432" s="77">
        <f t="shared" si="7"/>
        <v>0.47999999999998977</v>
      </c>
      <c r="M432" s="13" t="s">
        <v>131</v>
      </c>
    </row>
    <row r="433" spans="1:13" ht="12.75" customHeight="1">
      <c r="A433" s="138"/>
      <c r="B433" s="11"/>
      <c r="C433" s="64">
        <f>('Исходник сравнение.'!C847/2-'Таблица вводных'!$E$3-'Таблица вводных'!$F$3-$P$1)-(('Исходник сравнение.'!C847/2-'Таблица вводных'!$E$3-'Таблица вводных'!$F$3-$P$1)*F433/G433)</f>
        <v>-200.48</v>
      </c>
      <c r="D433" s="12">
        <v>222</v>
      </c>
      <c r="E433" s="64">
        <f t="shared" si="4"/>
        <v>-0.47999999999998977</v>
      </c>
      <c r="F433" s="12">
        <v>25</v>
      </c>
      <c r="G433" s="12">
        <f t="shared" si="5"/>
        <v>125</v>
      </c>
      <c r="H433" s="76">
        <v>0.25</v>
      </c>
      <c r="I433" s="77">
        <f>(C433+(C433*H433))+D433+'Таблица вводных'!$E$3+'Таблица вводных'!$F$3</f>
        <v>0</v>
      </c>
      <c r="J433" s="78">
        <v>0.100000000000006</v>
      </c>
      <c r="K433" s="77">
        <f t="shared" si="6"/>
        <v>0</v>
      </c>
      <c r="L433" s="77">
        <f t="shared" si="7"/>
        <v>0.47999999999998977</v>
      </c>
      <c r="M433" s="13" t="s">
        <v>131</v>
      </c>
    </row>
    <row r="434" spans="1:13" ht="12.75" customHeight="1">
      <c r="A434" s="139"/>
      <c r="B434" s="17"/>
      <c r="C434" s="65">
        <f>('Исходник сравнение.'!C848/2-'Таблица вводных'!$E$3-'Таблица вводных'!$F$3-$P$1)-(('Исходник сравнение.'!C848/2-'Таблица вводных'!$E$3-'Таблица вводных'!$F$3-$P$1)*F434/G434)</f>
        <v>-200.48</v>
      </c>
      <c r="D434" s="18">
        <v>222</v>
      </c>
      <c r="E434" s="65">
        <f t="shared" si="4"/>
        <v>-0.47999999999998977</v>
      </c>
      <c r="F434" s="18">
        <v>25</v>
      </c>
      <c r="G434" s="12">
        <f t="shared" si="5"/>
        <v>125</v>
      </c>
      <c r="H434" s="79">
        <v>0.25</v>
      </c>
      <c r="I434" s="80">
        <f>(C434+(C434*H434))+D434+'Таблица вводных'!$E$3+'Таблица вводных'!$F$3</f>
        <v>0</v>
      </c>
      <c r="J434" s="81">
        <v>0.100000000000006</v>
      </c>
      <c r="K434" s="82">
        <f t="shared" si="6"/>
        <v>0</v>
      </c>
      <c r="L434" s="82">
        <f t="shared" si="7"/>
        <v>0.47999999999998977</v>
      </c>
      <c r="M434" s="19" t="s">
        <v>131</v>
      </c>
    </row>
    <row r="435" spans="1:13" ht="12.75" customHeight="1">
      <c r="A435" s="141" t="s">
        <v>59</v>
      </c>
      <c r="B435" s="5">
        <v>45411</v>
      </c>
      <c r="C435" s="63">
        <f>('Исходник сравнение.'!C849/2-'Таблица вводных'!$E$3-'Таблица вводных'!$F$3-$P$1)-(('Исходник сравнение.'!C849/2-'Таблица вводных'!$E$3-'Таблица вводных'!$F$3-$P$1)*F435/G435)</f>
        <v>-200.48</v>
      </c>
      <c r="D435" s="6">
        <v>222</v>
      </c>
      <c r="E435" s="63">
        <f t="shared" si="4"/>
        <v>-0.47999999999998977</v>
      </c>
      <c r="F435" s="6">
        <v>25</v>
      </c>
      <c r="G435" s="6">
        <f t="shared" si="5"/>
        <v>125</v>
      </c>
      <c r="H435" s="73">
        <v>0.25</v>
      </c>
      <c r="I435" s="83">
        <f>(C435+(C435*H435))+D435+'Таблица вводных'!$E$3+'Таблица вводных'!$F$3</f>
        <v>0</v>
      </c>
      <c r="J435" s="75">
        <v>0.100000000000006</v>
      </c>
      <c r="K435" s="83">
        <f t="shared" si="6"/>
        <v>0</v>
      </c>
      <c r="L435" s="83">
        <f t="shared" si="7"/>
        <v>0.47999999999998977</v>
      </c>
      <c r="M435" s="7" t="s">
        <v>147</v>
      </c>
    </row>
    <row r="436" spans="1:13" ht="12.75" customHeight="1">
      <c r="A436" s="138"/>
      <c r="B436" s="8">
        <v>45414</v>
      </c>
      <c r="C436" s="64">
        <f>('Исходник сравнение.'!C859/2-'Таблица вводных'!$E$3-'Таблица вводных'!$F$3-$P$1)-(('Исходник сравнение.'!C859/2-'Таблица вводных'!$E$3-'Таблица вводных'!$F$3-$P$1)*F436/G436)</f>
        <v>-200.48</v>
      </c>
      <c r="D436" s="12">
        <v>222</v>
      </c>
      <c r="E436" s="64">
        <f t="shared" si="4"/>
        <v>-0.47999999999998977</v>
      </c>
      <c r="F436" s="12">
        <v>25</v>
      </c>
      <c r="G436" s="12">
        <f t="shared" si="5"/>
        <v>125</v>
      </c>
      <c r="H436" s="76">
        <v>0.25</v>
      </c>
      <c r="I436" s="84">
        <f>(C436+(C436*H436))+D436+'Таблица вводных'!$E$3+'Таблица вводных'!$F$3</f>
        <v>0</v>
      </c>
      <c r="J436" s="78">
        <v>0.100000000000006</v>
      </c>
      <c r="K436" s="84">
        <f t="shared" si="6"/>
        <v>0</v>
      </c>
      <c r="L436" s="84">
        <f t="shared" si="7"/>
        <v>0.47999999999998977</v>
      </c>
      <c r="M436" s="10" t="s">
        <v>147</v>
      </c>
    </row>
    <row r="437" spans="1:13" ht="12.75" customHeight="1">
      <c r="A437" s="138"/>
      <c r="B437" s="11">
        <v>45418</v>
      </c>
      <c r="C437" s="64">
        <f>('Исходник сравнение.'!C860/2-'Таблица вводных'!$E$3-'Таблица вводных'!$F$3-$P$1)-(('Исходник сравнение.'!C860/2-'Таблица вводных'!$E$3-'Таблица вводных'!$F$3-$P$1)*F437/G437)</f>
        <v>-200.48</v>
      </c>
      <c r="D437" s="12">
        <v>222</v>
      </c>
      <c r="E437" s="64">
        <f t="shared" si="4"/>
        <v>-0.47999999999998977</v>
      </c>
      <c r="F437" s="12">
        <v>25</v>
      </c>
      <c r="G437" s="12">
        <f t="shared" si="5"/>
        <v>125</v>
      </c>
      <c r="H437" s="76">
        <v>0.25</v>
      </c>
      <c r="I437" s="84">
        <f>(C437+(C437*H437))+D437+'Таблица вводных'!$E$3+'Таблица вводных'!$F$3</f>
        <v>0</v>
      </c>
      <c r="J437" s="78">
        <v>0.100000000000006</v>
      </c>
      <c r="K437" s="84">
        <f t="shared" si="6"/>
        <v>0</v>
      </c>
      <c r="L437" s="84">
        <f t="shared" si="7"/>
        <v>0.47999999999998977</v>
      </c>
      <c r="M437" s="13" t="s">
        <v>147</v>
      </c>
    </row>
    <row r="438" spans="1:13" ht="12.75" customHeight="1">
      <c r="A438" s="138"/>
      <c r="B438" s="11">
        <v>45421</v>
      </c>
      <c r="C438" s="64">
        <f>('Исходник сравнение.'!C861/2-'Таблица вводных'!$E$3-'Таблица вводных'!$F$3-$P$1)-(('Исходник сравнение.'!C861/2-'Таблица вводных'!$E$3-'Таблица вводных'!$F$3-$P$1)*F438/G438)</f>
        <v>-200.48</v>
      </c>
      <c r="D438" s="12">
        <v>222</v>
      </c>
      <c r="E438" s="64">
        <f t="shared" si="4"/>
        <v>-0.47999999999998977</v>
      </c>
      <c r="F438" s="12">
        <v>25</v>
      </c>
      <c r="G438" s="12">
        <f t="shared" si="5"/>
        <v>125</v>
      </c>
      <c r="H438" s="76">
        <v>0.25</v>
      </c>
      <c r="I438" s="84">
        <f>(C438+(C438*H438))+D438+'Таблица вводных'!$E$3+'Таблица вводных'!$F$3</f>
        <v>0</v>
      </c>
      <c r="J438" s="78">
        <v>0.100000000000006</v>
      </c>
      <c r="K438" s="84">
        <f t="shared" si="6"/>
        <v>0</v>
      </c>
      <c r="L438" s="84">
        <f t="shared" si="7"/>
        <v>0.47999999999998977</v>
      </c>
      <c r="M438" s="13" t="s">
        <v>147</v>
      </c>
    </row>
    <row r="439" spans="1:13" ht="12.75" customHeight="1">
      <c r="A439" s="138"/>
      <c r="B439" s="11">
        <v>45425</v>
      </c>
      <c r="C439" s="64">
        <f>('Исходник сравнение.'!C862/2-'Таблица вводных'!$E$3-'Таблица вводных'!$F$3-$P$1)-(('Исходник сравнение.'!C862/2-'Таблица вводных'!$E$3-'Таблица вводных'!$F$3-$P$1)*F439/G439)</f>
        <v>-200.48</v>
      </c>
      <c r="D439" s="12">
        <v>222</v>
      </c>
      <c r="E439" s="64">
        <f t="shared" si="4"/>
        <v>-0.47999999999998977</v>
      </c>
      <c r="F439" s="12">
        <v>25</v>
      </c>
      <c r="G439" s="12">
        <f t="shared" si="5"/>
        <v>125</v>
      </c>
      <c r="H439" s="76">
        <v>0.25</v>
      </c>
      <c r="I439" s="84">
        <f>(C439+(C439*H439))+D439+'Таблица вводных'!$E$3+'Таблица вводных'!$F$3</f>
        <v>0</v>
      </c>
      <c r="J439" s="78">
        <v>0.100000000000006</v>
      </c>
      <c r="K439" s="84">
        <f t="shared" si="6"/>
        <v>0</v>
      </c>
      <c r="L439" s="84">
        <f t="shared" si="7"/>
        <v>0.47999999999998977</v>
      </c>
      <c r="M439" s="13" t="s">
        <v>147</v>
      </c>
    </row>
    <row r="440" spans="1:13" ht="12.75" customHeight="1">
      <c r="A440" s="138"/>
      <c r="B440" s="11">
        <v>45428</v>
      </c>
      <c r="C440" s="64">
        <f>('Исходник сравнение.'!C863/2-'Таблица вводных'!$E$3-'Таблица вводных'!$F$3-$P$1)-(('Исходник сравнение.'!C863/2-'Таблица вводных'!$E$3-'Таблица вводных'!$F$3-$P$1)*F440/G440)</f>
        <v>-200.48</v>
      </c>
      <c r="D440" s="12">
        <v>222</v>
      </c>
      <c r="E440" s="64">
        <f t="shared" si="4"/>
        <v>-0.47999999999998977</v>
      </c>
      <c r="F440" s="12">
        <v>25</v>
      </c>
      <c r="G440" s="12">
        <f t="shared" si="5"/>
        <v>125</v>
      </c>
      <c r="H440" s="76">
        <v>0.25</v>
      </c>
      <c r="I440" s="84">
        <f>(C440+(C440*H440))+D440+'Таблица вводных'!$E$3+'Таблица вводных'!$F$3</f>
        <v>0</v>
      </c>
      <c r="J440" s="78">
        <v>0.100000000000006</v>
      </c>
      <c r="K440" s="84">
        <f t="shared" si="6"/>
        <v>0</v>
      </c>
      <c r="L440" s="84">
        <f t="shared" si="7"/>
        <v>0.47999999999998977</v>
      </c>
      <c r="M440" s="13" t="s">
        <v>147</v>
      </c>
    </row>
    <row r="441" spans="1:13" ht="12.75" customHeight="1">
      <c r="A441" s="138"/>
      <c r="B441" s="11"/>
      <c r="C441" s="64">
        <f>('Исходник сравнение.'!C864/2-'Таблица вводных'!$E$3-'Таблица вводных'!$F$3-$P$1)-(('Исходник сравнение.'!C864/2-'Таблица вводных'!$E$3-'Таблица вводных'!$F$3-$P$1)*F441/G441)</f>
        <v>-200.48</v>
      </c>
      <c r="D441" s="12">
        <v>222</v>
      </c>
      <c r="E441" s="64">
        <f t="shared" si="4"/>
        <v>-0.47999999999998977</v>
      </c>
      <c r="F441" s="12">
        <v>25</v>
      </c>
      <c r="G441" s="12">
        <f t="shared" si="5"/>
        <v>125</v>
      </c>
      <c r="H441" s="76">
        <v>0.25</v>
      </c>
      <c r="I441" s="77">
        <f>(C441+(C441*H441))+D441+'Таблица вводных'!$E$3+'Таблица вводных'!$F$3</f>
        <v>0</v>
      </c>
      <c r="J441" s="78">
        <v>0.100000000000006</v>
      </c>
      <c r="K441" s="77">
        <f t="shared" si="6"/>
        <v>0</v>
      </c>
      <c r="L441" s="77">
        <f t="shared" si="7"/>
        <v>0.47999999999998977</v>
      </c>
      <c r="M441" s="13" t="s">
        <v>147</v>
      </c>
    </row>
    <row r="442" spans="1:13" ht="12.75" customHeight="1">
      <c r="A442" s="138"/>
      <c r="B442" s="11"/>
      <c r="C442" s="64">
        <f>('Исходник сравнение.'!C865/2-'Таблица вводных'!$E$3-'Таблица вводных'!$F$3-$P$1)-(('Исходник сравнение.'!C865/2-'Таблица вводных'!$E$3-'Таблица вводных'!$F$3-$P$1)*F442/G442)</f>
        <v>-200.48</v>
      </c>
      <c r="D442" s="12">
        <v>222</v>
      </c>
      <c r="E442" s="64">
        <f t="shared" si="4"/>
        <v>-0.47999999999998977</v>
      </c>
      <c r="F442" s="12">
        <v>25</v>
      </c>
      <c r="G442" s="12">
        <f t="shared" si="5"/>
        <v>125</v>
      </c>
      <c r="H442" s="76">
        <v>0.25</v>
      </c>
      <c r="I442" s="77">
        <f>(C442+(C442*H442))+D442+'Таблица вводных'!$E$3+'Таблица вводных'!$F$3</f>
        <v>0</v>
      </c>
      <c r="J442" s="78">
        <v>0.100000000000006</v>
      </c>
      <c r="K442" s="77">
        <f t="shared" si="6"/>
        <v>0</v>
      </c>
      <c r="L442" s="77">
        <f t="shared" si="7"/>
        <v>0.47999999999998977</v>
      </c>
      <c r="M442" s="13" t="s">
        <v>147</v>
      </c>
    </row>
    <row r="443" spans="1:13" ht="12.75" customHeight="1">
      <c r="A443" s="139"/>
      <c r="B443" s="17"/>
      <c r="C443" s="65">
        <f>('Исходник сравнение.'!C866/2-'Таблица вводных'!$E$3-'Таблица вводных'!$F$3-$P$1)-(('Исходник сравнение.'!C866/2-'Таблица вводных'!$E$3-'Таблица вводных'!$F$3-$P$1)*F443/G443)</f>
        <v>-200.48</v>
      </c>
      <c r="D443" s="18">
        <v>222</v>
      </c>
      <c r="E443" s="65">
        <f t="shared" si="4"/>
        <v>-0.47999999999998977</v>
      </c>
      <c r="F443" s="18">
        <v>25</v>
      </c>
      <c r="G443" s="12">
        <f t="shared" si="5"/>
        <v>125</v>
      </c>
      <c r="H443" s="79">
        <v>0.25</v>
      </c>
      <c r="I443" s="80">
        <f>(C443+(C443*H443))+D443+'Таблица вводных'!$E$3+'Таблица вводных'!$F$3</f>
        <v>0</v>
      </c>
      <c r="J443" s="81">
        <v>0.100000000000006</v>
      </c>
      <c r="K443" s="82">
        <f t="shared" si="6"/>
        <v>0</v>
      </c>
      <c r="L443" s="82">
        <f t="shared" si="7"/>
        <v>0.47999999999998977</v>
      </c>
      <c r="M443" s="19" t="s">
        <v>147</v>
      </c>
    </row>
    <row r="444" spans="1:13" ht="12.75" customHeight="1">
      <c r="A444" s="141" t="s">
        <v>60</v>
      </c>
      <c r="B444" s="5">
        <v>45411</v>
      </c>
      <c r="C444" s="63">
        <f>('Исходник сравнение.'!C867/2-'Таблица вводных'!$E$3-'Таблица вводных'!$F$3-$P$1)-(('Исходник сравнение.'!C867/2-'Таблица вводных'!$E$3-'Таблица вводных'!$F$3-$P$1)*F444/G444)</f>
        <v>-200.48</v>
      </c>
      <c r="D444" s="6">
        <v>222</v>
      </c>
      <c r="E444" s="63">
        <f t="shared" si="4"/>
        <v>-0.47999999999998977</v>
      </c>
      <c r="F444" s="6">
        <v>25</v>
      </c>
      <c r="G444" s="6">
        <f t="shared" si="5"/>
        <v>125</v>
      </c>
      <c r="H444" s="73">
        <v>0.25</v>
      </c>
      <c r="I444" s="83">
        <f>(C444+(C444*H444))+D444+'Таблица вводных'!$E$3+'Таблица вводных'!$F$3</f>
        <v>0</v>
      </c>
      <c r="J444" s="75">
        <v>0.100000000000006</v>
      </c>
      <c r="K444" s="83">
        <f t="shared" si="6"/>
        <v>0</v>
      </c>
      <c r="L444" s="83">
        <f t="shared" si="7"/>
        <v>0.47999999999998977</v>
      </c>
      <c r="M444" s="7" t="s">
        <v>131</v>
      </c>
    </row>
    <row r="445" spans="1:13" ht="12.75" customHeight="1">
      <c r="A445" s="138"/>
      <c r="B445" s="8">
        <v>45414</v>
      </c>
      <c r="C445" s="64">
        <f>('Исходник сравнение.'!C877/2-'Таблица вводных'!$E$3-'Таблица вводных'!$F$3-$P$1)-(('Исходник сравнение.'!C877/2-'Таблица вводных'!$E$3-'Таблица вводных'!$F$3-$P$1)*F445/G445)</f>
        <v>-200.48</v>
      </c>
      <c r="D445" s="12">
        <v>222</v>
      </c>
      <c r="E445" s="64">
        <f t="shared" si="4"/>
        <v>-0.47999999999998977</v>
      </c>
      <c r="F445" s="12">
        <v>25</v>
      </c>
      <c r="G445" s="12">
        <f t="shared" si="5"/>
        <v>125</v>
      </c>
      <c r="H445" s="76">
        <v>0.25</v>
      </c>
      <c r="I445" s="84">
        <f>(C445+(C445*H445))+D445+'Таблица вводных'!$E$3+'Таблица вводных'!$F$3</f>
        <v>0</v>
      </c>
      <c r="J445" s="78">
        <v>0.100000000000006</v>
      </c>
      <c r="K445" s="84">
        <f t="shared" si="6"/>
        <v>0</v>
      </c>
      <c r="L445" s="84">
        <f t="shared" si="7"/>
        <v>0.47999999999998977</v>
      </c>
      <c r="M445" s="10" t="s">
        <v>131</v>
      </c>
    </row>
    <row r="446" spans="1:13" ht="12.75" customHeight="1">
      <c r="A446" s="138"/>
      <c r="B446" s="11">
        <v>45418</v>
      </c>
      <c r="C446" s="64">
        <f>('Исходник сравнение.'!C878/2-'Таблица вводных'!$E$3-'Таблица вводных'!$F$3-$P$1)-(('Исходник сравнение.'!C878/2-'Таблица вводных'!$E$3-'Таблица вводных'!$F$3-$P$1)*F446/G446)</f>
        <v>-200.48</v>
      </c>
      <c r="D446" s="12">
        <v>222</v>
      </c>
      <c r="E446" s="64">
        <f t="shared" si="4"/>
        <v>-0.47999999999998977</v>
      </c>
      <c r="F446" s="12">
        <v>25</v>
      </c>
      <c r="G446" s="12">
        <f t="shared" si="5"/>
        <v>125</v>
      </c>
      <c r="H446" s="76">
        <v>0.25</v>
      </c>
      <c r="I446" s="84">
        <f>(C446+(C446*H446))+D446+'Таблица вводных'!$E$3+'Таблица вводных'!$F$3</f>
        <v>0</v>
      </c>
      <c r="J446" s="78">
        <v>0.100000000000006</v>
      </c>
      <c r="K446" s="84">
        <f t="shared" si="6"/>
        <v>0</v>
      </c>
      <c r="L446" s="84">
        <f t="shared" si="7"/>
        <v>0.47999999999998977</v>
      </c>
      <c r="M446" s="13" t="s">
        <v>131</v>
      </c>
    </row>
    <row r="447" spans="1:13" ht="12.75" customHeight="1">
      <c r="A447" s="138"/>
      <c r="B447" s="11">
        <v>45421</v>
      </c>
      <c r="C447" s="64">
        <f>('Исходник сравнение.'!C879/2-'Таблица вводных'!$E$3-'Таблица вводных'!$F$3-$P$1)-(('Исходник сравнение.'!C879/2-'Таблица вводных'!$E$3-'Таблица вводных'!$F$3-$P$1)*F447/G447)</f>
        <v>-200.48</v>
      </c>
      <c r="D447" s="12">
        <v>222</v>
      </c>
      <c r="E447" s="64">
        <f t="shared" si="4"/>
        <v>-0.47999999999998977</v>
      </c>
      <c r="F447" s="12">
        <v>25</v>
      </c>
      <c r="G447" s="12">
        <f t="shared" si="5"/>
        <v>125</v>
      </c>
      <c r="H447" s="76">
        <v>0.25</v>
      </c>
      <c r="I447" s="84">
        <f>(C447+(C447*H447))+D447+'Таблица вводных'!$E$3+'Таблица вводных'!$F$3</f>
        <v>0</v>
      </c>
      <c r="J447" s="78">
        <v>0.100000000000006</v>
      </c>
      <c r="K447" s="84">
        <f t="shared" si="6"/>
        <v>0</v>
      </c>
      <c r="L447" s="84">
        <f t="shared" si="7"/>
        <v>0.47999999999998977</v>
      </c>
      <c r="M447" s="13" t="s">
        <v>131</v>
      </c>
    </row>
    <row r="448" spans="1:13" ht="12.75" customHeight="1">
      <c r="A448" s="138"/>
      <c r="B448" s="11">
        <v>45425</v>
      </c>
      <c r="C448" s="64">
        <f>('Исходник сравнение.'!C880/2-'Таблица вводных'!$E$3-'Таблица вводных'!$F$3-$P$1)-(('Исходник сравнение.'!C880/2-'Таблица вводных'!$E$3-'Таблица вводных'!$F$3-$P$1)*F448/G448)</f>
        <v>-200.48</v>
      </c>
      <c r="D448" s="12">
        <v>222</v>
      </c>
      <c r="E448" s="64">
        <f t="shared" si="4"/>
        <v>-0.47999999999998977</v>
      </c>
      <c r="F448" s="12">
        <v>25</v>
      </c>
      <c r="G448" s="12">
        <f t="shared" si="5"/>
        <v>125</v>
      </c>
      <c r="H448" s="76">
        <v>0.25</v>
      </c>
      <c r="I448" s="84">
        <f>(C448+(C448*H448))+D448+'Таблица вводных'!$E$3+'Таблица вводных'!$F$3</f>
        <v>0</v>
      </c>
      <c r="J448" s="78">
        <v>0.100000000000006</v>
      </c>
      <c r="K448" s="84">
        <f t="shared" si="6"/>
        <v>0</v>
      </c>
      <c r="L448" s="84">
        <f t="shared" si="7"/>
        <v>0.47999999999998977</v>
      </c>
      <c r="M448" s="13" t="s">
        <v>131</v>
      </c>
    </row>
    <row r="449" spans="1:13" ht="12.75" customHeight="1">
      <c r="A449" s="138"/>
      <c r="B449" s="11">
        <v>45428</v>
      </c>
      <c r="C449" s="64">
        <f>('Исходник сравнение.'!C881/2-'Таблица вводных'!$E$3-'Таблица вводных'!$F$3-$P$1)-(('Исходник сравнение.'!C881/2-'Таблица вводных'!$E$3-'Таблица вводных'!$F$3-$P$1)*F449/G449)</f>
        <v>-200.48</v>
      </c>
      <c r="D449" s="12">
        <v>222</v>
      </c>
      <c r="E449" s="64">
        <f t="shared" si="4"/>
        <v>-0.47999999999998977</v>
      </c>
      <c r="F449" s="12">
        <v>25</v>
      </c>
      <c r="G449" s="12">
        <f t="shared" si="5"/>
        <v>125</v>
      </c>
      <c r="H449" s="76">
        <v>0.25</v>
      </c>
      <c r="I449" s="84">
        <f>(C449+(C449*H449))+D449+'Таблица вводных'!$E$3+'Таблица вводных'!$F$3</f>
        <v>0</v>
      </c>
      <c r="J449" s="78">
        <v>0.100000000000006</v>
      </c>
      <c r="K449" s="84">
        <f t="shared" si="6"/>
        <v>0</v>
      </c>
      <c r="L449" s="84">
        <f t="shared" si="7"/>
        <v>0.47999999999998977</v>
      </c>
      <c r="M449" s="13" t="s">
        <v>131</v>
      </c>
    </row>
    <row r="450" spans="1:13" ht="12.75" customHeight="1">
      <c r="A450" s="138"/>
      <c r="B450" s="11"/>
      <c r="C450" s="64">
        <f>('Исходник сравнение.'!C882/2-'Таблица вводных'!$E$3-'Таблица вводных'!$F$3-$P$1)-(('Исходник сравнение.'!C882/2-'Таблица вводных'!$E$3-'Таблица вводных'!$F$3-$P$1)*F450/G450)</f>
        <v>-200.48</v>
      </c>
      <c r="D450" s="12">
        <v>222</v>
      </c>
      <c r="E450" s="64">
        <f t="shared" si="4"/>
        <v>-0.47999999999998977</v>
      </c>
      <c r="F450" s="12">
        <v>25</v>
      </c>
      <c r="G450" s="12">
        <f t="shared" si="5"/>
        <v>125</v>
      </c>
      <c r="H450" s="76">
        <v>0.25</v>
      </c>
      <c r="I450" s="77">
        <f>(C450+(C450*H450))+D450+'Таблица вводных'!$E$3+'Таблица вводных'!$F$3</f>
        <v>0</v>
      </c>
      <c r="J450" s="78">
        <v>0.100000000000006</v>
      </c>
      <c r="K450" s="77">
        <f t="shared" si="6"/>
        <v>0</v>
      </c>
      <c r="L450" s="77">
        <f t="shared" si="7"/>
        <v>0.47999999999998977</v>
      </c>
      <c r="M450" s="13" t="s">
        <v>131</v>
      </c>
    </row>
    <row r="451" spans="1:13" ht="12.75" customHeight="1">
      <c r="A451" s="138"/>
      <c r="B451" s="11"/>
      <c r="C451" s="64">
        <f>('Исходник сравнение.'!C883/2-'Таблица вводных'!$E$3-'Таблица вводных'!$F$3-$P$1)-(('Исходник сравнение.'!C883/2-'Таблица вводных'!$E$3-'Таблица вводных'!$F$3-$P$1)*F451/G451)</f>
        <v>-200.48</v>
      </c>
      <c r="D451" s="12">
        <v>222</v>
      </c>
      <c r="E451" s="64">
        <f t="shared" si="4"/>
        <v>-0.47999999999998977</v>
      </c>
      <c r="F451" s="12">
        <v>25</v>
      </c>
      <c r="G451" s="12">
        <f t="shared" si="5"/>
        <v>125</v>
      </c>
      <c r="H451" s="76">
        <v>0.25</v>
      </c>
      <c r="I451" s="77">
        <f>(C451+(C451*H451))+D451+'Таблица вводных'!$E$3+'Таблица вводных'!$F$3</f>
        <v>0</v>
      </c>
      <c r="J451" s="78">
        <v>0.100000000000006</v>
      </c>
      <c r="K451" s="77">
        <f t="shared" si="6"/>
        <v>0</v>
      </c>
      <c r="L451" s="77">
        <f t="shared" si="7"/>
        <v>0.47999999999998977</v>
      </c>
      <c r="M451" s="13" t="s">
        <v>131</v>
      </c>
    </row>
    <row r="452" spans="1:13" ht="12.75" customHeight="1">
      <c r="A452" s="139"/>
      <c r="B452" s="17"/>
      <c r="C452" s="65">
        <f>('Исходник сравнение.'!C884/2-'Таблица вводных'!$E$3-'Таблица вводных'!$F$3-$P$1)-(('Исходник сравнение.'!C884/2-'Таблица вводных'!$E$3-'Таблица вводных'!$F$3-$P$1)*F452/G452)</f>
        <v>-200.48</v>
      </c>
      <c r="D452" s="18">
        <v>222</v>
      </c>
      <c r="E452" s="65">
        <f t="shared" si="4"/>
        <v>-0.47999999999998977</v>
      </c>
      <c r="F452" s="18">
        <v>25</v>
      </c>
      <c r="G452" s="12">
        <f t="shared" si="5"/>
        <v>125</v>
      </c>
      <c r="H452" s="79">
        <v>0.25</v>
      </c>
      <c r="I452" s="80">
        <f>(C452+(C452*H452))+D452+'Таблица вводных'!$E$3+'Таблица вводных'!$F$3</f>
        <v>0</v>
      </c>
      <c r="J452" s="81">
        <v>0.100000000000006</v>
      </c>
      <c r="K452" s="82">
        <f t="shared" si="6"/>
        <v>0</v>
      </c>
      <c r="L452" s="82">
        <f t="shared" si="7"/>
        <v>0.47999999999998977</v>
      </c>
      <c r="M452" s="19" t="s">
        <v>131</v>
      </c>
    </row>
    <row r="453" spans="1:13" ht="12.75" customHeight="1">
      <c r="A453" s="141" t="s">
        <v>61</v>
      </c>
      <c r="B453" s="5">
        <v>45411</v>
      </c>
      <c r="C453" s="63">
        <f>('Исходник сравнение.'!C885/2-'Таблица вводных'!$E$3-'Таблица вводных'!$F$3-$P$1)-(('Исходник сравнение.'!C885/2-'Таблица вводных'!$E$3-'Таблица вводных'!$F$3-$P$1)*F453/G453)</f>
        <v>-200.48</v>
      </c>
      <c r="D453" s="6">
        <v>222</v>
      </c>
      <c r="E453" s="63">
        <f t="shared" si="4"/>
        <v>-0.47999999999998977</v>
      </c>
      <c r="F453" s="6">
        <v>25</v>
      </c>
      <c r="G453" s="6">
        <f t="shared" si="5"/>
        <v>125</v>
      </c>
      <c r="H453" s="73">
        <v>0.25</v>
      </c>
      <c r="I453" s="83">
        <f>(C453+(C453*H453))+D453+'Таблица вводных'!$E$3+'Таблица вводных'!$F$3</f>
        <v>0</v>
      </c>
      <c r="J453" s="75">
        <v>0.100000000000006</v>
      </c>
      <c r="K453" s="83">
        <f t="shared" si="6"/>
        <v>0</v>
      </c>
      <c r="L453" s="83">
        <f t="shared" si="7"/>
        <v>0.47999999999998977</v>
      </c>
      <c r="M453" s="7" t="s">
        <v>225</v>
      </c>
    </row>
    <row r="454" spans="1:13" ht="12.75" customHeight="1">
      <c r="A454" s="138"/>
      <c r="B454" s="8">
        <v>45414</v>
      </c>
      <c r="C454" s="64">
        <f>('Исходник сравнение.'!C895/2-'Таблица вводных'!$E$3-'Таблица вводных'!$F$3-$P$1)-(('Исходник сравнение.'!C895/2-'Таблица вводных'!$E$3-'Таблица вводных'!$F$3-$P$1)*F454/G454)</f>
        <v>-200.48</v>
      </c>
      <c r="D454" s="12">
        <v>222</v>
      </c>
      <c r="E454" s="64">
        <f t="shared" si="4"/>
        <v>-0.47999999999998977</v>
      </c>
      <c r="F454" s="12">
        <v>25</v>
      </c>
      <c r="G454" s="12">
        <f t="shared" si="5"/>
        <v>125</v>
      </c>
      <c r="H454" s="76">
        <v>0.25</v>
      </c>
      <c r="I454" s="84">
        <f>(C454+(C454*H454))+D454+'Таблица вводных'!$E$3+'Таблица вводных'!$F$3</f>
        <v>0</v>
      </c>
      <c r="J454" s="78">
        <v>0.100000000000006</v>
      </c>
      <c r="K454" s="84">
        <f t="shared" si="6"/>
        <v>0</v>
      </c>
      <c r="L454" s="84">
        <f t="shared" si="7"/>
        <v>0.47999999999998977</v>
      </c>
      <c r="M454" s="10" t="s">
        <v>225</v>
      </c>
    </row>
    <row r="455" spans="1:13" ht="12.75" customHeight="1">
      <c r="A455" s="138"/>
      <c r="B455" s="11">
        <v>45418</v>
      </c>
      <c r="C455" s="64">
        <f>('Исходник сравнение.'!C896/2-'Таблица вводных'!$E$3-'Таблица вводных'!$F$3-$P$1)-(('Исходник сравнение.'!C896/2-'Таблица вводных'!$E$3-'Таблица вводных'!$F$3-$P$1)*F455/G455)</f>
        <v>-200.48</v>
      </c>
      <c r="D455" s="12">
        <v>222</v>
      </c>
      <c r="E455" s="64">
        <f t="shared" si="4"/>
        <v>-0.47999999999998977</v>
      </c>
      <c r="F455" s="12">
        <v>25</v>
      </c>
      <c r="G455" s="12">
        <f t="shared" si="5"/>
        <v>125</v>
      </c>
      <c r="H455" s="76">
        <v>0.25</v>
      </c>
      <c r="I455" s="84">
        <f>(C455+(C455*H455))+D455+'Таблица вводных'!$E$3+'Таблица вводных'!$F$3</f>
        <v>0</v>
      </c>
      <c r="J455" s="78">
        <v>0.100000000000006</v>
      </c>
      <c r="K455" s="84">
        <f t="shared" si="6"/>
        <v>0</v>
      </c>
      <c r="L455" s="84">
        <f t="shared" si="7"/>
        <v>0.47999999999998977</v>
      </c>
      <c r="M455" s="13" t="s">
        <v>225</v>
      </c>
    </row>
    <row r="456" spans="1:13" ht="12.75" customHeight="1">
      <c r="A456" s="138"/>
      <c r="B456" s="11">
        <v>45421</v>
      </c>
      <c r="C456" s="64">
        <f>('Исходник сравнение.'!C897/2-'Таблица вводных'!$E$3-'Таблица вводных'!$F$3-$P$1)-(('Исходник сравнение.'!C897/2-'Таблица вводных'!$E$3-'Таблица вводных'!$F$3-$P$1)*F456/G456)</f>
        <v>-200.48</v>
      </c>
      <c r="D456" s="12">
        <v>222</v>
      </c>
      <c r="E456" s="64">
        <f t="shared" si="4"/>
        <v>-0.47999999999998977</v>
      </c>
      <c r="F456" s="12">
        <v>25</v>
      </c>
      <c r="G456" s="12">
        <f t="shared" si="5"/>
        <v>125</v>
      </c>
      <c r="H456" s="76">
        <v>0.25</v>
      </c>
      <c r="I456" s="84">
        <f>(C456+(C456*H456))+D456+'Таблица вводных'!$E$3+'Таблица вводных'!$F$3</f>
        <v>0</v>
      </c>
      <c r="J456" s="78">
        <v>0.100000000000006</v>
      </c>
      <c r="K456" s="84">
        <f t="shared" si="6"/>
        <v>0</v>
      </c>
      <c r="L456" s="84">
        <f t="shared" si="7"/>
        <v>0.47999999999998977</v>
      </c>
      <c r="M456" s="13" t="s">
        <v>225</v>
      </c>
    </row>
    <row r="457" spans="1:13" ht="12.75" customHeight="1">
      <c r="A457" s="138"/>
      <c r="B457" s="11">
        <v>45425</v>
      </c>
      <c r="C457" s="64">
        <f>('Исходник сравнение.'!C898/2-'Таблица вводных'!$E$3-'Таблица вводных'!$F$3-$P$1)-(('Исходник сравнение.'!C898/2-'Таблица вводных'!$E$3-'Таблица вводных'!$F$3-$P$1)*F457/G457)</f>
        <v>-200.48</v>
      </c>
      <c r="D457" s="12">
        <v>222</v>
      </c>
      <c r="E457" s="64">
        <f t="shared" si="4"/>
        <v>-0.47999999999998977</v>
      </c>
      <c r="F457" s="12">
        <v>25</v>
      </c>
      <c r="G457" s="12">
        <f t="shared" si="5"/>
        <v>125</v>
      </c>
      <c r="H457" s="76">
        <v>0.25</v>
      </c>
      <c r="I457" s="84">
        <f>(C457+(C457*H457))+D457+'Таблица вводных'!$E$3+'Таблица вводных'!$F$3</f>
        <v>0</v>
      </c>
      <c r="J457" s="78">
        <v>0.100000000000006</v>
      </c>
      <c r="K457" s="84">
        <f t="shared" si="6"/>
        <v>0</v>
      </c>
      <c r="L457" s="84">
        <f t="shared" si="7"/>
        <v>0.47999999999998977</v>
      </c>
      <c r="M457" s="13" t="s">
        <v>225</v>
      </c>
    </row>
    <row r="458" spans="1:13" ht="12.75" customHeight="1">
      <c r="A458" s="138"/>
      <c r="B458" s="11">
        <v>45428</v>
      </c>
      <c r="C458" s="64">
        <f>('Исходник сравнение.'!C899/2-'Таблица вводных'!$E$3-'Таблица вводных'!$F$3-$P$1)-(('Исходник сравнение.'!C899/2-'Таблица вводных'!$E$3-'Таблица вводных'!$F$3-$P$1)*F458/G458)</f>
        <v>-200.48</v>
      </c>
      <c r="D458" s="12">
        <v>222</v>
      </c>
      <c r="E458" s="64">
        <f t="shared" si="4"/>
        <v>-0.47999999999998977</v>
      </c>
      <c r="F458" s="12">
        <v>25</v>
      </c>
      <c r="G458" s="12">
        <f t="shared" si="5"/>
        <v>125</v>
      </c>
      <c r="H458" s="76">
        <v>0.25</v>
      </c>
      <c r="I458" s="84">
        <f>(C458+(C458*H458))+D458+'Таблица вводных'!$E$3+'Таблица вводных'!$F$3</f>
        <v>0</v>
      </c>
      <c r="J458" s="78">
        <v>0.100000000000006</v>
      </c>
      <c r="K458" s="84">
        <f t="shared" si="6"/>
        <v>0</v>
      </c>
      <c r="L458" s="84">
        <f t="shared" si="7"/>
        <v>0.47999999999998977</v>
      </c>
      <c r="M458" s="13" t="s">
        <v>225</v>
      </c>
    </row>
    <row r="459" spans="1:13" ht="12.75" customHeight="1">
      <c r="A459" s="138"/>
      <c r="B459" s="11"/>
      <c r="C459" s="64">
        <f>('Исходник сравнение.'!C900/2-'Таблица вводных'!$E$3-'Таблица вводных'!$F$3-$P$1)-(('Исходник сравнение.'!C900/2-'Таблица вводных'!$E$3-'Таблица вводных'!$F$3-$P$1)*F459/G459)</f>
        <v>-200.48</v>
      </c>
      <c r="D459" s="12">
        <v>222</v>
      </c>
      <c r="E459" s="64">
        <f t="shared" si="4"/>
        <v>-0.47999999999998977</v>
      </c>
      <c r="F459" s="12">
        <v>25</v>
      </c>
      <c r="G459" s="12">
        <f t="shared" si="5"/>
        <v>125</v>
      </c>
      <c r="H459" s="76">
        <v>0.25</v>
      </c>
      <c r="I459" s="77">
        <f>(C459+(C459*H459))+D459+'Таблица вводных'!$E$3+'Таблица вводных'!$F$3</f>
        <v>0</v>
      </c>
      <c r="J459" s="78">
        <v>0.100000000000006</v>
      </c>
      <c r="K459" s="77">
        <f t="shared" si="6"/>
        <v>0</v>
      </c>
      <c r="L459" s="77">
        <f t="shared" si="7"/>
        <v>0.47999999999998977</v>
      </c>
      <c r="M459" s="13" t="s">
        <v>225</v>
      </c>
    </row>
    <row r="460" spans="1:13" ht="12.75" customHeight="1">
      <c r="A460" s="138"/>
      <c r="B460" s="11"/>
      <c r="C460" s="64">
        <f>('Исходник сравнение.'!C901/2-'Таблица вводных'!$E$3-'Таблица вводных'!$F$3-$P$1)-(('Исходник сравнение.'!C901/2-'Таблица вводных'!$E$3-'Таблица вводных'!$F$3-$P$1)*F460/G460)</f>
        <v>-200.48</v>
      </c>
      <c r="D460" s="12">
        <v>222</v>
      </c>
      <c r="E460" s="64">
        <f t="shared" si="4"/>
        <v>-0.47999999999998977</v>
      </c>
      <c r="F460" s="12">
        <v>25</v>
      </c>
      <c r="G460" s="12">
        <f t="shared" si="5"/>
        <v>125</v>
      </c>
      <c r="H460" s="76">
        <v>0.25</v>
      </c>
      <c r="I460" s="77">
        <f>(C460+(C460*H460))+D460+'Таблица вводных'!$E$3+'Таблица вводных'!$F$3</f>
        <v>0</v>
      </c>
      <c r="J460" s="78">
        <v>0.100000000000006</v>
      </c>
      <c r="K460" s="77">
        <f t="shared" si="6"/>
        <v>0</v>
      </c>
      <c r="L460" s="77">
        <f t="shared" si="7"/>
        <v>0.47999999999998977</v>
      </c>
      <c r="M460" s="13" t="s">
        <v>225</v>
      </c>
    </row>
    <row r="461" spans="1:13" ht="12.75" customHeight="1">
      <c r="A461" s="139"/>
      <c r="B461" s="17"/>
      <c r="C461" s="65">
        <f>('Исходник сравнение.'!C902/2-'Таблица вводных'!$E$3-'Таблица вводных'!$F$3-$P$1)-(('Исходник сравнение.'!C902/2-'Таблица вводных'!$E$3-'Таблица вводных'!$F$3-$P$1)*F461/G461)</f>
        <v>-200.48</v>
      </c>
      <c r="D461" s="18">
        <v>222</v>
      </c>
      <c r="E461" s="65">
        <f t="shared" si="4"/>
        <v>-0.47999999999998977</v>
      </c>
      <c r="F461" s="18">
        <v>25</v>
      </c>
      <c r="G461" s="12">
        <f t="shared" si="5"/>
        <v>125</v>
      </c>
      <c r="H461" s="79">
        <v>0.25</v>
      </c>
      <c r="I461" s="80">
        <f>(C461+(C461*H461))+D461+'Таблица вводных'!$E$3+'Таблица вводных'!$F$3</f>
        <v>0</v>
      </c>
      <c r="J461" s="81">
        <v>0.100000000000006</v>
      </c>
      <c r="K461" s="82">
        <f t="shared" si="6"/>
        <v>0</v>
      </c>
      <c r="L461" s="82">
        <f t="shared" si="7"/>
        <v>0.47999999999998977</v>
      </c>
      <c r="M461" s="19" t="s">
        <v>225</v>
      </c>
    </row>
    <row r="462" spans="1:13" ht="12.75" customHeight="1">
      <c r="A462" s="141" t="s">
        <v>62</v>
      </c>
      <c r="B462" s="5">
        <v>45411</v>
      </c>
      <c r="C462" s="63">
        <f>('Исходник сравнение.'!C903/2-'Таблица вводных'!$E$3-'Таблица вводных'!$F$3-$P$1)-(('Исходник сравнение.'!C903/2-'Таблица вводных'!$E$3-'Таблица вводных'!$F$3-$P$1)*F462/G462)</f>
        <v>-200.48</v>
      </c>
      <c r="D462" s="6">
        <v>222</v>
      </c>
      <c r="E462" s="63">
        <f t="shared" si="4"/>
        <v>-0.47999999999998977</v>
      </c>
      <c r="F462" s="6">
        <v>25</v>
      </c>
      <c r="G462" s="6">
        <f t="shared" si="5"/>
        <v>125</v>
      </c>
      <c r="H462" s="73">
        <v>0.25</v>
      </c>
      <c r="I462" s="83">
        <f>(C462+(C462*H462))+D462+'Таблица вводных'!$E$3+'Таблица вводных'!$F$3</f>
        <v>0</v>
      </c>
      <c r="J462" s="75">
        <v>0.100000000000006</v>
      </c>
      <c r="K462" s="83">
        <f t="shared" si="6"/>
        <v>0</v>
      </c>
      <c r="L462" s="83">
        <f t="shared" si="7"/>
        <v>0.47999999999998977</v>
      </c>
      <c r="M462" s="7" t="s">
        <v>145</v>
      </c>
    </row>
    <row r="463" spans="1:13" ht="12.75" customHeight="1">
      <c r="A463" s="138"/>
      <c r="B463" s="8">
        <v>45414</v>
      </c>
      <c r="C463" s="64">
        <f>('Исходник сравнение.'!C913/2-'Таблица вводных'!$E$3-'Таблица вводных'!$F$3-$P$1)-(('Исходник сравнение.'!C913/2-'Таблица вводных'!$E$3-'Таблица вводных'!$F$3-$P$1)*F463/G463)</f>
        <v>-200.48</v>
      </c>
      <c r="D463" s="12">
        <v>222</v>
      </c>
      <c r="E463" s="64">
        <f t="shared" si="4"/>
        <v>-0.47999999999998977</v>
      </c>
      <c r="F463" s="12">
        <v>25</v>
      </c>
      <c r="G463" s="12">
        <f t="shared" si="5"/>
        <v>125</v>
      </c>
      <c r="H463" s="76">
        <v>0.25</v>
      </c>
      <c r="I463" s="84">
        <f>(C463+(C463*H463))+D463+'Таблица вводных'!$E$3+'Таблица вводных'!$F$3</f>
        <v>0</v>
      </c>
      <c r="J463" s="78">
        <v>0.100000000000006</v>
      </c>
      <c r="K463" s="84">
        <f t="shared" si="6"/>
        <v>0</v>
      </c>
      <c r="L463" s="84">
        <f t="shared" si="7"/>
        <v>0.47999999999998977</v>
      </c>
      <c r="M463" s="10" t="s">
        <v>145</v>
      </c>
    </row>
    <row r="464" spans="1:13" ht="12.75" customHeight="1">
      <c r="A464" s="138"/>
      <c r="B464" s="11">
        <v>45418</v>
      </c>
      <c r="C464" s="64">
        <f>('Исходник сравнение.'!C914/2-'Таблица вводных'!$E$3-'Таблица вводных'!$F$3-$P$1)-(('Исходник сравнение.'!C914/2-'Таблица вводных'!$E$3-'Таблица вводных'!$F$3-$P$1)*F464/G464)</f>
        <v>-200.48</v>
      </c>
      <c r="D464" s="12">
        <v>222</v>
      </c>
      <c r="E464" s="64">
        <f t="shared" si="4"/>
        <v>-0.47999999999998977</v>
      </c>
      <c r="F464" s="12">
        <v>25</v>
      </c>
      <c r="G464" s="12">
        <f t="shared" si="5"/>
        <v>125</v>
      </c>
      <c r="H464" s="76">
        <v>0.25</v>
      </c>
      <c r="I464" s="84">
        <f>(C464+(C464*H464))+D464+'Таблица вводных'!$E$3+'Таблица вводных'!$F$3</f>
        <v>0</v>
      </c>
      <c r="J464" s="78">
        <v>0.100000000000006</v>
      </c>
      <c r="K464" s="84">
        <f t="shared" si="6"/>
        <v>0</v>
      </c>
      <c r="L464" s="84">
        <f t="shared" si="7"/>
        <v>0.47999999999998977</v>
      </c>
      <c r="M464" s="13" t="s">
        <v>145</v>
      </c>
    </row>
    <row r="465" spans="1:13" ht="12.75" customHeight="1">
      <c r="A465" s="138"/>
      <c r="B465" s="11">
        <v>45421</v>
      </c>
      <c r="C465" s="64">
        <f>('Исходник сравнение.'!C915/2-'Таблица вводных'!$E$3-'Таблица вводных'!$F$3-$P$1)-(('Исходник сравнение.'!C915/2-'Таблица вводных'!$E$3-'Таблица вводных'!$F$3-$P$1)*F465/G465)</f>
        <v>-200.48</v>
      </c>
      <c r="D465" s="12">
        <v>222</v>
      </c>
      <c r="E465" s="64">
        <f t="shared" si="4"/>
        <v>-0.47999999999998977</v>
      </c>
      <c r="F465" s="12">
        <v>25</v>
      </c>
      <c r="G465" s="12">
        <f t="shared" si="5"/>
        <v>125</v>
      </c>
      <c r="H465" s="76">
        <v>0.25</v>
      </c>
      <c r="I465" s="84">
        <f>(C465+(C465*H465))+D465+'Таблица вводных'!$E$3+'Таблица вводных'!$F$3</f>
        <v>0</v>
      </c>
      <c r="J465" s="78">
        <v>0.100000000000006</v>
      </c>
      <c r="K465" s="84">
        <f t="shared" si="6"/>
        <v>0</v>
      </c>
      <c r="L465" s="84">
        <f t="shared" si="7"/>
        <v>0.47999999999998977</v>
      </c>
      <c r="M465" s="13" t="s">
        <v>145</v>
      </c>
    </row>
    <row r="466" spans="1:13" ht="12.75" customHeight="1">
      <c r="A466" s="138"/>
      <c r="B466" s="11">
        <v>45425</v>
      </c>
      <c r="C466" s="64">
        <f>('Исходник сравнение.'!C916/2-'Таблица вводных'!$E$3-'Таблица вводных'!$F$3-$P$1)-(('Исходник сравнение.'!C916/2-'Таблица вводных'!$E$3-'Таблица вводных'!$F$3-$P$1)*F466/G466)</f>
        <v>-200.48</v>
      </c>
      <c r="D466" s="12">
        <v>222</v>
      </c>
      <c r="E466" s="64">
        <f t="shared" si="4"/>
        <v>-0.47999999999998977</v>
      </c>
      <c r="F466" s="12">
        <v>25</v>
      </c>
      <c r="G466" s="12">
        <f t="shared" si="5"/>
        <v>125</v>
      </c>
      <c r="H466" s="76">
        <v>0.25</v>
      </c>
      <c r="I466" s="84">
        <f>(C466+(C466*H466))+D466+'Таблица вводных'!$E$3+'Таблица вводных'!$F$3</f>
        <v>0</v>
      </c>
      <c r="J466" s="78">
        <v>0.100000000000006</v>
      </c>
      <c r="K466" s="84">
        <f t="shared" si="6"/>
        <v>0</v>
      </c>
      <c r="L466" s="84">
        <f t="shared" si="7"/>
        <v>0.47999999999998977</v>
      </c>
      <c r="M466" s="13" t="s">
        <v>145</v>
      </c>
    </row>
    <row r="467" spans="1:13" ht="12.75" customHeight="1">
      <c r="A467" s="138"/>
      <c r="B467" s="11">
        <v>45428</v>
      </c>
      <c r="C467" s="64">
        <f>('Исходник сравнение.'!C917/2-'Таблица вводных'!$E$3-'Таблица вводных'!$F$3-$P$1)-(('Исходник сравнение.'!C917/2-'Таблица вводных'!$E$3-'Таблица вводных'!$F$3-$P$1)*F467/G467)</f>
        <v>-200.48</v>
      </c>
      <c r="D467" s="12">
        <v>222</v>
      </c>
      <c r="E467" s="64">
        <f t="shared" si="4"/>
        <v>-0.47999999999998977</v>
      </c>
      <c r="F467" s="12">
        <v>25</v>
      </c>
      <c r="G467" s="12">
        <f t="shared" si="5"/>
        <v>125</v>
      </c>
      <c r="H467" s="76">
        <v>0.25</v>
      </c>
      <c r="I467" s="84">
        <f>(C467+(C467*H467))+D467+'Таблица вводных'!$E$3+'Таблица вводных'!$F$3</f>
        <v>0</v>
      </c>
      <c r="J467" s="78">
        <v>0.100000000000006</v>
      </c>
      <c r="K467" s="84">
        <f t="shared" si="6"/>
        <v>0</v>
      </c>
      <c r="L467" s="84">
        <f t="shared" si="7"/>
        <v>0.47999999999998977</v>
      </c>
      <c r="M467" s="13" t="s">
        <v>145</v>
      </c>
    </row>
    <row r="468" spans="1:13" ht="12.75" customHeight="1">
      <c r="A468" s="138"/>
      <c r="B468" s="11"/>
      <c r="C468" s="64">
        <f>('Исходник сравнение.'!C918/2-'Таблица вводных'!$E$3-'Таблица вводных'!$F$3-$P$1)-(('Исходник сравнение.'!C918/2-'Таблица вводных'!$E$3-'Таблица вводных'!$F$3-$P$1)*F468/G468)</f>
        <v>-200.48</v>
      </c>
      <c r="D468" s="12">
        <v>222</v>
      </c>
      <c r="E468" s="64">
        <f t="shared" si="4"/>
        <v>-0.47999999999998977</v>
      </c>
      <c r="F468" s="12">
        <v>25</v>
      </c>
      <c r="G468" s="12">
        <f t="shared" si="5"/>
        <v>125</v>
      </c>
      <c r="H468" s="76">
        <v>0.25</v>
      </c>
      <c r="I468" s="77">
        <f>(C468+(C468*H468))+D468+'Таблица вводных'!$E$3+'Таблица вводных'!$F$3</f>
        <v>0</v>
      </c>
      <c r="J468" s="78">
        <v>0.100000000000006</v>
      </c>
      <c r="K468" s="77">
        <f t="shared" si="6"/>
        <v>0</v>
      </c>
      <c r="L468" s="77">
        <f t="shared" si="7"/>
        <v>0.47999999999998977</v>
      </c>
      <c r="M468" s="13" t="s">
        <v>145</v>
      </c>
    </row>
    <row r="469" spans="1:13" ht="12.75" customHeight="1">
      <c r="A469" s="138"/>
      <c r="B469" s="11"/>
      <c r="C469" s="64">
        <f>('Исходник сравнение.'!C919/2-'Таблица вводных'!$E$3-'Таблица вводных'!$F$3-$P$1)-(('Исходник сравнение.'!C919/2-'Таблица вводных'!$E$3-'Таблица вводных'!$F$3-$P$1)*F469/G469)</f>
        <v>-200.48</v>
      </c>
      <c r="D469" s="12">
        <v>222</v>
      </c>
      <c r="E469" s="64">
        <f t="shared" si="4"/>
        <v>-0.47999999999998977</v>
      </c>
      <c r="F469" s="12">
        <v>25</v>
      </c>
      <c r="G469" s="12">
        <f t="shared" si="5"/>
        <v>125</v>
      </c>
      <c r="H469" s="76">
        <v>0.25</v>
      </c>
      <c r="I469" s="77">
        <f>(C469+(C469*H469))+D469+'Таблица вводных'!$E$3+'Таблица вводных'!$F$3</f>
        <v>0</v>
      </c>
      <c r="J469" s="78">
        <v>0.100000000000006</v>
      </c>
      <c r="K469" s="77">
        <f t="shared" si="6"/>
        <v>0</v>
      </c>
      <c r="L469" s="77">
        <f t="shared" si="7"/>
        <v>0.47999999999998977</v>
      </c>
      <c r="M469" s="13" t="s">
        <v>145</v>
      </c>
    </row>
    <row r="470" spans="1:13" ht="12.75" customHeight="1">
      <c r="A470" s="139"/>
      <c r="B470" s="17"/>
      <c r="C470" s="65">
        <f>('Исходник сравнение.'!C920/2-'Таблица вводных'!$E$3-'Таблица вводных'!$F$3-$P$1)-(('Исходник сравнение.'!C920/2-'Таблица вводных'!$E$3-'Таблица вводных'!$F$3-$P$1)*F470/G470)</f>
        <v>-200.48</v>
      </c>
      <c r="D470" s="18">
        <v>222</v>
      </c>
      <c r="E470" s="65">
        <f t="shared" si="4"/>
        <v>-0.47999999999998977</v>
      </c>
      <c r="F470" s="18">
        <v>25</v>
      </c>
      <c r="G470" s="12">
        <f t="shared" si="5"/>
        <v>125</v>
      </c>
      <c r="H470" s="79">
        <v>0.25</v>
      </c>
      <c r="I470" s="80">
        <f>(C470+(C470*H470))+D470+'Таблица вводных'!$E$3+'Таблица вводных'!$F$3</f>
        <v>0</v>
      </c>
      <c r="J470" s="81">
        <v>0.100000000000006</v>
      </c>
      <c r="K470" s="82">
        <f t="shared" si="6"/>
        <v>0</v>
      </c>
      <c r="L470" s="82">
        <f t="shared" si="7"/>
        <v>0.47999999999998977</v>
      </c>
      <c r="M470" s="19" t="s">
        <v>145</v>
      </c>
    </row>
    <row r="471" spans="1:13" ht="12.75" customHeight="1">
      <c r="A471" s="141" t="s">
        <v>63</v>
      </c>
      <c r="B471" s="5">
        <v>45411</v>
      </c>
      <c r="C471" s="63">
        <f>('Исходник сравнение.'!C921/2-'Таблица вводных'!$E$3-'Таблица вводных'!$F$3-$P$1)-(('Исходник сравнение.'!C921/2-'Таблица вводных'!$E$3-'Таблица вводных'!$F$3-$P$1)*F471/G471)</f>
        <v>-200.48</v>
      </c>
      <c r="D471" s="6">
        <v>222</v>
      </c>
      <c r="E471" s="63">
        <f t="shared" si="4"/>
        <v>-0.47999999999998977</v>
      </c>
      <c r="F471" s="6">
        <v>25</v>
      </c>
      <c r="G471" s="6">
        <f t="shared" si="5"/>
        <v>125</v>
      </c>
      <c r="H471" s="73">
        <v>0.25</v>
      </c>
      <c r="I471" s="83">
        <f>(C471+(C471*H471))+D471+'Таблица вводных'!$E$3+'Таблица вводных'!$F$3</f>
        <v>0</v>
      </c>
      <c r="J471" s="75">
        <v>0.100000000000006</v>
      </c>
      <c r="K471" s="83">
        <f t="shared" si="6"/>
        <v>0</v>
      </c>
      <c r="L471" s="83">
        <f t="shared" si="7"/>
        <v>0.47999999999998977</v>
      </c>
      <c r="M471" s="7" t="s">
        <v>148</v>
      </c>
    </row>
    <row r="472" spans="1:13" ht="12.75" customHeight="1">
      <c r="A472" s="138"/>
      <c r="B472" s="8">
        <v>45414</v>
      </c>
      <c r="C472" s="64">
        <f>('Исходник сравнение.'!C931/2-'Таблица вводных'!$E$3-'Таблица вводных'!$F$3-$P$1)-(('Исходник сравнение.'!C931/2-'Таблица вводных'!$E$3-'Таблица вводных'!$F$3-$P$1)*F472/G472)</f>
        <v>-200.48</v>
      </c>
      <c r="D472" s="12">
        <v>222</v>
      </c>
      <c r="E472" s="64">
        <f t="shared" si="4"/>
        <v>-0.47999999999998977</v>
      </c>
      <c r="F472" s="12">
        <v>25</v>
      </c>
      <c r="G472" s="12">
        <f t="shared" si="5"/>
        <v>125</v>
      </c>
      <c r="H472" s="76">
        <v>0.25</v>
      </c>
      <c r="I472" s="84">
        <f>(C472+(C472*H472))+D472+'Таблица вводных'!$E$3+'Таблица вводных'!$F$3</f>
        <v>0</v>
      </c>
      <c r="J472" s="78">
        <v>0.100000000000006</v>
      </c>
      <c r="K472" s="84">
        <f t="shared" si="6"/>
        <v>0</v>
      </c>
      <c r="L472" s="84">
        <f t="shared" si="7"/>
        <v>0.47999999999998977</v>
      </c>
      <c r="M472" s="10" t="s">
        <v>148</v>
      </c>
    </row>
    <row r="473" spans="1:13" ht="12.75" customHeight="1">
      <c r="A473" s="138"/>
      <c r="B473" s="11">
        <v>45418</v>
      </c>
      <c r="C473" s="64">
        <f>('Исходник сравнение.'!C932/2-'Таблица вводных'!$E$3-'Таблица вводных'!$F$3-$P$1)-(('Исходник сравнение.'!C932/2-'Таблица вводных'!$E$3-'Таблица вводных'!$F$3-$P$1)*F473/G473)</f>
        <v>-200.48</v>
      </c>
      <c r="D473" s="12">
        <v>222</v>
      </c>
      <c r="E473" s="64">
        <f t="shared" si="4"/>
        <v>-0.47999999999998977</v>
      </c>
      <c r="F473" s="12">
        <v>25</v>
      </c>
      <c r="G473" s="12">
        <f t="shared" si="5"/>
        <v>125</v>
      </c>
      <c r="H473" s="76">
        <v>0.25</v>
      </c>
      <c r="I473" s="84">
        <f>(C473+(C473*H473))+D473+'Таблица вводных'!$E$3+'Таблица вводных'!$F$3</f>
        <v>0</v>
      </c>
      <c r="J473" s="78">
        <v>0.100000000000006</v>
      </c>
      <c r="K473" s="84">
        <f t="shared" si="6"/>
        <v>0</v>
      </c>
      <c r="L473" s="84">
        <f t="shared" si="7"/>
        <v>0.47999999999998977</v>
      </c>
      <c r="M473" s="13" t="s">
        <v>148</v>
      </c>
    </row>
    <row r="474" spans="1:13" ht="12.75" customHeight="1">
      <c r="A474" s="138"/>
      <c r="B474" s="11">
        <v>45421</v>
      </c>
      <c r="C474" s="64">
        <f>('Исходник сравнение.'!C933/2-'Таблица вводных'!$E$3-'Таблица вводных'!$F$3-$P$1)-(('Исходник сравнение.'!C933/2-'Таблица вводных'!$E$3-'Таблица вводных'!$F$3-$P$1)*F474/G474)</f>
        <v>-200.48</v>
      </c>
      <c r="D474" s="12">
        <v>222</v>
      </c>
      <c r="E474" s="64">
        <f t="shared" si="4"/>
        <v>-0.47999999999998977</v>
      </c>
      <c r="F474" s="12">
        <v>25</v>
      </c>
      <c r="G474" s="12">
        <f t="shared" si="5"/>
        <v>125</v>
      </c>
      <c r="H474" s="76">
        <v>0.25</v>
      </c>
      <c r="I474" s="84">
        <f>(C474+(C474*H474))+D474+'Таблица вводных'!$E$3+'Таблица вводных'!$F$3</f>
        <v>0</v>
      </c>
      <c r="J474" s="78">
        <v>0.100000000000006</v>
      </c>
      <c r="K474" s="84">
        <f t="shared" si="6"/>
        <v>0</v>
      </c>
      <c r="L474" s="84">
        <f t="shared" si="7"/>
        <v>0.47999999999998977</v>
      </c>
      <c r="M474" s="13" t="s">
        <v>148</v>
      </c>
    </row>
    <row r="475" spans="1:13" ht="12.75" customHeight="1">
      <c r="A475" s="138"/>
      <c r="B475" s="11">
        <v>45425</v>
      </c>
      <c r="C475" s="64">
        <f>('Исходник сравнение.'!C934/2-'Таблица вводных'!$E$3-'Таблица вводных'!$F$3-$P$1)-(('Исходник сравнение.'!C934/2-'Таблица вводных'!$E$3-'Таблица вводных'!$F$3-$P$1)*F475/G475)</f>
        <v>-200.48</v>
      </c>
      <c r="D475" s="12">
        <v>222</v>
      </c>
      <c r="E475" s="64">
        <f t="shared" si="4"/>
        <v>-0.47999999999998977</v>
      </c>
      <c r="F475" s="12">
        <v>25</v>
      </c>
      <c r="G475" s="12">
        <f t="shared" si="5"/>
        <v>125</v>
      </c>
      <c r="H475" s="76">
        <v>0.25</v>
      </c>
      <c r="I475" s="84">
        <f>(C475+(C475*H475))+D475+'Таблица вводных'!$E$3+'Таблица вводных'!$F$3</f>
        <v>0</v>
      </c>
      <c r="J475" s="78">
        <v>0.100000000000006</v>
      </c>
      <c r="K475" s="84">
        <f t="shared" si="6"/>
        <v>0</v>
      </c>
      <c r="L475" s="84">
        <f t="shared" si="7"/>
        <v>0.47999999999998977</v>
      </c>
      <c r="M475" s="13" t="s">
        <v>148</v>
      </c>
    </row>
    <row r="476" spans="1:13" ht="12.75" customHeight="1">
      <c r="A476" s="138"/>
      <c r="B476" s="11">
        <v>45428</v>
      </c>
      <c r="C476" s="64">
        <f>('Исходник сравнение.'!C935/2-'Таблица вводных'!$E$3-'Таблица вводных'!$F$3-$P$1)-(('Исходник сравнение.'!C935/2-'Таблица вводных'!$E$3-'Таблица вводных'!$F$3-$P$1)*F476/G476)</f>
        <v>-200.48</v>
      </c>
      <c r="D476" s="12">
        <v>222</v>
      </c>
      <c r="E476" s="64">
        <f t="shared" si="4"/>
        <v>-0.47999999999998977</v>
      </c>
      <c r="F476" s="12">
        <v>25</v>
      </c>
      <c r="G476" s="12">
        <f t="shared" si="5"/>
        <v>125</v>
      </c>
      <c r="H476" s="76">
        <v>0.25</v>
      </c>
      <c r="I476" s="84">
        <f>(C476+(C476*H476))+D476+'Таблица вводных'!$E$3+'Таблица вводных'!$F$3</f>
        <v>0</v>
      </c>
      <c r="J476" s="78">
        <v>0.100000000000006</v>
      </c>
      <c r="K476" s="84">
        <f t="shared" si="6"/>
        <v>0</v>
      </c>
      <c r="L476" s="84">
        <f t="shared" si="7"/>
        <v>0.47999999999998977</v>
      </c>
      <c r="M476" s="13" t="s">
        <v>148</v>
      </c>
    </row>
    <row r="477" spans="1:13" ht="12.75" customHeight="1">
      <c r="A477" s="138"/>
      <c r="B477" s="11"/>
      <c r="C477" s="64">
        <f>('Исходник сравнение.'!C936/2-'Таблица вводных'!$E$3-'Таблица вводных'!$F$3-$P$1)-(('Исходник сравнение.'!C936/2-'Таблица вводных'!$E$3-'Таблица вводных'!$F$3-$P$1)*F477/G477)</f>
        <v>-200.48</v>
      </c>
      <c r="D477" s="12">
        <v>222</v>
      </c>
      <c r="E477" s="64">
        <f t="shared" si="4"/>
        <v>-0.47999999999998977</v>
      </c>
      <c r="F477" s="12">
        <v>25</v>
      </c>
      <c r="G477" s="12">
        <f t="shared" si="5"/>
        <v>125</v>
      </c>
      <c r="H477" s="76">
        <v>0.25</v>
      </c>
      <c r="I477" s="77">
        <f>(C477+(C477*H477))+D477+'Таблица вводных'!$E$3+'Таблица вводных'!$F$3</f>
        <v>0</v>
      </c>
      <c r="J477" s="78">
        <v>0.100000000000006</v>
      </c>
      <c r="K477" s="77">
        <f t="shared" si="6"/>
        <v>0</v>
      </c>
      <c r="L477" s="77">
        <f t="shared" si="7"/>
        <v>0.47999999999998977</v>
      </c>
      <c r="M477" s="13" t="s">
        <v>148</v>
      </c>
    </row>
    <row r="478" spans="1:13" ht="12.75" customHeight="1">
      <c r="A478" s="138"/>
      <c r="B478" s="11"/>
      <c r="C478" s="64">
        <f>('Исходник сравнение.'!C937/2-'Таблица вводных'!$E$3-'Таблица вводных'!$F$3-$P$1)-(('Исходник сравнение.'!C937/2-'Таблица вводных'!$E$3-'Таблица вводных'!$F$3-$P$1)*F478/G478)</f>
        <v>-200.48</v>
      </c>
      <c r="D478" s="12">
        <v>222</v>
      </c>
      <c r="E478" s="64">
        <f t="shared" si="4"/>
        <v>-0.47999999999998977</v>
      </c>
      <c r="F478" s="12">
        <v>25</v>
      </c>
      <c r="G478" s="12">
        <f t="shared" si="5"/>
        <v>125</v>
      </c>
      <c r="H478" s="76">
        <v>0.25</v>
      </c>
      <c r="I478" s="77">
        <f>(C478+(C478*H478))+D478+'Таблица вводных'!$E$3+'Таблица вводных'!$F$3</f>
        <v>0</v>
      </c>
      <c r="J478" s="78">
        <v>0.100000000000006</v>
      </c>
      <c r="K478" s="77">
        <f t="shared" si="6"/>
        <v>0</v>
      </c>
      <c r="L478" s="77">
        <f t="shared" si="7"/>
        <v>0.47999999999998977</v>
      </c>
      <c r="M478" s="13" t="s">
        <v>148</v>
      </c>
    </row>
    <row r="479" spans="1:13" ht="12.75" customHeight="1">
      <c r="A479" s="139"/>
      <c r="B479" s="17"/>
      <c r="C479" s="65">
        <f>('Исходник сравнение.'!C938/2-'Таблица вводных'!$E$3-'Таблица вводных'!$F$3-$P$1)-(('Исходник сравнение.'!C938/2-'Таблица вводных'!$E$3-'Таблица вводных'!$F$3-$P$1)*F479/G479)</f>
        <v>-200.48</v>
      </c>
      <c r="D479" s="18">
        <v>222</v>
      </c>
      <c r="E479" s="65">
        <f t="shared" si="4"/>
        <v>-0.47999999999998977</v>
      </c>
      <c r="F479" s="18">
        <v>25</v>
      </c>
      <c r="G479" s="12">
        <f t="shared" si="5"/>
        <v>125</v>
      </c>
      <c r="H479" s="79">
        <v>0.25</v>
      </c>
      <c r="I479" s="80">
        <f>(C479+(C479*H479))+D479+'Таблица вводных'!$E$3+'Таблица вводных'!$F$3</f>
        <v>0</v>
      </c>
      <c r="J479" s="81">
        <v>0.100000000000006</v>
      </c>
      <c r="K479" s="82">
        <f t="shared" si="6"/>
        <v>0</v>
      </c>
      <c r="L479" s="82">
        <f t="shared" si="7"/>
        <v>0.47999999999998977</v>
      </c>
      <c r="M479" s="19" t="s">
        <v>148</v>
      </c>
    </row>
    <row r="480" spans="1:13" ht="12.75" customHeight="1">
      <c r="A480" s="141" t="s">
        <v>64</v>
      </c>
      <c r="B480" s="5">
        <v>45411</v>
      </c>
      <c r="C480" s="63">
        <f>('Исходник сравнение.'!C939/2-'Таблица вводных'!$E$3-'Таблица вводных'!$F$3-$P$1)-(('Исходник сравнение.'!C939/2-'Таблица вводных'!$E$3-'Таблица вводных'!$F$3-$P$1)*F480/G480)</f>
        <v>-200.48</v>
      </c>
      <c r="D480" s="6">
        <v>222</v>
      </c>
      <c r="E480" s="63">
        <f t="shared" si="4"/>
        <v>-0.47999999999998977</v>
      </c>
      <c r="F480" s="6">
        <v>25</v>
      </c>
      <c r="G480" s="6">
        <f t="shared" si="5"/>
        <v>125</v>
      </c>
      <c r="H480" s="73">
        <v>0.25</v>
      </c>
      <c r="I480" s="83">
        <f>(C480+(C480*H480))+D480+'Таблица вводных'!$E$3+'Таблица вводных'!$F$3</f>
        <v>0</v>
      </c>
      <c r="J480" s="75">
        <v>0.100000000000006</v>
      </c>
      <c r="K480" s="83">
        <f t="shared" si="6"/>
        <v>0</v>
      </c>
      <c r="L480" s="83">
        <f t="shared" si="7"/>
        <v>0.47999999999998977</v>
      </c>
      <c r="M480" s="7" t="s">
        <v>148</v>
      </c>
    </row>
    <row r="481" spans="1:13" ht="12.75" customHeight="1">
      <c r="A481" s="138"/>
      <c r="B481" s="8">
        <v>45414</v>
      </c>
      <c r="C481" s="64">
        <f>('Исходник сравнение.'!C949/2-'Таблица вводных'!$E$3-'Таблица вводных'!$F$3-$P$1)-(('Исходник сравнение.'!C949/2-'Таблица вводных'!$E$3-'Таблица вводных'!$F$3-$P$1)*F481/G481)</f>
        <v>-200.48</v>
      </c>
      <c r="D481" s="12">
        <v>222</v>
      </c>
      <c r="E481" s="64">
        <f t="shared" si="4"/>
        <v>-0.47999999999998977</v>
      </c>
      <c r="F481" s="12">
        <v>25</v>
      </c>
      <c r="G481" s="12">
        <f t="shared" si="5"/>
        <v>125</v>
      </c>
      <c r="H481" s="76">
        <v>0.25</v>
      </c>
      <c r="I481" s="84">
        <f>(C481+(C481*H481))+D481+'Таблица вводных'!$E$3+'Таблица вводных'!$F$3</f>
        <v>0</v>
      </c>
      <c r="J481" s="78">
        <v>0.100000000000006</v>
      </c>
      <c r="K481" s="84">
        <f t="shared" si="6"/>
        <v>0</v>
      </c>
      <c r="L481" s="84">
        <f t="shared" si="7"/>
        <v>0.47999999999998977</v>
      </c>
      <c r="M481" s="10" t="s">
        <v>148</v>
      </c>
    </row>
    <row r="482" spans="1:13" ht="12.75" customHeight="1">
      <c r="A482" s="138"/>
      <c r="B482" s="11">
        <v>45418</v>
      </c>
      <c r="C482" s="64">
        <f>('Исходник сравнение.'!C950/2-'Таблица вводных'!$E$3-'Таблица вводных'!$F$3-$P$1)-(('Исходник сравнение.'!C950/2-'Таблица вводных'!$E$3-'Таблица вводных'!$F$3-$P$1)*F482/G482)</f>
        <v>-200.48</v>
      </c>
      <c r="D482" s="12">
        <v>222</v>
      </c>
      <c r="E482" s="64">
        <f t="shared" si="4"/>
        <v>-0.47999999999998977</v>
      </c>
      <c r="F482" s="12">
        <v>25</v>
      </c>
      <c r="G482" s="12">
        <f t="shared" si="5"/>
        <v>125</v>
      </c>
      <c r="H482" s="76">
        <v>0.25</v>
      </c>
      <c r="I482" s="84">
        <f>(C482+(C482*H482))+D482+'Таблица вводных'!$E$3+'Таблица вводных'!$F$3</f>
        <v>0</v>
      </c>
      <c r="J482" s="78">
        <v>0.100000000000006</v>
      </c>
      <c r="K482" s="84">
        <f t="shared" si="6"/>
        <v>0</v>
      </c>
      <c r="L482" s="84">
        <f t="shared" si="7"/>
        <v>0.47999999999998977</v>
      </c>
      <c r="M482" s="13" t="s">
        <v>148</v>
      </c>
    </row>
    <row r="483" spans="1:13" ht="12.75" customHeight="1">
      <c r="A483" s="138"/>
      <c r="B483" s="11">
        <v>45421</v>
      </c>
      <c r="C483" s="64">
        <f>('Исходник сравнение.'!C951/2-'Таблица вводных'!$E$3-'Таблица вводных'!$F$3-$P$1)-(('Исходник сравнение.'!C951/2-'Таблица вводных'!$E$3-'Таблица вводных'!$F$3-$P$1)*F483/G483)</f>
        <v>-200.48</v>
      </c>
      <c r="D483" s="12">
        <v>222</v>
      </c>
      <c r="E483" s="64">
        <f t="shared" si="4"/>
        <v>-0.47999999999998977</v>
      </c>
      <c r="F483" s="12">
        <v>25</v>
      </c>
      <c r="G483" s="12">
        <f t="shared" si="5"/>
        <v>125</v>
      </c>
      <c r="H483" s="76">
        <v>0.25</v>
      </c>
      <c r="I483" s="84">
        <f>(C483+(C483*H483))+D483+'Таблица вводных'!$E$3+'Таблица вводных'!$F$3</f>
        <v>0</v>
      </c>
      <c r="J483" s="78">
        <v>0.100000000000006</v>
      </c>
      <c r="K483" s="84">
        <f t="shared" si="6"/>
        <v>0</v>
      </c>
      <c r="L483" s="84">
        <f t="shared" si="7"/>
        <v>0.47999999999998977</v>
      </c>
      <c r="M483" s="13" t="s">
        <v>148</v>
      </c>
    </row>
    <row r="484" spans="1:13" ht="12.75" customHeight="1">
      <c r="A484" s="138"/>
      <c r="B484" s="11">
        <v>45425</v>
      </c>
      <c r="C484" s="64">
        <f>('Исходник сравнение.'!C952/2-'Таблица вводных'!$E$3-'Таблица вводных'!$F$3-$P$1)-(('Исходник сравнение.'!C952/2-'Таблица вводных'!$E$3-'Таблица вводных'!$F$3-$P$1)*F484/G484)</f>
        <v>-200.48</v>
      </c>
      <c r="D484" s="12">
        <v>222</v>
      </c>
      <c r="E484" s="64">
        <f t="shared" si="4"/>
        <v>-0.47999999999998977</v>
      </c>
      <c r="F484" s="12">
        <v>25</v>
      </c>
      <c r="G484" s="12">
        <f t="shared" si="5"/>
        <v>125</v>
      </c>
      <c r="H484" s="76">
        <v>0.25</v>
      </c>
      <c r="I484" s="84">
        <f>(C484+(C484*H484))+D484+'Таблица вводных'!$E$3+'Таблица вводных'!$F$3</f>
        <v>0</v>
      </c>
      <c r="J484" s="78">
        <v>0.100000000000006</v>
      </c>
      <c r="K484" s="84">
        <f t="shared" si="6"/>
        <v>0</v>
      </c>
      <c r="L484" s="84">
        <f t="shared" si="7"/>
        <v>0.47999999999998977</v>
      </c>
      <c r="M484" s="13" t="s">
        <v>148</v>
      </c>
    </row>
    <row r="485" spans="1:13" ht="12.75" customHeight="1">
      <c r="A485" s="138"/>
      <c r="B485" s="11">
        <v>45428</v>
      </c>
      <c r="C485" s="64">
        <f>('Исходник сравнение.'!C953/2-'Таблица вводных'!$E$3-'Таблица вводных'!$F$3-$P$1)-(('Исходник сравнение.'!C953/2-'Таблица вводных'!$E$3-'Таблица вводных'!$F$3-$P$1)*F485/G485)</f>
        <v>-200.48</v>
      </c>
      <c r="D485" s="12">
        <v>222</v>
      </c>
      <c r="E485" s="64">
        <f t="shared" si="4"/>
        <v>-0.47999999999998977</v>
      </c>
      <c r="F485" s="12">
        <v>25</v>
      </c>
      <c r="G485" s="12">
        <f t="shared" si="5"/>
        <v>125</v>
      </c>
      <c r="H485" s="76">
        <v>0.25</v>
      </c>
      <c r="I485" s="84">
        <f>(C485+(C485*H485))+D485+'Таблица вводных'!$E$3+'Таблица вводных'!$F$3</f>
        <v>0</v>
      </c>
      <c r="J485" s="78">
        <v>0.100000000000006</v>
      </c>
      <c r="K485" s="84">
        <f t="shared" si="6"/>
        <v>0</v>
      </c>
      <c r="L485" s="84">
        <f t="shared" si="7"/>
        <v>0.47999999999998977</v>
      </c>
      <c r="M485" s="13" t="s">
        <v>148</v>
      </c>
    </row>
    <row r="486" spans="1:13" ht="12.75" customHeight="1">
      <c r="A486" s="138"/>
      <c r="B486" s="11"/>
      <c r="C486" s="64">
        <f>('Исходник сравнение.'!C954/2-'Таблица вводных'!$E$3-'Таблица вводных'!$F$3-$P$1)-(('Исходник сравнение.'!C954/2-'Таблица вводных'!$E$3-'Таблица вводных'!$F$3-$P$1)*F486/G486)</f>
        <v>-200.48</v>
      </c>
      <c r="D486" s="12">
        <v>222</v>
      </c>
      <c r="E486" s="64">
        <f t="shared" si="4"/>
        <v>-0.47999999999998977</v>
      </c>
      <c r="F486" s="12">
        <v>25</v>
      </c>
      <c r="G486" s="12">
        <f t="shared" si="5"/>
        <v>125</v>
      </c>
      <c r="H486" s="76">
        <v>0.25</v>
      </c>
      <c r="I486" s="77">
        <f>(C486+(C486*H486))+D486+'Таблица вводных'!$E$3+'Таблица вводных'!$F$3</f>
        <v>0</v>
      </c>
      <c r="J486" s="78">
        <v>0.100000000000006</v>
      </c>
      <c r="K486" s="77">
        <f t="shared" si="6"/>
        <v>0</v>
      </c>
      <c r="L486" s="77">
        <f t="shared" si="7"/>
        <v>0.47999999999998977</v>
      </c>
      <c r="M486" s="13" t="s">
        <v>148</v>
      </c>
    </row>
    <row r="487" spans="1:13" ht="12.75" customHeight="1">
      <c r="A487" s="138"/>
      <c r="B487" s="11"/>
      <c r="C487" s="64">
        <f>('Исходник сравнение.'!C955/2-'Таблица вводных'!$E$3-'Таблица вводных'!$F$3-$P$1)-(('Исходник сравнение.'!C955/2-'Таблица вводных'!$E$3-'Таблица вводных'!$F$3-$P$1)*F487/G487)</f>
        <v>-200.48</v>
      </c>
      <c r="D487" s="12">
        <v>222</v>
      </c>
      <c r="E487" s="64">
        <f t="shared" si="4"/>
        <v>-0.47999999999998977</v>
      </c>
      <c r="F487" s="12">
        <v>25</v>
      </c>
      <c r="G487" s="12">
        <f t="shared" si="5"/>
        <v>125</v>
      </c>
      <c r="H487" s="76">
        <v>0.25</v>
      </c>
      <c r="I487" s="77">
        <f>(C487+(C487*H487))+D487+'Таблица вводных'!$E$3+'Таблица вводных'!$F$3</f>
        <v>0</v>
      </c>
      <c r="J487" s="78">
        <v>0.100000000000006</v>
      </c>
      <c r="K487" s="77">
        <f t="shared" si="6"/>
        <v>0</v>
      </c>
      <c r="L487" s="77">
        <f t="shared" si="7"/>
        <v>0.47999999999998977</v>
      </c>
      <c r="M487" s="13" t="s">
        <v>148</v>
      </c>
    </row>
    <row r="488" spans="1:13" ht="12.75" customHeight="1">
      <c r="A488" s="139"/>
      <c r="B488" s="17"/>
      <c r="C488" s="65">
        <f>('Исходник сравнение.'!C956/2-'Таблица вводных'!$E$3-'Таблица вводных'!$F$3-$P$1)-(('Исходник сравнение.'!C956/2-'Таблица вводных'!$E$3-'Таблица вводных'!$F$3-$P$1)*F488/G488)</f>
        <v>-200.48</v>
      </c>
      <c r="D488" s="18">
        <v>222</v>
      </c>
      <c r="E488" s="65">
        <f t="shared" si="4"/>
        <v>-0.47999999999998977</v>
      </c>
      <c r="F488" s="18">
        <v>25</v>
      </c>
      <c r="G488" s="12">
        <f t="shared" si="5"/>
        <v>125</v>
      </c>
      <c r="H488" s="79">
        <v>0.25</v>
      </c>
      <c r="I488" s="80">
        <f>(C488+(C488*H488))+D488+'Таблица вводных'!$E$3+'Таблица вводных'!$F$3</f>
        <v>0</v>
      </c>
      <c r="J488" s="81">
        <v>0.100000000000006</v>
      </c>
      <c r="K488" s="82">
        <f t="shared" si="6"/>
        <v>0</v>
      </c>
      <c r="L488" s="82">
        <f t="shared" si="7"/>
        <v>0.47999999999998977</v>
      </c>
      <c r="M488" s="19" t="s">
        <v>148</v>
      </c>
    </row>
    <row r="489" spans="1:13" ht="12.75" customHeight="1">
      <c r="A489" s="146" t="s">
        <v>65</v>
      </c>
      <c r="B489" s="5">
        <v>45411</v>
      </c>
      <c r="C489" s="63">
        <f>('Исходник сравнение.'!C957/2-'Таблица вводных'!$E$3-'Таблица вводных'!$F$3-$P$1)-(('Исходник сравнение.'!C957/2-'Таблица вводных'!$E$3-'Таблица вводных'!$F$3-$P$1)*F489/G489)</f>
        <v>-200.48</v>
      </c>
      <c r="D489" s="6">
        <v>222</v>
      </c>
      <c r="E489" s="63">
        <f t="shared" si="4"/>
        <v>-0.47999999999998977</v>
      </c>
      <c r="F489" s="6">
        <v>25</v>
      </c>
      <c r="G489" s="6">
        <f t="shared" si="5"/>
        <v>125</v>
      </c>
      <c r="H489" s="73">
        <v>0.25</v>
      </c>
      <c r="I489" s="83">
        <f>(C489+(C489*H489))+D489+'Таблица вводных'!$E$3+'Таблица вводных'!$F$3</f>
        <v>0</v>
      </c>
      <c r="J489" s="75">
        <v>0.100000000000006</v>
      </c>
      <c r="K489" s="83">
        <f t="shared" si="6"/>
        <v>0</v>
      </c>
      <c r="L489" s="83">
        <f t="shared" si="7"/>
        <v>0.47999999999998977</v>
      </c>
      <c r="M489" s="7" t="s">
        <v>145</v>
      </c>
    </row>
    <row r="490" spans="1:13" ht="12.75" customHeight="1">
      <c r="A490" s="138"/>
      <c r="B490" s="8">
        <v>45414</v>
      </c>
      <c r="C490" s="64">
        <f>('Исходник сравнение.'!C967/2-'Таблица вводных'!$E$3-'Таблица вводных'!$F$3-$P$1)-(('Исходник сравнение.'!C967/2-'Таблица вводных'!$E$3-'Таблица вводных'!$F$3-$P$1)*F490/G490)</f>
        <v>-200.48</v>
      </c>
      <c r="D490" s="12">
        <v>222</v>
      </c>
      <c r="E490" s="64">
        <f t="shared" si="4"/>
        <v>-0.47999999999998977</v>
      </c>
      <c r="F490" s="12">
        <v>25</v>
      </c>
      <c r="G490" s="12">
        <f t="shared" si="5"/>
        <v>125</v>
      </c>
      <c r="H490" s="76">
        <v>0.25</v>
      </c>
      <c r="I490" s="84">
        <f>(C490+(C490*H490))+D490+'Таблица вводных'!$E$3+'Таблица вводных'!$F$3</f>
        <v>0</v>
      </c>
      <c r="J490" s="78">
        <v>0.100000000000006</v>
      </c>
      <c r="K490" s="84">
        <f t="shared" si="6"/>
        <v>0</v>
      </c>
      <c r="L490" s="84">
        <f t="shared" si="7"/>
        <v>0.47999999999998977</v>
      </c>
      <c r="M490" s="10" t="s">
        <v>145</v>
      </c>
    </row>
    <row r="491" spans="1:13" ht="12.75" customHeight="1">
      <c r="A491" s="138"/>
      <c r="B491" s="11">
        <v>45418</v>
      </c>
      <c r="C491" s="64">
        <f>('Исходник сравнение.'!C968/2-'Таблица вводных'!$E$3-'Таблица вводных'!$F$3-$P$1)-(('Исходник сравнение.'!C968/2-'Таблица вводных'!$E$3-'Таблица вводных'!$F$3-$P$1)*F491/G491)</f>
        <v>-200.48</v>
      </c>
      <c r="D491" s="12">
        <v>222</v>
      </c>
      <c r="E491" s="64">
        <f t="shared" si="4"/>
        <v>-0.47999999999998977</v>
      </c>
      <c r="F491" s="12">
        <v>25</v>
      </c>
      <c r="G491" s="12">
        <f t="shared" si="5"/>
        <v>125</v>
      </c>
      <c r="H491" s="76">
        <v>0.25</v>
      </c>
      <c r="I491" s="84">
        <f>(C491+(C491*H491))+D491+'Таблица вводных'!$E$3+'Таблица вводных'!$F$3</f>
        <v>0</v>
      </c>
      <c r="J491" s="78">
        <v>0.100000000000006</v>
      </c>
      <c r="K491" s="84">
        <f t="shared" si="6"/>
        <v>0</v>
      </c>
      <c r="L491" s="84">
        <f t="shared" si="7"/>
        <v>0.47999999999998977</v>
      </c>
      <c r="M491" s="13" t="s">
        <v>145</v>
      </c>
    </row>
    <row r="492" spans="1:13" ht="12.75" customHeight="1">
      <c r="A492" s="138"/>
      <c r="B492" s="11">
        <v>45421</v>
      </c>
      <c r="C492" s="64">
        <f>('Исходник сравнение.'!C969/2-'Таблица вводных'!$E$3-'Таблица вводных'!$F$3-$P$1)-(('Исходник сравнение.'!C969/2-'Таблица вводных'!$E$3-'Таблица вводных'!$F$3-$P$1)*F492/G492)</f>
        <v>-200.48</v>
      </c>
      <c r="D492" s="12">
        <v>222</v>
      </c>
      <c r="E492" s="64">
        <f t="shared" si="4"/>
        <v>-0.47999999999998977</v>
      </c>
      <c r="F492" s="12">
        <v>25</v>
      </c>
      <c r="G492" s="12">
        <f t="shared" si="5"/>
        <v>125</v>
      </c>
      <c r="H492" s="76">
        <v>0.25</v>
      </c>
      <c r="I492" s="84">
        <f>(C492+(C492*H492))+D492+'Таблица вводных'!$E$3+'Таблица вводных'!$F$3</f>
        <v>0</v>
      </c>
      <c r="J492" s="78">
        <v>0.100000000000006</v>
      </c>
      <c r="K492" s="84">
        <f t="shared" si="6"/>
        <v>0</v>
      </c>
      <c r="L492" s="84">
        <f t="shared" si="7"/>
        <v>0.47999999999998977</v>
      </c>
      <c r="M492" s="13" t="s">
        <v>145</v>
      </c>
    </row>
    <row r="493" spans="1:13" ht="12.75" customHeight="1">
      <c r="A493" s="138"/>
      <c r="B493" s="11">
        <v>45425</v>
      </c>
      <c r="C493" s="64">
        <f>('Исходник сравнение.'!C970/2-'Таблица вводных'!$E$3-'Таблица вводных'!$F$3-$P$1)-(('Исходник сравнение.'!C970/2-'Таблица вводных'!$E$3-'Таблица вводных'!$F$3-$P$1)*F493/G493)</f>
        <v>-200.48</v>
      </c>
      <c r="D493" s="12">
        <v>222</v>
      </c>
      <c r="E493" s="64">
        <f t="shared" si="4"/>
        <v>-0.47999999999998977</v>
      </c>
      <c r="F493" s="12">
        <v>25</v>
      </c>
      <c r="G493" s="12">
        <f t="shared" si="5"/>
        <v>125</v>
      </c>
      <c r="H493" s="76">
        <v>0.25</v>
      </c>
      <c r="I493" s="84">
        <f>(C493+(C493*H493))+D493+'Таблица вводных'!$E$3+'Таблица вводных'!$F$3</f>
        <v>0</v>
      </c>
      <c r="J493" s="78">
        <v>0.100000000000006</v>
      </c>
      <c r="K493" s="84">
        <f t="shared" si="6"/>
        <v>0</v>
      </c>
      <c r="L493" s="84">
        <f t="shared" si="7"/>
        <v>0.47999999999998977</v>
      </c>
      <c r="M493" s="13" t="s">
        <v>145</v>
      </c>
    </row>
    <row r="494" spans="1:13" ht="12.75" customHeight="1">
      <c r="A494" s="138"/>
      <c r="B494" s="11">
        <v>45428</v>
      </c>
      <c r="C494" s="64">
        <f>('Исходник сравнение.'!C971/2-'Таблица вводных'!$E$3-'Таблица вводных'!$F$3-$P$1)-(('Исходник сравнение.'!C971/2-'Таблица вводных'!$E$3-'Таблица вводных'!$F$3-$P$1)*F494/G494)</f>
        <v>-200.48</v>
      </c>
      <c r="D494" s="12">
        <v>222</v>
      </c>
      <c r="E494" s="64">
        <f t="shared" si="4"/>
        <v>-0.47999999999998977</v>
      </c>
      <c r="F494" s="12">
        <v>25</v>
      </c>
      <c r="G494" s="12">
        <f t="shared" si="5"/>
        <v>125</v>
      </c>
      <c r="H494" s="76">
        <v>0.25</v>
      </c>
      <c r="I494" s="84">
        <f>(C494+(C494*H494))+D494+'Таблица вводных'!$E$3+'Таблица вводных'!$F$3</f>
        <v>0</v>
      </c>
      <c r="J494" s="78">
        <v>0.100000000000006</v>
      </c>
      <c r="K494" s="84">
        <f t="shared" si="6"/>
        <v>0</v>
      </c>
      <c r="L494" s="84">
        <f t="shared" si="7"/>
        <v>0.47999999999998977</v>
      </c>
      <c r="M494" s="13" t="s">
        <v>145</v>
      </c>
    </row>
    <row r="495" spans="1:13" ht="12.75" customHeight="1">
      <c r="A495" s="138"/>
      <c r="B495" s="11"/>
      <c r="C495" s="64">
        <f>('Исходник сравнение.'!C972/2-'Таблица вводных'!$E$3-'Таблица вводных'!$F$3-$P$1)-(('Исходник сравнение.'!C972/2-'Таблица вводных'!$E$3-'Таблица вводных'!$F$3-$P$1)*F495/G495)</f>
        <v>-200.48</v>
      </c>
      <c r="D495" s="12">
        <v>222</v>
      </c>
      <c r="E495" s="64">
        <f t="shared" si="4"/>
        <v>-0.47999999999998977</v>
      </c>
      <c r="F495" s="12">
        <v>25</v>
      </c>
      <c r="G495" s="12">
        <f t="shared" si="5"/>
        <v>125</v>
      </c>
      <c r="H495" s="76">
        <v>0.25</v>
      </c>
      <c r="I495" s="77">
        <f>(C495+(C495*H495))+D495+'Таблица вводных'!$E$3+'Таблица вводных'!$F$3</f>
        <v>0</v>
      </c>
      <c r="J495" s="78">
        <v>0.100000000000006</v>
      </c>
      <c r="K495" s="77">
        <f t="shared" si="6"/>
        <v>0</v>
      </c>
      <c r="L495" s="77">
        <f t="shared" si="7"/>
        <v>0.47999999999998977</v>
      </c>
      <c r="M495" s="13" t="s">
        <v>145</v>
      </c>
    </row>
    <row r="496" spans="1:13" ht="12.75" customHeight="1">
      <c r="A496" s="138"/>
      <c r="B496" s="11"/>
      <c r="C496" s="64">
        <f>('Исходник сравнение.'!C973/2-'Таблица вводных'!$E$3-'Таблица вводных'!$F$3-$P$1)-(('Исходник сравнение.'!C973/2-'Таблица вводных'!$E$3-'Таблица вводных'!$F$3-$P$1)*F496/G496)</f>
        <v>-200.48</v>
      </c>
      <c r="D496" s="12">
        <v>222</v>
      </c>
      <c r="E496" s="64">
        <f t="shared" si="4"/>
        <v>-0.47999999999998977</v>
      </c>
      <c r="F496" s="12">
        <v>25</v>
      </c>
      <c r="G496" s="12">
        <f t="shared" si="5"/>
        <v>125</v>
      </c>
      <c r="H496" s="76">
        <v>0.25</v>
      </c>
      <c r="I496" s="77">
        <f>(C496+(C496*H496))+D496+'Таблица вводных'!$E$3+'Таблица вводных'!$F$3</f>
        <v>0</v>
      </c>
      <c r="J496" s="78">
        <v>0.100000000000006</v>
      </c>
      <c r="K496" s="77">
        <f t="shared" si="6"/>
        <v>0</v>
      </c>
      <c r="L496" s="77">
        <f t="shared" si="7"/>
        <v>0.47999999999998977</v>
      </c>
      <c r="M496" s="13" t="s">
        <v>145</v>
      </c>
    </row>
    <row r="497" spans="1:13" ht="12.75" customHeight="1">
      <c r="A497" s="139"/>
      <c r="B497" s="17"/>
      <c r="C497" s="65">
        <f>('Исходник сравнение.'!C974/2-'Таблица вводных'!$E$3-'Таблица вводных'!$F$3-$P$1)-(('Исходник сравнение.'!C974/2-'Таблица вводных'!$E$3-'Таблица вводных'!$F$3-$P$1)*F497/G497)</f>
        <v>-200.48</v>
      </c>
      <c r="D497" s="18">
        <v>222</v>
      </c>
      <c r="E497" s="65">
        <f t="shared" si="4"/>
        <v>-0.47999999999998977</v>
      </c>
      <c r="F497" s="18">
        <v>25</v>
      </c>
      <c r="G497" s="12">
        <f t="shared" si="5"/>
        <v>125</v>
      </c>
      <c r="H497" s="79">
        <v>0.25</v>
      </c>
      <c r="I497" s="80">
        <f>(C497+(C497*H497))+D497+'Таблица вводных'!$E$3+'Таблица вводных'!$F$3</f>
        <v>0</v>
      </c>
      <c r="J497" s="81">
        <v>0.100000000000006</v>
      </c>
      <c r="K497" s="82">
        <f t="shared" si="6"/>
        <v>0</v>
      </c>
      <c r="L497" s="82">
        <f t="shared" si="7"/>
        <v>0.47999999999998977</v>
      </c>
      <c r="M497" s="19" t="s">
        <v>145</v>
      </c>
    </row>
    <row r="498" spans="1:13" ht="12.75" customHeight="1">
      <c r="A498" s="146" t="s">
        <v>66</v>
      </c>
      <c r="B498" s="5">
        <v>45411</v>
      </c>
      <c r="C498" s="63">
        <f>('Исходник сравнение.'!C975/2-'Таблица вводных'!$E$3-'Таблица вводных'!$F$3-$P$1)-(('Исходник сравнение.'!C975/2-'Таблица вводных'!$E$3-'Таблица вводных'!$F$3-$P$1)*F498/G498)</f>
        <v>-200.48</v>
      </c>
      <c r="D498" s="6">
        <v>222</v>
      </c>
      <c r="E498" s="63">
        <f t="shared" si="4"/>
        <v>-0.47999999999998977</v>
      </c>
      <c r="F498" s="6">
        <v>25</v>
      </c>
      <c r="G498" s="6">
        <f t="shared" si="5"/>
        <v>125</v>
      </c>
      <c r="H498" s="73">
        <v>0.25</v>
      </c>
      <c r="I498" s="83">
        <f>(C498+(C498*H498))+D498+'Таблица вводных'!$E$3+'Таблица вводных'!$F$3</f>
        <v>0</v>
      </c>
      <c r="J498" s="75">
        <v>0.100000000000006</v>
      </c>
      <c r="K498" s="83">
        <f t="shared" si="6"/>
        <v>0</v>
      </c>
      <c r="L498" s="83">
        <f t="shared" si="7"/>
        <v>0.47999999999998977</v>
      </c>
      <c r="M498" s="7" t="s">
        <v>131</v>
      </c>
    </row>
    <row r="499" spans="1:13" ht="12.75" customHeight="1">
      <c r="A499" s="138"/>
      <c r="B499" s="8">
        <v>45414</v>
      </c>
      <c r="C499" s="64">
        <f>('Исходник сравнение.'!C985/2-'Таблица вводных'!$E$3-'Таблица вводных'!$F$3-$P$1)-(('Исходник сравнение.'!C985/2-'Таблица вводных'!$E$3-'Таблица вводных'!$F$3-$P$1)*F499/G499)</f>
        <v>-200.48</v>
      </c>
      <c r="D499" s="12">
        <v>222</v>
      </c>
      <c r="E499" s="64">
        <f t="shared" si="4"/>
        <v>-0.47999999999998977</v>
      </c>
      <c r="F499" s="12">
        <v>25</v>
      </c>
      <c r="G499" s="12">
        <f t="shared" si="5"/>
        <v>125</v>
      </c>
      <c r="H499" s="76">
        <v>0.25</v>
      </c>
      <c r="I499" s="84">
        <f>(C499+(C499*H499))+D499+'Таблица вводных'!$E$3+'Таблица вводных'!$F$3</f>
        <v>0</v>
      </c>
      <c r="J499" s="78">
        <v>0.100000000000006</v>
      </c>
      <c r="K499" s="84">
        <f t="shared" si="6"/>
        <v>0</v>
      </c>
      <c r="L499" s="84">
        <f t="shared" si="7"/>
        <v>0.47999999999998977</v>
      </c>
      <c r="M499" s="10" t="s">
        <v>131</v>
      </c>
    </row>
    <row r="500" spans="1:13" ht="12.75" customHeight="1">
      <c r="A500" s="138"/>
      <c r="B500" s="11">
        <v>45418</v>
      </c>
      <c r="C500" s="64">
        <f>('Исходник сравнение.'!C986/2-'Таблица вводных'!$E$3-'Таблица вводных'!$F$3-$P$1)-(('Исходник сравнение.'!C986/2-'Таблица вводных'!$E$3-'Таблица вводных'!$F$3-$P$1)*F500/G500)</f>
        <v>-200.48</v>
      </c>
      <c r="D500" s="12">
        <v>222</v>
      </c>
      <c r="E500" s="64">
        <f t="shared" si="4"/>
        <v>-0.47999999999998977</v>
      </c>
      <c r="F500" s="12">
        <v>25</v>
      </c>
      <c r="G500" s="12">
        <f t="shared" si="5"/>
        <v>125</v>
      </c>
      <c r="H500" s="76">
        <v>0.25</v>
      </c>
      <c r="I500" s="84">
        <f>(C500+(C500*H500))+D500+'Таблица вводных'!$E$3+'Таблица вводных'!$F$3</f>
        <v>0</v>
      </c>
      <c r="J500" s="78">
        <v>0.100000000000006</v>
      </c>
      <c r="K500" s="84">
        <f t="shared" si="6"/>
        <v>0</v>
      </c>
      <c r="L500" s="84">
        <f t="shared" si="7"/>
        <v>0.47999999999998977</v>
      </c>
      <c r="M500" s="13" t="s">
        <v>131</v>
      </c>
    </row>
    <row r="501" spans="1:13" ht="12.75" customHeight="1">
      <c r="A501" s="138"/>
      <c r="B501" s="11">
        <v>45421</v>
      </c>
      <c r="C501" s="64">
        <f>('Исходник сравнение.'!C987/2-'Таблица вводных'!$E$3-'Таблица вводных'!$F$3-$P$1)-(('Исходник сравнение.'!C987/2-'Таблица вводных'!$E$3-'Таблица вводных'!$F$3-$P$1)*F501/G501)</f>
        <v>-200.48</v>
      </c>
      <c r="D501" s="12">
        <v>222</v>
      </c>
      <c r="E501" s="64">
        <f t="shared" si="4"/>
        <v>-0.47999999999998977</v>
      </c>
      <c r="F501" s="12">
        <v>25</v>
      </c>
      <c r="G501" s="12">
        <f t="shared" si="5"/>
        <v>125</v>
      </c>
      <c r="H501" s="76">
        <v>0.25</v>
      </c>
      <c r="I501" s="84">
        <f>(C501+(C501*H501))+D501+'Таблица вводных'!$E$3+'Таблица вводных'!$F$3</f>
        <v>0</v>
      </c>
      <c r="J501" s="78">
        <v>0.100000000000006</v>
      </c>
      <c r="K501" s="84">
        <f t="shared" si="6"/>
        <v>0</v>
      </c>
      <c r="L501" s="84">
        <f t="shared" si="7"/>
        <v>0.47999999999998977</v>
      </c>
      <c r="M501" s="13" t="s">
        <v>131</v>
      </c>
    </row>
    <row r="502" spans="1:13" ht="12.75" customHeight="1">
      <c r="A502" s="138"/>
      <c r="B502" s="11">
        <v>45425</v>
      </c>
      <c r="C502" s="64">
        <f>('Исходник сравнение.'!C988/2-'Таблица вводных'!$E$3-'Таблица вводных'!$F$3-$P$1)-(('Исходник сравнение.'!C988/2-'Таблица вводных'!$E$3-'Таблица вводных'!$F$3-$P$1)*F502/G502)</f>
        <v>-200.48</v>
      </c>
      <c r="D502" s="12">
        <v>222</v>
      </c>
      <c r="E502" s="64">
        <f t="shared" si="4"/>
        <v>-0.47999999999998977</v>
      </c>
      <c r="F502" s="12">
        <v>25</v>
      </c>
      <c r="G502" s="12">
        <f t="shared" si="5"/>
        <v>125</v>
      </c>
      <c r="H502" s="76">
        <v>0.25</v>
      </c>
      <c r="I502" s="84">
        <f>(C502+(C502*H502))+D502+'Таблица вводных'!$E$3+'Таблица вводных'!$F$3</f>
        <v>0</v>
      </c>
      <c r="J502" s="78">
        <v>0.100000000000006</v>
      </c>
      <c r="K502" s="84">
        <f t="shared" si="6"/>
        <v>0</v>
      </c>
      <c r="L502" s="84">
        <f t="shared" si="7"/>
        <v>0.47999999999998977</v>
      </c>
      <c r="M502" s="13" t="s">
        <v>131</v>
      </c>
    </row>
    <row r="503" spans="1:13" ht="12.75" customHeight="1">
      <c r="A503" s="138"/>
      <c r="B503" s="11">
        <v>45428</v>
      </c>
      <c r="C503" s="64">
        <f>('Исходник сравнение.'!C989/2-'Таблица вводных'!$E$3-'Таблица вводных'!$F$3-$P$1)-(('Исходник сравнение.'!C989/2-'Таблица вводных'!$E$3-'Таблица вводных'!$F$3-$P$1)*F503/G503)</f>
        <v>-200.48</v>
      </c>
      <c r="D503" s="12">
        <v>222</v>
      </c>
      <c r="E503" s="64">
        <f t="shared" si="4"/>
        <v>-0.47999999999998977</v>
      </c>
      <c r="F503" s="12">
        <v>25</v>
      </c>
      <c r="G503" s="12">
        <f t="shared" si="5"/>
        <v>125</v>
      </c>
      <c r="H503" s="76">
        <v>0.25</v>
      </c>
      <c r="I503" s="84">
        <f>(C503+(C503*H503))+D503+'Таблица вводных'!$E$3+'Таблица вводных'!$F$3</f>
        <v>0</v>
      </c>
      <c r="J503" s="78">
        <v>0.100000000000006</v>
      </c>
      <c r="K503" s="84">
        <f t="shared" si="6"/>
        <v>0</v>
      </c>
      <c r="L503" s="84">
        <f t="shared" si="7"/>
        <v>0.47999999999998977</v>
      </c>
      <c r="M503" s="13" t="s">
        <v>131</v>
      </c>
    </row>
    <row r="504" spans="1:13" ht="12.75" customHeight="1">
      <c r="A504" s="138"/>
      <c r="B504" s="11"/>
      <c r="C504" s="64">
        <f>('Исходник сравнение.'!C990/2-'Таблица вводных'!$E$3-'Таблица вводных'!$F$3-$P$1)-(('Исходник сравнение.'!C990/2-'Таблица вводных'!$E$3-'Таблица вводных'!$F$3-$P$1)*F504/G504)</f>
        <v>-200.48</v>
      </c>
      <c r="D504" s="12">
        <v>222</v>
      </c>
      <c r="E504" s="64">
        <f t="shared" si="4"/>
        <v>-0.47999999999998977</v>
      </c>
      <c r="F504" s="12">
        <v>25</v>
      </c>
      <c r="G504" s="12">
        <f t="shared" si="5"/>
        <v>125</v>
      </c>
      <c r="H504" s="76">
        <v>0.25</v>
      </c>
      <c r="I504" s="77">
        <f>(C504+(C504*H504))+D504+'Таблица вводных'!$E$3+'Таблица вводных'!$F$3</f>
        <v>0</v>
      </c>
      <c r="J504" s="78">
        <v>0.100000000000006</v>
      </c>
      <c r="K504" s="77">
        <f t="shared" si="6"/>
        <v>0</v>
      </c>
      <c r="L504" s="77">
        <f t="shared" si="7"/>
        <v>0.47999999999998977</v>
      </c>
      <c r="M504" s="13" t="s">
        <v>131</v>
      </c>
    </row>
    <row r="505" spans="1:13" ht="12.75" customHeight="1">
      <c r="A505" s="138"/>
      <c r="B505" s="11"/>
      <c r="C505" s="64">
        <f>('Исходник сравнение.'!C991/2-'Таблица вводных'!$E$3-'Таблица вводных'!$F$3-$P$1)-(('Исходник сравнение.'!C991/2-'Таблица вводных'!$E$3-'Таблица вводных'!$F$3-$P$1)*F505/G505)</f>
        <v>-200.48</v>
      </c>
      <c r="D505" s="12">
        <v>222</v>
      </c>
      <c r="E505" s="64">
        <f t="shared" si="4"/>
        <v>-0.47999999999998977</v>
      </c>
      <c r="F505" s="12">
        <v>25</v>
      </c>
      <c r="G505" s="12">
        <f t="shared" si="5"/>
        <v>125</v>
      </c>
      <c r="H505" s="76">
        <v>0.25</v>
      </c>
      <c r="I505" s="77">
        <f>(C505+(C505*H505))+D505+'Таблица вводных'!$E$3+'Таблица вводных'!$F$3</f>
        <v>0</v>
      </c>
      <c r="J505" s="78">
        <v>0.100000000000007</v>
      </c>
      <c r="K505" s="77">
        <f t="shared" si="6"/>
        <v>0</v>
      </c>
      <c r="L505" s="77">
        <f t="shared" si="7"/>
        <v>0.47999999999998977</v>
      </c>
      <c r="M505" s="13" t="s">
        <v>131</v>
      </c>
    </row>
    <row r="506" spans="1:13" ht="12.75" customHeight="1">
      <c r="A506" s="139"/>
      <c r="B506" s="17"/>
      <c r="C506" s="65">
        <f>('Исходник сравнение.'!C992/2-'Таблица вводных'!$E$3-'Таблица вводных'!$F$3-$P$1)-(('Исходник сравнение.'!C992/2-'Таблица вводных'!$E$3-'Таблица вводных'!$F$3-$P$1)*F506/G506)</f>
        <v>-200.48</v>
      </c>
      <c r="D506" s="18">
        <v>222</v>
      </c>
      <c r="E506" s="65">
        <f t="shared" si="4"/>
        <v>-0.47999999999998977</v>
      </c>
      <c r="F506" s="18">
        <v>25</v>
      </c>
      <c r="G506" s="12">
        <f t="shared" si="5"/>
        <v>125</v>
      </c>
      <c r="H506" s="79">
        <v>0.25</v>
      </c>
      <c r="I506" s="80">
        <f>(C506+(C506*H506))+D506+'Таблица вводных'!$E$3+'Таблица вводных'!$F$3</f>
        <v>0</v>
      </c>
      <c r="J506" s="81">
        <v>0.100000000000007</v>
      </c>
      <c r="K506" s="82">
        <f t="shared" si="6"/>
        <v>0</v>
      </c>
      <c r="L506" s="82">
        <f t="shared" si="7"/>
        <v>0.47999999999998977</v>
      </c>
      <c r="M506" s="19" t="s">
        <v>131</v>
      </c>
    </row>
    <row r="507" spans="1:13" ht="12.75" customHeight="1">
      <c r="A507" s="146" t="s">
        <v>67</v>
      </c>
      <c r="B507" s="5">
        <v>45411</v>
      </c>
      <c r="C507" s="63">
        <f>('Исходник сравнение.'!C993/2-'Таблица вводных'!$E$3-'Таблица вводных'!$F$3-$P$1)-(('Исходник сравнение.'!C993/2-'Таблица вводных'!$E$3-'Таблица вводных'!$F$3-$P$1)*F507/G507)</f>
        <v>-200.48</v>
      </c>
      <c r="D507" s="6">
        <v>222</v>
      </c>
      <c r="E507" s="63">
        <f t="shared" si="4"/>
        <v>-0.47999999999998977</v>
      </c>
      <c r="F507" s="6">
        <v>25</v>
      </c>
      <c r="G507" s="6">
        <f t="shared" si="5"/>
        <v>125</v>
      </c>
      <c r="H507" s="73">
        <v>0.25</v>
      </c>
      <c r="I507" s="83">
        <f>(C507+(C507*H507))+D507+'Таблица вводных'!$E$3+'Таблица вводных'!$F$3</f>
        <v>0</v>
      </c>
      <c r="J507" s="75">
        <v>0.100000000000007</v>
      </c>
      <c r="K507" s="83">
        <f t="shared" si="6"/>
        <v>0</v>
      </c>
      <c r="L507" s="83">
        <f t="shared" si="7"/>
        <v>0.47999999999998977</v>
      </c>
      <c r="M507" s="7" t="s">
        <v>150</v>
      </c>
    </row>
    <row r="508" spans="1:13" ht="12.75" customHeight="1">
      <c r="A508" s="138"/>
      <c r="B508" s="8">
        <v>45414</v>
      </c>
      <c r="C508" s="64">
        <f>('Исходник сравнение.'!C1003/2-'Таблица вводных'!$E$3-'Таблица вводных'!$F$3-$P$1)-(('Исходник сравнение.'!C1003/2-'Таблица вводных'!$E$3-'Таблица вводных'!$F$3-$P$1)*F508/G508)</f>
        <v>-200.48</v>
      </c>
      <c r="D508" s="12">
        <v>222</v>
      </c>
      <c r="E508" s="64">
        <f t="shared" si="4"/>
        <v>-0.47999999999998977</v>
      </c>
      <c r="F508" s="12">
        <v>25</v>
      </c>
      <c r="G508" s="12">
        <f t="shared" si="5"/>
        <v>125</v>
      </c>
      <c r="H508" s="76">
        <v>0.25</v>
      </c>
      <c r="I508" s="84">
        <f>(C508+(C508*H508))+D508+'Таблица вводных'!$E$3+'Таблица вводных'!$F$3</f>
        <v>0</v>
      </c>
      <c r="J508" s="78">
        <v>0.100000000000007</v>
      </c>
      <c r="K508" s="84">
        <f t="shared" si="6"/>
        <v>0</v>
      </c>
      <c r="L508" s="84">
        <f t="shared" si="7"/>
        <v>0.47999999999998977</v>
      </c>
      <c r="M508" s="10" t="s">
        <v>150</v>
      </c>
    </row>
    <row r="509" spans="1:13" ht="12.75" customHeight="1">
      <c r="A509" s="138"/>
      <c r="B509" s="11">
        <v>45418</v>
      </c>
      <c r="C509" s="64">
        <f>('Исходник сравнение.'!C1004/2-'Таблица вводных'!$E$3-'Таблица вводных'!$F$3-$P$1)-(('Исходник сравнение.'!C1004/2-'Таблица вводных'!$E$3-'Таблица вводных'!$F$3-$P$1)*F509/G509)</f>
        <v>-200.48</v>
      </c>
      <c r="D509" s="12">
        <v>222</v>
      </c>
      <c r="E509" s="64">
        <f t="shared" si="4"/>
        <v>-0.47999999999998977</v>
      </c>
      <c r="F509" s="12">
        <v>25</v>
      </c>
      <c r="G509" s="12">
        <f t="shared" si="5"/>
        <v>125</v>
      </c>
      <c r="H509" s="76">
        <v>0.25</v>
      </c>
      <c r="I509" s="84">
        <f>(C509+(C509*H509))+D509+'Таблица вводных'!$E$3+'Таблица вводных'!$F$3</f>
        <v>0</v>
      </c>
      <c r="J509" s="78">
        <v>0.100000000000007</v>
      </c>
      <c r="K509" s="84">
        <f t="shared" si="6"/>
        <v>0</v>
      </c>
      <c r="L509" s="84">
        <f t="shared" si="7"/>
        <v>0.47999999999998977</v>
      </c>
      <c r="M509" s="13" t="s">
        <v>150</v>
      </c>
    </row>
    <row r="510" spans="1:13" ht="12.75" customHeight="1">
      <c r="A510" s="138"/>
      <c r="B510" s="11">
        <v>45421</v>
      </c>
      <c r="C510" s="64">
        <f>('Исходник сравнение.'!C1005/2-'Таблица вводных'!$E$3-'Таблица вводных'!$F$3-$P$1)-(('Исходник сравнение.'!C1005/2-'Таблица вводных'!$E$3-'Таблица вводных'!$F$3-$P$1)*F510/G510)</f>
        <v>-200.48</v>
      </c>
      <c r="D510" s="12">
        <v>222</v>
      </c>
      <c r="E510" s="64">
        <f t="shared" si="4"/>
        <v>-0.47999999999998977</v>
      </c>
      <c r="F510" s="12">
        <v>25</v>
      </c>
      <c r="G510" s="12">
        <f t="shared" si="5"/>
        <v>125</v>
      </c>
      <c r="H510" s="76">
        <v>0.25</v>
      </c>
      <c r="I510" s="84">
        <f>(C510+(C510*H510))+D510+'Таблица вводных'!$E$3+'Таблица вводных'!$F$3</f>
        <v>0</v>
      </c>
      <c r="J510" s="78">
        <v>0.100000000000007</v>
      </c>
      <c r="K510" s="84">
        <f t="shared" si="6"/>
        <v>0</v>
      </c>
      <c r="L510" s="84">
        <f t="shared" si="7"/>
        <v>0.47999999999998977</v>
      </c>
      <c r="M510" s="13" t="s">
        <v>150</v>
      </c>
    </row>
    <row r="511" spans="1:13" ht="12.75" customHeight="1">
      <c r="A511" s="138"/>
      <c r="B511" s="11">
        <v>45425</v>
      </c>
      <c r="C511" s="64">
        <f>('Исходник сравнение.'!C1006/2-'Таблица вводных'!$E$3-'Таблица вводных'!$F$3-$P$1)-(('Исходник сравнение.'!C1006/2-'Таблица вводных'!$E$3-'Таблица вводных'!$F$3-$P$1)*F511/G511)</f>
        <v>-200.48</v>
      </c>
      <c r="D511" s="12">
        <v>222</v>
      </c>
      <c r="E511" s="64">
        <f t="shared" si="4"/>
        <v>-0.47999999999998977</v>
      </c>
      <c r="F511" s="12">
        <v>25</v>
      </c>
      <c r="G511" s="12">
        <f t="shared" si="5"/>
        <v>125</v>
      </c>
      <c r="H511" s="76">
        <v>0.25</v>
      </c>
      <c r="I511" s="84">
        <f>(C511+(C511*H511))+D511+'Таблица вводных'!$E$3+'Таблица вводных'!$F$3</f>
        <v>0</v>
      </c>
      <c r="J511" s="78">
        <v>0.100000000000007</v>
      </c>
      <c r="K511" s="84">
        <f t="shared" si="6"/>
        <v>0</v>
      </c>
      <c r="L511" s="84">
        <f t="shared" si="7"/>
        <v>0.47999999999998977</v>
      </c>
      <c r="M511" s="13" t="s">
        <v>150</v>
      </c>
    </row>
    <row r="512" spans="1:13" ht="12.75" customHeight="1">
      <c r="A512" s="138"/>
      <c r="B512" s="11">
        <v>45428</v>
      </c>
      <c r="C512" s="64">
        <f>('Исходник сравнение.'!C1007/2-'Таблица вводных'!$E$3-'Таблица вводных'!$F$3-$P$1)-(('Исходник сравнение.'!C1007/2-'Таблица вводных'!$E$3-'Таблица вводных'!$F$3-$P$1)*F512/G512)</f>
        <v>-200.48</v>
      </c>
      <c r="D512" s="12">
        <v>222</v>
      </c>
      <c r="E512" s="64">
        <f t="shared" si="4"/>
        <v>-0.47999999999998977</v>
      </c>
      <c r="F512" s="12">
        <v>25</v>
      </c>
      <c r="G512" s="12">
        <f t="shared" si="5"/>
        <v>125</v>
      </c>
      <c r="H512" s="76">
        <v>0.25</v>
      </c>
      <c r="I512" s="84">
        <f>(C512+(C512*H512))+D512+'Таблица вводных'!$E$3+'Таблица вводных'!$F$3</f>
        <v>0</v>
      </c>
      <c r="J512" s="78">
        <v>0.100000000000007</v>
      </c>
      <c r="K512" s="84">
        <f t="shared" si="6"/>
        <v>0</v>
      </c>
      <c r="L512" s="84">
        <f t="shared" si="7"/>
        <v>0.47999999999998977</v>
      </c>
      <c r="M512" s="13" t="s">
        <v>150</v>
      </c>
    </row>
    <row r="513" spans="1:13" ht="12.75" customHeight="1">
      <c r="A513" s="138"/>
      <c r="B513" s="11"/>
      <c r="C513" s="64">
        <f>('Исходник сравнение.'!C1008/2-'Таблица вводных'!$E$3-'Таблица вводных'!$F$3-$P$1)-(('Исходник сравнение.'!C1008/2-'Таблица вводных'!$E$3-'Таблица вводных'!$F$3-$P$1)*F513/G513)</f>
        <v>-200.48</v>
      </c>
      <c r="D513" s="12">
        <v>222</v>
      </c>
      <c r="E513" s="64">
        <f t="shared" ref="E513:E767" si="8">C513+$O$1</f>
        <v>-0.47999999999998977</v>
      </c>
      <c r="F513" s="12">
        <v>25</v>
      </c>
      <c r="G513" s="12">
        <f t="shared" ref="G513:G767" si="9">F513+100</f>
        <v>125</v>
      </c>
      <c r="H513" s="76">
        <v>0.25</v>
      </c>
      <c r="I513" s="77">
        <f>(C513+(C513*H513))+D513+'Таблица вводных'!$E$3+'Таблица вводных'!$F$3</f>
        <v>0</v>
      </c>
      <c r="J513" s="78">
        <v>0.100000000000007</v>
      </c>
      <c r="K513" s="77">
        <f t="shared" ref="K513:K767" si="10">I513-(I513*J513)</f>
        <v>0</v>
      </c>
      <c r="L513" s="77">
        <f t="shared" ref="L513:L767" si="11">K513-E513</f>
        <v>0.47999999999998977</v>
      </c>
      <c r="M513" s="13" t="s">
        <v>150</v>
      </c>
    </row>
    <row r="514" spans="1:13" ht="12.75" customHeight="1">
      <c r="A514" s="138"/>
      <c r="B514" s="11"/>
      <c r="C514" s="64">
        <f>('Исходник сравнение.'!C1009/2-'Таблица вводных'!$E$3-'Таблица вводных'!$F$3-$P$1)-(('Исходник сравнение.'!C1009/2-'Таблица вводных'!$E$3-'Таблица вводных'!$F$3-$P$1)*F514/G514)</f>
        <v>-200.48</v>
      </c>
      <c r="D514" s="12">
        <v>222</v>
      </c>
      <c r="E514" s="64">
        <f t="shared" si="8"/>
        <v>-0.47999999999998977</v>
      </c>
      <c r="F514" s="12">
        <v>25</v>
      </c>
      <c r="G514" s="12">
        <f t="shared" si="9"/>
        <v>125</v>
      </c>
      <c r="H514" s="76">
        <v>0.25</v>
      </c>
      <c r="I514" s="77">
        <f>(C514+(C514*H514))+D514+'Таблица вводных'!$E$3+'Таблица вводных'!$F$3</f>
        <v>0</v>
      </c>
      <c r="J514" s="78">
        <v>0.100000000000007</v>
      </c>
      <c r="K514" s="77">
        <f t="shared" si="10"/>
        <v>0</v>
      </c>
      <c r="L514" s="77">
        <f t="shared" si="11"/>
        <v>0.47999999999998977</v>
      </c>
      <c r="M514" s="13" t="s">
        <v>150</v>
      </c>
    </row>
    <row r="515" spans="1:13" ht="12.75" customHeight="1">
      <c r="A515" s="139"/>
      <c r="B515" s="17"/>
      <c r="C515" s="65">
        <f>('Исходник сравнение.'!C1010/2-'Таблица вводных'!$E$3-'Таблица вводных'!$F$3-$P$1)-(('Исходник сравнение.'!C1010/2-'Таблица вводных'!$E$3-'Таблица вводных'!$F$3-$P$1)*F515/G515)</f>
        <v>-200.48</v>
      </c>
      <c r="D515" s="18">
        <v>222</v>
      </c>
      <c r="E515" s="65">
        <f t="shared" si="8"/>
        <v>-0.47999999999998977</v>
      </c>
      <c r="F515" s="18">
        <v>25</v>
      </c>
      <c r="G515" s="12">
        <f t="shared" si="9"/>
        <v>125</v>
      </c>
      <c r="H515" s="79">
        <v>0.25</v>
      </c>
      <c r="I515" s="80">
        <f>(C515+(C515*H515))+D515+'Таблица вводных'!$E$3+'Таблица вводных'!$F$3</f>
        <v>0</v>
      </c>
      <c r="J515" s="81">
        <v>0.100000000000007</v>
      </c>
      <c r="K515" s="82">
        <f t="shared" si="10"/>
        <v>0</v>
      </c>
      <c r="L515" s="82">
        <f t="shared" si="11"/>
        <v>0.47999999999998977</v>
      </c>
      <c r="M515" s="19" t="s">
        <v>150</v>
      </c>
    </row>
    <row r="516" spans="1:13" ht="12.75" customHeight="1">
      <c r="A516" s="146" t="s">
        <v>68</v>
      </c>
      <c r="B516" s="5">
        <v>45411</v>
      </c>
      <c r="C516" s="63">
        <f>('Исходник сравнение.'!C1011/2-'Таблица вводных'!$E$3-'Таблица вводных'!$F$3-$P$1)-(('Исходник сравнение.'!C1011/2-'Таблица вводных'!$E$3-'Таблица вводных'!$F$3-$P$1)*F516/G516)</f>
        <v>-200.48</v>
      </c>
      <c r="D516" s="6">
        <v>222</v>
      </c>
      <c r="E516" s="63">
        <f t="shared" si="8"/>
        <v>-0.47999999999998977</v>
      </c>
      <c r="F516" s="6">
        <v>25</v>
      </c>
      <c r="G516" s="6">
        <f t="shared" si="9"/>
        <v>125</v>
      </c>
      <c r="H516" s="73">
        <v>0.25</v>
      </c>
      <c r="I516" s="83">
        <f>(C516+(C516*H516))+D516+'Таблица вводных'!$E$3+'Таблица вводных'!$F$3</f>
        <v>0</v>
      </c>
      <c r="J516" s="75">
        <v>0.100000000000007</v>
      </c>
      <c r="K516" s="83">
        <f t="shared" si="10"/>
        <v>0</v>
      </c>
      <c r="L516" s="83">
        <f t="shared" si="11"/>
        <v>0.47999999999998977</v>
      </c>
      <c r="M516" s="7" t="s">
        <v>150</v>
      </c>
    </row>
    <row r="517" spans="1:13" ht="12.75" customHeight="1">
      <c r="A517" s="138"/>
      <c r="B517" s="8">
        <v>45414</v>
      </c>
      <c r="C517" s="64">
        <f>('Исходник сравнение.'!C1021/2-'Таблица вводных'!$E$3-'Таблица вводных'!$F$3-$P$1)-(('Исходник сравнение.'!C1021/2-'Таблица вводных'!$E$3-'Таблица вводных'!$F$3-$P$1)*F517/G517)</f>
        <v>-200.48</v>
      </c>
      <c r="D517" s="12">
        <v>222</v>
      </c>
      <c r="E517" s="64">
        <f t="shared" si="8"/>
        <v>-0.47999999999998977</v>
      </c>
      <c r="F517" s="12">
        <v>25</v>
      </c>
      <c r="G517" s="12">
        <f t="shared" si="9"/>
        <v>125</v>
      </c>
      <c r="H517" s="76">
        <v>0.25</v>
      </c>
      <c r="I517" s="84">
        <f>(C517+(C517*H517))+D517+'Таблица вводных'!$E$3+'Таблица вводных'!$F$3</f>
        <v>0</v>
      </c>
      <c r="J517" s="78">
        <v>0.100000000000007</v>
      </c>
      <c r="K517" s="84">
        <f t="shared" si="10"/>
        <v>0</v>
      </c>
      <c r="L517" s="84">
        <f t="shared" si="11"/>
        <v>0.47999999999998977</v>
      </c>
      <c r="M517" s="10" t="s">
        <v>150</v>
      </c>
    </row>
    <row r="518" spans="1:13" ht="12.75" customHeight="1">
      <c r="A518" s="138"/>
      <c r="B518" s="11">
        <v>45418</v>
      </c>
      <c r="C518" s="64">
        <f>('Исходник сравнение.'!C1022/2-'Таблица вводных'!$E$3-'Таблица вводных'!$F$3-$P$1)-(('Исходник сравнение.'!C1022/2-'Таблица вводных'!$E$3-'Таблица вводных'!$F$3-$P$1)*F518/G518)</f>
        <v>-200.48</v>
      </c>
      <c r="D518" s="12">
        <v>222</v>
      </c>
      <c r="E518" s="64">
        <f t="shared" si="8"/>
        <v>-0.47999999999998977</v>
      </c>
      <c r="F518" s="12">
        <v>25</v>
      </c>
      <c r="G518" s="12">
        <f t="shared" si="9"/>
        <v>125</v>
      </c>
      <c r="H518" s="76">
        <v>0.25</v>
      </c>
      <c r="I518" s="84">
        <f>(C518+(C518*H518))+D518+'Таблица вводных'!$E$3+'Таблица вводных'!$F$3</f>
        <v>0</v>
      </c>
      <c r="J518" s="78">
        <v>0.100000000000007</v>
      </c>
      <c r="K518" s="84">
        <f t="shared" si="10"/>
        <v>0</v>
      </c>
      <c r="L518" s="84">
        <f t="shared" si="11"/>
        <v>0.47999999999998977</v>
      </c>
      <c r="M518" s="13" t="s">
        <v>150</v>
      </c>
    </row>
    <row r="519" spans="1:13" ht="12.75" customHeight="1">
      <c r="A519" s="138"/>
      <c r="B519" s="11">
        <v>45421</v>
      </c>
      <c r="C519" s="64">
        <f>('Исходник сравнение.'!C1023/2-'Таблица вводных'!$E$3-'Таблица вводных'!$F$3-$P$1)-(('Исходник сравнение.'!C1023/2-'Таблица вводных'!$E$3-'Таблица вводных'!$F$3-$P$1)*F519/G519)</f>
        <v>-200.48</v>
      </c>
      <c r="D519" s="12">
        <v>222</v>
      </c>
      <c r="E519" s="64">
        <f t="shared" si="8"/>
        <v>-0.47999999999998977</v>
      </c>
      <c r="F519" s="12">
        <v>25</v>
      </c>
      <c r="G519" s="12">
        <f t="shared" si="9"/>
        <v>125</v>
      </c>
      <c r="H519" s="76">
        <v>0.25</v>
      </c>
      <c r="I519" s="84">
        <f>(C519+(C519*H519))+D519+'Таблица вводных'!$E$3+'Таблица вводных'!$F$3</f>
        <v>0</v>
      </c>
      <c r="J519" s="78">
        <v>0.100000000000007</v>
      </c>
      <c r="K519" s="84">
        <f t="shared" si="10"/>
        <v>0</v>
      </c>
      <c r="L519" s="84">
        <f t="shared" si="11"/>
        <v>0.47999999999998977</v>
      </c>
      <c r="M519" s="13" t="s">
        <v>150</v>
      </c>
    </row>
    <row r="520" spans="1:13" ht="12.75" customHeight="1">
      <c r="A520" s="138"/>
      <c r="B520" s="11">
        <v>45425</v>
      </c>
      <c r="C520" s="64">
        <f>('Исходник сравнение.'!C1024/2-'Таблица вводных'!$E$3-'Таблица вводных'!$F$3-$P$1)-(('Исходник сравнение.'!C1024/2-'Таблица вводных'!$E$3-'Таблица вводных'!$F$3-$P$1)*F520/G520)</f>
        <v>-200.48</v>
      </c>
      <c r="D520" s="12">
        <v>222</v>
      </c>
      <c r="E520" s="64">
        <f t="shared" si="8"/>
        <v>-0.47999999999998977</v>
      </c>
      <c r="F520" s="12">
        <v>25</v>
      </c>
      <c r="G520" s="12">
        <f t="shared" si="9"/>
        <v>125</v>
      </c>
      <c r="H520" s="76">
        <v>0.25</v>
      </c>
      <c r="I520" s="84">
        <f>(C520+(C520*H520))+D520+'Таблица вводных'!$E$3+'Таблица вводных'!$F$3</f>
        <v>0</v>
      </c>
      <c r="J520" s="78">
        <v>0.100000000000007</v>
      </c>
      <c r="K520" s="84">
        <f t="shared" si="10"/>
        <v>0</v>
      </c>
      <c r="L520" s="84">
        <f t="shared" si="11"/>
        <v>0.47999999999998977</v>
      </c>
      <c r="M520" s="13" t="s">
        <v>150</v>
      </c>
    </row>
    <row r="521" spans="1:13" ht="12.75" customHeight="1">
      <c r="A521" s="138"/>
      <c r="B521" s="11">
        <v>45428</v>
      </c>
      <c r="C521" s="64">
        <f>('Исходник сравнение.'!C1025/2-'Таблица вводных'!$E$3-'Таблица вводных'!$F$3-$P$1)-(('Исходник сравнение.'!C1025/2-'Таблица вводных'!$E$3-'Таблица вводных'!$F$3-$P$1)*F521/G521)</f>
        <v>-200.48</v>
      </c>
      <c r="D521" s="12">
        <v>222</v>
      </c>
      <c r="E521" s="64">
        <f t="shared" si="8"/>
        <v>-0.47999999999998977</v>
      </c>
      <c r="F521" s="12">
        <v>25</v>
      </c>
      <c r="G521" s="12">
        <f t="shared" si="9"/>
        <v>125</v>
      </c>
      <c r="H521" s="76">
        <v>0.25</v>
      </c>
      <c r="I521" s="84">
        <f>(C521+(C521*H521))+D521+'Таблица вводных'!$E$3+'Таблица вводных'!$F$3</f>
        <v>0</v>
      </c>
      <c r="J521" s="78">
        <v>0.100000000000007</v>
      </c>
      <c r="K521" s="84">
        <f t="shared" si="10"/>
        <v>0</v>
      </c>
      <c r="L521" s="84">
        <f t="shared" si="11"/>
        <v>0.47999999999998977</v>
      </c>
      <c r="M521" s="13" t="s">
        <v>150</v>
      </c>
    </row>
    <row r="522" spans="1:13" ht="12.75" customHeight="1">
      <c r="A522" s="138"/>
      <c r="B522" s="11"/>
      <c r="C522" s="64">
        <f>('Исходник сравнение.'!C1026/2-'Таблица вводных'!$E$3-'Таблица вводных'!$F$3-$P$1)-(('Исходник сравнение.'!C1026/2-'Таблица вводных'!$E$3-'Таблица вводных'!$F$3-$P$1)*F522/G522)</f>
        <v>-200.48</v>
      </c>
      <c r="D522" s="12">
        <v>222</v>
      </c>
      <c r="E522" s="64">
        <f t="shared" si="8"/>
        <v>-0.47999999999998977</v>
      </c>
      <c r="F522" s="12">
        <v>25</v>
      </c>
      <c r="G522" s="12">
        <f t="shared" si="9"/>
        <v>125</v>
      </c>
      <c r="H522" s="76">
        <v>0.25</v>
      </c>
      <c r="I522" s="77">
        <f>(C522+(C522*H522))+D522+'Таблица вводных'!$E$3+'Таблица вводных'!$F$3</f>
        <v>0</v>
      </c>
      <c r="J522" s="78">
        <v>0.100000000000007</v>
      </c>
      <c r="K522" s="77">
        <f t="shared" si="10"/>
        <v>0</v>
      </c>
      <c r="L522" s="77">
        <f t="shared" si="11"/>
        <v>0.47999999999998977</v>
      </c>
      <c r="M522" s="13" t="s">
        <v>150</v>
      </c>
    </row>
    <row r="523" spans="1:13" ht="12.75" customHeight="1">
      <c r="A523" s="138"/>
      <c r="B523" s="11"/>
      <c r="C523" s="64">
        <f>('Исходник сравнение.'!C1027/2-'Таблица вводных'!$E$3-'Таблица вводных'!$F$3-$P$1)-(('Исходник сравнение.'!C1027/2-'Таблица вводных'!$E$3-'Таблица вводных'!$F$3-$P$1)*F523/G523)</f>
        <v>-200.48</v>
      </c>
      <c r="D523" s="12">
        <v>222</v>
      </c>
      <c r="E523" s="64">
        <f t="shared" si="8"/>
        <v>-0.47999999999998977</v>
      </c>
      <c r="F523" s="12">
        <v>25</v>
      </c>
      <c r="G523" s="12">
        <f t="shared" si="9"/>
        <v>125</v>
      </c>
      <c r="H523" s="76">
        <v>0.25</v>
      </c>
      <c r="I523" s="77">
        <f>(C523+(C523*H523))+D523+'Таблица вводных'!$E$3+'Таблица вводных'!$F$3</f>
        <v>0</v>
      </c>
      <c r="J523" s="78">
        <v>0.100000000000007</v>
      </c>
      <c r="K523" s="77">
        <f t="shared" si="10"/>
        <v>0</v>
      </c>
      <c r="L523" s="77">
        <f t="shared" si="11"/>
        <v>0.47999999999998977</v>
      </c>
      <c r="M523" s="13" t="s">
        <v>150</v>
      </c>
    </row>
    <row r="524" spans="1:13" ht="12.75" customHeight="1">
      <c r="A524" s="139"/>
      <c r="B524" s="17"/>
      <c r="C524" s="65">
        <f>('Исходник сравнение.'!C1028/2-'Таблица вводных'!$E$3-'Таблица вводных'!$F$3-$P$1)-(('Исходник сравнение.'!C1028/2-'Таблица вводных'!$E$3-'Таблица вводных'!$F$3-$P$1)*F524/G524)</f>
        <v>-200.48</v>
      </c>
      <c r="D524" s="18">
        <v>222</v>
      </c>
      <c r="E524" s="65">
        <f t="shared" si="8"/>
        <v>-0.47999999999998977</v>
      </c>
      <c r="F524" s="18">
        <v>25</v>
      </c>
      <c r="G524" s="12">
        <f t="shared" si="9"/>
        <v>125</v>
      </c>
      <c r="H524" s="79">
        <v>0.25</v>
      </c>
      <c r="I524" s="80">
        <f>(C524+(C524*H524))+D524+'Таблица вводных'!$E$3+'Таблица вводных'!$F$3</f>
        <v>0</v>
      </c>
      <c r="J524" s="81">
        <v>0.100000000000007</v>
      </c>
      <c r="K524" s="82">
        <f t="shared" si="10"/>
        <v>0</v>
      </c>
      <c r="L524" s="82">
        <f t="shared" si="11"/>
        <v>0.47999999999998977</v>
      </c>
      <c r="M524" s="19" t="s">
        <v>150</v>
      </c>
    </row>
    <row r="525" spans="1:13" ht="12.75" customHeight="1">
      <c r="A525" s="146" t="s">
        <v>69</v>
      </c>
      <c r="B525" s="5">
        <v>45411</v>
      </c>
      <c r="C525" s="63">
        <f>('Исходник сравнение.'!C1029/2-'Таблица вводных'!$E$3-'Таблица вводных'!$F$3-$P$1)-(('Исходник сравнение.'!C1029/2-'Таблица вводных'!$E$3-'Таблица вводных'!$F$3-$P$1)*F525/G525)</f>
        <v>-200.48</v>
      </c>
      <c r="D525" s="6">
        <v>222</v>
      </c>
      <c r="E525" s="63">
        <f t="shared" si="8"/>
        <v>-0.47999999999998977</v>
      </c>
      <c r="F525" s="6">
        <v>25</v>
      </c>
      <c r="G525" s="6">
        <f t="shared" si="9"/>
        <v>125</v>
      </c>
      <c r="H525" s="73">
        <v>0.25</v>
      </c>
      <c r="I525" s="83">
        <f>(C525+(C525*H525))+D525+'Таблица вводных'!$E$3+'Таблица вводных'!$F$3</f>
        <v>0</v>
      </c>
      <c r="J525" s="75">
        <v>0.100000000000007</v>
      </c>
      <c r="K525" s="83">
        <f t="shared" si="10"/>
        <v>0</v>
      </c>
      <c r="L525" s="83">
        <f t="shared" si="11"/>
        <v>0.47999999999998977</v>
      </c>
      <c r="M525" s="7" t="s">
        <v>151</v>
      </c>
    </row>
    <row r="526" spans="1:13" ht="12.75" customHeight="1">
      <c r="A526" s="138"/>
      <c r="B526" s="8">
        <v>45414</v>
      </c>
      <c r="C526" s="64">
        <f>('Исходник сравнение.'!C1039/2-'Таблица вводных'!$E$3-'Таблица вводных'!$F$3-$P$1)-(('Исходник сравнение.'!C1039/2-'Таблица вводных'!$E$3-'Таблица вводных'!$F$3-$P$1)*F526/G526)</f>
        <v>-200.48</v>
      </c>
      <c r="D526" s="12">
        <v>222</v>
      </c>
      <c r="E526" s="64">
        <f t="shared" si="8"/>
        <v>-0.47999999999998977</v>
      </c>
      <c r="F526" s="12">
        <v>25</v>
      </c>
      <c r="G526" s="12">
        <f t="shared" si="9"/>
        <v>125</v>
      </c>
      <c r="H526" s="76">
        <v>0.25</v>
      </c>
      <c r="I526" s="84">
        <f>(C526+(C526*H526))+D526+'Таблица вводных'!$E$3+'Таблица вводных'!$F$3</f>
        <v>0</v>
      </c>
      <c r="J526" s="78">
        <v>0.100000000000007</v>
      </c>
      <c r="K526" s="84">
        <f t="shared" si="10"/>
        <v>0</v>
      </c>
      <c r="L526" s="84">
        <f t="shared" si="11"/>
        <v>0.47999999999998977</v>
      </c>
      <c r="M526" s="10" t="s">
        <v>151</v>
      </c>
    </row>
    <row r="527" spans="1:13" ht="12.75" customHeight="1">
      <c r="A527" s="138"/>
      <c r="B527" s="11">
        <v>45418</v>
      </c>
      <c r="C527" s="64">
        <f>('Исходник сравнение.'!C1040/2-'Таблица вводных'!$E$3-'Таблица вводных'!$F$3-$P$1)-(('Исходник сравнение.'!C1040/2-'Таблица вводных'!$E$3-'Таблица вводных'!$F$3-$P$1)*F527/G527)</f>
        <v>-200.48</v>
      </c>
      <c r="D527" s="12">
        <v>222</v>
      </c>
      <c r="E527" s="64">
        <f t="shared" si="8"/>
        <v>-0.47999999999998977</v>
      </c>
      <c r="F527" s="12">
        <v>25</v>
      </c>
      <c r="G527" s="12">
        <f t="shared" si="9"/>
        <v>125</v>
      </c>
      <c r="H527" s="76">
        <v>0.25</v>
      </c>
      <c r="I527" s="84">
        <f>(C527+(C527*H527))+D527+'Таблица вводных'!$E$3+'Таблица вводных'!$F$3</f>
        <v>0</v>
      </c>
      <c r="J527" s="78">
        <v>0.100000000000007</v>
      </c>
      <c r="K527" s="84">
        <f t="shared" si="10"/>
        <v>0</v>
      </c>
      <c r="L527" s="84">
        <f t="shared" si="11"/>
        <v>0.47999999999998977</v>
      </c>
      <c r="M527" s="13" t="s">
        <v>151</v>
      </c>
    </row>
    <row r="528" spans="1:13" ht="12.75" customHeight="1">
      <c r="A528" s="138"/>
      <c r="B528" s="11">
        <v>45421</v>
      </c>
      <c r="C528" s="64">
        <f>('Исходник сравнение.'!C1041/2-'Таблица вводных'!$E$3-'Таблица вводных'!$F$3-$P$1)-(('Исходник сравнение.'!C1041/2-'Таблица вводных'!$E$3-'Таблица вводных'!$F$3-$P$1)*F528/G528)</f>
        <v>-200.48</v>
      </c>
      <c r="D528" s="12">
        <v>222</v>
      </c>
      <c r="E528" s="64">
        <f t="shared" si="8"/>
        <v>-0.47999999999998977</v>
      </c>
      <c r="F528" s="12">
        <v>25</v>
      </c>
      <c r="G528" s="12">
        <f t="shared" si="9"/>
        <v>125</v>
      </c>
      <c r="H528" s="76">
        <v>0.25</v>
      </c>
      <c r="I528" s="84">
        <f>(C528+(C528*H528))+D528+'Таблица вводных'!$E$3+'Таблица вводных'!$F$3</f>
        <v>0</v>
      </c>
      <c r="J528" s="78">
        <v>0.100000000000007</v>
      </c>
      <c r="K528" s="84">
        <f t="shared" si="10"/>
        <v>0</v>
      </c>
      <c r="L528" s="84">
        <f t="shared" si="11"/>
        <v>0.47999999999998977</v>
      </c>
      <c r="M528" s="13" t="s">
        <v>151</v>
      </c>
    </row>
    <row r="529" spans="1:13" ht="12.75" customHeight="1">
      <c r="A529" s="138"/>
      <c r="B529" s="11">
        <v>45425</v>
      </c>
      <c r="C529" s="64">
        <f>('Исходник сравнение.'!C1042/2-'Таблица вводных'!$E$3-'Таблица вводных'!$F$3-$P$1)-(('Исходник сравнение.'!C1042/2-'Таблица вводных'!$E$3-'Таблица вводных'!$F$3-$P$1)*F529/G529)</f>
        <v>-200.48</v>
      </c>
      <c r="D529" s="12">
        <v>222</v>
      </c>
      <c r="E529" s="64">
        <f t="shared" si="8"/>
        <v>-0.47999999999998977</v>
      </c>
      <c r="F529" s="12">
        <v>25</v>
      </c>
      <c r="G529" s="12">
        <f t="shared" si="9"/>
        <v>125</v>
      </c>
      <c r="H529" s="76">
        <v>0.25</v>
      </c>
      <c r="I529" s="84">
        <f>(C529+(C529*H529))+D529+'Таблица вводных'!$E$3+'Таблица вводных'!$F$3</f>
        <v>0</v>
      </c>
      <c r="J529" s="78">
        <v>0.100000000000007</v>
      </c>
      <c r="K529" s="84">
        <f t="shared" si="10"/>
        <v>0</v>
      </c>
      <c r="L529" s="84">
        <f t="shared" si="11"/>
        <v>0.47999999999998977</v>
      </c>
      <c r="M529" s="13" t="s">
        <v>151</v>
      </c>
    </row>
    <row r="530" spans="1:13" ht="12.75" customHeight="1">
      <c r="A530" s="138"/>
      <c r="B530" s="11">
        <v>45428</v>
      </c>
      <c r="C530" s="64">
        <f>('Исходник сравнение.'!C1043/2-'Таблица вводных'!$E$3-'Таблица вводных'!$F$3-$P$1)-(('Исходник сравнение.'!C1043/2-'Таблица вводных'!$E$3-'Таблица вводных'!$F$3-$P$1)*F530/G530)</f>
        <v>-200.48</v>
      </c>
      <c r="D530" s="12">
        <v>222</v>
      </c>
      <c r="E530" s="64">
        <f t="shared" si="8"/>
        <v>-0.47999999999998977</v>
      </c>
      <c r="F530" s="12">
        <v>25</v>
      </c>
      <c r="G530" s="12">
        <f t="shared" si="9"/>
        <v>125</v>
      </c>
      <c r="H530" s="76">
        <v>0.25</v>
      </c>
      <c r="I530" s="84">
        <f>(C530+(C530*H530))+D530+'Таблица вводных'!$E$3+'Таблица вводных'!$F$3</f>
        <v>0</v>
      </c>
      <c r="J530" s="78">
        <v>0.100000000000007</v>
      </c>
      <c r="K530" s="84">
        <f t="shared" si="10"/>
        <v>0</v>
      </c>
      <c r="L530" s="84">
        <f t="shared" si="11"/>
        <v>0.47999999999998977</v>
      </c>
      <c r="M530" s="13" t="s">
        <v>151</v>
      </c>
    </row>
    <row r="531" spans="1:13" ht="12.75" customHeight="1">
      <c r="A531" s="138"/>
      <c r="B531" s="11"/>
      <c r="C531" s="64">
        <f>('Исходник сравнение.'!C1044/2-'Таблица вводных'!$E$3-'Таблица вводных'!$F$3-$P$1)-(('Исходник сравнение.'!C1044/2-'Таблица вводных'!$E$3-'Таблица вводных'!$F$3-$P$1)*F531/G531)</f>
        <v>-200.48</v>
      </c>
      <c r="D531" s="12">
        <v>222</v>
      </c>
      <c r="E531" s="64">
        <f t="shared" si="8"/>
        <v>-0.47999999999998977</v>
      </c>
      <c r="F531" s="12">
        <v>25</v>
      </c>
      <c r="G531" s="12">
        <f t="shared" si="9"/>
        <v>125</v>
      </c>
      <c r="H531" s="76">
        <v>0.25</v>
      </c>
      <c r="I531" s="77">
        <f>(C531+(C531*H531))+D531+'Таблица вводных'!$E$3+'Таблица вводных'!$F$3</f>
        <v>0</v>
      </c>
      <c r="J531" s="78">
        <v>0.100000000000007</v>
      </c>
      <c r="K531" s="77">
        <f t="shared" si="10"/>
        <v>0</v>
      </c>
      <c r="L531" s="77">
        <f t="shared" si="11"/>
        <v>0.47999999999998977</v>
      </c>
      <c r="M531" s="13" t="s">
        <v>151</v>
      </c>
    </row>
    <row r="532" spans="1:13" ht="12.75" customHeight="1">
      <c r="A532" s="138"/>
      <c r="B532" s="11"/>
      <c r="C532" s="64">
        <f>('Исходник сравнение.'!C1045/2-'Таблица вводных'!$E$3-'Таблица вводных'!$F$3-$P$1)-(('Исходник сравнение.'!C1045/2-'Таблица вводных'!$E$3-'Таблица вводных'!$F$3-$P$1)*F532/G532)</f>
        <v>-200.48</v>
      </c>
      <c r="D532" s="12">
        <v>222</v>
      </c>
      <c r="E532" s="64">
        <f t="shared" si="8"/>
        <v>-0.47999999999998977</v>
      </c>
      <c r="F532" s="12">
        <v>25</v>
      </c>
      <c r="G532" s="12">
        <f t="shared" si="9"/>
        <v>125</v>
      </c>
      <c r="H532" s="76">
        <v>0.25</v>
      </c>
      <c r="I532" s="77">
        <f>(C532+(C532*H532))+D532+'Таблица вводных'!$E$3+'Таблица вводных'!$F$3</f>
        <v>0</v>
      </c>
      <c r="J532" s="78">
        <v>0.100000000000007</v>
      </c>
      <c r="K532" s="77">
        <f t="shared" si="10"/>
        <v>0</v>
      </c>
      <c r="L532" s="77">
        <f t="shared" si="11"/>
        <v>0.47999999999998977</v>
      </c>
      <c r="M532" s="13" t="s">
        <v>151</v>
      </c>
    </row>
    <row r="533" spans="1:13" ht="12.75" customHeight="1">
      <c r="A533" s="139"/>
      <c r="B533" s="17"/>
      <c r="C533" s="65">
        <f>('Исходник сравнение.'!C1046/2-'Таблица вводных'!$E$3-'Таблица вводных'!$F$3-$P$1)-(('Исходник сравнение.'!C1046/2-'Таблица вводных'!$E$3-'Таблица вводных'!$F$3-$P$1)*F533/G533)</f>
        <v>-200.48</v>
      </c>
      <c r="D533" s="18">
        <v>222</v>
      </c>
      <c r="E533" s="65">
        <f t="shared" si="8"/>
        <v>-0.47999999999998977</v>
      </c>
      <c r="F533" s="18">
        <v>25</v>
      </c>
      <c r="G533" s="12">
        <f t="shared" si="9"/>
        <v>125</v>
      </c>
      <c r="H533" s="79">
        <v>0.25</v>
      </c>
      <c r="I533" s="80">
        <f>(C533+(C533*H533))+D533+'Таблица вводных'!$E$3+'Таблица вводных'!$F$3</f>
        <v>0</v>
      </c>
      <c r="J533" s="81">
        <v>0.100000000000007</v>
      </c>
      <c r="K533" s="82">
        <f t="shared" si="10"/>
        <v>0</v>
      </c>
      <c r="L533" s="82">
        <f t="shared" si="11"/>
        <v>0.47999999999998977</v>
      </c>
      <c r="M533" s="19" t="s">
        <v>151</v>
      </c>
    </row>
    <row r="534" spans="1:13" ht="12.75" customHeight="1">
      <c r="A534" s="146" t="s">
        <v>70</v>
      </c>
      <c r="B534" s="5">
        <v>45411</v>
      </c>
      <c r="C534" s="63">
        <f>('Исходник сравнение.'!C1047/2-'Таблица вводных'!$E$3-'Таблица вводных'!$F$3-$P$1)-(('Исходник сравнение.'!C1047/2-'Таблица вводных'!$E$3-'Таблица вводных'!$F$3-$P$1)*F534/G534)</f>
        <v>-200.48</v>
      </c>
      <c r="D534" s="6">
        <v>222</v>
      </c>
      <c r="E534" s="63">
        <f t="shared" si="8"/>
        <v>-0.47999999999998977</v>
      </c>
      <c r="F534" s="6">
        <v>25</v>
      </c>
      <c r="G534" s="6">
        <f t="shared" si="9"/>
        <v>125</v>
      </c>
      <c r="H534" s="73">
        <v>0.25</v>
      </c>
      <c r="I534" s="83">
        <f>(C534+(C534*H534))+D534+'Таблица вводных'!$E$3+'Таблица вводных'!$F$3</f>
        <v>0</v>
      </c>
      <c r="J534" s="75">
        <v>0.100000000000007</v>
      </c>
      <c r="K534" s="83">
        <f t="shared" si="10"/>
        <v>0</v>
      </c>
      <c r="L534" s="83">
        <f t="shared" si="11"/>
        <v>0.47999999999998977</v>
      </c>
      <c r="M534" s="7" t="s">
        <v>211</v>
      </c>
    </row>
    <row r="535" spans="1:13" ht="12.75" customHeight="1">
      <c r="A535" s="138"/>
      <c r="B535" s="8">
        <v>45414</v>
      </c>
      <c r="C535" s="64">
        <f>('Исходник сравнение.'!C1057/2-'Таблица вводных'!$E$3-'Таблица вводных'!$F$3-$P$1)-(('Исходник сравнение.'!C1057/2-'Таблица вводных'!$E$3-'Таблица вводных'!$F$3-$P$1)*F535/G535)</f>
        <v>-200.48</v>
      </c>
      <c r="D535" s="12">
        <v>222</v>
      </c>
      <c r="E535" s="64">
        <f t="shared" si="8"/>
        <v>-0.47999999999998977</v>
      </c>
      <c r="F535" s="12">
        <v>25</v>
      </c>
      <c r="G535" s="12">
        <f t="shared" si="9"/>
        <v>125</v>
      </c>
      <c r="H535" s="76">
        <v>0.25</v>
      </c>
      <c r="I535" s="84">
        <f>(C535+(C535*H535))+D535+'Таблица вводных'!$E$3+'Таблица вводных'!$F$3</f>
        <v>0</v>
      </c>
      <c r="J535" s="78">
        <v>0.100000000000007</v>
      </c>
      <c r="K535" s="84">
        <f t="shared" si="10"/>
        <v>0</v>
      </c>
      <c r="L535" s="84">
        <f t="shared" si="11"/>
        <v>0.47999999999998977</v>
      </c>
      <c r="M535" s="10" t="s">
        <v>211</v>
      </c>
    </row>
    <row r="536" spans="1:13" ht="12.75" customHeight="1">
      <c r="A536" s="138"/>
      <c r="B536" s="11">
        <v>45418</v>
      </c>
      <c r="C536" s="64">
        <f>('Исходник сравнение.'!C1058/2-'Таблица вводных'!$E$3-'Таблица вводных'!$F$3-$P$1)-(('Исходник сравнение.'!C1058/2-'Таблица вводных'!$E$3-'Таблица вводных'!$F$3-$P$1)*F536/G536)</f>
        <v>-200.48</v>
      </c>
      <c r="D536" s="12">
        <v>222</v>
      </c>
      <c r="E536" s="64">
        <f t="shared" si="8"/>
        <v>-0.47999999999998977</v>
      </c>
      <c r="F536" s="12">
        <v>25</v>
      </c>
      <c r="G536" s="12">
        <f t="shared" si="9"/>
        <v>125</v>
      </c>
      <c r="H536" s="76">
        <v>0.25</v>
      </c>
      <c r="I536" s="84">
        <f>(C536+(C536*H536))+D536+'Таблица вводных'!$E$3+'Таблица вводных'!$F$3</f>
        <v>0</v>
      </c>
      <c r="J536" s="78">
        <v>0.100000000000007</v>
      </c>
      <c r="K536" s="84">
        <f t="shared" si="10"/>
        <v>0</v>
      </c>
      <c r="L536" s="84">
        <f t="shared" si="11"/>
        <v>0.47999999999998977</v>
      </c>
      <c r="M536" s="13" t="s">
        <v>211</v>
      </c>
    </row>
    <row r="537" spans="1:13" ht="12.75" customHeight="1">
      <c r="A537" s="138"/>
      <c r="B537" s="11">
        <v>45421</v>
      </c>
      <c r="C537" s="64">
        <f>('Исходник сравнение.'!C1059/2-'Таблица вводных'!$E$3-'Таблица вводных'!$F$3-$P$1)-(('Исходник сравнение.'!C1059/2-'Таблица вводных'!$E$3-'Таблица вводных'!$F$3-$P$1)*F537/G537)</f>
        <v>-200.48</v>
      </c>
      <c r="D537" s="12">
        <v>222</v>
      </c>
      <c r="E537" s="64">
        <f t="shared" si="8"/>
        <v>-0.47999999999998977</v>
      </c>
      <c r="F537" s="12">
        <v>25</v>
      </c>
      <c r="G537" s="12">
        <f t="shared" si="9"/>
        <v>125</v>
      </c>
      <c r="H537" s="76">
        <v>0.25</v>
      </c>
      <c r="I537" s="84">
        <f>(C537+(C537*H537))+D537+'Таблица вводных'!$E$3+'Таблица вводных'!$F$3</f>
        <v>0</v>
      </c>
      <c r="J537" s="78">
        <v>0.100000000000007</v>
      </c>
      <c r="K537" s="84">
        <f t="shared" si="10"/>
        <v>0</v>
      </c>
      <c r="L537" s="84">
        <f t="shared" si="11"/>
        <v>0.47999999999998977</v>
      </c>
      <c r="M537" s="13" t="s">
        <v>211</v>
      </c>
    </row>
    <row r="538" spans="1:13" ht="12.75" customHeight="1">
      <c r="A538" s="138"/>
      <c r="B538" s="11">
        <v>45425</v>
      </c>
      <c r="C538" s="64">
        <f>('Исходник сравнение.'!C1060/2-'Таблица вводных'!$E$3-'Таблица вводных'!$F$3-$P$1)-(('Исходник сравнение.'!C1060/2-'Таблица вводных'!$E$3-'Таблица вводных'!$F$3-$P$1)*F538/G538)</f>
        <v>-200.48</v>
      </c>
      <c r="D538" s="12">
        <v>222</v>
      </c>
      <c r="E538" s="64">
        <f t="shared" si="8"/>
        <v>-0.47999999999998977</v>
      </c>
      <c r="F538" s="12">
        <v>25</v>
      </c>
      <c r="G538" s="12">
        <f t="shared" si="9"/>
        <v>125</v>
      </c>
      <c r="H538" s="76">
        <v>0.25</v>
      </c>
      <c r="I538" s="84">
        <f>(C538+(C538*H538))+D538+'Таблица вводных'!$E$3+'Таблица вводных'!$F$3</f>
        <v>0</v>
      </c>
      <c r="J538" s="78">
        <v>0.100000000000007</v>
      </c>
      <c r="K538" s="84">
        <f t="shared" si="10"/>
        <v>0</v>
      </c>
      <c r="L538" s="84">
        <f t="shared" si="11"/>
        <v>0.47999999999998977</v>
      </c>
      <c r="M538" s="13" t="s">
        <v>211</v>
      </c>
    </row>
    <row r="539" spans="1:13" ht="12.75" customHeight="1">
      <c r="A539" s="138"/>
      <c r="B539" s="11">
        <v>45428</v>
      </c>
      <c r="C539" s="64">
        <f>('Исходник сравнение.'!C1061/2-'Таблица вводных'!$E$3-'Таблица вводных'!$F$3-$P$1)-(('Исходник сравнение.'!C1061/2-'Таблица вводных'!$E$3-'Таблица вводных'!$F$3-$P$1)*F539/G539)</f>
        <v>-200.48</v>
      </c>
      <c r="D539" s="12">
        <v>222</v>
      </c>
      <c r="E539" s="64">
        <f t="shared" si="8"/>
        <v>-0.47999999999998977</v>
      </c>
      <c r="F539" s="12">
        <v>25</v>
      </c>
      <c r="G539" s="12">
        <f t="shared" si="9"/>
        <v>125</v>
      </c>
      <c r="H539" s="76">
        <v>0.25</v>
      </c>
      <c r="I539" s="84">
        <f>(C539+(C539*H539))+D539+'Таблица вводных'!$E$3+'Таблица вводных'!$F$3</f>
        <v>0</v>
      </c>
      <c r="J539" s="78">
        <v>0.100000000000007</v>
      </c>
      <c r="K539" s="84">
        <f t="shared" si="10"/>
        <v>0</v>
      </c>
      <c r="L539" s="84">
        <f t="shared" si="11"/>
        <v>0.47999999999998977</v>
      </c>
      <c r="M539" s="13" t="s">
        <v>211</v>
      </c>
    </row>
    <row r="540" spans="1:13" ht="12.75" customHeight="1">
      <c r="A540" s="138"/>
      <c r="B540" s="11"/>
      <c r="C540" s="64">
        <f>('Исходник сравнение.'!C1062/2-'Таблица вводных'!$E$3-'Таблица вводных'!$F$3-$P$1)-(('Исходник сравнение.'!C1062/2-'Таблица вводных'!$E$3-'Таблица вводных'!$F$3-$P$1)*F540/G540)</f>
        <v>-200.48</v>
      </c>
      <c r="D540" s="12">
        <v>222</v>
      </c>
      <c r="E540" s="64">
        <f t="shared" si="8"/>
        <v>-0.47999999999998977</v>
      </c>
      <c r="F540" s="12">
        <v>25</v>
      </c>
      <c r="G540" s="12">
        <f t="shared" si="9"/>
        <v>125</v>
      </c>
      <c r="H540" s="76">
        <v>0.25</v>
      </c>
      <c r="I540" s="77">
        <f>(C540+(C540*H540))+D540+'Таблица вводных'!$E$3+'Таблица вводных'!$F$3</f>
        <v>0</v>
      </c>
      <c r="J540" s="78">
        <v>0.100000000000007</v>
      </c>
      <c r="K540" s="77">
        <f t="shared" si="10"/>
        <v>0</v>
      </c>
      <c r="L540" s="77">
        <f t="shared" si="11"/>
        <v>0.47999999999998977</v>
      </c>
      <c r="M540" s="13" t="s">
        <v>211</v>
      </c>
    </row>
    <row r="541" spans="1:13" ht="12.75" customHeight="1">
      <c r="A541" s="138"/>
      <c r="B541" s="11"/>
      <c r="C541" s="64">
        <f>('Исходник сравнение.'!C1063/2-'Таблица вводных'!$E$3-'Таблица вводных'!$F$3-$P$1)-(('Исходник сравнение.'!C1063/2-'Таблица вводных'!$E$3-'Таблица вводных'!$F$3-$P$1)*F541/G541)</f>
        <v>-200.48</v>
      </c>
      <c r="D541" s="12">
        <v>222</v>
      </c>
      <c r="E541" s="64">
        <f t="shared" si="8"/>
        <v>-0.47999999999998977</v>
      </c>
      <c r="F541" s="12">
        <v>25</v>
      </c>
      <c r="G541" s="12">
        <f t="shared" si="9"/>
        <v>125</v>
      </c>
      <c r="H541" s="76">
        <v>0.25</v>
      </c>
      <c r="I541" s="77">
        <f>(C541+(C541*H541))+D541+'Таблица вводных'!$E$3+'Таблица вводных'!$F$3</f>
        <v>0</v>
      </c>
      <c r="J541" s="78">
        <v>0.100000000000007</v>
      </c>
      <c r="K541" s="77">
        <f t="shared" si="10"/>
        <v>0</v>
      </c>
      <c r="L541" s="77">
        <f t="shared" si="11"/>
        <v>0.47999999999998977</v>
      </c>
      <c r="M541" s="13" t="s">
        <v>211</v>
      </c>
    </row>
    <row r="542" spans="1:13" ht="12.75" customHeight="1">
      <c r="A542" s="139"/>
      <c r="B542" s="17"/>
      <c r="C542" s="65">
        <f>('Исходник сравнение.'!C1064/2-'Таблица вводных'!$E$3-'Таблица вводных'!$F$3-$P$1)-(('Исходник сравнение.'!C1064/2-'Таблица вводных'!$E$3-'Таблица вводных'!$F$3-$P$1)*F542/G542)</f>
        <v>-200.48</v>
      </c>
      <c r="D542" s="18">
        <v>222</v>
      </c>
      <c r="E542" s="65">
        <f t="shared" si="8"/>
        <v>-0.47999999999998977</v>
      </c>
      <c r="F542" s="18">
        <v>25</v>
      </c>
      <c r="G542" s="12">
        <f t="shared" si="9"/>
        <v>125</v>
      </c>
      <c r="H542" s="79">
        <v>0.25</v>
      </c>
      <c r="I542" s="80">
        <f>(C542+(C542*H542))+D542+'Таблица вводных'!$E$3+'Таблица вводных'!$F$3</f>
        <v>0</v>
      </c>
      <c r="J542" s="81">
        <v>0.100000000000007</v>
      </c>
      <c r="K542" s="82">
        <f t="shared" si="10"/>
        <v>0</v>
      </c>
      <c r="L542" s="82">
        <f t="shared" si="11"/>
        <v>0.47999999999998977</v>
      </c>
      <c r="M542" s="19" t="s">
        <v>211</v>
      </c>
    </row>
    <row r="543" spans="1:13" ht="12.75" customHeight="1">
      <c r="A543" s="146" t="s">
        <v>71</v>
      </c>
      <c r="B543" s="5">
        <v>45411</v>
      </c>
      <c r="C543" s="63">
        <f>('Исходник сравнение.'!C1065/2-'Таблица вводных'!$E$3-'Таблица вводных'!$F$3-$P$1)-(('Исходник сравнение.'!C1065/2-'Таблица вводных'!$E$3-'Таблица вводных'!$F$3-$P$1)*F543/G543)</f>
        <v>-200.48</v>
      </c>
      <c r="D543" s="6">
        <v>222</v>
      </c>
      <c r="E543" s="63">
        <f t="shared" si="8"/>
        <v>-0.47999999999998977</v>
      </c>
      <c r="F543" s="6">
        <v>25</v>
      </c>
      <c r="G543" s="6">
        <f t="shared" si="9"/>
        <v>125</v>
      </c>
      <c r="H543" s="73">
        <v>0.25</v>
      </c>
      <c r="I543" s="83">
        <f>(C543+(C543*H543))+D543+'Таблица вводных'!$E$3+'Таблица вводных'!$F$3</f>
        <v>0</v>
      </c>
      <c r="J543" s="75">
        <v>0.100000000000007</v>
      </c>
      <c r="K543" s="83">
        <f t="shared" si="10"/>
        <v>0</v>
      </c>
      <c r="L543" s="83">
        <f t="shared" si="11"/>
        <v>0.47999999999998977</v>
      </c>
      <c r="M543" s="7"/>
    </row>
    <row r="544" spans="1:13" ht="12.75" customHeight="1">
      <c r="A544" s="138"/>
      <c r="B544" s="8">
        <v>45414</v>
      </c>
      <c r="C544" s="64">
        <f>('Исходник сравнение.'!C1074/2-'Таблица вводных'!$E$3-'Таблица вводных'!$F$3-$P$1)-(('Исходник сравнение.'!C1074/2-'Таблица вводных'!$E$3-'Таблица вводных'!$F$3-$P$1)*F544/G544)</f>
        <v>-200.48</v>
      </c>
      <c r="D544" s="12">
        <v>222</v>
      </c>
      <c r="E544" s="64">
        <f t="shared" si="8"/>
        <v>-0.47999999999998977</v>
      </c>
      <c r="F544" s="12">
        <v>25</v>
      </c>
      <c r="G544" s="12">
        <f t="shared" si="9"/>
        <v>125</v>
      </c>
      <c r="H544" s="76">
        <v>0.25</v>
      </c>
      <c r="I544" s="84">
        <f>(C544+(C544*H544))+D544+'Таблица вводных'!$E$3+'Таблица вводных'!$F$3</f>
        <v>0</v>
      </c>
      <c r="J544" s="78">
        <v>0.100000000000007</v>
      </c>
      <c r="K544" s="84">
        <f t="shared" si="10"/>
        <v>0</v>
      </c>
      <c r="L544" s="84">
        <f t="shared" si="11"/>
        <v>0.47999999999998977</v>
      </c>
      <c r="M544" s="10"/>
    </row>
    <row r="545" spans="1:13" ht="12.75" customHeight="1">
      <c r="A545" s="138"/>
      <c r="B545" s="11">
        <v>45418</v>
      </c>
      <c r="C545" s="64">
        <f>('Исходник сравнение.'!C1076/2-'Таблица вводных'!$E$3-'Таблица вводных'!$F$3-$P$1)-(('Исходник сравнение.'!C1076/2-'Таблица вводных'!$E$3-'Таблица вводных'!$F$3-$P$1)*F545/G545)</f>
        <v>-200.48</v>
      </c>
      <c r="D545" s="12">
        <v>222</v>
      </c>
      <c r="E545" s="64">
        <f t="shared" si="8"/>
        <v>-0.47999999999998977</v>
      </c>
      <c r="F545" s="12">
        <v>25</v>
      </c>
      <c r="G545" s="12">
        <f t="shared" si="9"/>
        <v>125</v>
      </c>
      <c r="H545" s="76">
        <v>0.25</v>
      </c>
      <c r="I545" s="84">
        <f>(C545+(C545*H545))+D545+'Таблица вводных'!$E$3+'Таблица вводных'!$F$3</f>
        <v>0</v>
      </c>
      <c r="J545" s="78">
        <v>0.100000000000007</v>
      </c>
      <c r="K545" s="84">
        <f t="shared" si="10"/>
        <v>0</v>
      </c>
      <c r="L545" s="84">
        <f t="shared" si="11"/>
        <v>0.47999999999998977</v>
      </c>
      <c r="M545" s="13"/>
    </row>
    <row r="546" spans="1:13" ht="12.75" customHeight="1">
      <c r="A546" s="138"/>
      <c r="B546" s="11">
        <v>45421</v>
      </c>
      <c r="C546" s="64">
        <f>('Исходник сравнение.'!C1077/2-'Таблица вводных'!$E$3-'Таблица вводных'!$F$3-$P$1)-(('Исходник сравнение.'!C1077/2-'Таблица вводных'!$E$3-'Таблица вводных'!$F$3-$P$1)*F546/G546)</f>
        <v>-200.48</v>
      </c>
      <c r="D546" s="12">
        <v>222</v>
      </c>
      <c r="E546" s="64">
        <f t="shared" si="8"/>
        <v>-0.47999999999998977</v>
      </c>
      <c r="F546" s="12">
        <v>25</v>
      </c>
      <c r="G546" s="12">
        <f t="shared" si="9"/>
        <v>125</v>
      </c>
      <c r="H546" s="76">
        <v>0.25</v>
      </c>
      <c r="I546" s="84">
        <f>(C546+(C546*H546))+D546+'Таблица вводных'!$E$3+'Таблица вводных'!$F$3</f>
        <v>0</v>
      </c>
      <c r="J546" s="78">
        <v>0.100000000000007</v>
      </c>
      <c r="K546" s="84">
        <f t="shared" si="10"/>
        <v>0</v>
      </c>
      <c r="L546" s="84">
        <f t="shared" si="11"/>
        <v>0.47999999999998977</v>
      </c>
      <c r="M546" s="13"/>
    </row>
    <row r="547" spans="1:13" ht="12.75" customHeight="1">
      <c r="A547" s="138"/>
      <c r="B547" s="11">
        <v>45425</v>
      </c>
      <c r="C547" s="64">
        <f>('Исходник сравнение.'!C1078/2-'Таблица вводных'!$E$3-'Таблица вводных'!$F$3-$P$1)-(('Исходник сравнение.'!C1078/2-'Таблица вводных'!$E$3-'Таблица вводных'!$F$3-$P$1)*F547/G547)</f>
        <v>-200.48</v>
      </c>
      <c r="D547" s="12">
        <v>222</v>
      </c>
      <c r="E547" s="64">
        <f t="shared" si="8"/>
        <v>-0.47999999999998977</v>
      </c>
      <c r="F547" s="12">
        <v>25</v>
      </c>
      <c r="G547" s="12">
        <f t="shared" si="9"/>
        <v>125</v>
      </c>
      <c r="H547" s="76">
        <v>0.25</v>
      </c>
      <c r="I547" s="84">
        <f>(C547+(C547*H547))+D547+'Таблица вводных'!$E$3+'Таблица вводных'!$F$3</f>
        <v>0</v>
      </c>
      <c r="J547" s="78">
        <v>0.100000000000007</v>
      </c>
      <c r="K547" s="84">
        <f t="shared" si="10"/>
        <v>0</v>
      </c>
      <c r="L547" s="84">
        <f t="shared" si="11"/>
        <v>0.47999999999998977</v>
      </c>
      <c r="M547" s="13"/>
    </row>
    <row r="548" spans="1:13" ht="12.75" customHeight="1">
      <c r="A548" s="138"/>
      <c r="B548" s="11">
        <v>45428</v>
      </c>
      <c r="C548" s="64">
        <f>('Исходник сравнение.'!C1079/2-'Таблица вводных'!$E$3-'Таблица вводных'!$F$3-$P$1)-(('Исходник сравнение.'!C1079/2-'Таблица вводных'!$E$3-'Таблица вводных'!$F$3-$P$1)*F548/G548)</f>
        <v>-200.48</v>
      </c>
      <c r="D548" s="12">
        <v>222</v>
      </c>
      <c r="E548" s="64">
        <f t="shared" si="8"/>
        <v>-0.47999999999998977</v>
      </c>
      <c r="F548" s="12">
        <v>25</v>
      </c>
      <c r="G548" s="12">
        <f t="shared" si="9"/>
        <v>125</v>
      </c>
      <c r="H548" s="76">
        <v>0.25</v>
      </c>
      <c r="I548" s="84">
        <f>(C548+(C548*H548))+D548+'Таблица вводных'!$E$3+'Таблица вводных'!$F$3</f>
        <v>0</v>
      </c>
      <c r="J548" s="78">
        <v>0.100000000000007</v>
      </c>
      <c r="K548" s="84">
        <f t="shared" si="10"/>
        <v>0</v>
      </c>
      <c r="L548" s="84">
        <f t="shared" si="11"/>
        <v>0.47999999999998977</v>
      </c>
      <c r="M548" s="13"/>
    </row>
    <row r="549" spans="1:13" ht="12.75" customHeight="1">
      <c r="A549" s="138"/>
      <c r="B549" s="11"/>
      <c r="C549" s="64">
        <f>('Исходник сравнение.'!C1080/2-'Таблица вводных'!$E$3-'Таблица вводных'!$F$3-$P$1)-(('Исходник сравнение.'!C1080/2-'Таблица вводных'!$E$3-'Таблица вводных'!$F$3-$P$1)*F549/G549)</f>
        <v>-200.48</v>
      </c>
      <c r="D549" s="12">
        <v>222</v>
      </c>
      <c r="E549" s="64">
        <f t="shared" si="8"/>
        <v>-0.47999999999998977</v>
      </c>
      <c r="F549" s="12">
        <v>25</v>
      </c>
      <c r="G549" s="12">
        <f t="shared" si="9"/>
        <v>125</v>
      </c>
      <c r="H549" s="76">
        <v>0.25</v>
      </c>
      <c r="I549" s="77">
        <f>(C549+(C549*H549))+D549+'Таблица вводных'!$E$3+'Таблица вводных'!$F$3</f>
        <v>0</v>
      </c>
      <c r="J549" s="78">
        <v>0.100000000000007</v>
      </c>
      <c r="K549" s="77">
        <f t="shared" si="10"/>
        <v>0</v>
      </c>
      <c r="L549" s="77">
        <f t="shared" si="11"/>
        <v>0.47999999999998977</v>
      </c>
      <c r="M549" s="13"/>
    </row>
    <row r="550" spans="1:13" ht="12.75" customHeight="1">
      <c r="A550" s="138"/>
      <c r="B550" s="11"/>
      <c r="C550" s="64">
        <f>('Исходник сравнение.'!C1081/2-'Таблица вводных'!$E$3-'Таблица вводных'!$F$3-$P$1)-(('Исходник сравнение.'!C1081/2-'Таблица вводных'!$E$3-'Таблица вводных'!$F$3-$P$1)*F550/G550)</f>
        <v>-200.48</v>
      </c>
      <c r="D550" s="12">
        <v>222</v>
      </c>
      <c r="E550" s="64">
        <f t="shared" si="8"/>
        <v>-0.47999999999998977</v>
      </c>
      <c r="F550" s="12">
        <v>25</v>
      </c>
      <c r="G550" s="12">
        <f t="shared" si="9"/>
        <v>125</v>
      </c>
      <c r="H550" s="76">
        <v>0.25</v>
      </c>
      <c r="I550" s="77">
        <f>(C550+(C550*H550))+D550+'Таблица вводных'!$E$3+'Таблица вводных'!$F$3</f>
        <v>0</v>
      </c>
      <c r="J550" s="78">
        <v>0.100000000000007</v>
      </c>
      <c r="K550" s="77">
        <f t="shared" si="10"/>
        <v>0</v>
      </c>
      <c r="L550" s="77">
        <f t="shared" si="11"/>
        <v>0.47999999999998977</v>
      </c>
      <c r="M550" s="13"/>
    </row>
    <row r="551" spans="1:13" ht="12.75" customHeight="1">
      <c r="A551" s="139"/>
      <c r="B551" s="17"/>
      <c r="C551" s="65">
        <f>('Исходник сравнение.'!C1082/2-'Таблица вводных'!$E$3-'Таблица вводных'!$F$3-$P$1)-(('Исходник сравнение.'!C1082/2-'Таблица вводных'!$E$3-'Таблица вводных'!$F$3-$P$1)*F551/G551)</f>
        <v>-200.48</v>
      </c>
      <c r="D551" s="18">
        <v>222</v>
      </c>
      <c r="E551" s="65">
        <f t="shared" si="8"/>
        <v>-0.47999999999998977</v>
      </c>
      <c r="F551" s="18">
        <v>25</v>
      </c>
      <c r="G551" s="12">
        <f t="shared" si="9"/>
        <v>125</v>
      </c>
      <c r="H551" s="79">
        <v>0.25</v>
      </c>
      <c r="I551" s="80">
        <f>(C551+(C551*H551))+D551+'Таблица вводных'!$E$3+'Таблица вводных'!$F$3</f>
        <v>0</v>
      </c>
      <c r="J551" s="81">
        <v>0.100000000000007</v>
      </c>
      <c r="K551" s="82">
        <f t="shared" si="10"/>
        <v>0</v>
      </c>
      <c r="L551" s="82">
        <f t="shared" si="11"/>
        <v>0.47999999999998977</v>
      </c>
      <c r="M551" s="19"/>
    </row>
    <row r="552" spans="1:13" ht="12.75" customHeight="1">
      <c r="A552" s="146" t="s">
        <v>72</v>
      </c>
      <c r="B552" s="5">
        <v>45411</v>
      </c>
      <c r="C552" s="63">
        <f>('Исходник сравнение.'!C1083/2-'Таблица вводных'!$E$3-'Таблица вводных'!$F$3-$P$1)-(('Исходник сравнение.'!C1083/2-'Таблица вводных'!$E$3-'Таблица вводных'!$F$3-$P$1)*F552/G552)</f>
        <v>-200.48</v>
      </c>
      <c r="D552" s="6">
        <v>222</v>
      </c>
      <c r="E552" s="63">
        <f t="shared" si="8"/>
        <v>-0.47999999999998977</v>
      </c>
      <c r="F552" s="6">
        <v>25</v>
      </c>
      <c r="G552" s="6">
        <f t="shared" si="9"/>
        <v>125</v>
      </c>
      <c r="H552" s="73">
        <v>0.25</v>
      </c>
      <c r="I552" s="83">
        <f>(C552+(C552*H552))+D552+'Таблица вводных'!$E$3+'Таблица вводных'!$F$3</f>
        <v>0</v>
      </c>
      <c r="J552" s="75">
        <v>0.100000000000007</v>
      </c>
      <c r="K552" s="83">
        <f t="shared" si="10"/>
        <v>0</v>
      </c>
      <c r="L552" s="83">
        <f t="shared" si="11"/>
        <v>0.47999999999998977</v>
      </c>
      <c r="M552" s="7" t="s">
        <v>152</v>
      </c>
    </row>
    <row r="553" spans="1:13" ht="12.75" customHeight="1">
      <c r="A553" s="138"/>
      <c r="B553" s="8">
        <v>45414</v>
      </c>
      <c r="C553" s="64">
        <f>('Исходник сравнение.'!C1093/2-'Таблица вводных'!$E$3-'Таблица вводных'!$F$3-$P$1)-(('Исходник сравнение.'!C1093/2-'Таблица вводных'!$E$3-'Таблица вводных'!$F$3-$P$1)*F553/G553)</f>
        <v>-200.48</v>
      </c>
      <c r="D553" s="12">
        <v>222</v>
      </c>
      <c r="E553" s="64">
        <f t="shared" si="8"/>
        <v>-0.47999999999998977</v>
      </c>
      <c r="F553" s="12">
        <v>25</v>
      </c>
      <c r="G553" s="12">
        <f t="shared" si="9"/>
        <v>125</v>
      </c>
      <c r="H553" s="76">
        <v>0.25</v>
      </c>
      <c r="I553" s="84">
        <f>(C553+(C553*H553))+D553+'Таблица вводных'!$E$3+'Таблица вводных'!$F$3</f>
        <v>0</v>
      </c>
      <c r="J553" s="78">
        <v>0.100000000000007</v>
      </c>
      <c r="K553" s="84">
        <f t="shared" si="10"/>
        <v>0</v>
      </c>
      <c r="L553" s="84">
        <f t="shared" si="11"/>
        <v>0.47999999999998977</v>
      </c>
      <c r="M553" s="10" t="s">
        <v>152</v>
      </c>
    </row>
    <row r="554" spans="1:13" ht="12.75" customHeight="1">
      <c r="A554" s="138"/>
      <c r="B554" s="11">
        <v>45418</v>
      </c>
      <c r="C554" s="64">
        <f>('Исходник сравнение.'!C1094/2-'Таблица вводных'!$E$3-'Таблица вводных'!$F$3-$P$1)-(('Исходник сравнение.'!C1094/2-'Таблица вводных'!$E$3-'Таблица вводных'!$F$3-$P$1)*F554/G554)</f>
        <v>-200.48</v>
      </c>
      <c r="D554" s="12">
        <v>222</v>
      </c>
      <c r="E554" s="64">
        <f t="shared" si="8"/>
        <v>-0.47999999999998977</v>
      </c>
      <c r="F554" s="12">
        <v>25</v>
      </c>
      <c r="G554" s="12">
        <f t="shared" si="9"/>
        <v>125</v>
      </c>
      <c r="H554" s="76">
        <v>0.25</v>
      </c>
      <c r="I554" s="84">
        <f>(C554+(C554*H554))+D554+'Таблица вводных'!$E$3+'Таблица вводных'!$F$3</f>
        <v>0</v>
      </c>
      <c r="J554" s="78">
        <v>0.100000000000007</v>
      </c>
      <c r="K554" s="84">
        <f t="shared" si="10"/>
        <v>0</v>
      </c>
      <c r="L554" s="84">
        <f t="shared" si="11"/>
        <v>0.47999999999998977</v>
      </c>
      <c r="M554" s="13" t="s">
        <v>152</v>
      </c>
    </row>
    <row r="555" spans="1:13" ht="12.75" customHeight="1">
      <c r="A555" s="138"/>
      <c r="B555" s="11">
        <v>45421</v>
      </c>
      <c r="C555" s="64">
        <f>('Исходник сравнение.'!C1095/2-'Таблица вводных'!$E$3-'Таблица вводных'!$F$3-$P$1)-(('Исходник сравнение.'!C1095/2-'Таблица вводных'!$E$3-'Таблица вводных'!$F$3-$P$1)*F555/G555)</f>
        <v>-200.48</v>
      </c>
      <c r="D555" s="12">
        <v>222</v>
      </c>
      <c r="E555" s="64">
        <f t="shared" si="8"/>
        <v>-0.47999999999998977</v>
      </c>
      <c r="F555" s="12">
        <v>25</v>
      </c>
      <c r="G555" s="12">
        <f t="shared" si="9"/>
        <v>125</v>
      </c>
      <c r="H555" s="76">
        <v>0.25</v>
      </c>
      <c r="I555" s="84">
        <f>(C555+(C555*H555))+D555+'Таблица вводных'!$E$3+'Таблица вводных'!$F$3</f>
        <v>0</v>
      </c>
      <c r="J555" s="78">
        <v>0.100000000000007</v>
      </c>
      <c r="K555" s="84">
        <f t="shared" si="10"/>
        <v>0</v>
      </c>
      <c r="L555" s="84">
        <f t="shared" si="11"/>
        <v>0.47999999999998977</v>
      </c>
      <c r="M555" s="13" t="s">
        <v>152</v>
      </c>
    </row>
    <row r="556" spans="1:13" ht="12.75" customHeight="1">
      <c r="A556" s="138"/>
      <c r="B556" s="11">
        <v>45425</v>
      </c>
      <c r="C556" s="64">
        <f>('Исходник сравнение.'!C1096/2-'Таблица вводных'!$E$3-'Таблица вводных'!$F$3-$P$1)-(('Исходник сравнение.'!C1096/2-'Таблица вводных'!$E$3-'Таблица вводных'!$F$3-$P$1)*F556/G556)</f>
        <v>-200.48</v>
      </c>
      <c r="D556" s="12">
        <v>222</v>
      </c>
      <c r="E556" s="64">
        <f t="shared" si="8"/>
        <v>-0.47999999999998977</v>
      </c>
      <c r="F556" s="12">
        <v>25</v>
      </c>
      <c r="G556" s="12">
        <f t="shared" si="9"/>
        <v>125</v>
      </c>
      <c r="H556" s="76">
        <v>0.25</v>
      </c>
      <c r="I556" s="84">
        <f>(C556+(C556*H556))+D556+'Таблица вводных'!$E$3+'Таблица вводных'!$F$3</f>
        <v>0</v>
      </c>
      <c r="J556" s="78">
        <v>0.100000000000007</v>
      </c>
      <c r="K556" s="84">
        <f t="shared" si="10"/>
        <v>0</v>
      </c>
      <c r="L556" s="84">
        <f t="shared" si="11"/>
        <v>0.47999999999998977</v>
      </c>
      <c r="M556" s="13" t="s">
        <v>152</v>
      </c>
    </row>
    <row r="557" spans="1:13" ht="12.75" customHeight="1">
      <c r="A557" s="138"/>
      <c r="B557" s="11">
        <v>45428</v>
      </c>
      <c r="C557" s="64">
        <f>('Исходник сравнение.'!C1097/2-'Таблица вводных'!$E$3-'Таблица вводных'!$F$3-$P$1)-(('Исходник сравнение.'!C1097/2-'Таблица вводных'!$E$3-'Таблица вводных'!$F$3-$P$1)*F557/G557)</f>
        <v>-200.48</v>
      </c>
      <c r="D557" s="12">
        <v>222</v>
      </c>
      <c r="E557" s="64">
        <f t="shared" si="8"/>
        <v>-0.47999999999998977</v>
      </c>
      <c r="F557" s="12">
        <v>25</v>
      </c>
      <c r="G557" s="12">
        <f t="shared" si="9"/>
        <v>125</v>
      </c>
      <c r="H557" s="76">
        <v>0.25</v>
      </c>
      <c r="I557" s="84">
        <f>(C557+(C557*H557))+D557+'Таблица вводных'!$E$3+'Таблица вводных'!$F$3</f>
        <v>0</v>
      </c>
      <c r="J557" s="78">
        <v>0.100000000000007</v>
      </c>
      <c r="K557" s="84">
        <f t="shared" si="10"/>
        <v>0</v>
      </c>
      <c r="L557" s="84">
        <f t="shared" si="11"/>
        <v>0.47999999999998977</v>
      </c>
      <c r="M557" s="13" t="s">
        <v>152</v>
      </c>
    </row>
    <row r="558" spans="1:13" ht="12.75" customHeight="1">
      <c r="A558" s="138"/>
      <c r="B558" s="11"/>
      <c r="C558" s="64">
        <f>('Исходник сравнение.'!C1098/2-'Таблица вводных'!$E$3-'Таблица вводных'!$F$3-$P$1)-(('Исходник сравнение.'!C1098/2-'Таблица вводных'!$E$3-'Таблица вводных'!$F$3-$P$1)*F558/G558)</f>
        <v>-200.48</v>
      </c>
      <c r="D558" s="12">
        <v>222</v>
      </c>
      <c r="E558" s="64">
        <f t="shared" si="8"/>
        <v>-0.47999999999998977</v>
      </c>
      <c r="F558" s="12">
        <v>25</v>
      </c>
      <c r="G558" s="12">
        <f t="shared" si="9"/>
        <v>125</v>
      </c>
      <c r="H558" s="76">
        <v>0.25</v>
      </c>
      <c r="I558" s="77">
        <f>(C558+(C558*H558))+D558+'Таблица вводных'!$E$3+'Таблица вводных'!$F$3</f>
        <v>0</v>
      </c>
      <c r="J558" s="78">
        <v>0.100000000000007</v>
      </c>
      <c r="K558" s="77">
        <f t="shared" si="10"/>
        <v>0</v>
      </c>
      <c r="L558" s="77">
        <f t="shared" si="11"/>
        <v>0.47999999999998977</v>
      </c>
      <c r="M558" s="13" t="s">
        <v>152</v>
      </c>
    </row>
    <row r="559" spans="1:13" ht="12.75" customHeight="1">
      <c r="A559" s="138"/>
      <c r="B559" s="11"/>
      <c r="C559" s="64">
        <f>('Исходник сравнение.'!C1099/2-'Таблица вводных'!$E$3-'Таблица вводных'!$F$3-$P$1)-(('Исходник сравнение.'!C1099/2-'Таблица вводных'!$E$3-'Таблица вводных'!$F$3-$P$1)*F559/G559)</f>
        <v>-200.48</v>
      </c>
      <c r="D559" s="12">
        <v>222</v>
      </c>
      <c r="E559" s="64">
        <f t="shared" si="8"/>
        <v>-0.47999999999998977</v>
      </c>
      <c r="F559" s="12">
        <v>25</v>
      </c>
      <c r="G559" s="12">
        <f t="shared" si="9"/>
        <v>125</v>
      </c>
      <c r="H559" s="76">
        <v>0.25</v>
      </c>
      <c r="I559" s="77">
        <f>(C559+(C559*H559))+D559+'Таблица вводных'!$E$3+'Таблица вводных'!$F$3</f>
        <v>0</v>
      </c>
      <c r="J559" s="78">
        <v>0.100000000000007</v>
      </c>
      <c r="K559" s="77">
        <f t="shared" si="10"/>
        <v>0</v>
      </c>
      <c r="L559" s="77">
        <f t="shared" si="11"/>
        <v>0.47999999999998977</v>
      </c>
      <c r="M559" s="13" t="s">
        <v>152</v>
      </c>
    </row>
    <row r="560" spans="1:13" ht="12.75" customHeight="1">
      <c r="A560" s="139"/>
      <c r="B560" s="17"/>
      <c r="C560" s="65">
        <f>('Исходник сравнение.'!C1100/2-'Таблица вводных'!$E$3-'Таблица вводных'!$F$3-$P$1)-(('Исходник сравнение.'!C1100/2-'Таблица вводных'!$E$3-'Таблица вводных'!$F$3-$P$1)*F560/G560)</f>
        <v>-200.48</v>
      </c>
      <c r="D560" s="18">
        <v>222</v>
      </c>
      <c r="E560" s="65">
        <f t="shared" si="8"/>
        <v>-0.47999999999998977</v>
      </c>
      <c r="F560" s="18">
        <v>25</v>
      </c>
      <c r="G560" s="12">
        <f t="shared" si="9"/>
        <v>125</v>
      </c>
      <c r="H560" s="79">
        <v>0.25</v>
      </c>
      <c r="I560" s="80">
        <f>(C560+(C560*H560))+D560+'Таблица вводных'!$E$3+'Таблица вводных'!$F$3</f>
        <v>0</v>
      </c>
      <c r="J560" s="81">
        <v>0.100000000000007</v>
      </c>
      <c r="K560" s="82">
        <f t="shared" si="10"/>
        <v>0</v>
      </c>
      <c r="L560" s="82">
        <f t="shared" si="11"/>
        <v>0.47999999999998977</v>
      </c>
      <c r="M560" s="19" t="s">
        <v>152</v>
      </c>
    </row>
    <row r="561" spans="1:13" ht="12.75" customHeight="1">
      <c r="A561" s="146" t="s">
        <v>73</v>
      </c>
      <c r="B561" s="5">
        <v>45411</v>
      </c>
      <c r="C561" s="63">
        <f>('Исходник сравнение.'!C1101/2-'Таблица вводных'!$E$3-'Таблица вводных'!$F$3-$P$1)-(('Исходник сравнение.'!C1101/2-'Таблица вводных'!$E$3-'Таблица вводных'!$F$3-$P$1)*F561/G561)</f>
        <v>-200.48</v>
      </c>
      <c r="D561" s="6">
        <v>222</v>
      </c>
      <c r="E561" s="63">
        <f t="shared" si="8"/>
        <v>-0.47999999999998977</v>
      </c>
      <c r="F561" s="6">
        <v>25</v>
      </c>
      <c r="G561" s="6">
        <f t="shared" si="9"/>
        <v>125</v>
      </c>
      <c r="H561" s="73">
        <v>0.25</v>
      </c>
      <c r="I561" s="83">
        <f>(C561+(C561*H561))+D561+'Таблица вводных'!$E$3+'Таблица вводных'!$F$3</f>
        <v>0</v>
      </c>
      <c r="J561" s="75">
        <v>0.100000000000007</v>
      </c>
      <c r="K561" s="83">
        <f t="shared" si="10"/>
        <v>0</v>
      </c>
      <c r="L561" s="83">
        <f t="shared" si="11"/>
        <v>0.47999999999998977</v>
      </c>
      <c r="M561" s="7" t="s">
        <v>150</v>
      </c>
    </row>
    <row r="562" spans="1:13" ht="12.75" customHeight="1">
      <c r="A562" s="138"/>
      <c r="B562" s="8">
        <v>45414</v>
      </c>
      <c r="C562" s="64">
        <f>('Исходник сравнение.'!C1110/2-'Таблица вводных'!$E$3-'Таблица вводных'!$F$3-$P$1)-(('Исходник сравнение.'!C1110/2-'Таблица вводных'!$E$3-'Таблица вводных'!$F$3-$P$1)*F562/G562)</f>
        <v>-200.48</v>
      </c>
      <c r="D562" s="12">
        <v>222</v>
      </c>
      <c r="E562" s="64">
        <f t="shared" si="8"/>
        <v>-0.47999999999998977</v>
      </c>
      <c r="F562" s="12">
        <v>25</v>
      </c>
      <c r="G562" s="12">
        <f t="shared" si="9"/>
        <v>125</v>
      </c>
      <c r="H562" s="76">
        <v>0.25</v>
      </c>
      <c r="I562" s="84">
        <f>(C562+(C562*H562))+D562+'Таблица вводных'!$E$3+'Таблица вводных'!$F$3</f>
        <v>0</v>
      </c>
      <c r="J562" s="78">
        <v>0.100000000000007</v>
      </c>
      <c r="K562" s="84">
        <f t="shared" si="10"/>
        <v>0</v>
      </c>
      <c r="L562" s="84">
        <f t="shared" si="11"/>
        <v>0.47999999999998977</v>
      </c>
      <c r="M562" s="10" t="s">
        <v>150</v>
      </c>
    </row>
    <row r="563" spans="1:13" ht="12.75" customHeight="1">
      <c r="A563" s="138"/>
      <c r="B563" s="11">
        <v>45418</v>
      </c>
      <c r="C563" s="64">
        <f>('Исходник сравнение.'!C1112/2-'Таблица вводных'!$E$3-'Таблица вводных'!$F$3-$P$1)-(('Исходник сравнение.'!C1112/2-'Таблица вводных'!$E$3-'Таблица вводных'!$F$3-$P$1)*F563/G563)</f>
        <v>-200.48</v>
      </c>
      <c r="D563" s="12">
        <v>222</v>
      </c>
      <c r="E563" s="64">
        <f t="shared" si="8"/>
        <v>-0.47999999999998977</v>
      </c>
      <c r="F563" s="12">
        <v>25</v>
      </c>
      <c r="G563" s="12">
        <f t="shared" si="9"/>
        <v>125</v>
      </c>
      <c r="H563" s="76">
        <v>0.25</v>
      </c>
      <c r="I563" s="84">
        <f>(C563+(C563*H563))+D563+'Таблица вводных'!$E$3+'Таблица вводных'!$F$3</f>
        <v>0</v>
      </c>
      <c r="J563" s="78">
        <v>0.100000000000007</v>
      </c>
      <c r="K563" s="84">
        <f t="shared" si="10"/>
        <v>0</v>
      </c>
      <c r="L563" s="84">
        <f t="shared" si="11"/>
        <v>0.47999999999998977</v>
      </c>
      <c r="M563" s="13" t="s">
        <v>150</v>
      </c>
    </row>
    <row r="564" spans="1:13" ht="12.75" customHeight="1">
      <c r="A564" s="138"/>
      <c r="B564" s="11">
        <v>45421</v>
      </c>
      <c r="C564" s="64">
        <f>('Исходник сравнение.'!C1113/2-'Таблица вводных'!$E$3-'Таблица вводных'!$F$3-$P$1)-(('Исходник сравнение.'!C1113/2-'Таблица вводных'!$E$3-'Таблица вводных'!$F$3-$P$1)*F564/G564)</f>
        <v>-200.48</v>
      </c>
      <c r="D564" s="12">
        <v>222</v>
      </c>
      <c r="E564" s="64">
        <f t="shared" si="8"/>
        <v>-0.47999999999998977</v>
      </c>
      <c r="F564" s="12">
        <v>25</v>
      </c>
      <c r="G564" s="12">
        <f t="shared" si="9"/>
        <v>125</v>
      </c>
      <c r="H564" s="76">
        <v>0.25</v>
      </c>
      <c r="I564" s="84">
        <f>(C564+(C564*H564))+D564+'Таблица вводных'!$E$3+'Таблица вводных'!$F$3</f>
        <v>0</v>
      </c>
      <c r="J564" s="78">
        <v>0.100000000000007</v>
      </c>
      <c r="K564" s="84">
        <f t="shared" si="10"/>
        <v>0</v>
      </c>
      <c r="L564" s="84">
        <f t="shared" si="11"/>
        <v>0.47999999999998977</v>
      </c>
      <c r="M564" s="13" t="s">
        <v>150</v>
      </c>
    </row>
    <row r="565" spans="1:13" ht="12.75" customHeight="1">
      <c r="A565" s="138"/>
      <c r="B565" s="11">
        <v>45425</v>
      </c>
      <c r="C565" s="64">
        <f>('Исходник сравнение.'!C1114/2-'Таблица вводных'!$E$3-'Таблица вводных'!$F$3-$P$1)-(('Исходник сравнение.'!C1114/2-'Таблица вводных'!$E$3-'Таблица вводных'!$F$3-$P$1)*F565/G565)</f>
        <v>-200.48</v>
      </c>
      <c r="D565" s="12">
        <v>222</v>
      </c>
      <c r="E565" s="64">
        <f t="shared" si="8"/>
        <v>-0.47999999999998977</v>
      </c>
      <c r="F565" s="12">
        <v>25</v>
      </c>
      <c r="G565" s="12">
        <f t="shared" si="9"/>
        <v>125</v>
      </c>
      <c r="H565" s="76">
        <v>0.25</v>
      </c>
      <c r="I565" s="84">
        <f>(C565+(C565*H565))+D565+'Таблица вводных'!$E$3+'Таблица вводных'!$F$3</f>
        <v>0</v>
      </c>
      <c r="J565" s="78">
        <v>0.100000000000007</v>
      </c>
      <c r="K565" s="84">
        <f t="shared" si="10"/>
        <v>0</v>
      </c>
      <c r="L565" s="84">
        <f t="shared" si="11"/>
        <v>0.47999999999998977</v>
      </c>
      <c r="M565" s="13" t="s">
        <v>150</v>
      </c>
    </row>
    <row r="566" spans="1:13" ht="12.75" customHeight="1">
      <c r="A566" s="138"/>
      <c r="B566" s="11">
        <v>45428</v>
      </c>
      <c r="C566" s="64">
        <f>('Исходник сравнение.'!C1115/2-'Таблица вводных'!$E$3-'Таблица вводных'!$F$3-$P$1)-(('Исходник сравнение.'!C1115/2-'Таблица вводных'!$E$3-'Таблица вводных'!$F$3-$P$1)*F566/G566)</f>
        <v>-200.48</v>
      </c>
      <c r="D566" s="12">
        <v>222</v>
      </c>
      <c r="E566" s="64">
        <f t="shared" si="8"/>
        <v>-0.47999999999998977</v>
      </c>
      <c r="F566" s="12">
        <v>25</v>
      </c>
      <c r="G566" s="12">
        <f t="shared" si="9"/>
        <v>125</v>
      </c>
      <c r="H566" s="76">
        <v>0.25</v>
      </c>
      <c r="I566" s="84">
        <f>(C566+(C566*H566))+D566+'Таблица вводных'!$E$3+'Таблица вводных'!$F$3</f>
        <v>0</v>
      </c>
      <c r="J566" s="78">
        <v>0.100000000000007</v>
      </c>
      <c r="K566" s="84">
        <f t="shared" si="10"/>
        <v>0</v>
      </c>
      <c r="L566" s="84">
        <f t="shared" si="11"/>
        <v>0.47999999999998977</v>
      </c>
      <c r="M566" s="13" t="s">
        <v>150</v>
      </c>
    </row>
    <row r="567" spans="1:13" ht="12.75" customHeight="1">
      <c r="A567" s="138"/>
      <c r="B567" s="11"/>
      <c r="C567" s="64">
        <f>('Исходник сравнение.'!C1116/2-'Таблица вводных'!$E$3-'Таблица вводных'!$F$3-$P$1)-(('Исходник сравнение.'!C1116/2-'Таблица вводных'!$E$3-'Таблица вводных'!$F$3-$P$1)*F567/G567)</f>
        <v>-200.48</v>
      </c>
      <c r="D567" s="12">
        <v>222</v>
      </c>
      <c r="E567" s="64">
        <f t="shared" si="8"/>
        <v>-0.47999999999998977</v>
      </c>
      <c r="F567" s="12">
        <v>25</v>
      </c>
      <c r="G567" s="12">
        <f t="shared" si="9"/>
        <v>125</v>
      </c>
      <c r="H567" s="76">
        <v>0.25</v>
      </c>
      <c r="I567" s="77">
        <f>(C567+(C567*H567))+D567+'Таблица вводных'!$E$3+'Таблица вводных'!$F$3</f>
        <v>0</v>
      </c>
      <c r="J567" s="78">
        <v>0.100000000000007</v>
      </c>
      <c r="K567" s="77">
        <f t="shared" si="10"/>
        <v>0</v>
      </c>
      <c r="L567" s="77">
        <f t="shared" si="11"/>
        <v>0.47999999999998977</v>
      </c>
      <c r="M567" s="13" t="s">
        <v>150</v>
      </c>
    </row>
    <row r="568" spans="1:13" ht="12.75" customHeight="1">
      <c r="A568" s="138"/>
      <c r="B568" s="11"/>
      <c r="C568" s="64">
        <f>('Исходник сравнение.'!C1117/2-'Таблица вводных'!$E$3-'Таблица вводных'!$F$3-$P$1)-(('Исходник сравнение.'!C1117/2-'Таблица вводных'!$E$3-'Таблица вводных'!$F$3-$P$1)*F568/G568)</f>
        <v>-200.48</v>
      </c>
      <c r="D568" s="12">
        <v>222</v>
      </c>
      <c r="E568" s="64">
        <f t="shared" si="8"/>
        <v>-0.47999999999998977</v>
      </c>
      <c r="F568" s="12">
        <v>25</v>
      </c>
      <c r="G568" s="12">
        <f t="shared" si="9"/>
        <v>125</v>
      </c>
      <c r="H568" s="76">
        <v>0.25</v>
      </c>
      <c r="I568" s="77">
        <f>(C568+(C568*H568))+D568+'Таблица вводных'!$E$3+'Таблица вводных'!$F$3</f>
        <v>0</v>
      </c>
      <c r="J568" s="78">
        <v>0.100000000000007</v>
      </c>
      <c r="K568" s="77">
        <f t="shared" si="10"/>
        <v>0</v>
      </c>
      <c r="L568" s="77">
        <f t="shared" si="11"/>
        <v>0.47999999999998977</v>
      </c>
      <c r="M568" s="13" t="s">
        <v>150</v>
      </c>
    </row>
    <row r="569" spans="1:13" ht="12.75" customHeight="1">
      <c r="A569" s="139"/>
      <c r="B569" s="17"/>
      <c r="C569" s="65">
        <f>('Исходник сравнение.'!C1118/2-'Таблица вводных'!$E$3-'Таблица вводных'!$F$3-$P$1)-(('Исходник сравнение.'!C1118/2-'Таблица вводных'!$E$3-'Таблица вводных'!$F$3-$P$1)*F569/G569)</f>
        <v>-200.48</v>
      </c>
      <c r="D569" s="18">
        <v>222</v>
      </c>
      <c r="E569" s="65">
        <f t="shared" si="8"/>
        <v>-0.47999999999998977</v>
      </c>
      <c r="F569" s="18">
        <v>25</v>
      </c>
      <c r="G569" s="12">
        <f t="shared" si="9"/>
        <v>125</v>
      </c>
      <c r="H569" s="79">
        <v>0.25</v>
      </c>
      <c r="I569" s="80">
        <f>(C569+(C569*H569))+D569+'Таблица вводных'!$E$3+'Таблица вводных'!$F$3</f>
        <v>0</v>
      </c>
      <c r="J569" s="81">
        <v>0.100000000000007</v>
      </c>
      <c r="K569" s="82">
        <f t="shared" si="10"/>
        <v>0</v>
      </c>
      <c r="L569" s="82">
        <f t="shared" si="11"/>
        <v>0.47999999999998977</v>
      </c>
      <c r="M569" s="19" t="s">
        <v>150</v>
      </c>
    </row>
    <row r="570" spans="1:13" ht="12.75" customHeight="1">
      <c r="A570" s="146" t="s">
        <v>74</v>
      </c>
      <c r="B570" s="5">
        <v>45411</v>
      </c>
      <c r="C570" s="63">
        <f>('Исходник сравнение.'!C1119/2-'Таблица вводных'!$E$3-'Таблица вводных'!$F$3-$P$1)-(('Исходник сравнение.'!C1119/2-'Таблица вводных'!$E$3-'Таблица вводных'!$F$3-$P$1)*F570/G570)</f>
        <v>-200.48</v>
      </c>
      <c r="D570" s="6">
        <v>222</v>
      </c>
      <c r="E570" s="63">
        <f t="shared" si="8"/>
        <v>-0.47999999999998977</v>
      </c>
      <c r="F570" s="6">
        <v>25</v>
      </c>
      <c r="G570" s="6">
        <f t="shared" si="9"/>
        <v>125</v>
      </c>
      <c r="H570" s="73">
        <v>0.25</v>
      </c>
      <c r="I570" s="83">
        <f>(C570+(C570*H570))+D570+'Таблица вводных'!$E$3+'Таблица вводных'!$F$3</f>
        <v>0</v>
      </c>
      <c r="J570" s="75">
        <v>0.100000000000007</v>
      </c>
      <c r="K570" s="83">
        <f t="shared" si="10"/>
        <v>0</v>
      </c>
      <c r="L570" s="83">
        <f t="shared" si="11"/>
        <v>0.47999999999998977</v>
      </c>
      <c r="M570" s="7" t="s">
        <v>153</v>
      </c>
    </row>
    <row r="571" spans="1:13" ht="12.75" customHeight="1">
      <c r="A571" s="138"/>
      <c r="B571" s="8">
        <v>45414</v>
      </c>
      <c r="C571" s="64">
        <f>('Исходник сравнение.'!C1129/2-'Таблица вводных'!$E$3-'Таблица вводных'!$F$3-$P$1)-(('Исходник сравнение.'!C1129/2-'Таблица вводных'!$E$3-'Таблица вводных'!$F$3-$P$1)*F571/G571)</f>
        <v>-200.48</v>
      </c>
      <c r="D571" s="12">
        <v>222</v>
      </c>
      <c r="E571" s="64">
        <f t="shared" si="8"/>
        <v>-0.47999999999998977</v>
      </c>
      <c r="F571" s="12">
        <v>25</v>
      </c>
      <c r="G571" s="12">
        <f t="shared" si="9"/>
        <v>125</v>
      </c>
      <c r="H571" s="76">
        <v>0.25</v>
      </c>
      <c r="I571" s="84">
        <f>(C571+(C571*H571))+D571+'Таблица вводных'!$E$3+'Таблица вводных'!$F$3</f>
        <v>0</v>
      </c>
      <c r="J571" s="78">
        <v>0.100000000000007</v>
      </c>
      <c r="K571" s="84">
        <f t="shared" si="10"/>
        <v>0</v>
      </c>
      <c r="L571" s="84">
        <f t="shared" si="11"/>
        <v>0.47999999999998977</v>
      </c>
      <c r="M571" s="10" t="s">
        <v>153</v>
      </c>
    </row>
    <row r="572" spans="1:13" ht="12.75" customHeight="1">
      <c r="A572" s="138"/>
      <c r="B572" s="11">
        <v>45418</v>
      </c>
      <c r="C572" s="64">
        <f>('Исходник сравнение.'!C1130/2-'Таблица вводных'!$E$3-'Таблица вводных'!$F$3-$P$1)-(('Исходник сравнение.'!C1130/2-'Таблица вводных'!$E$3-'Таблица вводных'!$F$3-$P$1)*F572/G572)</f>
        <v>-200.48</v>
      </c>
      <c r="D572" s="12">
        <v>222</v>
      </c>
      <c r="E572" s="64">
        <f t="shared" si="8"/>
        <v>-0.47999999999998977</v>
      </c>
      <c r="F572" s="12">
        <v>25</v>
      </c>
      <c r="G572" s="12">
        <f t="shared" si="9"/>
        <v>125</v>
      </c>
      <c r="H572" s="76">
        <v>0.25</v>
      </c>
      <c r="I572" s="84">
        <f>(C572+(C572*H572))+D572+'Таблица вводных'!$E$3+'Таблица вводных'!$F$3</f>
        <v>0</v>
      </c>
      <c r="J572" s="78">
        <v>0.100000000000007</v>
      </c>
      <c r="K572" s="84">
        <f t="shared" si="10"/>
        <v>0</v>
      </c>
      <c r="L572" s="84">
        <f t="shared" si="11"/>
        <v>0.47999999999998977</v>
      </c>
      <c r="M572" s="13" t="s">
        <v>153</v>
      </c>
    </row>
    <row r="573" spans="1:13" ht="12.75" customHeight="1">
      <c r="A573" s="138"/>
      <c r="B573" s="11">
        <v>45421</v>
      </c>
      <c r="C573" s="64">
        <f>('Исходник сравнение.'!C1131/2-'Таблица вводных'!$E$3-'Таблица вводных'!$F$3-$P$1)-(('Исходник сравнение.'!C1131/2-'Таблица вводных'!$E$3-'Таблица вводных'!$F$3-$P$1)*F573/G573)</f>
        <v>-200.48</v>
      </c>
      <c r="D573" s="12">
        <v>222</v>
      </c>
      <c r="E573" s="64">
        <f t="shared" si="8"/>
        <v>-0.47999999999998977</v>
      </c>
      <c r="F573" s="12">
        <v>25</v>
      </c>
      <c r="G573" s="12">
        <f t="shared" si="9"/>
        <v>125</v>
      </c>
      <c r="H573" s="76">
        <v>0.25</v>
      </c>
      <c r="I573" s="84">
        <f>(C573+(C573*H573))+D573+'Таблица вводных'!$E$3+'Таблица вводных'!$F$3</f>
        <v>0</v>
      </c>
      <c r="J573" s="78">
        <v>0.100000000000007</v>
      </c>
      <c r="K573" s="84">
        <f t="shared" si="10"/>
        <v>0</v>
      </c>
      <c r="L573" s="84">
        <f t="shared" si="11"/>
        <v>0.47999999999998977</v>
      </c>
      <c r="M573" s="13" t="s">
        <v>153</v>
      </c>
    </row>
    <row r="574" spans="1:13" ht="12.75" customHeight="1">
      <c r="A574" s="138"/>
      <c r="B574" s="11">
        <v>45425</v>
      </c>
      <c r="C574" s="64">
        <f>('Исходник сравнение.'!C1132/2-'Таблица вводных'!$E$3-'Таблица вводных'!$F$3-$P$1)-(('Исходник сравнение.'!C1132/2-'Таблица вводных'!$E$3-'Таблица вводных'!$F$3-$P$1)*F574/G574)</f>
        <v>-200.48</v>
      </c>
      <c r="D574" s="12">
        <v>222</v>
      </c>
      <c r="E574" s="64">
        <f t="shared" si="8"/>
        <v>-0.47999999999998977</v>
      </c>
      <c r="F574" s="12">
        <v>25</v>
      </c>
      <c r="G574" s="12">
        <f t="shared" si="9"/>
        <v>125</v>
      </c>
      <c r="H574" s="76">
        <v>0.25</v>
      </c>
      <c r="I574" s="84">
        <f>(C574+(C574*H574))+D574+'Таблица вводных'!$E$3+'Таблица вводных'!$F$3</f>
        <v>0</v>
      </c>
      <c r="J574" s="78">
        <v>0.100000000000007</v>
      </c>
      <c r="K574" s="84">
        <f t="shared" si="10"/>
        <v>0</v>
      </c>
      <c r="L574" s="84">
        <f t="shared" si="11"/>
        <v>0.47999999999998977</v>
      </c>
      <c r="M574" s="13" t="s">
        <v>153</v>
      </c>
    </row>
    <row r="575" spans="1:13" ht="12.75" customHeight="1">
      <c r="A575" s="138"/>
      <c r="B575" s="11">
        <v>45428</v>
      </c>
      <c r="C575" s="64">
        <f>('Исходник сравнение.'!C1133/2-'Таблица вводных'!$E$3-'Таблица вводных'!$F$3-$P$1)-(('Исходник сравнение.'!C1133/2-'Таблица вводных'!$E$3-'Таблица вводных'!$F$3-$P$1)*F575/G575)</f>
        <v>-200.48</v>
      </c>
      <c r="D575" s="12">
        <v>222</v>
      </c>
      <c r="E575" s="64">
        <f t="shared" si="8"/>
        <v>-0.47999999999998977</v>
      </c>
      <c r="F575" s="12">
        <v>25</v>
      </c>
      <c r="G575" s="12">
        <f t="shared" si="9"/>
        <v>125</v>
      </c>
      <c r="H575" s="76">
        <v>0.25</v>
      </c>
      <c r="I575" s="84">
        <f>(C575+(C575*H575))+D575+'Таблица вводных'!$E$3+'Таблица вводных'!$F$3</f>
        <v>0</v>
      </c>
      <c r="J575" s="78">
        <v>0.100000000000007</v>
      </c>
      <c r="K575" s="84">
        <f t="shared" si="10"/>
        <v>0</v>
      </c>
      <c r="L575" s="84">
        <f t="shared" si="11"/>
        <v>0.47999999999998977</v>
      </c>
      <c r="M575" s="13" t="s">
        <v>153</v>
      </c>
    </row>
    <row r="576" spans="1:13" ht="12.75" customHeight="1">
      <c r="A576" s="138"/>
      <c r="B576" s="11"/>
      <c r="C576" s="64">
        <f>('Исходник сравнение.'!C1134/2-'Таблица вводных'!$E$3-'Таблица вводных'!$F$3-$P$1)-(('Исходник сравнение.'!C1134/2-'Таблица вводных'!$E$3-'Таблица вводных'!$F$3-$P$1)*F576/G576)</f>
        <v>-200.48</v>
      </c>
      <c r="D576" s="12">
        <v>222</v>
      </c>
      <c r="E576" s="64">
        <f t="shared" si="8"/>
        <v>-0.47999999999998977</v>
      </c>
      <c r="F576" s="12">
        <v>25</v>
      </c>
      <c r="G576" s="12">
        <f t="shared" si="9"/>
        <v>125</v>
      </c>
      <c r="H576" s="76">
        <v>0.25</v>
      </c>
      <c r="I576" s="77">
        <f>(C576+(C576*H576))+D576+'Таблица вводных'!$E$3+'Таблица вводных'!$F$3</f>
        <v>0</v>
      </c>
      <c r="J576" s="78">
        <v>0.100000000000007</v>
      </c>
      <c r="K576" s="77">
        <f t="shared" si="10"/>
        <v>0</v>
      </c>
      <c r="L576" s="77">
        <f t="shared" si="11"/>
        <v>0.47999999999998977</v>
      </c>
      <c r="M576" s="13" t="s">
        <v>153</v>
      </c>
    </row>
    <row r="577" spans="1:13" ht="12.75" customHeight="1">
      <c r="A577" s="138"/>
      <c r="B577" s="11"/>
      <c r="C577" s="64">
        <f>('Исходник сравнение.'!C1135/2-'Таблица вводных'!$E$3-'Таблица вводных'!$F$3-$P$1)-(('Исходник сравнение.'!C1135/2-'Таблица вводных'!$E$3-'Таблица вводных'!$F$3-$P$1)*F577/G577)</f>
        <v>-200.48</v>
      </c>
      <c r="D577" s="12">
        <v>222</v>
      </c>
      <c r="E577" s="64">
        <f t="shared" si="8"/>
        <v>-0.47999999999998977</v>
      </c>
      <c r="F577" s="12">
        <v>25</v>
      </c>
      <c r="G577" s="12">
        <f t="shared" si="9"/>
        <v>125</v>
      </c>
      <c r="H577" s="76">
        <v>0.25</v>
      </c>
      <c r="I577" s="77">
        <f>(C577+(C577*H577))+D577+'Таблица вводных'!$E$3+'Таблица вводных'!$F$3</f>
        <v>0</v>
      </c>
      <c r="J577" s="78">
        <v>0.100000000000007</v>
      </c>
      <c r="K577" s="77">
        <f t="shared" si="10"/>
        <v>0</v>
      </c>
      <c r="L577" s="77">
        <f t="shared" si="11"/>
        <v>0.47999999999998977</v>
      </c>
      <c r="M577" s="13" t="s">
        <v>153</v>
      </c>
    </row>
    <row r="578" spans="1:13" ht="12.75" customHeight="1">
      <c r="A578" s="139"/>
      <c r="B578" s="17"/>
      <c r="C578" s="65">
        <f>('Исходник сравнение.'!C1136/2-'Таблица вводных'!$E$3-'Таблица вводных'!$F$3-$P$1)-(('Исходник сравнение.'!C1136/2-'Таблица вводных'!$E$3-'Таблица вводных'!$F$3-$P$1)*F578/G578)</f>
        <v>-200.48</v>
      </c>
      <c r="D578" s="18">
        <v>222</v>
      </c>
      <c r="E578" s="65">
        <f t="shared" si="8"/>
        <v>-0.47999999999998977</v>
      </c>
      <c r="F578" s="18">
        <v>25</v>
      </c>
      <c r="G578" s="12">
        <f t="shared" si="9"/>
        <v>125</v>
      </c>
      <c r="H578" s="79">
        <v>0.25</v>
      </c>
      <c r="I578" s="80">
        <f>(C578+(C578*H578))+D578+'Таблица вводных'!$E$3+'Таблица вводных'!$F$3</f>
        <v>0</v>
      </c>
      <c r="J578" s="81">
        <v>0.100000000000007</v>
      </c>
      <c r="K578" s="82">
        <f t="shared" si="10"/>
        <v>0</v>
      </c>
      <c r="L578" s="82">
        <f t="shared" si="11"/>
        <v>0.47999999999998977</v>
      </c>
      <c r="M578" s="19" t="s">
        <v>153</v>
      </c>
    </row>
    <row r="579" spans="1:13" ht="12.75" customHeight="1">
      <c r="A579" s="146" t="s">
        <v>75</v>
      </c>
      <c r="B579" s="5">
        <v>45411</v>
      </c>
      <c r="C579" s="63">
        <f>('Исходник сравнение.'!C1137/2-'Таблица вводных'!$E$3-'Таблица вводных'!$F$3-$P$1)-(('Исходник сравнение.'!C1137/2-'Таблица вводных'!$E$3-'Таблица вводных'!$F$3-$P$1)*F579/G579)</f>
        <v>-200.48</v>
      </c>
      <c r="D579" s="6">
        <v>222</v>
      </c>
      <c r="E579" s="63">
        <f t="shared" si="8"/>
        <v>-0.47999999999998977</v>
      </c>
      <c r="F579" s="6">
        <v>25</v>
      </c>
      <c r="G579" s="6">
        <f t="shared" si="9"/>
        <v>125</v>
      </c>
      <c r="H579" s="73">
        <v>0.25</v>
      </c>
      <c r="I579" s="83">
        <f>(C579+(C579*H579))+D579+'Таблица вводных'!$E$3+'Таблица вводных'!$F$3</f>
        <v>0</v>
      </c>
      <c r="J579" s="75">
        <v>0.100000000000007</v>
      </c>
      <c r="K579" s="83">
        <f t="shared" si="10"/>
        <v>0</v>
      </c>
      <c r="L579" s="83">
        <f t="shared" si="11"/>
        <v>0.47999999999998977</v>
      </c>
      <c r="M579" s="7" t="s">
        <v>154</v>
      </c>
    </row>
    <row r="580" spans="1:13" ht="12.75" customHeight="1">
      <c r="A580" s="138"/>
      <c r="B580" s="8">
        <v>45414</v>
      </c>
      <c r="C580" s="64">
        <f>('Исходник сравнение.'!C1147/2-'Таблица вводных'!$E$3-'Таблица вводных'!$F$3-$P$1)-(('Исходник сравнение.'!C1147/2-'Таблица вводных'!$E$3-'Таблица вводных'!$F$3-$P$1)*F580/G580)</f>
        <v>-200.48</v>
      </c>
      <c r="D580" s="12">
        <v>222</v>
      </c>
      <c r="E580" s="64">
        <f t="shared" si="8"/>
        <v>-0.47999999999998977</v>
      </c>
      <c r="F580" s="12">
        <v>25</v>
      </c>
      <c r="G580" s="12">
        <f t="shared" si="9"/>
        <v>125</v>
      </c>
      <c r="H580" s="76">
        <v>0.25</v>
      </c>
      <c r="I580" s="84">
        <f>(C580+(C580*H580))+D580+'Таблица вводных'!$E$3+'Таблица вводных'!$F$3</f>
        <v>0</v>
      </c>
      <c r="J580" s="78">
        <v>0.100000000000007</v>
      </c>
      <c r="K580" s="84">
        <f t="shared" si="10"/>
        <v>0</v>
      </c>
      <c r="L580" s="84">
        <f t="shared" si="11"/>
        <v>0.47999999999998977</v>
      </c>
      <c r="M580" s="10" t="s">
        <v>154</v>
      </c>
    </row>
    <row r="581" spans="1:13" ht="12.75" customHeight="1">
      <c r="A581" s="138"/>
      <c r="B581" s="11">
        <v>45418</v>
      </c>
      <c r="C581" s="64">
        <f>('Исходник сравнение.'!C1148/2-'Таблица вводных'!$E$3-'Таблица вводных'!$F$3-$P$1)-(('Исходник сравнение.'!C1148/2-'Таблица вводных'!$E$3-'Таблица вводных'!$F$3-$P$1)*F581/G581)</f>
        <v>-200.48</v>
      </c>
      <c r="D581" s="12">
        <v>222</v>
      </c>
      <c r="E581" s="64">
        <f t="shared" si="8"/>
        <v>-0.47999999999998977</v>
      </c>
      <c r="F581" s="12">
        <v>25</v>
      </c>
      <c r="G581" s="12">
        <f t="shared" si="9"/>
        <v>125</v>
      </c>
      <c r="H581" s="76">
        <v>0.25</v>
      </c>
      <c r="I581" s="84">
        <f>(C581+(C581*H581))+D581+'Таблица вводных'!$E$3+'Таблица вводных'!$F$3</f>
        <v>0</v>
      </c>
      <c r="J581" s="78">
        <v>0.100000000000008</v>
      </c>
      <c r="K581" s="84">
        <f t="shared" si="10"/>
        <v>0</v>
      </c>
      <c r="L581" s="84">
        <f t="shared" si="11"/>
        <v>0.47999999999998977</v>
      </c>
      <c r="M581" s="13" t="s">
        <v>154</v>
      </c>
    </row>
    <row r="582" spans="1:13" ht="12.75" customHeight="1">
      <c r="A582" s="138"/>
      <c r="B582" s="11">
        <v>45421</v>
      </c>
      <c r="C582" s="64">
        <f>('Исходник сравнение.'!C1149/2-'Таблица вводных'!$E$3-'Таблица вводных'!$F$3-$P$1)-(('Исходник сравнение.'!C1149/2-'Таблица вводных'!$E$3-'Таблица вводных'!$F$3-$P$1)*F582/G582)</f>
        <v>-200.48</v>
      </c>
      <c r="D582" s="12">
        <v>222</v>
      </c>
      <c r="E582" s="64">
        <f t="shared" si="8"/>
        <v>-0.47999999999998977</v>
      </c>
      <c r="F582" s="12">
        <v>25</v>
      </c>
      <c r="G582" s="12">
        <f t="shared" si="9"/>
        <v>125</v>
      </c>
      <c r="H582" s="76">
        <v>0.25</v>
      </c>
      <c r="I582" s="84">
        <f>(C582+(C582*H582))+D582+'Таблица вводных'!$E$3+'Таблица вводных'!$F$3</f>
        <v>0</v>
      </c>
      <c r="J582" s="78">
        <v>0.100000000000008</v>
      </c>
      <c r="K582" s="84">
        <f t="shared" si="10"/>
        <v>0</v>
      </c>
      <c r="L582" s="84">
        <f t="shared" si="11"/>
        <v>0.47999999999998977</v>
      </c>
      <c r="M582" s="13" t="s">
        <v>154</v>
      </c>
    </row>
    <row r="583" spans="1:13" ht="12.75" customHeight="1">
      <c r="A583" s="138"/>
      <c r="B583" s="11">
        <v>45425</v>
      </c>
      <c r="C583" s="64">
        <f>('Исходник сравнение.'!C1150/2-'Таблица вводных'!$E$3-'Таблица вводных'!$F$3-$P$1)-(('Исходник сравнение.'!C1150/2-'Таблица вводных'!$E$3-'Таблица вводных'!$F$3-$P$1)*F583/G583)</f>
        <v>-200.48</v>
      </c>
      <c r="D583" s="12">
        <v>222</v>
      </c>
      <c r="E583" s="64">
        <f t="shared" si="8"/>
        <v>-0.47999999999998977</v>
      </c>
      <c r="F583" s="12">
        <v>25</v>
      </c>
      <c r="G583" s="12">
        <f t="shared" si="9"/>
        <v>125</v>
      </c>
      <c r="H583" s="76">
        <v>0.25</v>
      </c>
      <c r="I583" s="84">
        <f>(C583+(C583*H583))+D583+'Таблица вводных'!$E$3+'Таблица вводных'!$F$3</f>
        <v>0</v>
      </c>
      <c r="J583" s="78">
        <v>0.100000000000008</v>
      </c>
      <c r="K583" s="84">
        <f t="shared" si="10"/>
        <v>0</v>
      </c>
      <c r="L583" s="84">
        <f t="shared" si="11"/>
        <v>0.47999999999998977</v>
      </c>
      <c r="M583" s="13" t="s">
        <v>154</v>
      </c>
    </row>
    <row r="584" spans="1:13" ht="12.75" customHeight="1">
      <c r="A584" s="138"/>
      <c r="B584" s="11">
        <v>45428</v>
      </c>
      <c r="C584" s="64">
        <f>('Исходник сравнение.'!C1151/2-'Таблица вводных'!$E$3-'Таблица вводных'!$F$3-$P$1)-(('Исходник сравнение.'!C1151/2-'Таблица вводных'!$E$3-'Таблица вводных'!$F$3-$P$1)*F584/G584)</f>
        <v>-200.48</v>
      </c>
      <c r="D584" s="12">
        <v>222</v>
      </c>
      <c r="E584" s="64">
        <f t="shared" si="8"/>
        <v>-0.47999999999998977</v>
      </c>
      <c r="F584" s="12">
        <v>25</v>
      </c>
      <c r="G584" s="12">
        <f t="shared" si="9"/>
        <v>125</v>
      </c>
      <c r="H584" s="76">
        <v>0.25</v>
      </c>
      <c r="I584" s="84">
        <f>(C584+(C584*H584))+D584+'Таблица вводных'!$E$3+'Таблица вводных'!$F$3</f>
        <v>0</v>
      </c>
      <c r="J584" s="78">
        <v>0.100000000000008</v>
      </c>
      <c r="K584" s="84">
        <f t="shared" si="10"/>
        <v>0</v>
      </c>
      <c r="L584" s="84">
        <f t="shared" si="11"/>
        <v>0.47999999999998977</v>
      </c>
      <c r="M584" s="13" t="s">
        <v>154</v>
      </c>
    </row>
    <row r="585" spans="1:13" ht="12.75" customHeight="1">
      <c r="A585" s="138"/>
      <c r="B585" s="11"/>
      <c r="C585" s="64">
        <f>('Исходник сравнение.'!C1152/2-'Таблица вводных'!$E$3-'Таблица вводных'!$F$3-$P$1)-(('Исходник сравнение.'!C1152/2-'Таблица вводных'!$E$3-'Таблица вводных'!$F$3-$P$1)*F585/G585)</f>
        <v>-200.48</v>
      </c>
      <c r="D585" s="12">
        <v>222</v>
      </c>
      <c r="E585" s="64">
        <f t="shared" si="8"/>
        <v>-0.47999999999998977</v>
      </c>
      <c r="F585" s="12">
        <v>25</v>
      </c>
      <c r="G585" s="12">
        <f t="shared" si="9"/>
        <v>125</v>
      </c>
      <c r="H585" s="76">
        <v>0.25</v>
      </c>
      <c r="I585" s="77">
        <f>(C585+(C585*H585))+D585+'Таблица вводных'!$E$3+'Таблица вводных'!$F$3</f>
        <v>0</v>
      </c>
      <c r="J585" s="78">
        <v>0.100000000000008</v>
      </c>
      <c r="K585" s="77">
        <f t="shared" si="10"/>
        <v>0</v>
      </c>
      <c r="L585" s="77">
        <f t="shared" si="11"/>
        <v>0.47999999999998977</v>
      </c>
      <c r="M585" s="13" t="s">
        <v>154</v>
      </c>
    </row>
    <row r="586" spans="1:13" ht="12.75" customHeight="1">
      <c r="A586" s="138"/>
      <c r="B586" s="11"/>
      <c r="C586" s="64">
        <f>('Исходник сравнение.'!C1153/2-'Таблица вводных'!$E$3-'Таблица вводных'!$F$3-$P$1)-(('Исходник сравнение.'!C1153/2-'Таблица вводных'!$E$3-'Таблица вводных'!$F$3-$P$1)*F586/G586)</f>
        <v>-200.48</v>
      </c>
      <c r="D586" s="12">
        <v>222</v>
      </c>
      <c r="E586" s="64">
        <f t="shared" si="8"/>
        <v>-0.47999999999998977</v>
      </c>
      <c r="F586" s="12">
        <v>25</v>
      </c>
      <c r="G586" s="12">
        <f t="shared" si="9"/>
        <v>125</v>
      </c>
      <c r="H586" s="76">
        <v>0.25</v>
      </c>
      <c r="I586" s="77">
        <f>(C586+(C586*H586))+D586+'Таблица вводных'!$E$3+'Таблица вводных'!$F$3</f>
        <v>0</v>
      </c>
      <c r="J586" s="78">
        <v>0.100000000000008</v>
      </c>
      <c r="K586" s="77">
        <f t="shared" si="10"/>
        <v>0</v>
      </c>
      <c r="L586" s="77">
        <f t="shared" si="11"/>
        <v>0.47999999999998977</v>
      </c>
      <c r="M586" s="13" t="s">
        <v>154</v>
      </c>
    </row>
    <row r="587" spans="1:13" ht="12.75" customHeight="1">
      <c r="A587" s="139"/>
      <c r="B587" s="17"/>
      <c r="C587" s="65">
        <f>('Исходник сравнение.'!C1154/2-'Таблица вводных'!$E$3-'Таблица вводных'!$F$3-$P$1)-(('Исходник сравнение.'!C1154/2-'Таблица вводных'!$E$3-'Таблица вводных'!$F$3-$P$1)*F587/G587)</f>
        <v>-200.48</v>
      </c>
      <c r="D587" s="18">
        <v>222</v>
      </c>
      <c r="E587" s="65">
        <f t="shared" si="8"/>
        <v>-0.47999999999998977</v>
      </c>
      <c r="F587" s="18">
        <v>25</v>
      </c>
      <c r="G587" s="12">
        <f t="shared" si="9"/>
        <v>125</v>
      </c>
      <c r="H587" s="79">
        <v>0.25</v>
      </c>
      <c r="I587" s="80">
        <f>(C587+(C587*H587))+D587+'Таблица вводных'!$E$3+'Таблица вводных'!$F$3</f>
        <v>0</v>
      </c>
      <c r="J587" s="81">
        <v>0.100000000000008</v>
      </c>
      <c r="K587" s="82">
        <f t="shared" si="10"/>
        <v>0</v>
      </c>
      <c r="L587" s="82">
        <f t="shared" si="11"/>
        <v>0.47999999999998977</v>
      </c>
      <c r="M587" s="19" t="s">
        <v>154</v>
      </c>
    </row>
    <row r="588" spans="1:13" ht="12.75" customHeight="1">
      <c r="A588" s="136"/>
      <c r="B588" s="5">
        <v>45411</v>
      </c>
      <c r="C58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вводных'!$F$3-$P$1)*F588/G588)</f>
        <v>#REF!</v>
      </c>
      <c r="D588" s="6">
        <v>222</v>
      </c>
      <c r="E588" s="63" t="e">
        <f t="shared" si="8"/>
        <v>#REF!</v>
      </c>
      <c r="F588" s="6">
        <v>0</v>
      </c>
      <c r="G588" s="6">
        <f t="shared" si="9"/>
        <v>100</v>
      </c>
      <c r="H588" s="85">
        <v>0</v>
      </c>
      <c r="I588" s="74" t="e">
        <f>(C588+(C588*H588))+D588+'Таблица вводных'!$E$3+'Таблица вводных'!$F$3</f>
        <v>#REF!</v>
      </c>
      <c r="J588" s="86">
        <v>0</v>
      </c>
      <c r="K588" s="74" t="e">
        <f t="shared" si="10"/>
        <v>#REF!</v>
      </c>
      <c r="L588" s="74" t="e">
        <f t="shared" si="11"/>
        <v>#REF!</v>
      </c>
      <c r="M588" s="7" t="s">
        <v>131</v>
      </c>
    </row>
    <row r="589" spans="1:13" ht="12.75" customHeight="1">
      <c r="A589" s="138"/>
      <c r="B589" s="8">
        <v>45414</v>
      </c>
      <c r="C5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вводных'!$F$3-$P$1)*F589/G589)</f>
        <v>#REF!</v>
      </c>
      <c r="D589" s="12">
        <v>222</v>
      </c>
      <c r="E589" s="64" t="e">
        <f t="shared" si="8"/>
        <v>#REF!</v>
      </c>
      <c r="F589" s="12">
        <v>0</v>
      </c>
      <c r="G589" s="12">
        <f t="shared" si="9"/>
        <v>100</v>
      </c>
      <c r="H589" s="85">
        <v>0</v>
      </c>
      <c r="I589" s="77" t="e">
        <f>(C589+(C589*H589))+D589+'Таблица вводных'!$E$3+'Таблица вводных'!$F$3</f>
        <v>#REF!</v>
      </c>
      <c r="J589" s="86">
        <v>0</v>
      </c>
      <c r="K589" s="77" t="e">
        <f t="shared" si="10"/>
        <v>#REF!</v>
      </c>
      <c r="L589" s="77" t="e">
        <f t="shared" si="11"/>
        <v>#REF!</v>
      </c>
      <c r="M589" s="10" t="s">
        <v>131</v>
      </c>
    </row>
    <row r="590" spans="1:13" ht="12.75" customHeight="1">
      <c r="A590" s="138"/>
      <c r="B590" s="11">
        <v>45418</v>
      </c>
      <c r="C5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вводных'!$F$3-$P$1)*F590/G590)</f>
        <v>#REF!</v>
      </c>
      <c r="D590" s="12">
        <v>222</v>
      </c>
      <c r="E590" s="64" t="e">
        <f t="shared" si="8"/>
        <v>#REF!</v>
      </c>
      <c r="F590" s="12">
        <v>0</v>
      </c>
      <c r="G590" s="12">
        <f t="shared" si="9"/>
        <v>100</v>
      </c>
      <c r="H590" s="85">
        <v>0</v>
      </c>
      <c r="I590" s="77" t="e">
        <f>(C590+(C590*H590))+D590+'Таблица вводных'!$E$3+'Таблица вводных'!$F$3</f>
        <v>#REF!</v>
      </c>
      <c r="J590" s="86">
        <v>0</v>
      </c>
      <c r="K590" s="77" t="e">
        <f t="shared" si="10"/>
        <v>#REF!</v>
      </c>
      <c r="L590" s="77" t="e">
        <f t="shared" si="11"/>
        <v>#REF!</v>
      </c>
      <c r="M590" s="13" t="s">
        <v>131</v>
      </c>
    </row>
    <row r="591" spans="1:13" ht="12.75" customHeight="1">
      <c r="A591" s="138"/>
      <c r="B591" s="11">
        <v>45421</v>
      </c>
      <c r="C5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вводных'!$F$3-$P$1)*F591/G591)</f>
        <v>#REF!</v>
      </c>
      <c r="D591" s="12">
        <v>222</v>
      </c>
      <c r="E591" s="64" t="e">
        <f t="shared" si="8"/>
        <v>#REF!</v>
      </c>
      <c r="F591" s="12">
        <v>0</v>
      </c>
      <c r="G591" s="12">
        <f t="shared" si="9"/>
        <v>100</v>
      </c>
      <c r="H591" s="85">
        <v>0</v>
      </c>
      <c r="I591" s="77" t="e">
        <f>(C591+(C591*H591))+D591+'Таблица вводных'!$E$3+'Таблица вводных'!$F$3</f>
        <v>#REF!</v>
      </c>
      <c r="J591" s="86">
        <v>0</v>
      </c>
      <c r="K591" s="77" t="e">
        <f t="shared" si="10"/>
        <v>#REF!</v>
      </c>
      <c r="L591" s="77" t="e">
        <f t="shared" si="11"/>
        <v>#REF!</v>
      </c>
      <c r="M591" s="13" t="s">
        <v>131</v>
      </c>
    </row>
    <row r="592" spans="1:13" ht="12.75" customHeight="1">
      <c r="A592" s="138"/>
      <c r="B592" s="11">
        <v>45425</v>
      </c>
      <c r="C59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вводных'!$F$3-$P$1)*F592/G592)</f>
        <v>#REF!</v>
      </c>
      <c r="D592" s="12">
        <v>222</v>
      </c>
      <c r="E592" s="64" t="e">
        <f t="shared" si="8"/>
        <v>#REF!</v>
      </c>
      <c r="F592" s="12">
        <v>0</v>
      </c>
      <c r="G592" s="12">
        <f t="shared" si="9"/>
        <v>100</v>
      </c>
      <c r="H592" s="85">
        <v>0</v>
      </c>
      <c r="I592" s="77" t="e">
        <f>(C592+(C592*H592))+D592+'Таблица вводных'!$E$3+'Таблица вводных'!$F$3</f>
        <v>#REF!</v>
      </c>
      <c r="J592" s="86">
        <v>0</v>
      </c>
      <c r="K592" s="77" t="e">
        <f t="shared" si="10"/>
        <v>#REF!</v>
      </c>
      <c r="L592" s="77" t="e">
        <f t="shared" si="11"/>
        <v>#REF!</v>
      </c>
      <c r="M592" s="13" t="s">
        <v>131</v>
      </c>
    </row>
    <row r="593" spans="1:13" ht="12.75" customHeight="1">
      <c r="A593" s="138"/>
      <c r="B593" s="11">
        <v>45428</v>
      </c>
      <c r="C59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вводных'!$F$3-$P$1)*F593/G593)</f>
        <v>#REF!</v>
      </c>
      <c r="D593" s="12">
        <v>222</v>
      </c>
      <c r="E593" s="64" t="e">
        <f t="shared" si="8"/>
        <v>#REF!</v>
      </c>
      <c r="F593" s="12">
        <v>0</v>
      </c>
      <c r="G593" s="12">
        <f t="shared" si="9"/>
        <v>100</v>
      </c>
      <c r="H593" s="85">
        <v>0</v>
      </c>
      <c r="I593" s="77" t="e">
        <f>(C593+(C593*H593))+D593+'Таблица вводных'!$E$3+'Таблица вводных'!$F$3</f>
        <v>#REF!</v>
      </c>
      <c r="J593" s="86">
        <v>0</v>
      </c>
      <c r="K593" s="77" t="e">
        <f t="shared" si="10"/>
        <v>#REF!</v>
      </c>
      <c r="L593" s="77" t="e">
        <f t="shared" si="11"/>
        <v>#REF!</v>
      </c>
      <c r="M593" s="13" t="s">
        <v>131</v>
      </c>
    </row>
    <row r="594" spans="1:13" ht="12.75" customHeight="1">
      <c r="A594" s="138"/>
      <c r="B594" s="11"/>
      <c r="C59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вводных'!$F$3-$P$1)*F594/G594)</f>
        <v>#REF!</v>
      </c>
      <c r="D594" s="12">
        <v>222</v>
      </c>
      <c r="E594" s="64" t="e">
        <f t="shared" si="8"/>
        <v>#REF!</v>
      </c>
      <c r="F594" s="12">
        <v>0</v>
      </c>
      <c r="G594" s="12">
        <f t="shared" si="9"/>
        <v>100</v>
      </c>
      <c r="H594" s="85">
        <v>0</v>
      </c>
      <c r="I594" s="77" t="e">
        <f>(C594+(C594*H594))+D594+'Таблица вводных'!$E$3+'Таблица вводных'!$F$3</f>
        <v>#REF!</v>
      </c>
      <c r="J594" s="86">
        <v>0</v>
      </c>
      <c r="K594" s="77" t="e">
        <f t="shared" si="10"/>
        <v>#REF!</v>
      </c>
      <c r="L594" s="77" t="e">
        <f t="shared" si="11"/>
        <v>#REF!</v>
      </c>
      <c r="M594" s="13" t="s">
        <v>131</v>
      </c>
    </row>
    <row r="595" spans="1:13" ht="12.75" customHeight="1">
      <c r="A595" s="138"/>
      <c r="B595" s="11"/>
      <c r="C59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вводных'!$F$3-$P$1)*F595/G595)</f>
        <v>#REF!</v>
      </c>
      <c r="D595" s="12">
        <v>222</v>
      </c>
      <c r="E595" s="64" t="e">
        <f t="shared" si="8"/>
        <v>#REF!</v>
      </c>
      <c r="F595" s="12">
        <v>0</v>
      </c>
      <c r="G595" s="12">
        <f t="shared" si="9"/>
        <v>100</v>
      </c>
      <c r="H595" s="85">
        <v>0</v>
      </c>
      <c r="I595" s="77" t="e">
        <f>(C595+(C595*H595))+D595+'Таблица вводных'!$E$3+'Таблица вводных'!$F$3</f>
        <v>#REF!</v>
      </c>
      <c r="J595" s="86">
        <v>0</v>
      </c>
      <c r="K595" s="77" t="e">
        <f t="shared" si="10"/>
        <v>#REF!</v>
      </c>
      <c r="L595" s="77" t="e">
        <f t="shared" si="11"/>
        <v>#REF!</v>
      </c>
      <c r="M595" s="13" t="s">
        <v>131</v>
      </c>
    </row>
    <row r="596" spans="1:13" ht="12.75" customHeight="1">
      <c r="A596" s="139"/>
      <c r="B596" s="17"/>
      <c r="C59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вводных'!$F$3-$P$1)*F596/G596)</f>
        <v>#REF!</v>
      </c>
      <c r="D596" s="18">
        <v>222</v>
      </c>
      <c r="E596" s="65" t="e">
        <f t="shared" si="8"/>
        <v>#REF!</v>
      </c>
      <c r="F596" s="18">
        <v>0</v>
      </c>
      <c r="G596" s="18">
        <f t="shared" si="9"/>
        <v>100</v>
      </c>
      <c r="H596" s="87">
        <v>0</v>
      </c>
      <c r="I596" s="80" t="e">
        <f>(C596+(C596*H596))+D596+'Таблица вводных'!$E$3+'Таблица вводных'!$F$3</f>
        <v>#REF!</v>
      </c>
      <c r="J596" s="88">
        <v>0</v>
      </c>
      <c r="K596" s="82" t="e">
        <f t="shared" si="10"/>
        <v>#REF!</v>
      </c>
      <c r="L596" s="82" t="e">
        <f t="shared" si="11"/>
        <v>#REF!</v>
      </c>
      <c r="M596" s="19" t="s">
        <v>131</v>
      </c>
    </row>
    <row r="597" spans="1:13" ht="12.75" customHeight="1">
      <c r="A597" s="136"/>
      <c r="B597" s="5">
        <v>45411</v>
      </c>
      <c r="C59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вводных'!$F$3-$P$1)*F597/G597)</f>
        <v>#REF!</v>
      </c>
      <c r="D597" s="6">
        <v>222</v>
      </c>
      <c r="E597" s="63" t="e">
        <f t="shared" si="8"/>
        <v>#REF!</v>
      </c>
      <c r="F597" s="6">
        <v>0</v>
      </c>
      <c r="G597" s="6">
        <f t="shared" si="9"/>
        <v>100</v>
      </c>
      <c r="H597" s="85">
        <v>0</v>
      </c>
      <c r="I597" s="74" t="e">
        <f>(C597+(C597*H597))+D597+'Таблица вводных'!$E$3+'Таблица вводных'!$F$3</f>
        <v>#REF!</v>
      </c>
      <c r="J597" s="86">
        <v>0</v>
      </c>
      <c r="K597" s="74" t="e">
        <f t="shared" si="10"/>
        <v>#REF!</v>
      </c>
      <c r="L597" s="74" t="e">
        <f t="shared" si="11"/>
        <v>#REF!</v>
      </c>
      <c r="M597" s="7" t="s">
        <v>142</v>
      </c>
    </row>
    <row r="598" spans="1:13" ht="12.75" customHeight="1">
      <c r="A598" s="138"/>
      <c r="B598" s="8">
        <v>45414</v>
      </c>
      <c r="C5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вводных'!$F$3-$P$1)*F598/G598)</f>
        <v>#REF!</v>
      </c>
      <c r="D598" s="12">
        <v>222</v>
      </c>
      <c r="E598" s="64" t="e">
        <f t="shared" si="8"/>
        <v>#REF!</v>
      </c>
      <c r="F598" s="12">
        <v>0</v>
      </c>
      <c r="G598" s="12">
        <f t="shared" si="9"/>
        <v>100</v>
      </c>
      <c r="H598" s="85">
        <v>0</v>
      </c>
      <c r="I598" s="77" t="e">
        <f>(C598+(C598*H598))+D598+'Таблица вводных'!$E$3+'Таблица вводных'!$F$3</f>
        <v>#REF!</v>
      </c>
      <c r="J598" s="86">
        <v>0</v>
      </c>
      <c r="K598" s="77" t="e">
        <f t="shared" si="10"/>
        <v>#REF!</v>
      </c>
      <c r="L598" s="77" t="e">
        <f t="shared" si="11"/>
        <v>#REF!</v>
      </c>
      <c r="M598" s="10" t="s">
        <v>142</v>
      </c>
    </row>
    <row r="599" spans="1:13" ht="12.75" customHeight="1">
      <c r="A599" s="138"/>
      <c r="B599" s="11">
        <v>45418</v>
      </c>
      <c r="C5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вводных'!$F$3-$P$1)*F599/G599)</f>
        <v>#REF!</v>
      </c>
      <c r="D599" s="12">
        <v>222</v>
      </c>
      <c r="E599" s="64" t="e">
        <f t="shared" si="8"/>
        <v>#REF!</v>
      </c>
      <c r="F599" s="12">
        <v>0</v>
      </c>
      <c r="G599" s="12">
        <f t="shared" si="9"/>
        <v>100</v>
      </c>
      <c r="H599" s="85">
        <v>0</v>
      </c>
      <c r="I599" s="77" t="e">
        <f>(C599+(C599*H599))+D599+'Таблица вводных'!$E$3+'Таблица вводных'!$F$3</f>
        <v>#REF!</v>
      </c>
      <c r="J599" s="86">
        <v>0</v>
      </c>
      <c r="K599" s="77" t="e">
        <f t="shared" si="10"/>
        <v>#REF!</v>
      </c>
      <c r="L599" s="77" t="e">
        <f t="shared" si="11"/>
        <v>#REF!</v>
      </c>
      <c r="M599" s="13" t="s">
        <v>142</v>
      </c>
    </row>
    <row r="600" spans="1:13" ht="12.75" customHeight="1">
      <c r="A600" s="138"/>
      <c r="B600" s="11">
        <v>45421</v>
      </c>
      <c r="C6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вводных'!$F$3-$P$1)*F600/G600)</f>
        <v>#REF!</v>
      </c>
      <c r="D600" s="12">
        <v>222</v>
      </c>
      <c r="E600" s="64" t="e">
        <f t="shared" si="8"/>
        <v>#REF!</v>
      </c>
      <c r="F600" s="12">
        <v>0</v>
      </c>
      <c r="G600" s="12">
        <f t="shared" si="9"/>
        <v>100</v>
      </c>
      <c r="H600" s="85">
        <v>0</v>
      </c>
      <c r="I600" s="77" t="e">
        <f>(C600+(C600*H600))+D600+'Таблица вводных'!$E$3+'Таблица вводных'!$F$3</f>
        <v>#REF!</v>
      </c>
      <c r="J600" s="86">
        <v>0</v>
      </c>
      <c r="K600" s="77" t="e">
        <f t="shared" si="10"/>
        <v>#REF!</v>
      </c>
      <c r="L600" s="77" t="e">
        <f t="shared" si="11"/>
        <v>#REF!</v>
      </c>
      <c r="M600" s="13" t="s">
        <v>142</v>
      </c>
    </row>
    <row r="601" spans="1:13" ht="12.75" customHeight="1">
      <c r="A601" s="138"/>
      <c r="B601" s="11">
        <v>45425</v>
      </c>
      <c r="C60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вводных'!$F$3-$P$1)*F601/G601)</f>
        <v>#REF!</v>
      </c>
      <c r="D601" s="12">
        <v>222</v>
      </c>
      <c r="E601" s="64" t="e">
        <f t="shared" si="8"/>
        <v>#REF!</v>
      </c>
      <c r="F601" s="12">
        <v>0</v>
      </c>
      <c r="G601" s="12">
        <f t="shared" si="9"/>
        <v>100</v>
      </c>
      <c r="H601" s="85">
        <v>0</v>
      </c>
      <c r="I601" s="77" t="e">
        <f>(C601+(C601*H601))+D601+'Таблица вводных'!$E$3+'Таблица вводных'!$F$3</f>
        <v>#REF!</v>
      </c>
      <c r="J601" s="86">
        <v>0</v>
      </c>
      <c r="K601" s="77" t="e">
        <f t="shared" si="10"/>
        <v>#REF!</v>
      </c>
      <c r="L601" s="77" t="e">
        <f t="shared" si="11"/>
        <v>#REF!</v>
      </c>
      <c r="M601" s="13" t="s">
        <v>142</v>
      </c>
    </row>
    <row r="602" spans="1:13" ht="12.75" customHeight="1">
      <c r="A602" s="138"/>
      <c r="B602" s="11">
        <v>45428</v>
      </c>
      <c r="C60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вводных'!$F$3-$P$1)*F602/G602)</f>
        <v>#REF!</v>
      </c>
      <c r="D602" s="12">
        <v>222</v>
      </c>
      <c r="E602" s="64" t="e">
        <f t="shared" si="8"/>
        <v>#REF!</v>
      </c>
      <c r="F602" s="12">
        <v>0</v>
      </c>
      <c r="G602" s="12">
        <f t="shared" si="9"/>
        <v>100</v>
      </c>
      <c r="H602" s="85">
        <v>0</v>
      </c>
      <c r="I602" s="77" t="e">
        <f>(C602+(C602*H602))+D602+'Таблица вводных'!$E$3+'Таблица вводных'!$F$3</f>
        <v>#REF!</v>
      </c>
      <c r="J602" s="86">
        <v>0</v>
      </c>
      <c r="K602" s="77" t="e">
        <f t="shared" si="10"/>
        <v>#REF!</v>
      </c>
      <c r="L602" s="77" t="e">
        <f t="shared" si="11"/>
        <v>#REF!</v>
      </c>
      <c r="M602" s="13" t="s">
        <v>142</v>
      </c>
    </row>
    <row r="603" spans="1:13" ht="12.75" customHeight="1">
      <c r="A603" s="138"/>
      <c r="B603" s="11"/>
      <c r="C60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вводных'!$F$3-$P$1)*F603/G603)</f>
        <v>#REF!</v>
      </c>
      <c r="D603" s="12">
        <v>222</v>
      </c>
      <c r="E603" s="64" t="e">
        <f t="shared" si="8"/>
        <v>#REF!</v>
      </c>
      <c r="F603" s="12">
        <v>0</v>
      </c>
      <c r="G603" s="12">
        <f t="shared" si="9"/>
        <v>100</v>
      </c>
      <c r="H603" s="85">
        <v>0</v>
      </c>
      <c r="I603" s="77" t="e">
        <f>(C603+(C603*H603))+D603+'Таблица вводных'!$E$3+'Таблица вводных'!$F$3</f>
        <v>#REF!</v>
      </c>
      <c r="J603" s="86">
        <v>0</v>
      </c>
      <c r="K603" s="77" t="e">
        <f t="shared" si="10"/>
        <v>#REF!</v>
      </c>
      <c r="L603" s="77" t="e">
        <f t="shared" si="11"/>
        <v>#REF!</v>
      </c>
      <c r="M603" s="13" t="s">
        <v>142</v>
      </c>
    </row>
    <row r="604" spans="1:13" ht="12.75" customHeight="1">
      <c r="A604" s="138"/>
      <c r="B604" s="11"/>
      <c r="C60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вводных'!$F$3-$P$1)*F604/G604)</f>
        <v>#REF!</v>
      </c>
      <c r="D604" s="12">
        <v>222</v>
      </c>
      <c r="E604" s="64" t="e">
        <f t="shared" si="8"/>
        <v>#REF!</v>
      </c>
      <c r="F604" s="12">
        <v>0</v>
      </c>
      <c r="G604" s="12">
        <f t="shared" si="9"/>
        <v>100</v>
      </c>
      <c r="H604" s="85">
        <v>0</v>
      </c>
      <c r="I604" s="77" t="e">
        <f>(C604+(C604*H604))+D604+'Таблица вводных'!$E$3+'Таблица вводных'!$F$3</f>
        <v>#REF!</v>
      </c>
      <c r="J604" s="86">
        <v>0</v>
      </c>
      <c r="K604" s="77" t="e">
        <f t="shared" si="10"/>
        <v>#REF!</v>
      </c>
      <c r="L604" s="77" t="e">
        <f t="shared" si="11"/>
        <v>#REF!</v>
      </c>
      <c r="M604" s="13" t="s">
        <v>142</v>
      </c>
    </row>
    <row r="605" spans="1:13" ht="12.75" customHeight="1">
      <c r="A605" s="139"/>
      <c r="B605" s="17"/>
      <c r="C60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вводных'!$F$3-$P$1)*F605/G605)</f>
        <v>#REF!</v>
      </c>
      <c r="D605" s="18">
        <v>222</v>
      </c>
      <c r="E605" s="65" t="e">
        <f t="shared" si="8"/>
        <v>#REF!</v>
      </c>
      <c r="F605" s="18">
        <v>0</v>
      </c>
      <c r="G605" s="18">
        <f t="shared" si="9"/>
        <v>100</v>
      </c>
      <c r="H605" s="87">
        <v>0</v>
      </c>
      <c r="I605" s="80" t="e">
        <f>(C605+(C605*H605))+D605+'Таблица вводных'!$E$3+'Таблица вводных'!$F$3</f>
        <v>#REF!</v>
      </c>
      <c r="J605" s="88">
        <v>0</v>
      </c>
      <c r="K605" s="82" t="e">
        <f t="shared" si="10"/>
        <v>#REF!</v>
      </c>
      <c r="L605" s="82" t="e">
        <f t="shared" si="11"/>
        <v>#REF!</v>
      </c>
      <c r="M605" s="19" t="s">
        <v>142</v>
      </c>
    </row>
    <row r="606" spans="1:13" ht="12.75" customHeight="1">
      <c r="A606" s="136"/>
      <c r="B606" s="5">
        <v>45411</v>
      </c>
      <c r="C60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вводных'!$F$3-$P$1)*F606/G606)</f>
        <v>#REF!</v>
      </c>
      <c r="D606" s="6">
        <v>222</v>
      </c>
      <c r="E606" s="63" t="e">
        <f t="shared" si="8"/>
        <v>#REF!</v>
      </c>
      <c r="F606" s="6">
        <v>0</v>
      </c>
      <c r="G606" s="6">
        <f t="shared" si="9"/>
        <v>100</v>
      </c>
      <c r="H606" s="85">
        <v>0</v>
      </c>
      <c r="I606" s="74" t="e">
        <f>(C606+(C606*H606))+D606+'Таблица вводных'!$E$3+'Таблица вводных'!$F$3</f>
        <v>#REF!</v>
      </c>
      <c r="J606" s="86">
        <v>0</v>
      </c>
      <c r="K606" s="74" t="e">
        <f t="shared" si="10"/>
        <v>#REF!</v>
      </c>
      <c r="L606" s="74" t="e">
        <f t="shared" si="11"/>
        <v>#REF!</v>
      </c>
      <c r="M606" s="7" t="s">
        <v>143</v>
      </c>
    </row>
    <row r="607" spans="1:13" ht="12.75" customHeight="1">
      <c r="A607" s="138"/>
      <c r="B607" s="8">
        <v>45414</v>
      </c>
      <c r="C6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вводных'!$F$3-$P$1)*F607/G607)</f>
        <v>#REF!</v>
      </c>
      <c r="D607" s="12">
        <v>222</v>
      </c>
      <c r="E607" s="64" t="e">
        <f t="shared" si="8"/>
        <v>#REF!</v>
      </c>
      <c r="F607" s="12">
        <v>0</v>
      </c>
      <c r="G607" s="12">
        <f t="shared" si="9"/>
        <v>100</v>
      </c>
      <c r="H607" s="85">
        <v>0</v>
      </c>
      <c r="I607" s="77" t="e">
        <f>(C607+(C607*H607))+D607+'Таблица вводных'!$E$3+'Таблица вводных'!$F$3</f>
        <v>#REF!</v>
      </c>
      <c r="J607" s="86">
        <v>0</v>
      </c>
      <c r="K607" s="77" t="e">
        <f t="shared" si="10"/>
        <v>#REF!</v>
      </c>
      <c r="L607" s="77" t="e">
        <f t="shared" si="11"/>
        <v>#REF!</v>
      </c>
      <c r="M607" s="10" t="s">
        <v>143</v>
      </c>
    </row>
    <row r="608" spans="1:13" ht="12.75" customHeight="1">
      <c r="A608" s="138"/>
      <c r="B608" s="11">
        <v>45418</v>
      </c>
      <c r="C6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вводных'!$F$3-$P$1)*F608/G608)</f>
        <v>#REF!</v>
      </c>
      <c r="D608" s="12">
        <v>222</v>
      </c>
      <c r="E608" s="64" t="e">
        <f t="shared" si="8"/>
        <v>#REF!</v>
      </c>
      <c r="F608" s="12">
        <v>0</v>
      </c>
      <c r="G608" s="12">
        <f t="shared" si="9"/>
        <v>100</v>
      </c>
      <c r="H608" s="85">
        <v>0</v>
      </c>
      <c r="I608" s="77" t="e">
        <f>(C608+(C608*H608))+D608+'Таблица вводных'!$E$3+'Таблица вводных'!$F$3</f>
        <v>#REF!</v>
      </c>
      <c r="J608" s="86">
        <v>0</v>
      </c>
      <c r="K608" s="77" t="e">
        <f t="shared" si="10"/>
        <v>#REF!</v>
      </c>
      <c r="L608" s="77" t="e">
        <f t="shared" si="11"/>
        <v>#REF!</v>
      </c>
      <c r="M608" s="13" t="s">
        <v>143</v>
      </c>
    </row>
    <row r="609" spans="1:13" ht="12.75" customHeight="1">
      <c r="A609" s="138"/>
      <c r="B609" s="11">
        <v>45421</v>
      </c>
      <c r="C6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вводных'!$F$3-$P$1)*F609/G609)</f>
        <v>#REF!</v>
      </c>
      <c r="D609" s="12">
        <v>222</v>
      </c>
      <c r="E609" s="64" t="e">
        <f t="shared" si="8"/>
        <v>#REF!</v>
      </c>
      <c r="F609" s="12">
        <v>0</v>
      </c>
      <c r="G609" s="12">
        <f t="shared" si="9"/>
        <v>100</v>
      </c>
      <c r="H609" s="85">
        <v>0</v>
      </c>
      <c r="I609" s="77" t="e">
        <f>(C609+(C609*H609))+D609+'Таблица вводных'!$E$3+'Таблица вводных'!$F$3</f>
        <v>#REF!</v>
      </c>
      <c r="J609" s="86">
        <v>0</v>
      </c>
      <c r="K609" s="77" t="e">
        <f t="shared" si="10"/>
        <v>#REF!</v>
      </c>
      <c r="L609" s="77" t="e">
        <f t="shared" si="11"/>
        <v>#REF!</v>
      </c>
      <c r="M609" s="13" t="s">
        <v>143</v>
      </c>
    </row>
    <row r="610" spans="1:13" ht="12.75" customHeight="1">
      <c r="A610" s="138"/>
      <c r="B610" s="11">
        <v>45425</v>
      </c>
      <c r="C61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вводных'!$F$3-$P$1)*F610/G610)</f>
        <v>#REF!</v>
      </c>
      <c r="D610" s="12">
        <v>222</v>
      </c>
      <c r="E610" s="64" t="e">
        <f t="shared" si="8"/>
        <v>#REF!</v>
      </c>
      <c r="F610" s="12">
        <v>0</v>
      </c>
      <c r="G610" s="12">
        <f t="shared" si="9"/>
        <v>100</v>
      </c>
      <c r="H610" s="85">
        <v>0</v>
      </c>
      <c r="I610" s="77" t="e">
        <f>(C610+(C610*H610))+D610+'Таблица вводных'!$E$3+'Таблица вводных'!$F$3</f>
        <v>#REF!</v>
      </c>
      <c r="J610" s="86">
        <v>0</v>
      </c>
      <c r="K610" s="77" t="e">
        <f t="shared" si="10"/>
        <v>#REF!</v>
      </c>
      <c r="L610" s="77" t="e">
        <f t="shared" si="11"/>
        <v>#REF!</v>
      </c>
      <c r="M610" s="13" t="s">
        <v>143</v>
      </c>
    </row>
    <row r="611" spans="1:13" ht="12.75" customHeight="1">
      <c r="A611" s="138"/>
      <c r="B611" s="11">
        <v>45428</v>
      </c>
      <c r="C61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вводных'!$F$3-$P$1)*F611/G611)</f>
        <v>#REF!</v>
      </c>
      <c r="D611" s="12">
        <v>222</v>
      </c>
      <c r="E611" s="64" t="e">
        <f t="shared" si="8"/>
        <v>#REF!</v>
      </c>
      <c r="F611" s="12">
        <v>0</v>
      </c>
      <c r="G611" s="12">
        <f t="shared" si="9"/>
        <v>100</v>
      </c>
      <c r="H611" s="85">
        <v>0</v>
      </c>
      <c r="I611" s="77" t="e">
        <f>(C611+(C611*H611))+D611+'Таблица вводных'!$E$3+'Таблица вводных'!$F$3</f>
        <v>#REF!</v>
      </c>
      <c r="J611" s="86">
        <v>0</v>
      </c>
      <c r="K611" s="77" t="e">
        <f t="shared" si="10"/>
        <v>#REF!</v>
      </c>
      <c r="L611" s="77" t="e">
        <f t="shared" si="11"/>
        <v>#REF!</v>
      </c>
      <c r="M611" s="13" t="s">
        <v>143</v>
      </c>
    </row>
    <row r="612" spans="1:13" ht="12.75" customHeight="1">
      <c r="A612" s="138"/>
      <c r="B612" s="11"/>
      <c r="C61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вводных'!$F$3-$P$1)*F612/G612)</f>
        <v>#REF!</v>
      </c>
      <c r="D612" s="12">
        <v>222</v>
      </c>
      <c r="E612" s="64" t="e">
        <f t="shared" si="8"/>
        <v>#REF!</v>
      </c>
      <c r="F612" s="12">
        <v>0</v>
      </c>
      <c r="G612" s="12">
        <f t="shared" si="9"/>
        <v>100</v>
      </c>
      <c r="H612" s="85">
        <v>0</v>
      </c>
      <c r="I612" s="77" t="e">
        <f>(C612+(C612*H612))+D612+'Таблица вводных'!$E$3+'Таблица вводных'!$F$3</f>
        <v>#REF!</v>
      </c>
      <c r="J612" s="86">
        <v>0</v>
      </c>
      <c r="K612" s="77" t="e">
        <f t="shared" si="10"/>
        <v>#REF!</v>
      </c>
      <c r="L612" s="77" t="e">
        <f t="shared" si="11"/>
        <v>#REF!</v>
      </c>
      <c r="M612" s="13" t="s">
        <v>143</v>
      </c>
    </row>
    <row r="613" spans="1:13" ht="12.75" customHeight="1">
      <c r="A613" s="138"/>
      <c r="B613" s="11"/>
      <c r="C61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вводных'!$F$3-$P$1)*F613/G613)</f>
        <v>#REF!</v>
      </c>
      <c r="D613" s="12">
        <v>222</v>
      </c>
      <c r="E613" s="64" t="e">
        <f t="shared" si="8"/>
        <v>#REF!</v>
      </c>
      <c r="F613" s="12">
        <v>0</v>
      </c>
      <c r="G613" s="12">
        <f t="shared" si="9"/>
        <v>100</v>
      </c>
      <c r="H613" s="85">
        <v>0</v>
      </c>
      <c r="I613" s="77" t="e">
        <f>(C613+(C613*H613))+D613+'Таблица вводных'!$E$3+'Таблица вводных'!$F$3</f>
        <v>#REF!</v>
      </c>
      <c r="J613" s="86">
        <v>0</v>
      </c>
      <c r="K613" s="77" t="e">
        <f t="shared" si="10"/>
        <v>#REF!</v>
      </c>
      <c r="L613" s="77" t="e">
        <f t="shared" si="11"/>
        <v>#REF!</v>
      </c>
      <c r="M613" s="13" t="s">
        <v>143</v>
      </c>
    </row>
    <row r="614" spans="1:13" ht="12.75" customHeight="1">
      <c r="A614" s="139"/>
      <c r="B614" s="17"/>
      <c r="C61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вводных'!$F$3-$P$1)*F614/G614)</f>
        <v>#REF!</v>
      </c>
      <c r="D614" s="18">
        <v>222</v>
      </c>
      <c r="E614" s="65" t="e">
        <f t="shared" si="8"/>
        <v>#REF!</v>
      </c>
      <c r="F614" s="18">
        <v>0</v>
      </c>
      <c r="G614" s="18">
        <f t="shared" si="9"/>
        <v>100</v>
      </c>
      <c r="H614" s="87">
        <v>0</v>
      </c>
      <c r="I614" s="80" t="e">
        <f>(C614+(C614*H614))+D614+'Таблица вводных'!$E$3+'Таблица вводных'!$F$3</f>
        <v>#REF!</v>
      </c>
      <c r="J614" s="88">
        <v>0</v>
      </c>
      <c r="K614" s="82" t="e">
        <f t="shared" si="10"/>
        <v>#REF!</v>
      </c>
      <c r="L614" s="82" t="e">
        <f t="shared" si="11"/>
        <v>#REF!</v>
      </c>
      <c r="M614" s="19" t="s">
        <v>143</v>
      </c>
    </row>
    <row r="615" spans="1:13" ht="12.75" customHeight="1">
      <c r="A615" s="136"/>
      <c r="B615" s="5">
        <v>45411</v>
      </c>
      <c r="C61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вводных'!$F$3-$P$1)*F615/G615)</f>
        <v>#REF!</v>
      </c>
      <c r="D615" s="6">
        <v>222</v>
      </c>
      <c r="E615" s="63" t="e">
        <f t="shared" si="8"/>
        <v>#REF!</v>
      </c>
      <c r="F615" s="6">
        <v>0</v>
      </c>
      <c r="G615" s="6">
        <f t="shared" si="9"/>
        <v>100</v>
      </c>
      <c r="H615" s="85">
        <v>0</v>
      </c>
      <c r="I615" s="74" t="e">
        <f>(C615+(C615*H615))+D615+'Таблица вводных'!$E$3+'Таблица вводных'!$F$3</f>
        <v>#REF!</v>
      </c>
      <c r="J615" s="86">
        <v>0</v>
      </c>
      <c r="K615" s="74" t="e">
        <f t="shared" si="10"/>
        <v>#REF!</v>
      </c>
      <c r="L615" s="74" t="e">
        <f t="shared" si="11"/>
        <v>#REF!</v>
      </c>
      <c r="M615" s="7"/>
    </row>
    <row r="616" spans="1:13" ht="12.75" customHeight="1">
      <c r="A616" s="138"/>
      <c r="B616" s="8">
        <v>45414</v>
      </c>
      <c r="C6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вводных'!$F$3-$P$1)*F616/G616)</f>
        <v>#REF!</v>
      </c>
      <c r="D616" s="12">
        <v>222</v>
      </c>
      <c r="E616" s="64" t="e">
        <f t="shared" si="8"/>
        <v>#REF!</v>
      </c>
      <c r="F616" s="12">
        <v>0</v>
      </c>
      <c r="G616" s="12">
        <f t="shared" si="9"/>
        <v>100</v>
      </c>
      <c r="H616" s="85">
        <v>0</v>
      </c>
      <c r="I616" s="77" t="e">
        <f>(C616+(C616*H616))+D616+'Таблица вводных'!$E$3+'Таблица вводных'!$F$3</f>
        <v>#REF!</v>
      </c>
      <c r="J616" s="86">
        <v>0</v>
      </c>
      <c r="K616" s="77" t="e">
        <f t="shared" si="10"/>
        <v>#REF!</v>
      </c>
      <c r="L616" s="77" t="e">
        <f t="shared" si="11"/>
        <v>#REF!</v>
      </c>
      <c r="M616" s="10"/>
    </row>
    <row r="617" spans="1:13" ht="12.75" customHeight="1">
      <c r="A617" s="138"/>
      <c r="B617" s="11">
        <v>45418</v>
      </c>
      <c r="C6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вводных'!$F$3-$P$1)*F617/G617)</f>
        <v>#REF!</v>
      </c>
      <c r="D617" s="12">
        <v>222</v>
      </c>
      <c r="E617" s="64" t="e">
        <f t="shared" si="8"/>
        <v>#REF!</v>
      </c>
      <c r="F617" s="12">
        <v>0</v>
      </c>
      <c r="G617" s="12">
        <f t="shared" si="9"/>
        <v>100</v>
      </c>
      <c r="H617" s="85">
        <v>0</v>
      </c>
      <c r="I617" s="77" t="e">
        <f>(C617+(C617*H617))+D617+'Таблица вводных'!$E$3+'Таблица вводных'!$F$3</f>
        <v>#REF!</v>
      </c>
      <c r="J617" s="86">
        <v>0</v>
      </c>
      <c r="K617" s="77" t="e">
        <f t="shared" si="10"/>
        <v>#REF!</v>
      </c>
      <c r="L617" s="77" t="e">
        <f t="shared" si="11"/>
        <v>#REF!</v>
      </c>
      <c r="M617" s="13"/>
    </row>
    <row r="618" spans="1:13" ht="12.75" customHeight="1">
      <c r="A618" s="138"/>
      <c r="B618" s="11">
        <v>45421</v>
      </c>
      <c r="C6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вводных'!$F$3-$P$1)*F618/G618)</f>
        <v>#REF!</v>
      </c>
      <c r="D618" s="12">
        <v>222</v>
      </c>
      <c r="E618" s="64" t="e">
        <f t="shared" si="8"/>
        <v>#REF!</v>
      </c>
      <c r="F618" s="12">
        <v>0</v>
      </c>
      <c r="G618" s="12">
        <f t="shared" si="9"/>
        <v>100</v>
      </c>
      <c r="H618" s="85">
        <v>0</v>
      </c>
      <c r="I618" s="77" t="e">
        <f>(C618+(C618*H618))+D618+'Таблица вводных'!$E$3+'Таблица вводных'!$F$3</f>
        <v>#REF!</v>
      </c>
      <c r="J618" s="86">
        <v>0</v>
      </c>
      <c r="K618" s="77" t="e">
        <f t="shared" si="10"/>
        <v>#REF!</v>
      </c>
      <c r="L618" s="77" t="e">
        <f t="shared" si="11"/>
        <v>#REF!</v>
      </c>
      <c r="M618" s="13"/>
    </row>
    <row r="619" spans="1:13" ht="12.75" customHeight="1">
      <c r="A619" s="138"/>
      <c r="B619" s="11">
        <v>45425</v>
      </c>
      <c r="C61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вводных'!$F$3-$P$1)*F619/G619)</f>
        <v>#REF!</v>
      </c>
      <c r="D619" s="12">
        <v>222</v>
      </c>
      <c r="E619" s="64" t="e">
        <f t="shared" si="8"/>
        <v>#REF!</v>
      </c>
      <c r="F619" s="12">
        <v>0</v>
      </c>
      <c r="G619" s="12">
        <f t="shared" si="9"/>
        <v>100</v>
      </c>
      <c r="H619" s="85">
        <v>0</v>
      </c>
      <c r="I619" s="77" t="e">
        <f>(C619+(C619*H619))+D619+'Таблица вводных'!$E$3+'Таблица вводных'!$F$3</f>
        <v>#REF!</v>
      </c>
      <c r="J619" s="86">
        <v>0</v>
      </c>
      <c r="K619" s="77" t="e">
        <f t="shared" si="10"/>
        <v>#REF!</v>
      </c>
      <c r="L619" s="77" t="e">
        <f t="shared" si="11"/>
        <v>#REF!</v>
      </c>
      <c r="M619" s="13"/>
    </row>
    <row r="620" spans="1:13" ht="12.75" customHeight="1">
      <c r="A620" s="138"/>
      <c r="B620" s="11">
        <v>45428</v>
      </c>
      <c r="C62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вводных'!$F$3-$P$1)*F620/G620)</f>
        <v>#REF!</v>
      </c>
      <c r="D620" s="12">
        <v>222</v>
      </c>
      <c r="E620" s="64" t="e">
        <f t="shared" si="8"/>
        <v>#REF!</v>
      </c>
      <c r="F620" s="12">
        <v>0</v>
      </c>
      <c r="G620" s="12">
        <f t="shared" si="9"/>
        <v>100</v>
      </c>
      <c r="H620" s="85">
        <v>0</v>
      </c>
      <c r="I620" s="77" t="e">
        <f>(C620+(C620*H620))+D620+'Таблица вводных'!$E$3+'Таблица вводных'!$F$3</f>
        <v>#REF!</v>
      </c>
      <c r="J620" s="86">
        <v>0</v>
      </c>
      <c r="K620" s="77" t="e">
        <f t="shared" si="10"/>
        <v>#REF!</v>
      </c>
      <c r="L620" s="77" t="e">
        <f t="shared" si="11"/>
        <v>#REF!</v>
      </c>
      <c r="M620" s="13"/>
    </row>
    <row r="621" spans="1:13" ht="12.75" customHeight="1">
      <c r="A621" s="138"/>
      <c r="B621" s="11"/>
      <c r="C62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вводных'!$F$3-$P$1)*F621/G621)</f>
        <v>#REF!</v>
      </c>
      <c r="D621" s="12">
        <v>222</v>
      </c>
      <c r="E621" s="64" t="e">
        <f t="shared" si="8"/>
        <v>#REF!</v>
      </c>
      <c r="F621" s="12">
        <v>0</v>
      </c>
      <c r="G621" s="12">
        <f t="shared" si="9"/>
        <v>100</v>
      </c>
      <c r="H621" s="85">
        <v>0</v>
      </c>
      <c r="I621" s="77" t="e">
        <f>(C621+(C621*H621))+D621+'Таблица вводных'!$E$3+'Таблица вводных'!$F$3</f>
        <v>#REF!</v>
      </c>
      <c r="J621" s="86">
        <v>0</v>
      </c>
      <c r="K621" s="77" t="e">
        <f t="shared" si="10"/>
        <v>#REF!</v>
      </c>
      <c r="L621" s="77" t="e">
        <f t="shared" si="11"/>
        <v>#REF!</v>
      </c>
      <c r="M621" s="13"/>
    </row>
    <row r="622" spans="1:13" ht="12.75" customHeight="1">
      <c r="A622" s="138"/>
      <c r="B622" s="11"/>
      <c r="C62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вводных'!$F$3-$P$1)*F622/G622)</f>
        <v>#REF!</v>
      </c>
      <c r="D622" s="12">
        <v>222</v>
      </c>
      <c r="E622" s="64" t="e">
        <f t="shared" si="8"/>
        <v>#REF!</v>
      </c>
      <c r="F622" s="12">
        <v>0</v>
      </c>
      <c r="G622" s="12">
        <f t="shared" si="9"/>
        <v>100</v>
      </c>
      <c r="H622" s="85">
        <v>0</v>
      </c>
      <c r="I622" s="77" t="e">
        <f>(C622+(C622*H622))+D622+'Таблица вводных'!$E$3+'Таблица вводных'!$F$3</f>
        <v>#REF!</v>
      </c>
      <c r="J622" s="86">
        <v>0</v>
      </c>
      <c r="K622" s="77" t="e">
        <f t="shared" si="10"/>
        <v>#REF!</v>
      </c>
      <c r="L622" s="77" t="e">
        <f t="shared" si="11"/>
        <v>#REF!</v>
      </c>
      <c r="M622" s="13"/>
    </row>
    <row r="623" spans="1:13" ht="12.75" customHeight="1">
      <c r="A623" s="139"/>
      <c r="B623" s="17"/>
      <c r="C62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вводных'!$F$3-$P$1)*F623/G623)</f>
        <v>#REF!</v>
      </c>
      <c r="D623" s="18">
        <v>222</v>
      </c>
      <c r="E623" s="65" t="e">
        <f t="shared" si="8"/>
        <v>#REF!</v>
      </c>
      <c r="F623" s="18">
        <v>0</v>
      </c>
      <c r="G623" s="18">
        <f t="shared" si="9"/>
        <v>100</v>
      </c>
      <c r="H623" s="87">
        <v>0</v>
      </c>
      <c r="I623" s="80" t="e">
        <f>(C623+(C623*H623))+D623+'Таблица вводных'!$E$3+'Таблица вводных'!$F$3</f>
        <v>#REF!</v>
      </c>
      <c r="J623" s="88">
        <v>0</v>
      </c>
      <c r="K623" s="82" t="e">
        <f t="shared" si="10"/>
        <v>#REF!</v>
      </c>
      <c r="L623" s="82" t="e">
        <f t="shared" si="11"/>
        <v>#REF!</v>
      </c>
      <c r="M623" s="19"/>
    </row>
    <row r="624" spans="1:13" ht="12.75" customHeight="1">
      <c r="A624" s="136"/>
      <c r="B624" s="5">
        <v>45411</v>
      </c>
      <c r="C62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вводных'!$F$3-$P$1)*F624/G624)</f>
        <v>#REF!</v>
      </c>
      <c r="D624" s="6">
        <v>222</v>
      </c>
      <c r="E624" s="63" t="e">
        <f t="shared" si="8"/>
        <v>#REF!</v>
      </c>
      <c r="F624" s="6">
        <v>0</v>
      </c>
      <c r="G624" s="6">
        <f t="shared" si="9"/>
        <v>100</v>
      </c>
      <c r="H624" s="85">
        <v>0</v>
      </c>
      <c r="I624" s="74" t="e">
        <f>(C624+(C624*H624))+D624+'Таблица вводных'!$E$3+'Таблица вводных'!$F$3</f>
        <v>#REF!</v>
      </c>
      <c r="J624" s="86">
        <v>0</v>
      </c>
      <c r="K624" s="74" t="e">
        <f t="shared" si="10"/>
        <v>#REF!</v>
      </c>
      <c r="L624" s="74" t="e">
        <f t="shared" si="11"/>
        <v>#REF!</v>
      </c>
      <c r="M624" s="7"/>
    </row>
    <row r="625" spans="1:13" ht="12.75" customHeight="1">
      <c r="A625" s="138"/>
      <c r="B625" s="8">
        <v>45414</v>
      </c>
      <c r="C6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вводных'!$F$3-$P$1)*F625/G625)</f>
        <v>#REF!</v>
      </c>
      <c r="D625" s="12">
        <v>222</v>
      </c>
      <c r="E625" s="64" t="e">
        <f t="shared" si="8"/>
        <v>#REF!</v>
      </c>
      <c r="F625" s="12">
        <v>0</v>
      </c>
      <c r="G625" s="12">
        <f t="shared" si="9"/>
        <v>100</v>
      </c>
      <c r="H625" s="85">
        <v>0</v>
      </c>
      <c r="I625" s="77" t="e">
        <f>(C625+(C625*H625))+D625+'Таблица вводных'!$E$3+'Таблица вводных'!$F$3</f>
        <v>#REF!</v>
      </c>
      <c r="J625" s="86">
        <v>0</v>
      </c>
      <c r="K625" s="77" t="e">
        <f t="shared" si="10"/>
        <v>#REF!</v>
      </c>
      <c r="L625" s="77" t="e">
        <f t="shared" si="11"/>
        <v>#REF!</v>
      </c>
      <c r="M625" s="10"/>
    </row>
    <row r="626" spans="1:13" ht="12.75" customHeight="1">
      <c r="A626" s="138"/>
      <c r="B626" s="11">
        <v>45418</v>
      </c>
      <c r="C6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вводных'!$F$3-$P$1)*F626/G626)</f>
        <v>#REF!</v>
      </c>
      <c r="D626" s="12">
        <v>222</v>
      </c>
      <c r="E626" s="64" t="e">
        <f t="shared" si="8"/>
        <v>#REF!</v>
      </c>
      <c r="F626" s="12">
        <v>0</v>
      </c>
      <c r="G626" s="12">
        <f t="shared" si="9"/>
        <v>100</v>
      </c>
      <c r="H626" s="85">
        <v>0</v>
      </c>
      <c r="I626" s="77" t="e">
        <f>(C626+(C626*H626))+D626+'Таблица вводных'!$E$3+'Таблица вводных'!$F$3</f>
        <v>#REF!</v>
      </c>
      <c r="J626" s="86">
        <v>0</v>
      </c>
      <c r="K626" s="77" t="e">
        <f t="shared" si="10"/>
        <v>#REF!</v>
      </c>
      <c r="L626" s="77" t="e">
        <f t="shared" si="11"/>
        <v>#REF!</v>
      </c>
      <c r="M626" s="13"/>
    </row>
    <row r="627" spans="1:13" ht="12.75" customHeight="1">
      <c r="A627" s="138"/>
      <c r="B627" s="11">
        <v>45421</v>
      </c>
      <c r="C6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вводных'!$F$3-$P$1)*F627/G627)</f>
        <v>#REF!</v>
      </c>
      <c r="D627" s="12">
        <v>222</v>
      </c>
      <c r="E627" s="64" t="e">
        <f t="shared" si="8"/>
        <v>#REF!</v>
      </c>
      <c r="F627" s="12">
        <v>0</v>
      </c>
      <c r="G627" s="12">
        <f t="shared" si="9"/>
        <v>100</v>
      </c>
      <c r="H627" s="85">
        <v>0</v>
      </c>
      <c r="I627" s="77" t="e">
        <f>(C627+(C627*H627))+D627+'Таблица вводных'!$E$3+'Таблица вводных'!$F$3</f>
        <v>#REF!</v>
      </c>
      <c r="J627" s="86">
        <v>0</v>
      </c>
      <c r="K627" s="77" t="e">
        <f t="shared" si="10"/>
        <v>#REF!</v>
      </c>
      <c r="L627" s="77" t="e">
        <f t="shared" si="11"/>
        <v>#REF!</v>
      </c>
      <c r="M627" s="13"/>
    </row>
    <row r="628" spans="1:13" ht="12.75" customHeight="1">
      <c r="A628" s="138"/>
      <c r="B628" s="11">
        <v>45425</v>
      </c>
      <c r="C62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вводных'!$F$3-$P$1)*F628/G628)</f>
        <v>#REF!</v>
      </c>
      <c r="D628" s="12">
        <v>222</v>
      </c>
      <c r="E628" s="64" t="e">
        <f t="shared" si="8"/>
        <v>#REF!</v>
      </c>
      <c r="F628" s="12">
        <v>0</v>
      </c>
      <c r="G628" s="12">
        <f t="shared" si="9"/>
        <v>100</v>
      </c>
      <c r="H628" s="85">
        <v>0</v>
      </c>
      <c r="I628" s="77" t="e">
        <f>(C628+(C628*H628))+D628+'Таблица вводных'!$E$3+'Таблица вводных'!$F$3</f>
        <v>#REF!</v>
      </c>
      <c r="J628" s="86">
        <v>0</v>
      </c>
      <c r="K628" s="77" t="e">
        <f t="shared" si="10"/>
        <v>#REF!</v>
      </c>
      <c r="L628" s="77" t="e">
        <f t="shared" si="11"/>
        <v>#REF!</v>
      </c>
      <c r="M628" s="13"/>
    </row>
    <row r="629" spans="1:13" ht="12.75" customHeight="1">
      <c r="A629" s="138"/>
      <c r="B629" s="11">
        <v>45428</v>
      </c>
      <c r="C62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вводных'!$F$3-$P$1)*F629/G629)</f>
        <v>#REF!</v>
      </c>
      <c r="D629" s="12">
        <v>222</v>
      </c>
      <c r="E629" s="64" t="e">
        <f t="shared" si="8"/>
        <v>#REF!</v>
      </c>
      <c r="F629" s="12">
        <v>0</v>
      </c>
      <c r="G629" s="12">
        <f t="shared" si="9"/>
        <v>100</v>
      </c>
      <c r="H629" s="85">
        <v>0</v>
      </c>
      <c r="I629" s="77" t="e">
        <f>(C629+(C629*H629))+D629+'Таблица вводных'!$E$3+'Таблица вводных'!$F$3</f>
        <v>#REF!</v>
      </c>
      <c r="J629" s="86">
        <v>0</v>
      </c>
      <c r="K629" s="77" t="e">
        <f t="shared" si="10"/>
        <v>#REF!</v>
      </c>
      <c r="L629" s="77" t="e">
        <f t="shared" si="11"/>
        <v>#REF!</v>
      </c>
      <c r="M629" s="13"/>
    </row>
    <row r="630" spans="1:13" ht="12.75" customHeight="1">
      <c r="A630" s="138"/>
      <c r="B630" s="11"/>
      <c r="C63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вводных'!$F$3-$P$1)*F630/G630)</f>
        <v>#REF!</v>
      </c>
      <c r="D630" s="12">
        <v>222</v>
      </c>
      <c r="E630" s="64" t="e">
        <f t="shared" si="8"/>
        <v>#REF!</v>
      </c>
      <c r="F630" s="12">
        <v>0</v>
      </c>
      <c r="G630" s="12">
        <f t="shared" si="9"/>
        <v>100</v>
      </c>
      <c r="H630" s="85">
        <v>0</v>
      </c>
      <c r="I630" s="77" t="e">
        <f>(C630+(C630*H630))+D630+'Таблица вводных'!$E$3+'Таблица вводных'!$F$3</f>
        <v>#REF!</v>
      </c>
      <c r="J630" s="86">
        <v>0</v>
      </c>
      <c r="K630" s="77" t="e">
        <f t="shared" si="10"/>
        <v>#REF!</v>
      </c>
      <c r="L630" s="77" t="e">
        <f t="shared" si="11"/>
        <v>#REF!</v>
      </c>
      <c r="M630" s="13"/>
    </row>
    <row r="631" spans="1:13" ht="12.75" customHeight="1">
      <c r="A631" s="138"/>
      <c r="B631" s="11"/>
      <c r="C63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вводных'!$F$3-$P$1)*F631/G631)</f>
        <v>#REF!</v>
      </c>
      <c r="D631" s="12">
        <v>222</v>
      </c>
      <c r="E631" s="64" t="e">
        <f t="shared" si="8"/>
        <v>#REF!</v>
      </c>
      <c r="F631" s="12">
        <v>0</v>
      </c>
      <c r="G631" s="12">
        <f t="shared" si="9"/>
        <v>100</v>
      </c>
      <c r="H631" s="85">
        <v>0</v>
      </c>
      <c r="I631" s="77" t="e">
        <f>(C631+(C631*H631))+D631+'Таблица вводных'!$E$3+'Таблица вводных'!$F$3</f>
        <v>#REF!</v>
      </c>
      <c r="J631" s="86">
        <v>0</v>
      </c>
      <c r="K631" s="77" t="e">
        <f t="shared" si="10"/>
        <v>#REF!</v>
      </c>
      <c r="L631" s="77" t="e">
        <f t="shared" si="11"/>
        <v>#REF!</v>
      </c>
      <c r="M631" s="13"/>
    </row>
    <row r="632" spans="1:13" ht="12.75" customHeight="1">
      <c r="A632" s="139"/>
      <c r="B632" s="17"/>
      <c r="C63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вводных'!$F$3-$P$1)*F632/G632)</f>
        <v>#REF!</v>
      </c>
      <c r="D632" s="18">
        <v>222</v>
      </c>
      <c r="E632" s="65" t="e">
        <f t="shared" si="8"/>
        <v>#REF!</v>
      </c>
      <c r="F632" s="18">
        <v>0</v>
      </c>
      <c r="G632" s="18">
        <f t="shared" si="9"/>
        <v>100</v>
      </c>
      <c r="H632" s="87">
        <v>0</v>
      </c>
      <c r="I632" s="80" t="e">
        <f>(C632+(C632*H632))+D632+'Таблица вводных'!$E$3+'Таблица вводных'!$F$3</f>
        <v>#REF!</v>
      </c>
      <c r="J632" s="88">
        <v>0</v>
      </c>
      <c r="K632" s="82" t="e">
        <f t="shared" si="10"/>
        <v>#REF!</v>
      </c>
      <c r="L632" s="82" t="e">
        <f t="shared" si="11"/>
        <v>#REF!</v>
      </c>
      <c r="M632" s="19"/>
    </row>
    <row r="633" spans="1:13" ht="12.75" customHeight="1">
      <c r="A633" s="136"/>
      <c r="B633" s="5">
        <v>45411</v>
      </c>
      <c r="C63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вводных'!$F$3-$P$1)*F633/G633)</f>
        <v>#REF!</v>
      </c>
      <c r="D633" s="6">
        <v>222</v>
      </c>
      <c r="E633" s="63" t="e">
        <f t="shared" si="8"/>
        <v>#REF!</v>
      </c>
      <c r="F633" s="6">
        <v>0</v>
      </c>
      <c r="G633" s="6">
        <f t="shared" si="9"/>
        <v>100</v>
      </c>
      <c r="H633" s="85">
        <v>0</v>
      </c>
      <c r="I633" s="74" t="e">
        <f>(C633+(C633*H633))+D633+'Таблица вводных'!$E$3+'Таблица вводных'!$F$3</f>
        <v>#REF!</v>
      </c>
      <c r="J633" s="86">
        <v>0</v>
      </c>
      <c r="K633" s="74" t="e">
        <f t="shared" si="10"/>
        <v>#REF!</v>
      </c>
      <c r="L633" s="74" t="e">
        <f t="shared" si="11"/>
        <v>#REF!</v>
      </c>
      <c r="M633" s="7"/>
    </row>
    <row r="634" spans="1:13" ht="12.75" customHeight="1">
      <c r="A634" s="138"/>
      <c r="B634" s="8">
        <v>45414</v>
      </c>
      <c r="C6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вводных'!$F$3-$P$1)*F634/G634)</f>
        <v>#REF!</v>
      </c>
      <c r="D634" s="12">
        <v>222</v>
      </c>
      <c r="E634" s="64" t="e">
        <f t="shared" si="8"/>
        <v>#REF!</v>
      </c>
      <c r="F634" s="12">
        <v>0</v>
      </c>
      <c r="G634" s="12">
        <f t="shared" si="9"/>
        <v>100</v>
      </c>
      <c r="H634" s="85">
        <v>0</v>
      </c>
      <c r="I634" s="77" t="e">
        <f>(C634+(C634*H634))+D634+'Таблица вводных'!$E$3+'Таблица вводных'!$F$3</f>
        <v>#REF!</v>
      </c>
      <c r="J634" s="86">
        <v>0</v>
      </c>
      <c r="K634" s="77" t="e">
        <f t="shared" si="10"/>
        <v>#REF!</v>
      </c>
      <c r="L634" s="77" t="e">
        <f t="shared" si="11"/>
        <v>#REF!</v>
      </c>
      <c r="M634" s="10"/>
    </row>
    <row r="635" spans="1:13" ht="12.75" customHeight="1">
      <c r="A635" s="138"/>
      <c r="B635" s="11">
        <v>45418</v>
      </c>
      <c r="C6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вводных'!$F$3-$P$1)*F635/G635)</f>
        <v>#REF!</v>
      </c>
      <c r="D635" s="12">
        <v>222</v>
      </c>
      <c r="E635" s="64" t="e">
        <f t="shared" si="8"/>
        <v>#REF!</v>
      </c>
      <c r="F635" s="12">
        <v>0</v>
      </c>
      <c r="G635" s="12">
        <f t="shared" si="9"/>
        <v>100</v>
      </c>
      <c r="H635" s="85">
        <v>0</v>
      </c>
      <c r="I635" s="77" t="e">
        <f>(C635+(C635*H635))+D635+'Таблица вводных'!$E$3+'Таблица вводных'!$F$3</f>
        <v>#REF!</v>
      </c>
      <c r="J635" s="86">
        <v>0</v>
      </c>
      <c r="K635" s="77" t="e">
        <f t="shared" si="10"/>
        <v>#REF!</v>
      </c>
      <c r="L635" s="77" t="e">
        <f t="shared" si="11"/>
        <v>#REF!</v>
      </c>
      <c r="M635" s="13"/>
    </row>
    <row r="636" spans="1:13" ht="12.75" customHeight="1">
      <c r="A636" s="138"/>
      <c r="B636" s="11">
        <v>45421</v>
      </c>
      <c r="C6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вводных'!$F$3-$P$1)*F636/G636)</f>
        <v>#REF!</v>
      </c>
      <c r="D636" s="12">
        <v>222</v>
      </c>
      <c r="E636" s="64" t="e">
        <f t="shared" si="8"/>
        <v>#REF!</v>
      </c>
      <c r="F636" s="12">
        <v>0</v>
      </c>
      <c r="G636" s="12">
        <f t="shared" si="9"/>
        <v>100</v>
      </c>
      <c r="H636" s="85">
        <v>0</v>
      </c>
      <c r="I636" s="77" t="e">
        <f>(C636+(C636*H636))+D636+'Таблица вводных'!$E$3+'Таблица вводных'!$F$3</f>
        <v>#REF!</v>
      </c>
      <c r="J636" s="86">
        <v>0</v>
      </c>
      <c r="K636" s="77" t="e">
        <f t="shared" si="10"/>
        <v>#REF!</v>
      </c>
      <c r="L636" s="77" t="e">
        <f t="shared" si="11"/>
        <v>#REF!</v>
      </c>
      <c r="M636" s="13"/>
    </row>
    <row r="637" spans="1:13" ht="12.75" customHeight="1">
      <c r="A637" s="138"/>
      <c r="B637" s="11">
        <v>45425</v>
      </c>
      <c r="C6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вводных'!$F$3-$P$1)*F637/G637)</f>
        <v>#REF!</v>
      </c>
      <c r="D637" s="12">
        <v>222</v>
      </c>
      <c r="E637" s="64" t="e">
        <f t="shared" si="8"/>
        <v>#REF!</v>
      </c>
      <c r="F637" s="12">
        <v>0</v>
      </c>
      <c r="G637" s="12">
        <f t="shared" si="9"/>
        <v>100</v>
      </c>
      <c r="H637" s="85">
        <v>0</v>
      </c>
      <c r="I637" s="77" t="e">
        <f>(C637+(C637*H637))+D637+'Таблица вводных'!$E$3+'Таблица вводных'!$F$3</f>
        <v>#REF!</v>
      </c>
      <c r="J637" s="86">
        <v>0</v>
      </c>
      <c r="K637" s="77" t="e">
        <f t="shared" si="10"/>
        <v>#REF!</v>
      </c>
      <c r="L637" s="77" t="e">
        <f t="shared" si="11"/>
        <v>#REF!</v>
      </c>
      <c r="M637" s="13"/>
    </row>
    <row r="638" spans="1:13" ht="12.75" customHeight="1">
      <c r="A638" s="138"/>
      <c r="B638" s="11">
        <v>45428</v>
      </c>
      <c r="C63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вводных'!$F$3-$P$1)*F638/G638)</f>
        <v>#REF!</v>
      </c>
      <c r="D638" s="12">
        <v>222</v>
      </c>
      <c r="E638" s="64" t="e">
        <f t="shared" si="8"/>
        <v>#REF!</v>
      </c>
      <c r="F638" s="12">
        <v>0</v>
      </c>
      <c r="G638" s="12">
        <f t="shared" si="9"/>
        <v>100</v>
      </c>
      <c r="H638" s="85">
        <v>0</v>
      </c>
      <c r="I638" s="77" t="e">
        <f>(C638+(C638*H638))+D638+'Таблица вводных'!$E$3+'Таблица вводных'!$F$3</f>
        <v>#REF!</v>
      </c>
      <c r="J638" s="86">
        <v>0</v>
      </c>
      <c r="K638" s="77" t="e">
        <f t="shared" si="10"/>
        <v>#REF!</v>
      </c>
      <c r="L638" s="77" t="e">
        <f t="shared" si="11"/>
        <v>#REF!</v>
      </c>
      <c r="M638" s="13"/>
    </row>
    <row r="639" spans="1:13" ht="12.75" customHeight="1">
      <c r="A639" s="138"/>
      <c r="B639" s="11"/>
      <c r="C63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вводных'!$F$3-$P$1)*F639/G639)</f>
        <v>#REF!</v>
      </c>
      <c r="D639" s="12">
        <v>222</v>
      </c>
      <c r="E639" s="64" t="e">
        <f t="shared" si="8"/>
        <v>#REF!</v>
      </c>
      <c r="F639" s="12">
        <v>0</v>
      </c>
      <c r="G639" s="12">
        <f t="shared" si="9"/>
        <v>100</v>
      </c>
      <c r="H639" s="85">
        <v>0</v>
      </c>
      <c r="I639" s="77" t="e">
        <f>(C639+(C639*H639))+D639+'Таблица вводных'!$E$3+'Таблица вводных'!$F$3</f>
        <v>#REF!</v>
      </c>
      <c r="J639" s="86">
        <v>0</v>
      </c>
      <c r="K639" s="77" t="e">
        <f t="shared" si="10"/>
        <v>#REF!</v>
      </c>
      <c r="L639" s="77" t="e">
        <f t="shared" si="11"/>
        <v>#REF!</v>
      </c>
      <c r="M639" s="13"/>
    </row>
    <row r="640" spans="1:13" ht="12.75" customHeight="1">
      <c r="A640" s="138"/>
      <c r="B640" s="11"/>
      <c r="C64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вводных'!$F$3-$P$1)*F640/G640)</f>
        <v>#REF!</v>
      </c>
      <c r="D640" s="12">
        <v>222</v>
      </c>
      <c r="E640" s="64" t="e">
        <f t="shared" si="8"/>
        <v>#REF!</v>
      </c>
      <c r="F640" s="12">
        <v>0</v>
      </c>
      <c r="G640" s="12">
        <f t="shared" si="9"/>
        <v>100</v>
      </c>
      <c r="H640" s="85">
        <v>0</v>
      </c>
      <c r="I640" s="77" t="e">
        <f>(C640+(C640*H640))+D640+'Таблица вводных'!$E$3+'Таблица вводных'!$F$3</f>
        <v>#REF!</v>
      </c>
      <c r="J640" s="86">
        <v>0</v>
      </c>
      <c r="K640" s="77" t="e">
        <f t="shared" si="10"/>
        <v>#REF!</v>
      </c>
      <c r="L640" s="77" t="e">
        <f t="shared" si="11"/>
        <v>#REF!</v>
      </c>
      <c r="M640" s="13"/>
    </row>
    <row r="641" spans="1:13" ht="12.75" customHeight="1">
      <c r="A641" s="139"/>
      <c r="B641" s="17"/>
      <c r="C64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вводных'!$F$3-$P$1)*F641/G641)</f>
        <v>#REF!</v>
      </c>
      <c r="D641" s="18">
        <v>222</v>
      </c>
      <c r="E641" s="65" t="e">
        <f t="shared" si="8"/>
        <v>#REF!</v>
      </c>
      <c r="F641" s="18">
        <v>0</v>
      </c>
      <c r="G641" s="18">
        <f t="shared" si="9"/>
        <v>100</v>
      </c>
      <c r="H641" s="87">
        <v>0</v>
      </c>
      <c r="I641" s="80" t="e">
        <f>(C641+(C641*H641))+D641+'Таблица вводных'!$E$3+'Таблица вводных'!$F$3</f>
        <v>#REF!</v>
      </c>
      <c r="J641" s="88">
        <v>0</v>
      </c>
      <c r="K641" s="82" t="e">
        <f t="shared" si="10"/>
        <v>#REF!</v>
      </c>
      <c r="L641" s="82" t="e">
        <f t="shared" si="11"/>
        <v>#REF!</v>
      </c>
      <c r="M641" s="19"/>
    </row>
    <row r="642" spans="1:13" ht="12.75" customHeight="1">
      <c r="A642" s="136"/>
      <c r="B642" s="5">
        <v>45411</v>
      </c>
      <c r="C64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вводных'!$F$3-$P$1)*F642/G642)</f>
        <v>#REF!</v>
      </c>
      <c r="D642" s="6">
        <v>222</v>
      </c>
      <c r="E642" s="63" t="e">
        <f t="shared" si="8"/>
        <v>#REF!</v>
      </c>
      <c r="F642" s="6">
        <v>0</v>
      </c>
      <c r="G642" s="6">
        <f t="shared" si="9"/>
        <v>100</v>
      </c>
      <c r="H642" s="85">
        <v>0</v>
      </c>
      <c r="I642" s="74" t="e">
        <f>(C642+(C642*H642))+D642+'Таблица вводных'!$E$3+'Таблица вводных'!$F$3</f>
        <v>#REF!</v>
      </c>
      <c r="J642" s="86">
        <v>0</v>
      </c>
      <c r="K642" s="74" t="e">
        <f t="shared" si="10"/>
        <v>#REF!</v>
      </c>
      <c r="L642" s="74" t="e">
        <f t="shared" si="11"/>
        <v>#REF!</v>
      </c>
      <c r="M642" s="7"/>
    </row>
    <row r="643" spans="1:13" ht="12.75" customHeight="1">
      <c r="A643" s="138"/>
      <c r="B643" s="8">
        <v>45414</v>
      </c>
      <c r="C6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вводных'!$F$3-$P$1)*F643/G643)</f>
        <v>#REF!</v>
      </c>
      <c r="D643" s="12">
        <v>222</v>
      </c>
      <c r="E643" s="64" t="e">
        <f t="shared" si="8"/>
        <v>#REF!</v>
      </c>
      <c r="F643" s="12">
        <v>0</v>
      </c>
      <c r="G643" s="12">
        <f t="shared" si="9"/>
        <v>100</v>
      </c>
      <c r="H643" s="85">
        <v>0</v>
      </c>
      <c r="I643" s="77" t="e">
        <f>(C643+(C643*H643))+D643+'Таблица вводных'!$E$3+'Таблица вводных'!$F$3</f>
        <v>#REF!</v>
      </c>
      <c r="J643" s="86">
        <v>0</v>
      </c>
      <c r="K643" s="77" t="e">
        <f t="shared" si="10"/>
        <v>#REF!</v>
      </c>
      <c r="L643" s="77" t="e">
        <f t="shared" si="11"/>
        <v>#REF!</v>
      </c>
      <c r="M643" s="10"/>
    </row>
    <row r="644" spans="1:13" ht="12.75" customHeight="1">
      <c r="A644" s="138"/>
      <c r="B644" s="11">
        <v>45418</v>
      </c>
      <c r="C6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вводных'!$F$3-$P$1)*F644/G644)</f>
        <v>#REF!</v>
      </c>
      <c r="D644" s="12">
        <v>222</v>
      </c>
      <c r="E644" s="64" t="e">
        <f t="shared" si="8"/>
        <v>#REF!</v>
      </c>
      <c r="F644" s="12">
        <v>0</v>
      </c>
      <c r="G644" s="12">
        <f t="shared" si="9"/>
        <v>100</v>
      </c>
      <c r="H644" s="85">
        <v>0</v>
      </c>
      <c r="I644" s="77" t="e">
        <f>(C644+(C644*H644))+D644+'Таблица вводных'!$E$3+'Таблица вводных'!$F$3</f>
        <v>#REF!</v>
      </c>
      <c r="J644" s="86">
        <v>0</v>
      </c>
      <c r="K644" s="77" t="e">
        <f t="shared" si="10"/>
        <v>#REF!</v>
      </c>
      <c r="L644" s="77" t="e">
        <f t="shared" si="11"/>
        <v>#REF!</v>
      </c>
      <c r="M644" s="13"/>
    </row>
    <row r="645" spans="1:13" ht="12.75" customHeight="1">
      <c r="A645" s="138"/>
      <c r="B645" s="11">
        <v>45421</v>
      </c>
      <c r="C6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вводных'!$F$3-$P$1)*F645/G645)</f>
        <v>#REF!</v>
      </c>
      <c r="D645" s="12">
        <v>222</v>
      </c>
      <c r="E645" s="64" t="e">
        <f t="shared" si="8"/>
        <v>#REF!</v>
      </c>
      <c r="F645" s="12">
        <v>0</v>
      </c>
      <c r="G645" s="12">
        <f t="shared" si="9"/>
        <v>100</v>
      </c>
      <c r="H645" s="85">
        <v>0</v>
      </c>
      <c r="I645" s="77" t="e">
        <f>(C645+(C645*H645))+D645+'Таблица вводных'!$E$3+'Таблица вводных'!$F$3</f>
        <v>#REF!</v>
      </c>
      <c r="J645" s="86">
        <v>0</v>
      </c>
      <c r="K645" s="77" t="e">
        <f t="shared" si="10"/>
        <v>#REF!</v>
      </c>
      <c r="L645" s="77" t="e">
        <f t="shared" si="11"/>
        <v>#REF!</v>
      </c>
      <c r="M645" s="13"/>
    </row>
    <row r="646" spans="1:13" ht="12.75" customHeight="1">
      <c r="A646" s="138"/>
      <c r="B646" s="11">
        <v>45425</v>
      </c>
      <c r="C64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вводных'!$F$3-$P$1)*F646/G646)</f>
        <v>#REF!</v>
      </c>
      <c r="D646" s="12">
        <v>222</v>
      </c>
      <c r="E646" s="64" t="e">
        <f t="shared" si="8"/>
        <v>#REF!</v>
      </c>
      <c r="F646" s="12">
        <v>0</v>
      </c>
      <c r="G646" s="12">
        <f t="shared" si="9"/>
        <v>100</v>
      </c>
      <c r="H646" s="85">
        <v>0</v>
      </c>
      <c r="I646" s="77" t="e">
        <f>(C646+(C646*H646))+D646+'Таблица вводных'!$E$3+'Таблица вводных'!$F$3</f>
        <v>#REF!</v>
      </c>
      <c r="J646" s="86">
        <v>0</v>
      </c>
      <c r="K646" s="77" t="e">
        <f t="shared" si="10"/>
        <v>#REF!</v>
      </c>
      <c r="L646" s="77" t="e">
        <f t="shared" si="11"/>
        <v>#REF!</v>
      </c>
      <c r="M646" s="13"/>
    </row>
    <row r="647" spans="1:13" ht="12.75" customHeight="1">
      <c r="A647" s="138"/>
      <c r="B647" s="11">
        <v>45428</v>
      </c>
      <c r="C64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вводных'!$F$3-$P$1)*F647/G647)</f>
        <v>#REF!</v>
      </c>
      <c r="D647" s="12">
        <v>222</v>
      </c>
      <c r="E647" s="64" t="e">
        <f t="shared" si="8"/>
        <v>#REF!</v>
      </c>
      <c r="F647" s="12">
        <v>0</v>
      </c>
      <c r="G647" s="12">
        <f t="shared" si="9"/>
        <v>100</v>
      </c>
      <c r="H647" s="85">
        <v>0</v>
      </c>
      <c r="I647" s="77" t="e">
        <f>(C647+(C647*H647))+D647+'Таблица вводных'!$E$3+'Таблица вводных'!$F$3</f>
        <v>#REF!</v>
      </c>
      <c r="J647" s="86">
        <v>0</v>
      </c>
      <c r="K647" s="77" t="e">
        <f t="shared" si="10"/>
        <v>#REF!</v>
      </c>
      <c r="L647" s="77" t="e">
        <f t="shared" si="11"/>
        <v>#REF!</v>
      </c>
      <c r="M647" s="13"/>
    </row>
    <row r="648" spans="1:13" ht="12.75" customHeight="1">
      <c r="A648" s="138"/>
      <c r="B648" s="11"/>
      <c r="C64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вводных'!$F$3-$P$1)*F648/G648)</f>
        <v>#REF!</v>
      </c>
      <c r="D648" s="12">
        <v>222</v>
      </c>
      <c r="E648" s="64" t="e">
        <f t="shared" si="8"/>
        <v>#REF!</v>
      </c>
      <c r="F648" s="12">
        <v>0</v>
      </c>
      <c r="G648" s="12">
        <f t="shared" si="9"/>
        <v>100</v>
      </c>
      <c r="H648" s="85">
        <v>0</v>
      </c>
      <c r="I648" s="77" t="e">
        <f>(C648+(C648*H648))+D648+'Таблица вводных'!$E$3+'Таблица вводных'!$F$3</f>
        <v>#REF!</v>
      </c>
      <c r="J648" s="86">
        <v>0</v>
      </c>
      <c r="K648" s="77" t="e">
        <f t="shared" si="10"/>
        <v>#REF!</v>
      </c>
      <c r="L648" s="77" t="e">
        <f t="shared" si="11"/>
        <v>#REF!</v>
      </c>
      <c r="M648" s="13"/>
    </row>
    <row r="649" spans="1:13" ht="12.75" customHeight="1">
      <c r="A649" s="138"/>
      <c r="B649" s="11"/>
      <c r="C64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вводных'!$F$3-$P$1)*F649/G649)</f>
        <v>#REF!</v>
      </c>
      <c r="D649" s="12">
        <v>222</v>
      </c>
      <c r="E649" s="64" t="e">
        <f t="shared" si="8"/>
        <v>#REF!</v>
      </c>
      <c r="F649" s="12">
        <v>0</v>
      </c>
      <c r="G649" s="12">
        <f t="shared" si="9"/>
        <v>100</v>
      </c>
      <c r="H649" s="85">
        <v>0</v>
      </c>
      <c r="I649" s="77" t="e">
        <f>(C649+(C649*H649))+D649+'Таблица вводных'!$E$3+'Таблица вводных'!$F$3</f>
        <v>#REF!</v>
      </c>
      <c r="J649" s="86">
        <v>0</v>
      </c>
      <c r="K649" s="77" t="e">
        <f t="shared" si="10"/>
        <v>#REF!</v>
      </c>
      <c r="L649" s="77" t="e">
        <f t="shared" si="11"/>
        <v>#REF!</v>
      </c>
      <c r="M649" s="13"/>
    </row>
    <row r="650" spans="1:13" ht="12.75" customHeight="1">
      <c r="A650" s="139"/>
      <c r="B650" s="17"/>
      <c r="C65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вводных'!$F$3-$P$1)*F650/G650)</f>
        <v>#REF!</v>
      </c>
      <c r="D650" s="18">
        <v>222</v>
      </c>
      <c r="E650" s="65" t="e">
        <f t="shared" si="8"/>
        <v>#REF!</v>
      </c>
      <c r="F650" s="18">
        <v>0</v>
      </c>
      <c r="G650" s="18">
        <f t="shared" si="9"/>
        <v>100</v>
      </c>
      <c r="H650" s="87">
        <v>0</v>
      </c>
      <c r="I650" s="80" t="e">
        <f>(C650+(C650*H650))+D650+'Таблица вводных'!$E$3+'Таблица вводных'!$F$3</f>
        <v>#REF!</v>
      </c>
      <c r="J650" s="88">
        <v>0</v>
      </c>
      <c r="K650" s="82" t="e">
        <f t="shared" si="10"/>
        <v>#REF!</v>
      </c>
      <c r="L650" s="82" t="e">
        <f t="shared" si="11"/>
        <v>#REF!</v>
      </c>
      <c r="M650" s="19"/>
    </row>
    <row r="651" spans="1:13" ht="12.75" customHeight="1">
      <c r="A651" s="136"/>
      <c r="B651" s="5">
        <v>45411</v>
      </c>
      <c r="C65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вводных'!$F$3-$P$1)*F651/G651)</f>
        <v>#REF!</v>
      </c>
      <c r="D651" s="6">
        <v>222</v>
      </c>
      <c r="E651" s="63" t="e">
        <f t="shared" si="8"/>
        <v>#REF!</v>
      </c>
      <c r="F651" s="6">
        <v>0</v>
      </c>
      <c r="G651" s="6">
        <f t="shared" si="9"/>
        <v>100</v>
      </c>
      <c r="H651" s="85">
        <v>0</v>
      </c>
      <c r="I651" s="74" t="e">
        <f>(C651+(C651*H651))+D651+'Таблица вводных'!$E$3+'Таблица вводных'!$F$3</f>
        <v>#REF!</v>
      </c>
      <c r="J651" s="86">
        <v>0</v>
      </c>
      <c r="K651" s="74" t="e">
        <f t="shared" si="10"/>
        <v>#REF!</v>
      </c>
      <c r="L651" s="74" t="e">
        <f t="shared" si="11"/>
        <v>#REF!</v>
      </c>
      <c r="M651" s="7"/>
    </row>
    <row r="652" spans="1:13" ht="12.75" customHeight="1">
      <c r="A652" s="138"/>
      <c r="B652" s="8">
        <v>45414</v>
      </c>
      <c r="C6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вводных'!$F$3-$P$1)*F652/G652)</f>
        <v>#REF!</v>
      </c>
      <c r="D652" s="12">
        <v>222</v>
      </c>
      <c r="E652" s="64" t="e">
        <f t="shared" si="8"/>
        <v>#REF!</v>
      </c>
      <c r="F652" s="12">
        <v>0</v>
      </c>
      <c r="G652" s="12">
        <f t="shared" si="9"/>
        <v>100</v>
      </c>
      <c r="H652" s="85">
        <v>0</v>
      </c>
      <c r="I652" s="77" t="e">
        <f>(C652+(C652*H652))+D652+'Таблица вводных'!$E$3+'Таблица вводных'!$F$3</f>
        <v>#REF!</v>
      </c>
      <c r="J652" s="86">
        <v>0</v>
      </c>
      <c r="K652" s="77" t="e">
        <f t="shared" si="10"/>
        <v>#REF!</v>
      </c>
      <c r="L652" s="77" t="e">
        <f t="shared" si="11"/>
        <v>#REF!</v>
      </c>
      <c r="M652" s="10"/>
    </row>
    <row r="653" spans="1:13" ht="12.75" customHeight="1">
      <c r="A653" s="138"/>
      <c r="B653" s="11">
        <v>45418</v>
      </c>
      <c r="C6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вводных'!$F$3-$P$1)*F653/G653)</f>
        <v>#REF!</v>
      </c>
      <c r="D653" s="12">
        <v>222</v>
      </c>
      <c r="E653" s="64" t="e">
        <f t="shared" si="8"/>
        <v>#REF!</v>
      </c>
      <c r="F653" s="12">
        <v>0</v>
      </c>
      <c r="G653" s="12">
        <f t="shared" si="9"/>
        <v>100</v>
      </c>
      <c r="H653" s="85">
        <v>0</v>
      </c>
      <c r="I653" s="77" t="e">
        <f>(C653+(C653*H653))+D653+'Таблица вводных'!$E$3+'Таблица вводных'!$F$3</f>
        <v>#REF!</v>
      </c>
      <c r="J653" s="86">
        <v>0</v>
      </c>
      <c r="K653" s="77" t="e">
        <f t="shared" si="10"/>
        <v>#REF!</v>
      </c>
      <c r="L653" s="77" t="e">
        <f t="shared" si="11"/>
        <v>#REF!</v>
      </c>
      <c r="M653" s="13"/>
    </row>
    <row r="654" spans="1:13" ht="12.75" customHeight="1">
      <c r="A654" s="138"/>
      <c r="B654" s="11">
        <v>45421</v>
      </c>
      <c r="C6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вводных'!$F$3-$P$1)*F654/G654)</f>
        <v>#REF!</v>
      </c>
      <c r="D654" s="12">
        <v>222</v>
      </c>
      <c r="E654" s="64" t="e">
        <f t="shared" si="8"/>
        <v>#REF!</v>
      </c>
      <c r="F654" s="12">
        <v>0</v>
      </c>
      <c r="G654" s="12">
        <f t="shared" si="9"/>
        <v>100</v>
      </c>
      <c r="H654" s="85">
        <v>0</v>
      </c>
      <c r="I654" s="77" t="e">
        <f>(C654+(C654*H654))+D654+'Таблица вводных'!$E$3+'Таблица вводных'!$F$3</f>
        <v>#REF!</v>
      </c>
      <c r="J654" s="86">
        <v>0</v>
      </c>
      <c r="K654" s="77" t="e">
        <f t="shared" si="10"/>
        <v>#REF!</v>
      </c>
      <c r="L654" s="77" t="e">
        <f t="shared" si="11"/>
        <v>#REF!</v>
      </c>
      <c r="M654" s="13"/>
    </row>
    <row r="655" spans="1:13" ht="12.75" customHeight="1">
      <c r="A655" s="138"/>
      <c r="B655" s="11">
        <v>45425</v>
      </c>
      <c r="C65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вводных'!$F$3-$P$1)*F655/G655)</f>
        <v>#REF!</v>
      </c>
      <c r="D655" s="12">
        <v>222</v>
      </c>
      <c r="E655" s="64" t="e">
        <f t="shared" si="8"/>
        <v>#REF!</v>
      </c>
      <c r="F655" s="12">
        <v>0</v>
      </c>
      <c r="G655" s="12">
        <f t="shared" si="9"/>
        <v>100</v>
      </c>
      <c r="H655" s="85">
        <v>0</v>
      </c>
      <c r="I655" s="77" t="e">
        <f>(C655+(C655*H655))+D655+'Таблица вводных'!$E$3+'Таблица вводных'!$F$3</f>
        <v>#REF!</v>
      </c>
      <c r="J655" s="86">
        <v>0</v>
      </c>
      <c r="K655" s="77" t="e">
        <f t="shared" si="10"/>
        <v>#REF!</v>
      </c>
      <c r="L655" s="77" t="e">
        <f t="shared" si="11"/>
        <v>#REF!</v>
      </c>
      <c r="M655" s="13"/>
    </row>
    <row r="656" spans="1:13" ht="12.75" customHeight="1">
      <c r="A656" s="138"/>
      <c r="B656" s="11">
        <v>45428</v>
      </c>
      <c r="C65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вводных'!$F$3-$P$1)*F656/G656)</f>
        <v>#REF!</v>
      </c>
      <c r="D656" s="12">
        <v>222</v>
      </c>
      <c r="E656" s="64" t="e">
        <f t="shared" si="8"/>
        <v>#REF!</v>
      </c>
      <c r="F656" s="12">
        <v>0</v>
      </c>
      <c r="G656" s="12">
        <f t="shared" si="9"/>
        <v>100</v>
      </c>
      <c r="H656" s="85">
        <v>0</v>
      </c>
      <c r="I656" s="77" t="e">
        <f>(C656+(C656*H656))+D656+'Таблица вводных'!$E$3+'Таблица вводных'!$F$3</f>
        <v>#REF!</v>
      </c>
      <c r="J656" s="86">
        <v>0</v>
      </c>
      <c r="K656" s="77" t="e">
        <f t="shared" si="10"/>
        <v>#REF!</v>
      </c>
      <c r="L656" s="77" t="e">
        <f t="shared" si="11"/>
        <v>#REF!</v>
      </c>
      <c r="M656" s="13"/>
    </row>
    <row r="657" spans="1:13" ht="12.75" customHeight="1">
      <c r="A657" s="138"/>
      <c r="B657" s="11"/>
      <c r="C65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вводных'!$F$3-$P$1)*F657/G657)</f>
        <v>#REF!</v>
      </c>
      <c r="D657" s="12">
        <v>222</v>
      </c>
      <c r="E657" s="64" t="e">
        <f t="shared" si="8"/>
        <v>#REF!</v>
      </c>
      <c r="F657" s="12">
        <v>0</v>
      </c>
      <c r="G657" s="12">
        <f t="shared" si="9"/>
        <v>100</v>
      </c>
      <c r="H657" s="85">
        <v>0</v>
      </c>
      <c r="I657" s="77" t="e">
        <f>(C657+(C657*H657))+D657+'Таблица вводных'!$E$3+'Таблица вводных'!$F$3</f>
        <v>#REF!</v>
      </c>
      <c r="J657" s="86">
        <v>0</v>
      </c>
      <c r="K657" s="77" t="e">
        <f t="shared" si="10"/>
        <v>#REF!</v>
      </c>
      <c r="L657" s="77" t="e">
        <f t="shared" si="11"/>
        <v>#REF!</v>
      </c>
      <c r="M657" s="13"/>
    </row>
    <row r="658" spans="1:13" ht="12.75" customHeight="1">
      <c r="A658" s="138"/>
      <c r="B658" s="11"/>
      <c r="C65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вводных'!$F$3-$P$1)*F658/G658)</f>
        <v>#REF!</v>
      </c>
      <c r="D658" s="12">
        <v>222</v>
      </c>
      <c r="E658" s="64" t="e">
        <f t="shared" si="8"/>
        <v>#REF!</v>
      </c>
      <c r="F658" s="12">
        <v>0</v>
      </c>
      <c r="G658" s="12">
        <f t="shared" si="9"/>
        <v>100</v>
      </c>
      <c r="H658" s="85">
        <v>0</v>
      </c>
      <c r="I658" s="77" t="e">
        <f>(C658+(C658*H658))+D658+'Таблица вводных'!$E$3+'Таблица вводных'!$F$3</f>
        <v>#REF!</v>
      </c>
      <c r="J658" s="86">
        <v>0</v>
      </c>
      <c r="K658" s="77" t="e">
        <f t="shared" si="10"/>
        <v>#REF!</v>
      </c>
      <c r="L658" s="77" t="e">
        <f t="shared" si="11"/>
        <v>#REF!</v>
      </c>
      <c r="M658" s="13"/>
    </row>
    <row r="659" spans="1:13" ht="12.75" customHeight="1">
      <c r="A659" s="139"/>
      <c r="B659" s="17"/>
      <c r="C65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вводных'!$F$3-$P$1)*F659/G659)</f>
        <v>#REF!</v>
      </c>
      <c r="D659" s="18">
        <v>222</v>
      </c>
      <c r="E659" s="65" t="e">
        <f t="shared" si="8"/>
        <v>#REF!</v>
      </c>
      <c r="F659" s="18">
        <v>0</v>
      </c>
      <c r="G659" s="18">
        <f t="shared" si="9"/>
        <v>100</v>
      </c>
      <c r="H659" s="87">
        <v>0</v>
      </c>
      <c r="I659" s="80" t="e">
        <f>(C659+(C659*H659))+D659+'Таблица вводных'!$E$3+'Таблица вводных'!$F$3</f>
        <v>#REF!</v>
      </c>
      <c r="J659" s="88">
        <v>0</v>
      </c>
      <c r="K659" s="82" t="e">
        <f t="shared" si="10"/>
        <v>#REF!</v>
      </c>
      <c r="L659" s="82" t="e">
        <f t="shared" si="11"/>
        <v>#REF!</v>
      </c>
      <c r="M659" s="19"/>
    </row>
    <row r="660" spans="1:13" ht="12.75" customHeight="1">
      <c r="A660" s="137"/>
      <c r="B660" s="5">
        <v>45411</v>
      </c>
      <c r="C66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вводных'!$F$3-$P$1)*F660/G660)</f>
        <v>#REF!</v>
      </c>
      <c r="D660" s="6">
        <v>222</v>
      </c>
      <c r="E660" s="63" t="e">
        <f t="shared" si="8"/>
        <v>#REF!</v>
      </c>
      <c r="F660" s="6">
        <v>0</v>
      </c>
      <c r="G660" s="6">
        <f t="shared" si="9"/>
        <v>100</v>
      </c>
      <c r="H660" s="85">
        <v>0</v>
      </c>
      <c r="I660" s="74" t="e">
        <f>(C660+(C660*H660))+D660+'Таблица вводных'!$E$3+'Таблица вводных'!$F$3</f>
        <v>#REF!</v>
      </c>
      <c r="J660" s="86">
        <v>0</v>
      </c>
      <c r="K660" s="74" t="e">
        <f t="shared" si="10"/>
        <v>#REF!</v>
      </c>
      <c r="L660" s="74" t="e">
        <f t="shared" si="11"/>
        <v>#REF!</v>
      </c>
      <c r="M660" s="7"/>
    </row>
    <row r="661" spans="1:13" ht="12.75" customHeight="1">
      <c r="A661" s="138"/>
      <c r="B661" s="8">
        <v>45414</v>
      </c>
      <c r="C6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вводных'!$F$3-$P$1)*F661/G661)</f>
        <v>#REF!</v>
      </c>
      <c r="D661" s="12">
        <v>222</v>
      </c>
      <c r="E661" s="64" t="e">
        <f t="shared" si="8"/>
        <v>#REF!</v>
      </c>
      <c r="F661" s="12">
        <v>0</v>
      </c>
      <c r="G661" s="12">
        <f t="shared" si="9"/>
        <v>100</v>
      </c>
      <c r="H661" s="85">
        <v>0</v>
      </c>
      <c r="I661" s="77" t="e">
        <f>(C661+(C661*H661))+D661+'Таблица вводных'!$E$3+'Таблица вводных'!$F$3</f>
        <v>#REF!</v>
      </c>
      <c r="J661" s="86">
        <v>0</v>
      </c>
      <c r="K661" s="77" t="e">
        <f t="shared" si="10"/>
        <v>#REF!</v>
      </c>
      <c r="L661" s="77" t="e">
        <f t="shared" si="11"/>
        <v>#REF!</v>
      </c>
      <c r="M661" s="10"/>
    </row>
    <row r="662" spans="1:13" ht="12.75" customHeight="1">
      <c r="A662" s="138"/>
      <c r="B662" s="11">
        <v>45418</v>
      </c>
      <c r="C6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вводных'!$F$3-$P$1)*F662/G662)</f>
        <v>#REF!</v>
      </c>
      <c r="D662" s="12">
        <v>222</v>
      </c>
      <c r="E662" s="64" t="e">
        <f t="shared" si="8"/>
        <v>#REF!</v>
      </c>
      <c r="F662" s="12">
        <v>0</v>
      </c>
      <c r="G662" s="12">
        <f t="shared" si="9"/>
        <v>100</v>
      </c>
      <c r="H662" s="85">
        <v>0</v>
      </c>
      <c r="I662" s="77" t="e">
        <f>(C662+(C662*H662))+D662+'Таблица вводных'!$E$3+'Таблица вводных'!$F$3</f>
        <v>#REF!</v>
      </c>
      <c r="J662" s="86">
        <v>0</v>
      </c>
      <c r="K662" s="77" t="e">
        <f t="shared" si="10"/>
        <v>#REF!</v>
      </c>
      <c r="L662" s="77" t="e">
        <f t="shared" si="11"/>
        <v>#REF!</v>
      </c>
      <c r="M662" s="13"/>
    </row>
    <row r="663" spans="1:13" ht="12.75" customHeight="1">
      <c r="A663" s="138"/>
      <c r="B663" s="11">
        <v>45421</v>
      </c>
      <c r="C6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вводных'!$F$3-$P$1)*F663/G663)</f>
        <v>#REF!</v>
      </c>
      <c r="D663" s="12">
        <v>222</v>
      </c>
      <c r="E663" s="64" t="e">
        <f t="shared" si="8"/>
        <v>#REF!</v>
      </c>
      <c r="F663" s="12">
        <v>0</v>
      </c>
      <c r="G663" s="12">
        <f t="shared" si="9"/>
        <v>100</v>
      </c>
      <c r="H663" s="85">
        <v>0</v>
      </c>
      <c r="I663" s="77" t="e">
        <f>(C663+(C663*H663))+D663+'Таблица вводных'!$E$3+'Таблица вводных'!$F$3</f>
        <v>#REF!</v>
      </c>
      <c r="J663" s="86">
        <v>0</v>
      </c>
      <c r="K663" s="77" t="e">
        <f t="shared" si="10"/>
        <v>#REF!</v>
      </c>
      <c r="L663" s="77" t="e">
        <f t="shared" si="11"/>
        <v>#REF!</v>
      </c>
      <c r="M663" s="13"/>
    </row>
    <row r="664" spans="1:13" ht="12.75" customHeight="1">
      <c r="A664" s="138"/>
      <c r="B664" s="11">
        <v>45425</v>
      </c>
      <c r="C66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вводных'!$F$3-$P$1)*F664/G664)</f>
        <v>#REF!</v>
      </c>
      <c r="D664" s="12">
        <v>222</v>
      </c>
      <c r="E664" s="64" t="e">
        <f t="shared" si="8"/>
        <v>#REF!</v>
      </c>
      <c r="F664" s="12">
        <v>0</v>
      </c>
      <c r="G664" s="12">
        <f t="shared" si="9"/>
        <v>100</v>
      </c>
      <c r="H664" s="85">
        <v>0</v>
      </c>
      <c r="I664" s="77" t="e">
        <f>(C664+(C664*H664))+D664+'Таблица вводных'!$E$3+'Таблица вводных'!$F$3</f>
        <v>#REF!</v>
      </c>
      <c r="J664" s="86">
        <v>0</v>
      </c>
      <c r="K664" s="77" t="e">
        <f t="shared" si="10"/>
        <v>#REF!</v>
      </c>
      <c r="L664" s="77" t="e">
        <f t="shared" si="11"/>
        <v>#REF!</v>
      </c>
      <c r="M664" s="13"/>
    </row>
    <row r="665" spans="1:13" ht="12.75" customHeight="1">
      <c r="A665" s="138"/>
      <c r="B665" s="11">
        <v>45428</v>
      </c>
      <c r="C66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вводных'!$F$3-$P$1)*F665/G665)</f>
        <v>#REF!</v>
      </c>
      <c r="D665" s="12">
        <v>222</v>
      </c>
      <c r="E665" s="64" t="e">
        <f t="shared" si="8"/>
        <v>#REF!</v>
      </c>
      <c r="F665" s="12">
        <v>0</v>
      </c>
      <c r="G665" s="12">
        <f t="shared" si="9"/>
        <v>100</v>
      </c>
      <c r="H665" s="85">
        <v>0</v>
      </c>
      <c r="I665" s="77" t="e">
        <f>(C665+(C665*H665))+D665+'Таблица вводных'!$E$3+'Таблица вводных'!$F$3</f>
        <v>#REF!</v>
      </c>
      <c r="J665" s="86">
        <v>0</v>
      </c>
      <c r="K665" s="77" t="e">
        <f t="shared" si="10"/>
        <v>#REF!</v>
      </c>
      <c r="L665" s="77" t="e">
        <f t="shared" si="11"/>
        <v>#REF!</v>
      </c>
      <c r="M665" s="13"/>
    </row>
    <row r="666" spans="1:13" ht="12.75" customHeight="1">
      <c r="A666" s="138"/>
      <c r="B666" s="11"/>
      <c r="C66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вводных'!$F$3-$P$1)*F666/G666)</f>
        <v>#REF!</v>
      </c>
      <c r="D666" s="12">
        <v>222</v>
      </c>
      <c r="E666" s="64" t="e">
        <f t="shared" si="8"/>
        <v>#REF!</v>
      </c>
      <c r="F666" s="12">
        <v>0</v>
      </c>
      <c r="G666" s="12">
        <f t="shared" si="9"/>
        <v>100</v>
      </c>
      <c r="H666" s="85">
        <v>0</v>
      </c>
      <c r="I666" s="77" t="e">
        <f>(C666+(C666*H666))+D666+'Таблица вводных'!$E$3+'Таблица вводных'!$F$3</f>
        <v>#REF!</v>
      </c>
      <c r="J666" s="86">
        <v>0</v>
      </c>
      <c r="K666" s="77" t="e">
        <f t="shared" si="10"/>
        <v>#REF!</v>
      </c>
      <c r="L666" s="77" t="e">
        <f t="shared" si="11"/>
        <v>#REF!</v>
      </c>
      <c r="M666" s="13"/>
    </row>
    <row r="667" spans="1:13" ht="12.75" customHeight="1">
      <c r="A667" s="138"/>
      <c r="B667" s="11"/>
      <c r="C66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вводных'!$F$3-$P$1)*F667/G667)</f>
        <v>#REF!</v>
      </c>
      <c r="D667" s="12">
        <v>222</v>
      </c>
      <c r="E667" s="64" t="e">
        <f t="shared" si="8"/>
        <v>#REF!</v>
      </c>
      <c r="F667" s="12">
        <v>0</v>
      </c>
      <c r="G667" s="12">
        <f t="shared" si="9"/>
        <v>100</v>
      </c>
      <c r="H667" s="85">
        <v>0</v>
      </c>
      <c r="I667" s="77" t="e">
        <f>(C667+(C667*H667))+D667+'Таблица вводных'!$E$3+'Таблица вводных'!$F$3</f>
        <v>#REF!</v>
      </c>
      <c r="J667" s="86">
        <v>0</v>
      </c>
      <c r="K667" s="77" t="e">
        <f t="shared" si="10"/>
        <v>#REF!</v>
      </c>
      <c r="L667" s="77" t="e">
        <f t="shared" si="11"/>
        <v>#REF!</v>
      </c>
      <c r="M667" s="13"/>
    </row>
    <row r="668" spans="1:13" ht="12.75" customHeight="1">
      <c r="A668" s="139"/>
      <c r="B668" s="17"/>
      <c r="C66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вводных'!$F$3-$P$1)*F668/G668)</f>
        <v>#REF!</v>
      </c>
      <c r="D668" s="18">
        <v>222</v>
      </c>
      <c r="E668" s="65" t="e">
        <f t="shared" si="8"/>
        <v>#REF!</v>
      </c>
      <c r="F668" s="18">
        <v>0</v>
      </c>
      <c r="G668" s="18">
        <f t="shared" si="9"/>
        <v>100</v>
      </c>
      <c r="H668" s="87">
        <v>0</v>
      </c>
      <c r="I668" s="80" t="e">
        <f>(C668+(C668*H668))+D668+'Таблица вводных'!$E$3+'Таблица вводных'!$F$3</f>
        <v>#REF!</v>
      </c>
      <c r="J668" s="88">
        <v>0</v>
      </c>
      <c r="K668" s="82" t="e">
        <f t="shared" si="10"/>
        <v>#REF!</v>
      </c>
      <c r="L668" s="82" t="e">
        <f t="shared" si="11"/>
        <v>#REF!</v>
      </c>
      <c r="M668" s="19"/>
    </row>
    <row r="669" spans="1:13" ht="12.75" customHeight="1">
      <c r="A669" s="136"/>
      <c r="B669" s="5">
        <v>45411</v>
      </c>
      <c r="C66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вводных'!$F$3-$P$1)*F669/G669)</f>
        <v>#REF!</v>
      </c>
      <c r="D669" s="6">
        <v>222</v>
      </c>
      <c r="E669" s="63" t="e">
        <f t="shared" si="8"/>
        <v>#REF!</v>
      </c>
      <c r="F669" s="6">
        <v>0</v>
      </c>
      <c r="G669" s="6">
        <f t="shared" si="9"/>
        <v>100</v>
      </c>
      <c r="H669" s="85">
        <v>0</v>
      </c>
      <c r="I669" s="74" t="e">
        <f>(C669+(C669*H669))+D669+'Таблица вводных'!$E$3+'Таблица вводных'!$F$3</f>
        <v>#REF!</v>
      </c>
      <c r="J669" s="86">
        <v>0</v>
      </c>
      <c r="K669" s="74" t="e">
        <f t="shared" si="10"/>
        <v>#REF!</v>
      </c>
      <c r="L669" s="74" t="e">
        <f t="shared" si="11"/>
        <v>#REF!</v>
      </c>
      <c r="M669" s="7"/>
    </row>
    <row r="670" spans="1:13" ht="12.75" customHeight="1">
      <c r="A670" s="138"/>
      <c r="B670" s="8">
        <v>45414</v>
      </c>
      <c r="C67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вводных'!$F$3-$P$1)*F670/G670)</f>
        <v>#REF!</v>
      </c>
      <c r="D670" s="12">
        <v>222</v>
      </c>
      <c r="E670" s="64" t="e">
        <f t="shared" si="8"/>
        <v>#REF!</v>
      </c>
      <c r="F670" s="12">
        <v>0</v>
      </c>
      <c r="G670" s="12">
        <f t="shared" si="9"/>
        <v>100</v>
      </c>
      <c r="H670" s="85">
        <v>0</v>
      </c>
      <c r="I670" s="77" t="e">
        <f>(C670+(C670*H670))+D670+'Таблица вводных'!$E$3+'Таблица вводных'!$F$3</f>
        <v>#REF!</v>
      </c>
      <c r="J670" s="86">
        <v>0</v>
      </c>
      <c r="K670" s="77" t="e">
        <f t="shared" si="10"/>
        <v>#REF!</v>
      </c>
      <c r="L670" s="77" t="e">
        <f t="shared" si="11"/>
        <v>#REF!</v>
      </c>
      <c r="M670" s="10"/>
    </row>
    <row r="671" spans="1:13" ht="12.75" customHeight="1">
      <c r="A671" s="138"/>
      <c r="B671" s="11">
        <v>45418</v>
      </c>
      <c r="C67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вводных'!$F$3-$P$1)*F671/G671)</f>
        <v>#REF!</v>
      </c>
      <c r="D671" s="12">
        <v>222</v>
      </c>
      <c r="E671" s="64" t="e">
        <f t="shared" si="8"/>
        <v>#REF!</v>
      </c>
      <c r="F671" s="12">
        <v>0</v>
      </c>
      <c r="G671" s="12">
        <f t="shared" si="9"/>
        <v>100</v>
      </c>
      <c r="H671" s="85">
        <v>0</v>
      </c>
      <c r="I671" s="77" t="e">
        <f>(C671+(C671*H671))+D671+'Таблица вводных'!$E$3+'Таблица вводных'!$F$3</f>
        <v>#REF!</v>
      </c>
      <c r="J671" s="86">
        <v>0</v>
      </c>
      <c r="K671" s="77" t="e">
        <f t="shared" si="10"/>
        <v>#REF!</v>
      </c>
      <c r="L671" s="77" t="e">
        <f t="shared" si="11"/>
        <v>#REF!</v>
      </c>
      <c r="M671" s="13"/>
    </row>
    <row r="672" spans="1:13" ht="12.75" customHeight="1">
      <c r="A672" s="138"/>
      <c r="B672" s="11">
        <v>45421</v>
      </c>
      <c r="C67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вводных'!$F$3-$P$1)*F672/G672)</f>
        <v>#REF!</v>
      </c>
      <c r="D672" s="12">
        <v>222</v>
      </c>
      <c r="E672" s="64" t="e">
        <f t="shared" si="8"/>
        <v>#REF!</v>
      </c>
      <c r="F672" s="12">
        <v>0</v>
      </c>
      <c r="G672" s="12">
        <f t="shared" si="9"/>
        <v>100</v>
      </c>
      <c r="H672" s="85">
        <v>0</v>
      </c>
      <c r="I672" s="77" t="e">
        <f>(C672+(C672*H672))+D672+'Таблица вводных'!$E$3+'Таблица вводных'!$F$3</f>
        <v>#REF!</v>
      </c>
      <c r="J672" s="86">
        <v>0</v>
      </c>
      <c r="K672" s="77" t="e">
        <f t="shared" si="10"/>
        <v>#REF!</v>
      </c>
      <c r="L672" s="77" t="e">
        <f t="shared" si="11"/>
        <v>#REF!</v>
      </c>
      <c r="M672" s="13"/>
    </row>
    <row r="673" spans="1:13" ht="12.75" customHeight="1">
      <c r="A673" s="138"/>
      <c r="B673" s="11">
        <v>45425</v>
      </c>
      <c r="C67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вводных'!$F$3-$P$1)*F673/G673)</f>
        <v>#REF!</v>
      </c>
      <c r="D673" s="12">
        <v>222</v>
      </c>
      <c r="E673" s="64" t="e">
        <f t="shared" si="8"/>
        <v>#REF!</v>
      </c>
      <c r="F673" s="12">
        <v>0</v>
      </c>
      <c r="G673" s="12">
        <f t="shared" si="9"/>
        <v>100</v>
      </c>
      <c r="H673" s="85">
        <v>0</v>
      </c>
      <c r="I673" s="77" t="e">
        <f>(C673+(C673*H673))+D673+'Таблица вводных'!$E$3+'Таблица вводных'!$F$3</f>
        <v>#REF!</v>
      </c>
      <c r="J673" s="86">
        <v>0</v>
      </c>
      <c r="K673" s="77" t="e">
        <f t="shared" si="10"/>
        <v>#REF!</v>
      </c>
      <c r="L673" s="77" t="e">
        <f t="shared" si="11"/>
        <v>#REF!</v>
      </c>
      <c r="M673" s="13"/>
    </row>
    <row r="674" spans="1:13" ht="12.75" customHeight="1">
      <c r="A674" s="138"/>
      <c r="B674" s="11">
        <v>45428</v>
      </c>
      <c r="C67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вводных'!$F$3-$P$1)*F674/G674)</f>
        <v>#REF!</v>
      </c>
      <c r="D674" s="12">
        <v>222</v>
      </c>
      <c r="E674" s="64" t="e">
        <f t="shared" si="8"/>
        <v>#REF!</v>
      </c>
      <c r="F674" s="12">
        <v>0</v>
      </c>
      <c r="G674" s="12">
        <f t="shared" si="9"/>
        <v>100</v>
      </c>
      <c r="H674" s="85">
        <v>0</v>
      </c>
      <c r="I674" s="77" t="e">
        <f>(C674+(C674*H674))+D674+'Таблица вводных'!$E$3+'Таблица вводных'!$F$3</f>
        <v>#REF!</v>
      </c>
      <c r="J674" s="86">
        <v>0</v>
      </c>
      <c r="K674" s="77" t="e">
        <f t="shared" si="10"/>
        <v>#REF!</v>
      </c>
      <c r="L674" s="77" t="e">
        <f t="shared" si="11"/>
        <v>#REF!</v>
      </c>
      <c r="M674" s="13"/>
    </row>
    <row r="675" spans="1:13" ht="12.75" customHeight="1">
      <c r="A675" s="138"/>
      <c r="B675" s="11"/>
      <c r="C67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вводных'!$F$3-$P$1)*F675/G675)</f>
        <v>#REF!</v>
      </c>
      <c r="D675" s="12">
        <v>222</v>
      </c>
      <c r="E675" s="64" t="e">
        <f t="shared" si="8"/>
        <v>#REF!</v>
      </c>
      <c r="F675" s="12">
        <v>0</v>
      </c>
      <c r="G675" s="12">
        <f t="shared" si="9"/>
        <v>100</v>
      </c>
      <c r="H675" s="85">
        <v>0</v>
      </c>
      <c r="I675" s="77" t="e">
        <f>(C675+(C675*H675))+D675+'Таблица вводных'!$E$3+'Таблица вводных'!$F$3</f>
        <v>#REF!</v>
      </c>
      <c r="J675" s="86">
        <v>0</v>
      </c>
      <c r="K675" s="77" t="e">
        <f t="shared" si="10"/>
        <v>#REF!</v>
      </c>
      <c r="L675" s="77" t="e">
        <f t="shared" si="11"/>
        <v>#REF!</v>
      </c>
      <c r="M675" s="13"/>
    </row>
    <row r="676" spans="1:13" ht="12.75" customHeight="1">
      <c r="A676" s="138"/>
      <c r="B676" s="11"/>
      <c r="C67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вводных'!$F$3-$P$1)*F676/G676)</f>
        <v>#REF!</v>
      </c>
      <c r="D676" s="12">
        <v>222</v>
      </c>
      <c r="E676" s="64" t="e">
        <f t="shared" si="8"/>
        <v>#REF!</v>
      </c>
      <c r="F676" s="12">
        <v>0</v>
      </c>
      <c r="G676" s="12">
        <f t="shared" si="9"/>
        <v>100</v>
      </c>
      <c r="H676" s="85">
        <v>0</v>
      </c>
      <c r="I676" s="77" t="e">
        <f>(C676+(C676*H676))+D676+'Таблица вводных'!$E$3+'Таблица вводных'!$F$3</f>
        <v>#REF!</v>
      </c>
      <c r="J676" s="86">
        <v>0</v>
      </c>
      <c r="K676" s="77" t="e">
        <f t="shared" si="10"/>
        <v>#REF!</v>
      </c>
      <c r="L676" s="77" t="e">
        <f t="shared" si="11"/>
        <v>#REF!</v>
      </c>
      <c r="M676" s="13"/>
    </row>
    <row r="677" spans="1:13" ht="12.75" customHeight="1">
      <c r="A677" s="139"/>
      <c r="B677" s="17"/>
      <c r="C67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вводных'!$F$3-$P$1)*F677/G677)</f>
        <v>#REF!</v>
      </c>
      <c r="D677" s="18">
        <v>222</v>
      </c>
      <c r="E677" s="65" t="e">
        <f t="shared" si="8"/>
        <v>#REF!</v>
      </c>
      <c r="F677" s="18">
        <v>0</v>
      </c>
      <c r="G677" s="18">
        <f t="shared" si="9"/>
        <v>100</v>
      </c>
      <c r="H677" s="87">
        <v>0</v>
      </c>
      <c r="I677" s="80" t="e">
        <f>(C677+(C677*H677))+D677+'Таблица вводных'!$E$3+'Таблица вводных'!$F$3</f>
        <v>#REF!</v>
      </c>
      <c r="J677" s="88">
        <v>0</v>
      </c>
      <c r="K677" s="82" t="e">
        <f t="shared" si="10"/>
        <v>#REF!</v>
      </c>
      <c r="L677" s="82" t="e">
        <f t="shared" si="11"/>
        <v>#REF!</v>
      </c>
      <c r="M677" s="19"/>
    </row>
    <row r="678" spans="1:13" ht="12.75" customHeight="1">
      <c r="A678" s="147"/>
      <c r="B678" s="5">
        <v>45411</v>
      </c>
      <c r="C67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вводных'!$F$3-$P$1)*F678/G678)</f>
        <v>#REF!</v>
      </c>
      <c r="D678" s="6">
        <v>222</v>
      </c>
      <c r="E678" s="63" t="e">
        <f t="shared" si="8"/>
        <v>#REF!</v>
      </c>
      <c r="F678" s="6">
        <v>0</v>
      </c>
      <c r="G678" s="6">
        <f t="shared" si="9"/>
        <v>100</v>
      </c>
      <c r="H678" s="85">
        <v>0</v>
      </c>
      <c r="I678" s="74" t="e">
        <f>(C678+(C678*H678))+D678+'Таблица вводных'!$E$3+'Таблица вводных'!$F$3</f>
        <v>#REF!</v>
      </c>
      <c r="J678" s="86">
        <v>0</v>
      </c>
      <c r="K678" s="74" t="e">
        <f t="shared" si="10"/>
        <v>#REF!</v>
      </c>
      <c r="L678" s="74" t="e">
        <f t="shared" si="11"/>
        <v>#REF!</v>
      </c>
      <c r="M678" s="7"/>
    </row>
    <row r="679" spans="1:13" ht="12.75" customHeight="1">
      <c r="A679" s="148"/>
      <c r="B679" s="8">
        <v>45414</v>
      </c>
      <c r="C67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вводных'!$F$3-$P$1)*F679/G679)</f>
        <v>#REF!</v>
      </c>
      <c r="D679" s="12">
        <v>222</v>
      </c>
      <c r="E679" s="64" t="e">
        <f t="shared" si="8"/>
        <v>#REF!</v>
      </c>
      <c r="F679" s="12">
        <v>0</v>
      </c>
      <c r="G679" s="12">
        <f t="shared" si="9"/>
        <v>100</v>
      </c>
      <c r="H679" s="85">
        <v>0</v>
      </c>
      <c r="I679" s="77" t="e">
        <f>(C679+(C679*H679))+D679+'Таблица вводных'!$E$3+'Таблица вводных'!$F$3</f>
        <v>#REF!</v>
      </c>
      <c r="J679" s="86">
        <v>0</v>
      </c>
      <c r="K679" s="77" t="e">
        <f t="shared" si="10"/>
        <v>#REF!</v>
      </c>
      <c r="L679" s="77" t="e">
        <f t="shared" si="11"/>
        <v>#REF!</v>
      </c>
      <c r="M679" s="10"/>
    </row>
    <row r="680" spans="1:13" ht="12.75" customHeight="1">
      <c r="A680" s="148"/>
      <c r="B680" s="11">
        <v>45418</v>
      </c>
      <c r="C68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вводных'!$F$3-$P$1)*F680/G680)</f>
        <v>#REF!</v>
      </c>
      <c r="D680" s="12">
        <v>222</v>
      </c>
      <c r="E680" s="64" t="e">
        <f t="shared" si="8"/>
        <v>#REF!</v>
      </c>
      <c r="F680" s="12">
        <v>0</v>
      </c>
      <c r="G680" s="12">
        <f t="shared" si="9"/>
        <v>100</v>
      </c>
      <c r="H680" s="85">
        <v>0</v>
      </c>
      <c r="I680" s="77" t="e">
        <f>(C680+(C680*H680))+D680+'Таблица вводных'!$E$3+'Таблица вводных'!$F$3</f>
        <v>#REF!</v>
      </c>
      <c r="J680" s="86">
        <v>0</v>
      </c>
      <c r="K680" s="77" t="e">
        <f t="shared" si="10"/>
        <v>#REF!</v>
      </c>
      <c r="L680" s="77" t="e">
        <f t="shared" si="11"/>
        <v>#REF!</v>
      </c>
      <c r="M680" s="13"/>
    </row>
    <row r="681" spans="1:13" ht="12.75" customHeight="1">
      <c r="A681" s="148"/>
      <c r="B681" s="11">
        <v>45421</v>
      </c>
      <c r="C68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вводных'!$F$3-$P$1)*F681/G681)</f>
        <v>#REF!</v>
      </c>
      <c r="D681" s="12">
        <v>222</v>
      </c>
      <c r="E681" s="64" t="e">
        <f t="shared" si="8"/>
        <v>#REF!</v>
      </c>
      <c r="F681" s="12">
        <v>0</v>
      </c>
      <c r="G681" s="12">
        <f t="shared" si="9"/>
        <v>100</v>
      </c>
      <c r="H681" s="85">
        <v>0</v>
      </c>
      <c r="I681" s="77" t="e">
        <f>(C681+(C681*H681))+D681+'Таблица вводных'!$E$3+'Таблица вводных'!$F$3</f>
        <v>#REF!</v>
      </c>
      <c r="J681" s="86">
        <v>0</v>
      </c>
      <c r="K681" s="77" t="e">
        <f t="shared" si="10"/>
        <v>#REF!</v>
      </c>
      <c r="L681" s="77" t="e">
        <f t="shared" si="11"/>
        <v>#REF!</v>
      </c>
      <c r="M681" s="13"/>
    </row>
    <row r="682" spans="1:13" ht="12.75" customHeight="1">
      <c r="A682" s="148"/>
      <c r="B682" s="11">
        <v>45425</v>
      </c>
      <c r="C68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вводных'!$F$3-$P$1)*F682/G682)</f>
        <v>#REF!</v>
      </c>
      <c r="D682" s="12">
        <v>222</v>
      </c>
      <c r="E682" s="64" t="e">
        <f t="shared" si="8"/>
        <v>#REF!</v>
      </c>
      <c r="F682" s="12">
        <v>0</v>
      </c>
      <c r="G682" s="12">
        <f t="shared" si="9"/>
        <v>100</v>
      </c>
      <c r="H682" s="85">
        <v>0</v>
      </c>
      <c r="I682" s="77" t="e">
        <f>(C682+(C682*H682))+D682+'Таблица вводных'!$E$3+'Таблица вводных'!$F$3</f>
        <v>#REF!</v>
      </c>
      <c r="J682" s="86">
        <v>0</v>
      </c>
      <c r="K682" s="77" t="e">
        <f t="shared" si="10"/>
        <v>#REF!</v>
      </c>
      <c r="L682" s="77" t="e">
        <f t="shared" si="11"/>
        <v>#REF!</v>
      </c>
      <c r="M682" s="13"/>
    </row>
    <row r="683" spans="1:13" ht="12.75" customHeight="1">
      <c r="A683" s="148"/>
      <c r="B683" s="11">
        <v>45428</v>
      </c>
      <c r="C68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вводных'!$F$3-$P$1)*F683/G683)</f>
        <v>#REF!</v>
      </c>
      <c r="D683" s="12">
        <v>222</v>
      </c>
      <c r="E683" s="64" t="e">
        <f t="shared" si="8"/>
        <v>#REF!</v>
      </c>
      <c r="F683" s="12">
        <v>0</v>
      </c>
      <c r="G683" s="12">
        <f t="shared" si="9"/>
        <v>100</v>
      </c>
      <c r="H683" s="85">
        <v>0</v>
      </c>
      <c r="I683" s="77" t="e">
        <f>(C683+(C683*H683))+D683+'Таблица вводных'!$E$3+'Таблица вводных'!$F$3</f>
        <v>#REF!</v>
      </c>
      <c r="J683" s="86">
        <v>0</v>
      </c>
      <c r="K683" s="77" t="e">
        <f t="shared" si="10"/>
        <v>#REF!</v>
      </c>
      <c r="L683" s="77" t="e">
        <f t="shared" si="11"/>
        <v>#REF!</v>
      </c>
      <c r="M683" s="13"/>
    </row>
    <row r="684" spans="1:13" ht="12.75" customHeight="1">
      <c r="A684" s="148"/>
      <c r="B684" s="11"/>
      <c r="C68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вводных'!$F$3-$P$1)*F684/G684)</f>
        <v>#REF!</v>
      </c>
      <c r="D684" s="12">
        <v>222</v>
      </c>
      <c r="E684" s="64" t="e">
        <f t="shared" si="8"/>
        <v>#REF!</v>
      </c>
      <c r="F684" s="12">
        <v>0</v>
      </c>
      <c r="G684" s="12">
        <f t="shared" si="9"/>
        <v>100</v>
      </c>
      <c r="H684" s="85">
        <v>0</v>
      </c>
      <c r="I684" s="77" t="e">
        <f>(C684+(C684*H684))+D684+'Таблица вводных'!$E$3+'Таблица вводных'!$F$3</f>
        <v>#REF!</v>
      </c>
      <c r="J684" s="86">
        <v>0</v>
      </c>
      <c r="K684" s="77" t="e">
        <f t="shared" si="10"/>
        <v>#REF!</v>
      </c>
      <c r="L684" s="77" t="e">
        <f t="shared" si="11"/>
        <v>#REF!</v>
      </c>
      <c r="M684" s="13"/>
    </row>
    <row r="685" spans="1:13" ht="12.75" customHeight="1">
      <c r="A685" s="148"/>
      <c r="B685" s="11"/>
      <c r="C68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вводных'!$F$3-$P$1)*F685/G685)</f>
        <v>#REF!</v>
      </c>
      <c r="D685" s="12">
        <v>222</v>
      </c>
      <c r="E685" s="64" t="e">
        <f t="shared" si="8"/>
        <v>#REF!</v>
      </c>
      <c r="F685" s="12">
        <v>0</v>
      </c>
      <c r="G685" s="12">
        <f t="shared" si="9"/>
        <v>100</v>
      </c>
      <c r="H685" s="85">
        <v>0</v>
      </c>
      <c r="I685" s="77" t="e">
        <f>(C685+(C685*H685))+D685+'Таблица вводных'!$E$3+'Таблица вводных'!$F$3</f>
        <v>#REF!</v>
      </c>
      <c r="J685" s="86">
        <v>0</v>
      </c>
      <c r="K685" s="77" t="e">
        <f t="shared" si="10"/>
        <v>#REF!</v>
      </c>
      <c r="L685" s="77" t="e">
        <f t="shared" si="11"/>
        <v>#REF!</v>
      </c>
      <c r="M685" s="13"/>
    </row>
    <row r="686" spans="1:13" ht="12.75" customHeight="1">
      <c r="A686" s="149"/>
      <c r="B686" s="17"/>
      <c r="C68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вводных'!$F$3-$P$1)*F686/G686)</f>
        <v>#REF!</v>
      </c>
      <c r="D686" s="18">
        <v>222</v>
      </c>
      <c r="E686" s="65" t="e">
        <f t="shared" si="8"/>
        <v>#REF!</v>
      </c>
      <c r="F686" s="18">
        <v>0</v>
      </c>
      <c r="G686" s="18">
        <f t="shared" si="9"/>
        <v>100</v>
      </c>
      <c r="H686" s="87">
        <v>0</v>
      </c>
      <c r="I686" s="80" t="e">
        <f>(C686+(C686*H686))+D686+'Таблица вводных'!$E$3+'Таблица вводных'!$F$3</f>
        <v>#REF!</v>
      </c>
      <c r="J686" s="88">
        <v>0</v>
      </c>
      <c r="K686" s="82" t="e">
        <f t="shared" si="10"/>
        <v>#REF!</v>
      </c>
      <c r="L686" s="82" t="e">
        <f t="shared" si="11"/>
        <v>#REF!</v>
      </c>
      <c r="M686" s="19"/>
    </row>
    <row r="687" spans="1:13" ht="12.75" customHeight="1">
      <c r="A687" s="147"/>
      <c r="B687" s="5">
        <v>45411</v>
      </c>
      <c r="C68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вводных'!$F$3-$P$1)*F687/G687)</f>
        <v>#REF!</v>
      </c>
      <c r="D687" s="6">
        <v>222</v>
      </c>
      <c r="E687" s="63" t="e">
        <f t="shared" si="8"/>
        <v>#REF!</v>
      </c>
      <c r="F687" s="6">
        <v>0</v>
      </c>
      <c r="G687" s="6">
        <f t="shared" si="9"/>
        <v>100</v>
      </c>
      <c r="H687" s="85">
        <v>0</v>
      </c>
      <c r="I687" s="74" t="e">
        <f>(C687+(C687*H687))+D687+'Таблица вводных'!$E$3+'Таблица вводных'!$F$3</f>
        <v>#REF!</v>
      </c>
      <c r="J687" s="86">
        <v>0</v>
      </c>
      <c r="K687" s="74" t="e">
        <f t="shared" si="10"/>
        <v>#REF!</v>
      </c>
      <c r="L687" s="74" t="e">
        <f t="shared" si="11"/>
        <v>#REF!</v>
      </c>
      <c r="M687" s="7"/>
    </row>
    <row r="688" spans="1:13" ht="12.75" customHeight="1">
      <c r="A688" s="148"/>
      <c r="B688" s="8">
        <v>45414</v>
      </c>
      <c r="C68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вводных'!$F$3-$P$1)*F688/G688)</f>
        <v>#REF!</v>
      </c>
      <c r="D688" s="12">
        <v>222</v>
      </c>
      <c r="E688" s="64" t="e">
        <f t="shared" si="8"/>
        <v>#REF!</v>
      </c>
      <c r="F688" s="12">
        <v>0</v>
      </c>
      <c r="G688" s="12">
        <f t="shared" si="9"/>
        <v>100</v>
      </c>
      <c r="H688" s="85">
        <v>0</v>
      </c>
      <c r="I688" s="77" t="e">
        <f>(C688+(C688*H688))+D688+'Таблица вводных'!$E$3+'Таблица вводных'!$F$3</f>
        <v>#REF!</v>
      </c>
      <c r="J688" s="86">
        <v>0</v>
      </c>
      <c r="K688" s="77" t="e">
        <f t="shared" si="10"/>
        <v>#REF!</v>
      </c>
      <c r="L688" s="77" t="e">
        <f t="shared" si="11"/>
        <v>#REF!</v>
      </c>
      <c r="M688" s="10"/>
    </row>
    <row r="689" spans="1:13" ht="12.75" customHeight="1">
      <c r="A689" s="148"/>
      <c r="B689" s="11">
        <v>45418</v>
      </c>
      <c r="C6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вводных'!$F$3-$P$1)*F689/G689)</f>
        <v>#REF!</v>
      </c>
      <c r="D689" s="12">
        <v>222</v>
      </c>
      <c r="E689" s="64" t="e">
        <f t="shared" si="8"/>
        <v>#REF!</v>
      </c>
      <c r="F689" s="12">
        <v>0</v>
      </c>
      <c r="G689" s="12">
        <f t="shared" si="9"/>
        <v>100</v>
      </c>
      <c r="H689" s="85">
        <v>0</v>
      </c>
      <c r="I689" s="77" t="e">
        <f>(C689+(C689*H689))+D689+'Таблица вводных'!$E$3+'Таблица вводных'!$F$3</f>
        <v>#REF!</v>
      </c>
      <c r="J689" s="86">
        <v>0</v>
      </c>
      <c r="K689" s="77" t="e">
        <f t="shared" si="10"/>
        <v>#REF!</v>
      </c>
      <c r="L689" s="77" t="e">
        <f t="shared" si="11"/>
        <v>#REF!</v>
      </c>
      <c r="M689" s="13"/>
    </row>
    <row r="690" spans="1:13" ht="12.75" customHeight="1">
      <c r="A690" s="148"/>
      <c r="B690" s="11">
        <v>45421</v>
      </c>
      <c r="C6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вводных'!$F$3-$P$1)*F690/G690)</f>
        <v>#REF!</v>
      </c>
      <c r="D690" s="12">
        <v>222</v>
      </c>
      <c r="E690" s="64" t="e">
        <f t="shared" si="8"/>
        <v>#REF!</v>
      </c>
      <c r="F690" s="12">
        <v>0</v>
      </c>
      <c r="G690" s="12">
        <f t="shared" si="9"/>
        <v>100</v>
      </c>
      <c r="H690" s="85">
        <v>0</v>
      </c>
      <c r="I690" s="77" t="e">
        <f>(C690+(C690*H690))+D690+'Таблица вводных'!$E$3+'Таблица вводных'!$F$3</f>
        <v>#REF!</v>
      </c>
      <c r="J690" s="86">
        <v>0</v>
      </c>
      <c r="K690" s="77" t="e">
        <f t="shared" si="10"/>
        <v>#REF!</v>
      </c>
      <c r="L690" s="77" t="e">
        <f t="shared" si="11"/>
        <v>#REF!</v>
      </c>
      <c r="M690" s="13"/>
    </row>
    <row r="691" spans="1:13" ht="12.75" customHeight="1">
      <c r="A691" s="148"/>
      <c r="B691" s="11">
        <v>45425</v>
      </c>
      <c r="C6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вводных'!$F$3-$P$1)*F691/G691)</f>
        <v>#REF!</v>
      </c>
      <c r="D691" s="12">
        <v>222</v>
      </c>
      <c r="E691" s="64" t="e">
        <f t="shared" si="8"/>
        <v>#REF!</v>
      </c>
      <c r="F691" s="12">
        <v>0</v>
      </c>
      <c r="G691" s="12">
        <f t="shared" si="9"/>
        <v>100</v>
      </c>
      <c r="H691" s="85">
        <v>0</v>
      </c>
      <c r="I691" s="77" t="e">
        <f>(C691+(C691*H691))+D691+'Таблица вводных'!$E$3+'Таблица вводных'!$F$3</f>
        <v>#REF!</v>
      </c>
      <c r="J691" s="86">
        <v>0</v>
      </c>
      <c r="K691" s="77" t="e">
        <f t="shared" si="10"/>
        <v>#REF!</v>
      </c>
      <c r="L691" s="77" t="e">
        <f t="shared" si="11"/>
        <v>#REF!</v>
      </c>
      <c r="M691" s="13"/>
    </row>
    <row r="692" spans="1:13" ht="12.75" customHeight="1">
      <c r="A692" s="148"/>
      <c r="B692" s="11">
        <v>45428</v>
      </c>
      <c r="C69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вводных'!$F$3-$P$1)*F692/G692)</f>
        <v>#REF!</v>
      </c>
      <c r="D692" s="12">
        <v>222</v>
      </c>
      <c r="E692" s="64" t="e">
        <f t="shared" si="8"/>
        <v>#REF!</v>
      </c>
      <c r="F692" s="12">
        <v>0</v>
      </c>
      <c r="G692" s="12">
        <f t="shared" si="9"/>
        <v>100</v>
      </c>
      <c r="H692" s="85">
        <v>0</v>
      </c>
      <c r="I692" s="77" t="e">
        <f>(C692+(C692*H692))+D692+'Таблица вводных'!$E$3+'Таблица вводных'!$F$3</f>
        <v>#REF!</v>
      </c>
      <c r="J692" s="86">
        <v>0</v>
      </c>
      <c r="K692" s="77" t="e">
        <f t="shared" si="10"/>
        <v>#REF!</v>
      </c>
      <c r="L692" s="77" t="e">
        <f t="shared" si="11"/>
        <v>#REF!</v>
      </c>
      <c r="M692" s="13"/>
    </row>
    <row r="693" spans="1:13" ht="12.75" customHeight="1">
      <c r="A693" s="148"/>
      <c r="B693" s="11"/>
      <c r="C69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вводных'!$F$3-$P$1)*F693/G693)</f>
        <v>#REF!</v>
      </c>
      <c r="D693" s="12">
        <v>222</v>
      </c>
      <c r="E693" s="64" t="e">
        <f t="shared" si="8"/>
        <v>#REF!</v>
      </c>
      <c r="F693" s="12">
        <v>0</v>
      </c>
      <c r="G693" s="12">
        <f t="shared" si="9"/>
        <v>100</v>
      </c>
      <c r="H693" s="85">
        <v>0</v>
      </c>
      <c r="I693" s="77" t="e">
        <f>(C693+(C693*H693))+D693+'Таблица вводных'!$E$3+'Таблица вводных'!$F$3</f>
        <v>#REF!</v>
      </c>
      <c r="J693" s="86">
        <v>0</v>
      </c>
      <c r="K693" s="77" t="e">
        <f t="shared" si="10"/>
        <v>#REF!</v>
      </c>
      <c r="L693" s="77" t="e">
        <f t="shared" si="11"/>
        <v>#REF!</v>
      </c>
      <c r="M693" s="13"/>
    </row>
    <row r="694" spans="1:13" ht="12.75" customHeight="1">
      <c r="A694" s="148"/>
      <c r="B694" s="11"/>
      <c r="C69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вводных'!$F$3-$P$1)*F694/G694)</f>
        <v>#REF!</v>
      </c>
      <c r="D694" s="12">
        <v>222</v>
      </c>
      <c r="E694" s="64" t="e">
        <f t="shared" si="8"/>
        <v>#REF!</v>
      </c>
      <c r="F694" s="12">
        <v>0</v>
      </c>
      <c r="G694" s="12">
        <f t="shared" si="9"/>
        <v>100</v>
      </c>
      <c r="H694" s="85">
        <v>0</v>
      </c>
      <c r="I694" s="77" t="e">
        <f>(C694+(C694*H694))+D694+'Таблица вводных'!$E$3+'Таблица вводных'!$F$3</f>
        <v>#REF!</v>
      </c>
      <c r="J694" s="86">
        <v>0</v>
      </c>
      <c r="K694" s="77" t="e">
        <f t="shared" si="10"/>
        <v>#REF!</v>
      </c>
      <c r="L694" s="77" t="e">
        <f t="shared" si="11"/>
        <v>#REF!</v>
      </c>
      <c r="M694" s="13"/>
    </row>
    <row r="695" spans="1:13" ht="12.75" customHeight="1">
      <c r="A695" s="149"/>
      <c r="B695" s="17"/>
      <c r="C69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вводных'!$F$3-$P$1)*F695/G695)</f>
        <v>#REF!</v>
      </c>
      <c r="D695" s="18">
        <v>222</v>
      </c>
      <c r="E695" s="65" t="e">
        <f t="shared" si="8"/>
        <v>#REF!</v>
      </c>
      <c r="F695" s="18">
        <v>0</v>
      </c>
      <c r="G695" s="18">
        <f t="shared" si="9"/>
        <v>100</v>
      </c>
      <c r="H695" s="87">
        <v>0</v>
      </c>
      <c r="I695" s="80" t="e">
        <f>(C695+(C695*H695))+D695+'Таблица вводных'!$E$3+'Таблица вводных'!$F$3</f>
        <v>#REF!</v>
      </c>
      <c r="J695" s="88">
        <v>0</v>
      </c>
      <c r="K695" s="82" t="e">
        <f t="shared" si="10"/>
        <v>#REF!</v>
      </c>
      <c r="L695" s="82" t="e">
        <f t="shared" si="11"/>
        <v>#REF!</v>
      </c>
      <c r="M695" s="19"/>
    </row>
    <row r="696" spans="1:13" ht="12.75" customHeight="1">
      <c r="A696" s="147"/>
      <c r="B696" s="5">
        <v>45411</v>
      </c>
      <c r="C69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вводных'!$F$3-$P$1)*F696/G696)</f>
        <v>#REF!</v>
      </c>
      <c r="D696" s="6">
        <v>222</v>
      </c>
      <c r="E696" s="63" t="e">
        <f t="shared" si="8"/>
        <v>#REF!</v>
      </c>
      <c r="F696" s="6">
        <v>0</v>
      </c>
      <c r="G696" s="6">
        <f t="shared" si="9"/>
        <v>100</v>
      </c>
      <c r="H696" s="85">
        <v>0</v>
      </c>
      <c r="I696" s="74" t="e">
        <f>(C696+(C696*H696))+D696+'Таблица вводных'!$E$3+'Таблица вводных'!$F$3</f>
        <v>#REF!</v>
      </c>
      <c r="J696" s="86">
        <v>0</v>
      </c>
      <c r="K696" s="74" t="e">
        <f t="shared" si="10"/>
        <v>#REF!</v>
      </c>
      <c r="L696" s="74" t="e">
        <f t="shared" si="11"/>
        <v>#REF!</v>
      </c>
      <c r="M696" s="7"/>
    </row>
    <row r="697" spans="1:13" ht="12.75" customHeight="1">
      <c r="A697" s="148"/>
      <c r="B697" s="8">
        <v>45414</v>
      </c>
      <c r="C69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вводных'!$F$3-$P$1)*F697/G697)</f>
        <v>#REF!</v>
      </c>
      <c r="D697" s="12">
        <v>222</v>
      </c>
      <c r="E697" s="64" t="e">
        <f t="shared" si="8"/>
        <v>#REF!</v>
      </c>
      <c r="F697" s="12">
        <v>0</v>
      </c>
      <c r="G697" s="12">
        <f t="shared" si="9"/>
        <v>100</v>
      </c>
      <c r="H697" s="85">
        <v>0</v>
      </c>
      <c r="I697" s="77" t="e">
        <f>(C697+(C697*H697))+D697+'Таблица вводных'!$E$3+'Таблица вводных'!$F$3</f>
        <v>#REF!</v>
      </c>
      <c r="J697" s="86">
        <v>0</v>
      </c>
      <c r="K697" s="77" t="e">
        <f t="shared" si="10"/>
        <v>#REF!</v>
      </c>
      <c r="L697" s="77" t="e">
        <f t="shared" si="11"/>
        <v>#REF!</v>
      </c>
      <c r="M697" s="10"/>
    </row>
    <row r="698" spans="1:13" ht="12.75" customHeight="1">
      <c r="A698" s="148"/>
      <c r="B698" s="11">
        <v>45418</v>
      </c>
      <c r="C6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вводных'!$F$3-$P$1)*F698/G698)</f>
        <v>#REF!</v>
      </c>
      <c r="D698" s="12">
        <v>222</v>
      </c>
      <c r="E698" s="64" t="e">
        <f t="shared" si="8"/>
        <v>#REF!</v>
      </c>
      <c r="F698" s="12">
        <v>0</v>
      </c>
      <c r="G698" s="12">
        <f t="shared" si="9"/>
        <v>100</v>
      </c>
      <c r="H698" s="85">
        <v>0</v>
      </c>
      <c r="I698" s="77" t="e">
        <f>(C698+(C698*H698))+D698+'Таблица вводных'!$E$3+'Таблица вводных'!$F$3</f>
        <v>#REF!</v>
      </c>
      <c r="J698" s="86">
        <v>0</v>
      </c>
      <c r="K698" s="77" t="e">
        <f t="shared" si="10"/>
        <v>#REF!</v>
      </c>
      <c r="L698" s="77" t="e">
        <f t="shared" si="11"/>
        <v>#REF!</v>
      </c>
      <c r="M698" s="13"/>
    </row>
    <row r="699" spans="1:13" ht="12.75" customHeight="1">
      <c r="A699" s="148"/>
      <c r="B699" s="11">
        <v>45421</v>
      </c>
      <c r="C6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вводных'!$F$3-$P$1)*F699/G699)</f>
        <v>#REF!</v>
      </c>
      <c r="D699" s="12">
        <v>222</v>
      </c>
      <c r="E699" s="64" t="e">
        <f t="shared" si="8"/>
        <v>#REF!</v>
      </c>
      <c r="F699" s="12">
        <v>0</v>
      </c>
      <c r="G699" s="12">
        <f t="shared" si="9"/>
        <v>100</v>
      </c>
      <c r="H699" s="85">
        <v>0</v>
      </c>
      <c r="I699" s="77" t="e">
        <f>(C699+(C699*H699))+D699+'Таблица вводных'!$E$3+'Таблица вводных'!$F$3</f>
        <v>#REF!</v>
      </c>
      <c r="J699" s="86">
        <v>0</v>
      </c>
      <c r="K699" s="77" t="e">
        <f t="shared" si="10"/>
        <v>#REF!</v>
      </c>
      <c r="L699" s="77" t="e">
        <f t="shared" si="11"/>
        <v>#REF!</v>
      </c>
      <c r="M699" s="13"/>
    </row>
    <row r="700" spans="1:13" ht="12.75" customHeight="1">
      <c r="A700" s="148"/>
      <c r="B700" s="11">
        <v>45425</v>
      </c>
      <c r="C7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вводных'!$F$3-$P$1)*F700/G700)</f>
        <v>#REF!</v>
      </c>
      <c r="D700" s="12">
        <v>222</v>
      </c>
      <c r="E700" s="64" t="e">
        <f t="shared" si="8"/>
        <v>#REF!</v>
      </c>
      <c r="F700" s="12">
        <v>0</v>
      </c>
      <c r="G700" s="12">
        <f t="shared" si="9"/>
        <v>100</v>
      </c>
      <c r="H700" s="85">
        <v>0</v>
      </c>
      <c r="I700" s="77" t="e">
        <f>(C700+(C700*H700))+D700+'Таблица вводных'!$E$3+'Таблица вводных'!$F$3</f>
        <v>#REF!</v>
      </c>
      <c r="J700" s="86">
        <v>0</v>
      </c>
      <c r="K700" s="77" t="e">
        <f t="shared" si="10"/>
        <v>#REF!</v>
      </c>
      <c r="L700" s="77" t="e">
        <f t="shared" si="11"/>
        <v>#REF!</v>
      </c>
      <c r="M700" s="13"/>
    </row>
    <row r="701" spans="1:13" ht="12.75" customHeight="1">
      <c r="A701" s="148"/>
      <c r="B701" s="11">
        <v>45428</v>
      </c>
      <c r="C70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вводных'!$F$3-$P$1)*F701/G701)</f>
        <v>#REF!</v>
      </c>
      <c r="D701" s="12">
        <v>222</v>
      </c>
      <c r="E701" s="64" t="e">
        <f t="shared" si="8"/>
        <v>#REF!</v>
      </c>
      <c r="F701" s="12">
        <v>0</v>
      </c>
      <c r="G701" s="12">
        <f t="shared" si="9"/>
        <v>100</v>
      </c>
      <c r="H701" s="85">
        <v>0</v>
      </c>
      <c r="I701" s="77" t="e">
        <f>(C701+(C701*H701))+D701+'Таблица вводных'!$E$3+'Таблица вводных'!$F$3</f>
        <v>#REF!</v>
      </c>
      <c r="J701" s="86">
        <v>0</v>
      </c>
      <c r="K701" s="77" t="e">
        <f t="shared" si="10"/>
        <v>#REF!</v>
      </c>
      <c r="L701" s="77" t="e">
        <f t="shared" si="11"/>
        <v>#REF!</v>
      </c>
      <c r="M701" s="13"/>
    </row>
    <row r="702" spans="1:13" ht="12.75" customHeight="1">
      <c r="A702" s="148"/>
      <c r="B702" s="11"/>
      <c r="C70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вводных'!$F$3-$P$1)*F702/G702)</f>
        <v>#REF!</v>
      </c>
      <c r="D702" s="12">
        <v>222</v>
      </c>
      <c r="E702" s="64" t="e">
        <f t="shared" si="8"/>
        <v>#REF!</v>
      </c>
      <c r="F702" s="12">
        <v>0</v>
      </c>
      <c r="G702" s="12">
        <f t="shared" si="9"/>
        <v>100</v>
      </c>
      <c r="H702" s="85">
        <v>0</v>
      </c>
      <c r="I702" s="77" t="e">
        <f>(C702+(C702*H702))+D702+'Таблица вводных'!$E$3+'Таблица вводных'!$F$3</f>
        <v>#REF!</v>
      </c>
      <c r="J702" s="86">
        <v>0</v>
      </c>
      <c r="K702" s="77" t="e">
        <f t="shared" si="10"/>
        <v>#REF!</v>
      </c>
      <c r="L702" s="77" t="e">
        <f t="shared" si="11"/>
        <v>#REF!</v>
      </c>
      <c r="M702" s="13"/>
    </row>
    <row r="703" spans="1:13" ht="12.75" customHeight="1">
      <c r="A703" s="148"/>
      <c r="B703" s="11"/>
      <c r="C70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вводных'!$F$3-$P$1)*F703/G703)</f>
        <v>#REF!</v>
      </c>
      <c r="D703" s="12">
        <v>222</v>
      </c>
      <c r="E703" s="64" t="e">
        <f t="shared" si="8"/>
        <v>#REF!</v>
      </c>
      <c r="F703" s="12">
        <v>0</v>
      </c>
      <c r="G703" s="12">
        <f t="shared" si="9"/>
        <v>100</v>
      </c>
      <c r="H703" s="85">
        <v>0</v>
      </c>
      <c r="I703" s="77" t="e">
        <f>(C703+(C703*H703))+D703+'Таблица вводных'!$E$3+'Таблица вводных'!$F$3</f>
        <v>#REF!</v>
      </c>
      <c r="J703" s="86">
        <v>0</v>
      </c>
      <c r="K703" s="77" t="e">
        <f t="shared" si="10"/>
        <v>#REF!</v>
      </c>
      <c r="L703" s="77" t="e">
        <f t="shared" si="11"/>
        <v>#REF!</v>
      </c>
      <c r="M703" s="13"/>
    </row>
    <row r="704" spans="1:13" ht="12.75" customHeight="1">
      <c r="A704" s="149"/>
      <c r="B704" s="17"/>
      <c r="C70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вводных'!$F$3-$P$1)*F704/G704)</f>
        <v>#REF!</v>
      </c>
      <c r="D704" s="18">
        <v>222</v>
      </c>
      <c r="E704" s="65" t="e">
        <f t="shared" si="8"/>
        <v>#REF!</v>
      </c>
      <c r="F704" s="18">
        <v>0</v>
      </c>
      <c r="G704" s="18">
        <f t="shared" si="9"/>
        <v>100</v>
      </c>
      <c r="H704" s="87">
        <v>0</v>
      </c>
      <c r="I704" s="80" t="e">
        <f>(C704+(C704*H704))+D704+'Таблица вводных'!$E$3+'Таблица вводных'!$F$3</f>
        <v>#REF!</v>
      </c>
      <c r="J704" s="88">
        <v>0</v>
      </c>
      <c r="K704" s="82" t="e">
        <f t="shared" si="10"/>
        <v>#REF!</v>
      </c>
      <c r="L704" s="82" t="e">
        <f t="shared" si="11"/>
        <v>#REF!</v>
      </c>
      <c r="M704" s="19"/>
    </row>
    <row r="705" spans="1:13" ht="12.75" customHeight="1">
      <c r="A705" s="147"/>
      <c r="B705" s="5">
        <v>45411</v>
      </c>
      <c r="C70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вводных'!$F$3-$P$1)*F705/G705)</f>
        <v>#REF!</v>
      </c>
      <c r="D705" s="6">
        <v>222</v>
      </c>
      <c r="E705" s="63" t="e">
        <f t="shared" si="8"/>
        <v>#REF!</v>
      </c>
      <c r="F705" s="6">
        <v>0</v>
      </c>
      <c r="G705" s="6">
        <f t="shared" si="9"/>
        <v>100</v>
      </c>
      <c r="H705" s="85">
        <v>0</v>
      </c>
      <c r="I705" s="74" t="e">
        <f>(C705+(C705*H705))+D705+'Таблица вводных'!$E$3+'Таблица вводных'!$F$3</f>
        <v>#REF!</v>
      </c>
      <c r="J705" s="86">
        <v>0</v>
      </c>
      <c r="K705" s="74" t="e">
        <f t="shared" si="10"/>
        <v>#REF!</v>
      </c>
      <c r="L705" s="74" t="e">
        <f t="shared" si="11"/>
        <v>#REF!</v>
      </c>
      <c r="M705" s="7"/>
    </row>
    <row r="706" spans="1:13" ht="12.75" customHeight="1">
      <c r="A706" s="148"/>
      <c r="B706" s="8">
        <v>45414</v>
      </c>
      <c r="C70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вводных'!$F$3-$P$1)*F706/G706)</f>
        <v>#REF!</v>
      </c>
      <c r="D706" s="12">
        <v>222</v>
      </c>
      <c r="E706" s="64" t="e">
        <f t="shared" si="8"/>
        <v>#REF!</v>
      </c>
      <c r="F706" s="12">
        <v>0</v>
      </c>
      <c r="G706" s="12">
        <f t="shared" si="9"/>
        <v>100</v>
      </c>
      <c r="H706" s="85">
        <v>0</v>
      </c>
      <c r="I706" s="77" t="e">
        <f>(C706+(C706*H706))+D706+'Таблица вводных'!$E$3+'Таблица вводных'!$F$3</f>
        <v>#REF!</v>
      </c>
      <c r="J706" s="86">
        <v>0</v>
      </c>
      <c r="K706" s="77" t="e">
        <f t="shared" si="10"/>
        <v>#REF!</v>
      </c>
      <c r="L706" s="77" t="e">
        <f t="shared" si="11"/>
        <v>#REF!</v>
      </c>
      <c r="M706" s="10"/>
    </row>
    <row r="707" spans="1:13" ht="12.75" customHeight="1">
      <c r="A707" s="148"/>
      <c r="B707" s="11">
        <v>45418</v>
      </c>
      <c r="C7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вводных'!$F$3-$P$1)*F707/G707)</f>
        <v>#REF!</v>
      </c>
      <c r="D707" s="12">
        <v>222</v>
      </c>
      <c r="E707" s="64" t="e">
        <f t="shared" si="8"/>
        <v>#REF!</v>
      </c>
      <c r="F707" s="12">
        <v>0</v>
      </c>
      <c r="G707" s="12">
        <f t="shared" si="9"/>
        <v>100</v>
      </c>
      <c r="H707" s="85">
        <v>0</v>
      </c>
      <c r="I707" s="77" t="e">
        <f>(C707+(C707*H707))+D707+'Таблица вводных'!$E$3+'Таблица вводных'!$F$3</f>
        <v>#REF!</v>
      </c>
      <c r="J707" s="86">
        <v>0</v>
      </c>
      <c r="K707" s="77" t="e">
        <f t="shared" si="10"/>
        <v>#REF!</v>
      </c>
      <c r="L707" s="77" t="e">
        <f t="shared" si="11"/>
        <v>#REF!</v>
      </c>
      <c r="M707" s="13"/>
    </row>
    <row r="708" spans="1:13" ht="12.75" customHeight="1">
      <c r="A708" s="148"/>
      <c r="B708" s="11">
        <v>45421</v>
      </c>
      <c r="C7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вводных'!$F$3-$P$1)*F708/G708)</f>
        <v>#REF!</v>
      </c>
      <c r="D708" s="12">
        <v>222</v>
      </c>
      <c r="E708" s="64" t="e">
        <f t="shared" si="8"/>
        <v>#REF!</v>
      </c>
      <c r="F708" s="12">
        <v>0</v>
      </c>
      <c r="G708" s="12">
        <f t="shared" si="9"/>
        <v>100</v>
      </c>
      <c r="H708" s="85">
        <v>0</v>
      </c>
      <c r="I708" s="77" t="e">
        <f>(C708+(C708*H708))+D708+'Таблица вводных'!$E$3+'Таблица вводных'!$F$3</f>
        <v>#REF!</v>
      </c>
      <c r="J708" s="86">
        <v>0</v>
      </c>
      <c r="K708" s="77" t="e">
        <f t="shared" si="10"/>
        <v>#REF!</v>
      </c>
      <c r="L708" s="77" t="e">
        <f t="shared" si="11"/>
        <v>#REF!</v>
      </c>
      <c r="M708" s="13"/>
    </row>
    <row r="709" spans="1:13" ht="12.75" customHeight="1">
      <c r="A709" s="148"/>
      <c r="B709" s="11">
        <v>45425</v>
      </c>
      <c r="C7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вводных'!$F$3-$P$1)*F709/G709)</f>
        <v>#REF!</v>
      </c>
      <c r="D709" s="12">
        <v>222</v>
      </c>
      <c r="E709" s="64" t="e">
        <f t="shared" si="8"/>
        <v>#REF!</v>
      </c>
      <c r="F709" s="12">
        <v>0</v>
      </c>
      <c r="G709" s="12">
        <f t="shared" si="9"/>
        <v>100</v>
      </c>
      <c r="H709" s="85">
        <v>0</v>
      </c>
      <c r="I709" s="77" t="e">
        <f>(C709+(C709*H709))+D709+'Таблица вводных'!$E$3+'Таблица вводных'!$F$3</f>
        <v>#REF!</v>
      </c>
      <c r="J709" s="86">
        <v>0</v>
      </c>
      <c r="K709" s="77" t="e">
        <f t="shared" si="10"/>
        <v>#REF!</v>
      </c>
      <c r="L709" s="77" t="e">
        <f t="shared" si="11"/>
        <v>#REF!</v>
      </c>
      <c r="M709" s="13"/>
    </row>
    <row r="710" spans="1:13" ht="12.75" customHeight="1">
      <c r="A710" s="148"/>
      <c r="B710" s="11">
        <v>45428</v>
      </c>
      <c r="C71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вводных'!$F$3-$P$1)*F710/G710)</f>
        <v>#REF!</v>
      </c>
      <c r="D710" s="12">
        <v>222</v>
      </c>
      <c r="E710" s="64" t="e">
        <f t="shared" si="8"/>
        <v>#REF!</v>
      </c>
      <c r="F710" s="12">
        <v>0</v>
      </c>
      <c r="G710" s="12">
        <f t="shared" si="9"/>
        <v>100</v>
      </c>
      <c r="H710" s="85">
        <v>0</v>
      </c>
      <c r="I710" s="77" t="e">
        <f>(C710+(C710*H710))+D710+'Таблица вводных'!$E$3+'Таблица вводных'!$F$3</f>
        <v>#REF!</v>
      </c>
      <c r="J710" s="86">
        <v>0</v>
      </c>
      <c r="K710" s="77" t="e">
        <f t="shared" si="10"/>
        <v>#REF!</v>
      </c>
      <c r="L710" s="77" t="e">
        <f t="shared" si="11"/>
        <v>#REF!</v>
      </c>
      <c r="M710" s="13"/>
    </row>
    <row r="711" spans="1:13" ht="12.75" customHeight="1">
      <c r="A711" s="148"/>
      <c r="B711" s="11"/>
      <c r="C71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вводных'!$F$3-$P$1)*F711/G711)</f>
        <v>#REF!</v>
      </c>
      <c r="D711" s="12">
        <v>222</v>
      </c>
      <c r="E711" s="64" t="e">
        <f t="shared" si="8"/>
        <v>#REF!</v>
      </c>
      <c r="F711" s="12">
        <v>0</v>
      </c>
      <c r="G711" s="12">
        <f t="shared" si="9"/>
        <v>100</v>
      </c>
      <c r="H711" s="85">
        <v>0</v>
      </c>
      <c r="I711" s="77" t="e">
        <f>(C711+(C711*H711))+D711+'Таблица вводных'!$E$3+'Таблица вводных'!$F$3</f>
        <v>#REF!</v>
      </c>
      <c r="J711" s="86">
        <v>0</v>
      </c>
      <c r="K711" s="77" t="e">
        <f t="shared" si="10"/>
        <v>#REF!</v>
      </c>
      <c r="L711" s="77" t="e">
        <f t="shared" si="11"/>
        <v>#REF!</v>
      </c>
      <c r="M711" s="13"/>
    </row>
    <row r="712" spans="1:13" ht="12.75" customHeight="1">
      <c r="A712" s="148"/>
      <c r="B712" s="11"/>
      <c r="C71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вводных'!$F$3-$P$1)*F712/G712)</f>
        <v>#REF!</v>
      </c>
      <c r="D712" s="12">
        <v>222</v>
      </c>
      <c r="E712" s="64" t="e">
        <f t="shared" si="8"/>
        <v>#REF!</v>
      </c>
      <c r="F712" s="12">
        <v>0</v>
      </c>
      <c r="G712" s="12">
        <f t="shared" si="9"/>
        <v>100</v>
      </c>
      <c r="H712" s="85">
        <v>0</v>
      </c>
      <c r="I712" s="77" t="e">
        <f>(C712+(C712*H712))+D712+'Таблица вводных'!$E$3+'Таблица вводных'!$F$3</f>
        <v>#REF!</v>
      </c>
      <c r="J712" s="86">
        <v>0</v>
      </c>
      <c r="K712" s="77" t="e">
        <f t="shared" si="10"/>
        <v>#REF!</v>
      </c>
      <c r="L712" s="77" t="e">
        <f t="shared" si="11"/>
        <v>#REF!</v>
      </c>
      <c r="M712" s="13"/>
    </row>
    <row r="713" spans="1:13" ht="12.75" customHeight="1">
      <c r="A713" s="149"/>
      <c r="B713" s="17"/>
      <c r="C71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вводных'!$F$3-$P$1)*F713/G713)</f>
        <v>#REF!</v>
      </c>
      <c r="D713" s="18">
        <v>222</v>
      </c>
      <c r="E713" s="65" t="e">
        <f t="shared" si="8"/>
        <v>#REF!</v>
      </c>
      <c r="F713" s="18">
        <v>0</v>
      </c>
      <c r="G713" s="18">
        <f t="shared" si="9"/>
        <v>100</v>
      </c>
      <c r="H713" s="87">
        <v>0</v>
      </c>
      <c r="I713" s="80" t="e">
        <f>(C713+(C713*H713))+D713+'Таблица вводных'!$E$3+'Таблица вводных'!$F$3</f>
        <v>#REF!</v>
      </c>
      <c r="J713" s="88">
        <v>0</v>
      </c>
      <c r="K713" s="82" t="e">
        <f t="shared" si="10"/>
        <v>#REF!</v>
      </c>
      <c r="L713" s="82" t="e">
        <f t="shared" si="11"/>
        <v>#REF!</v>
      </c>
      <c r="M713" s="19"/>
    </row>
    <row r="714" spans="1:13" ht="12.75" customHeight="1">
      <c r="A714" s="147"/>
      <c r="B714" s="5">
        <v>45411</v>
      </c>
      <c r="C71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вводных'!$F$3-$P$1)*F714/G714)</f>
        <v>#REF!</v>
      </c>
      <c r="D714" s="6">
        <v>222</v>
      </c>
      <c r="E714" s="63" t="e">
        <f t="shared" si="8"/>
        <v>#REF!</v>
      </c>
      <c r="F714" s="6">
        <v>0</v>
      </c>
      <c r="G714" s="6">
        <f t="shared" si="9"/>
        <v>100</v>
      </c>
      <c r="H714" s="85">
        <v>0</v>
      </c>
      <c r="I714" s="74" t="e">
        <f>(C714+(C714*H714))+D714+'Таблица вводных'!$E$3+'Таблица вводных'!$F$3</f>
        <v>#REF!</v>
      </c>
      <c r="J714" s="86">
        <v>0</v>
      </c>
      <c r="K714" s="74" t="e">
        <f t="shared" si="10"/>
        <v>#REF!</v>
      </c>
      <c r="L714" s="74" t="e">
        <f t="shared" si="11"/>
        <v>#REF!</v>
      </c>
      <c r="M714" s="7"/>
    </row>
    <row r="715" spans="1:13" ht="12.75" customHeight="1">
      <c r="A715" s="148"/>
      <c r="B715" s="8">
        <v>45414</v>
      </c>
      <c r="C71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вводных'!$F$3-$P$1)*F715/G715)</f>
        <v>#REF!</v>
      </c>
      <c r="D715" s="12">
        <v>222</v>
      </c>
      <c r="E715" s="64" t="e">
        <f t="shared" si="8"/>
        <v>#REF!</v>
      </c>
      <c r="F715" s="12">
        <v>0</v>
      </c>
      <c r="G715" s="12">
        <f t="shared" si="9"/>
        <v>100</v>
      </c>
      <c r="H715" s="85">
        <v>0</v>
      </c>
      <c r="I715" s="77" t="e">
        <f>(C715+(C715*H715))+D715+'Таблица вводных'!$E$3+'Таблица вводных'!$F$3</f>
        <v>#REF!</v>
      </c>
      <c r="J715" s="86">
        <v>0</v>
      </c>
      <c r="K715" s="77" t="e">
        <f t="shared" si="10"/>
        <v>#REF!</v>
      </c>
      <c r="L715" s="77" t="e">
        <f t="shared" si="11"/>
        <v>#REF!</v>
      </c>
      <c r="M715" s="10"/>
    </row>
    <row r="716" spans="1:13" ht="12.75" customHeight="1">
      <c r="A716" s="148"/>
      <c r="B716" s="11">
        <v>45418</v>
      </c>
      <c r="C7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вводных'!$F$3-$P$1)*F716/G716)</f>
        <v>#REF!</v>
      </c>
      <c r="D716" s="12">
        <v>222</v>
      </c>
      <c r="E716" s="64" t="e">
        <f t="shared" si="8"/>
        <v>#REF!</v>
      </c>
      <c r="F716" s="12">
        <v>0</v>
      </c>
      <c r="G716" s="12">
        <f t="shared" si="9"/>
        <v>100</v>
      </c>
      <c r="H716" s="85">
        <v>0</v>
      </c>
      <c r="I716" s="77" t="e">
        <f>(C716+(C716*H716))+D716+'Таблица вводных'!$E$3+'Таблица вводных'!$F$3</f>
        <v>#REF!</v>
      </c>
      <c r="J716" s="86">
        <v>0</v>
      </c>
      <c r="K716" s="77" t="e">
        <f t="shared" si="10"/>
        <v>#REF!</v>
      </c>
      <c r="L716" s="77" t="e">
        <f t="shared" si="11"/>
        <v>#REF!</v>
      </c>
      <c r="M716" s="13"/>
    </row>
    <row r="717" spans="1:13" ht="12.75" customHeight="1">
      <c r="A717" s="148"/>
      <c r="B717" s="11">
        <v>45421</v>
      </c>
      <c r="C7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вводных'!$F$3-$P$1)*F717/G717)</f>
        <v>#REF!</v>
      </c>
      <c r="D717" s="12">
        <v>222</v>
      </c>
      <c r="E717" s="64" t="e">
        <f t="shared" si="8"/>
        <v>#REF!</v>
      </c>
      <c r="F717" s="12">
        <v>0</v>
      </c>
      <c r="G717" s="12">
        <f t="shared" si="9"/>
        <v>100</v>
      </c>
      <c r="H717" s="85">
        <v>0</v>
      </c>
      <c r="I717" s="77" t="e">
        <f>(C717+(C717*H717))+D717+'Таблица вводных'!$E$3+'Таблица вводных'!$F$3</f>
        <v>#REF!</v>
      </c>
      <c r="J717" s="86">
        <v>0</v>
      </c>
      <c r="K717" s="77" t="e">
        <f t="shared" si="10"/>
        <v>#REF!</v>
      </c>
      <c r="L717" s="77" t="e">
        <f t="shared" si="11"/>
        <v>#REF!</v>
      </c>
      <c r="M717" s="13"/>
    </row>
    <row r="718" spans="1:13" ht="12.75" customHeight="1">
      <c r="A718" s="148"/>
      <c r="B718" s="11">
        <v>45425</v>
      </c>
      <c r="C7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вводных'!$F$3-$P$1)*F718/G718)</f>
        <v>#REF!</v>
      </c>
      <c r="D718" s="12">
        <v>222</v>
      </c>
      <c r="E718" s="64" t="e">
        <f t="shared" si="8"/>
        <v>#REF!</v>
      </c>
      <c r="F718" s="12">
        <v>0</v>
      </c>
      <c r="G718" s="12">
        <f t="shared" si="9"/>
        <v>100</v>
      </c>
      <c r="H718" s="85">
        <v>0</v>
      </c>
      <c r="I718" s="77" t="e">
        <f>(C718+(C718*H718))+D718+'Таблица вводных'!$E$3+'Таблица вводных'!$F$3</f>
        <v>#REF!</v>
      </c>
      <c r="J718" s="86">
        <v>0</v>
      </c>
      <c r="K718" s="77" t="e">
        <f t="shared" si="10"/>
        <v>#REF!</v>
      </c>
      <c r="L718" s="77" t="e">
        <f t="shared" si="11"/>
        <v>#REF!</v>
      </c>
      <c r="M718" s="13"/>
    </row>
    <row r="719" spans="1:13" ht="12.75" customHeight="1">
      <c r="A719" s="148"/>
      <c r="B719" s="11">
        <v>45428</v>
      </c>
      <c r="C71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вводных'!$F$3-$P$1)*F719/G719)</f>
        <v>#REF!</v>
      </c>
      <c r="D719" s="12">
        <v>222</v>
      </c>
      <c r="E719" s="64" t="e">
        <f t="shared" si="8"/>
        <v>#REF!</v>
      </c>
      <c r="F719" s="12">
        <v>0</v>
      </c>
      <c r="G719" s="12">
        <f t="shared" si="9"/>
        <v>100</v>
      </c>
      <c r="H719" s="85">
        <v>0</v>
      </c>
      <c r="I719" s="77" t="e">
        <f>(C719+(C719*H719))+D719+'Таблица вводных'!$E$3+'Таблица вводных'!$F$3</f>
        <v>#REF!</v>
      </c>
      <c r="J719" s="86">
        <v>0</v>
      </c>
      <c r="K719" s="77" t="e">
        <f t="shared" si="10"/>
        <v>#REF!</v>
      </c>
      <c r="L719" s="77" t="e">
        <f t="shared" si="11"/>
        <v>#REF!</v>
      </c>
      <c r="M719" s="13"/>
    </row>
    <row r="720" spans="1:13" ht="12.75" customHeight="1">
      <c r="A720" s="148"/>
      <c r="B720" s="11"/>
      <c r="C72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вводных'!$F$3-$P$1)*F720/G720)</f>
        <v>#REF!</v>
      </c>
      <c r="D720" s="12">
        <v>222</v>
      </c>
      <c r="E720" s="64" t="e">
        <f t="shared" si="8"/>
        <v>#REF!</v>
      </c>
      <c r="F720" s="12">
        <v>0</v>
      </c>
      <c r="G720" s="12">
        <f t="shared" si="9"/>
        <v>100</v>
      </c>
      <c r="H720" s="85">
        <v>0</v>
      </c>
      <c r="I720" s="77" t="e">
        <f>(C720+(C720*H720))+D720+'Таблица вводных'!$E$3+'Таблица вводных'!$F$3</f>
        <v>#REF!</v>
      </c>
      <c r="J720" s="86">
        <v>0</v>
      </c>
      <c r="K720" s="77" t="e">
        <f t="shared" si="10"/>
        <v>#REF!</v>
      </c>
      <c r="L720" s="77" t="e">
        <f t="shared" si="11"/>
        <v>#REF!</v>
      </c>
      <c r="M720" s="13"/>
    </row>
    <row r="721" spans="1:13" ht="12.75" customHeight="1">
      <c r="A721" s="148"/>
      <c r="B721" s="11"/>
      <c r="C72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вводных'!$F$3-$P$1)*F721/G721)</f>
        <v>#REF!</v>
      </c>
      <c r="D721" s="12">
        <v>222</v>
      </c>
      <c r="E721" s="64" t="e">
        <f t="shared" si="8"/>
        <v>#REF!</v>
      </c>
      <c r="F721" s="12">
        <v>0</v>
      </c>
      <c r="G721" s="12">
        <f t="shared" si="9"/>
        <v>100</v>
      </c>
      <c r="H721" s="85">
        <v>0</v>
      </c>
      <c r="I721" s="77" t="e">
        <f>(C721+(C721*H721))+D721+'Таблица вводных'!$E$3+'Таблица вводных'!$F$3</f>
        <v>#REF!</v>
      </c>
      <c r="J721" s="86">
        <v>0</v>
      </c>
      <c r="K721" s="77" t="e">
        <f t="shared" si="10"/>
        <v>#REF!</v>
      </c>
      <c r="L721" s="77" t="e">
        <f t="shared" si="11"/>
        <v>#REF!</v>
      </c>
      <c r="M721" s="13"/>
    </row>
    <row r="722" spans="1:13" ht="12.75" customHeight="1">
      <c r="A722" s="149"/>
      <c r="B722" s="17"/>
      <c r="C72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вводных'!$F$3-$P$1)*F722/G722)</f>
        <v>#REF!</v>
      </c>
      <c r="D722" s="18">
        <v>222</v>
      </c>
      <c r="E722" s="65" t="e">
        <f t="shared" si="8"/>
        <v>#REF!</v>
      </c>
      <c r="F722" s="18">
        <v>0</v>
      </c>
      <c r="G722" s="18">
        <f t="shared" si="9"/>
        <v>100</v>
      </c>
      <c r="H722" s="87">
        <v>0</v>
      </c>
      <c r="I722" s="80" t="e">
        <f>(C722+(C722*H722))+D722+'Таблица вводных'!$E$3+'Таблица вводных'!$F$3</f>
        <v>#REF!</v>
      </c>
      <c r="J722" s="88">
        <v>0</v>
      </c>
      <c r="K722" s="82" t="e">
        <f t="shared" si="10"/>
        <v>#REF!</v>
      </c>
      <c r="L722" s="82" t="e">
        <f t="shared" si="11"/>
        <v>#REF!</v>
      </c>
      <c r="M722" s="19"/>
    </row>
    <row r="723" spans="1:13" ht="12.75" customHeight="1">
      <c r="A723" s="147"/>
      <c r="B723" s="5">
        <v>45411</v>
      </c>
      <c r="C72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вводных'!$F$3-$P$1)*F723/G723)</f>
        <v>#REF!</v>
      </c>
      <c r="D723" s="6">
        <v>222</v>
      </c>
      <c r="E723" s="63" t="e">
        <f t="shared" si="8"/>
        <v>#REF!</v>
      </c>
      <c r="F723" s="6">
        <v>0</v>
      </c>
      <c r="G723" s="6">
        <f t="shared" si="9"/>
        <v>100</v>
      </c>
      <c r="H723" s="85">
        <v>0</v>
      </c>
      <c r="I723" s="74" t="e">
        <f>(C723+(C723*H723))+D723+'Таблица вводных'!$E$3+'Таблица вводных'!$F$3</f>
        <v>#REF!</v>
      </c>
      <c r="J723" s="86">
        <v>0</v>
      </c>
      <c r="K723" s="74" t="e">
        <f t="shared" si="10"/>
        <v>#REF!</v>
      </c>
      <c r="L723" s="74" t="e">
        <f t="shared" si="11"/>
        <v>#REF!</v>
      </c>
      <c r="M723" s="7"/>
    </row>
    <row r="724" spans="1:13" ht="12.75" customHeight="1">
      <c r="A724" s="148"/>
      <c r="B724" s="8">
        <v>45414</v>
      </c>
      <c r="C72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вводных'!$F$3-$P$1)*F724/G724)</f>
        <v>#REF!</v>
      </c>
      <c r="D724" s="12">
        <v>222</v>
      </c>
      <c r="E724" s="64" t="e">
        <f t="shared" si="8"/>
        <v>#REF!</v>
      </c>
      <c r="F724" s="12">
        <v>0</v>
      </c>
      <c r="G724" s="12">
        <f t="shared" si="9"/>
        <v>100</v>
      </c>
      <c r="H724" s="85">
        <v>0</v>
      </c>
      <c r="I724" s="77" t="e">
        <f>(C724+(C724*H724))+D724+'Таблица вводных'!$E$3+'Таблица вводных'!$F$3</f>
        <v>#REF!</v>
      </c>
      <c r="J724" s="86">
        <v>0</v>
      </c>
      <c r="K724" s="77" t="e">
        <f t="shared" si="10"/>
        <v>#REF!</v>
      </c>
      <c r="L724" s="77" t="e">
        <f t="shared" si="11"/>
        <v>#REF!</v>
      </c>
      <c r="M724" s="10"/>
    </row>
    <row r="725" spans="1:13" ht="12.75" customHeight="1">
      <c r="A725" s="148"/>
      <c r="B725" s="11">
        <v>45418</v>
      </c>
      <c r="C7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вводных'!$F$3-$P$1)*F725/G725)</f>
        <v>#REF!</v>
      </c>
      <c r="D725" s="12">
        <v>222</v>
      </c>
      <c r="E725" s="64" t="e">
        <f t="shared" si="8"/>
        <v>#REF!</v>
      </c>
      <c r="F725" s="12">
        <v>0</v>
      </c>
      <c r="G725" s="12">
        <f t="shared" si="9"/>
        <v>100</v>
      </c>
      <c r="H725" s="85">
        <v>0</v>
      </c>
      <c r="I725" s="77" t="e">
        <f>(C725+(C725*H725))+D725+'Таблица вводных'!$E$3+'Таблица вводных'!$F$3</f>
        <v>#REF!</v>
      </c>
      <c r="J725" s="86">
        <v>0</v>
      </c>
      <c r="K725" s="77" t="e">
        <f t="shared" si="10"/>
        <v>#REF!</v>
      </c>
      <c r="L725" s="77" t="e">
        <f t="shared" si="11"/>
        <v>#REF!</v>
      </c>
      <c r="M725" s="13"/>
    </row>
    <row r="726" spans="1:13" ht="12.75" customHeight="1">
      <c r="A726" s="148"/>
      <c r="B726" s="11">
        <v>45421</v>
      </c>
      <c r="C7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вводных'!$F$3-$P$1)*F726/G726)</f>
        <v>#REF!</v>
      </c>
      <c r="D726" s="12">
        <v>222</v>
      </c>
      <c r="E726" s="64" t="e">
        <f t="shared" si="8"/>
        <v>#REF!</v>
      </c>
      <c r="F726" s="12">
        <v>0</v>
      </c>
      <c r="G726" s="12">
        <f t="shared" si="9"/>
        <v>100</v>
      </c>
      <c r="H726" s="85">
        <v>0</v>
      </c>
      <c r="I726" s="77" t="e">
        <f>(C726+(C726*H726))+D726+'Таблица вводных'!$E$3+'Таблица вводных'!$F$3</f>
        <v>#REF!</v>
      </c>
      <c r="J726" s="86">
        <v>0</v>
      </c>
      <c r="K726" s="77" t="e">
        <f t="shared" si="10"/>
        <v>#REF!</v>
      </c>
      <c r="L726" s="77" t="e">
        <f t="shared" si="11"/>
        <v>#REF!</v>
      </c>
      <c r="M726" s="13"/>
    </row>
    <row r="727" spans="1:13" ht="12.75" customHeight="1">
      <c r="A727" s="148"/>
      <c r="B727" s="11">
        <v>45425</v>
      </c>
      <c r="C7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вводных'!$F$3-$P$1)*F727/G727)</f>
        <v>#REF!</v>
      </c>
      <c r="D727" s="12">
        <v>222</v>
      </c>
      <c r="E727" s="64" t="e">
        <f t="shared" si="8"/>
        <v>#REF!</v>
      </c>
      <c r="F727" s="12">
        <v>0</v>
      </c>
      <c r="G727" s="12">
        <f t="shared" si="9"/>
        <v>100</v>
      </c>
      <c r="H727" s="85">
        <v>0</v>
      </c>
      <c r="I727" s="77" t="e">
        <f>(C727+(C727*H727))+D727+'Таблица вводных'!$E$3+'Таблица вводных'!$F$3</f>
        <v>#REF!</v>
      </c>
      <c r="J727" s="86">
        <v>0</v>
      </c>
      <c r="K727" s="77" t="e">
        <f t="shared" si="10"/>
        <v>#REF!</v>
      </c>
      <c r="L727" s="77" t="e">
        <f t="shared" si="11"/>
        <v>#REF!</v>
      </c>
      <c r="M727" s="13"/>
    </row>
    <row r="728" spans="1:13" ht="12.75" customHeight="1">
      <c r="A728" s="148"/>
      <c r="B728" s="11">
        <v>45428</v>
      </c>
      <c r="C72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вводных'!$F$3-$P$1)*F728/G728)</f>
        <v>#REF!</v>
      </c>
      <c r="D728" s="12">
        <v>222</v>
      </c>
      <c r="E728" s="64" t="e">
        <f t="shared" si="8"/>
        <v>#REF!</v>
      </c>
      <c r="F728" s="12">
        <v>0</v>
      </c>
      <c r="G728" s="12">
        <f t="shared" si="9"/>
        <v>100</v>
      </c>
      <c r="H728" s="85">
        <v>0</v>
      </c>
      <c r="I728" s="77" t="e">
        <f>(C728+(C728*H728))+D728+'Таблица вводных'!$E$3+'Таблица вводных'!$F$3</f>
        <v>#REF!</v>
      </c>
      <c r="J728" s="86">
        <v>0</v>
      </c>
      <c r="K728" s="77" t="e">
        <f t="shared" si="10"/>
        <v>#REF!</v>
      </c>
      <c r="L728" s="77" t="e">
        <f t="shared" si="11"/>
        <v>#REF!</v>
      </c>
      <c r="M728" s="13"/>
    </row>
    <row r="729" spans="1:13" ht="12.75" customHeight="1">
      <c r="A729" s="148"/>
      <c r="B729" s="11"/>
      <c r="C72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вводных'!$F$3-$P$1)*F729/G729)</f>
        <v>#REF!</v>
      </c>
      <c r="D729" s="12">
        <v>222</v>
      </c>
      <c r="E729" s="64" t="e">
        <f t="shared" si="8"/>
        <v>#REF!</v>
      </c>
      <c r="F729" s="12">
        <v>0</v>
      </c>
      <c r="G729" s="12">
        <f t="shared" si="9"/>
        <v>100</v>
      </c>
      <c r="H729" s="85">
        <v>0</v>
      </c>
      <c r="I729" s="77" t="e">
        <f>(C729+(C729*H729))+D729+'Таблица вводных'!$E$3+'Таблица вводных'!$F$3</f>
        <v>#REF!</v>
      </c>
      <c r="J729" s="86">
        <v>0</v>
      </c>
      <c r="K729" s="77" t="e">
        <f t="shared" si="10"/>
        <v>#REF!</v>
      </c>
      <c r="L729" s="77" t="e">
        <f t="shared" si="11"/>
        <v>#REF!</v>
      </c>
      <c r="M729" s="13"/>
    </row>
    <row r="730" spans="1:13" ht="12.75" customHeight="1">
      <c r="A730" s="148"/>
      <c r="B730" s="11"/>
      <c r="C73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вводных'!$F$3-$P$1)*F730/G730)</f>
        <v>#REF!</v>
      </c>
      <c r="D730" s="12">
        <v>222</v>
      </c>
      <c r="E730" s="64" t="e">
        <f t="shared" si="8"/>
        <v>#REF!</v>
      </c>
      <c r="F730" s="12">
        <v>0</v>
      </c>
      <c r="G730" s="12">
        <f t="shared" si="9"/>
        <v>100</v>
      </c>
      <c r="H730" s="85">
        <v>0</v>
      </c>
      <c r="I730" s="77" t="e">
        <f>(C730+(C730*H730))+D730+'Таблица вводных'!$E$3+'Таблица вводных'!$F$3</f>
        <v>#REF!</v>
      </c>
      <c r="J730" s="86">
        <v>0</v>
      </c>
      <c r="K730" s="77" t="e">
        <f t="shared" si="10"/>
        <v>#REF!</v>
      </c>
      <c r="L730" s="77" t="e">
        <f t="shared" si="11"/>
        <v>#REF!</v>
      </c>
      <c r="M730" s="13"/>
    </row>
    <row r="731" spans="1:13" ht="12.75" customHeight="1">
      <c r="A731" s="149"/>
      <c r="B731" s="17"/>
      <c r="C73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вводных'!$F$3-$P$1)*F731/G731)</f>
        <v>#REF!</v>
      </c>
      <c r="D731" s="18">
        <v>222</v>
      </c>
      <c r="E731" s="65" t="e">
        <f t="shared" si="8"/>
        <v>#REF!</v>
      </c>
      <c r="F731" s="18">
        <v>0</v>
      </c>
      <c r="G731" s="18">
        <f t="shared" si="9"/>
        <v>100</v>
      </c>
      <c r="H731" s="87">
        <v>0</v>
      </c>
      <c r="I731" s="80" t="e">
        <f>(C731+(C731*H731))+D731+'Таблица вводных'!$E$3+'Таблица вводных'!$F$3</f>
        <v>#REF!</v>
      </c>
      <c r="J731" s="88">
        <v>0</v>
      </c>
      <c r="K731" s="82" t="e">
        <f t="shared" si="10"/>
        <v>#REF!</v>
      </c>
      <c r="L731" s="82" t="e">
        <f t="shared" si="11"/>
        <v>#REF!</v>
      </c>
      <c r="M731" s="19"/>
    </row>
    <row r="732" spans="1:13" ht="12.75" customHeight="1">
      <c r="A732" s="150"/>
      <c r="B732" s="5">
        <v>45411</v>
      </c>
      <c r="C73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вводных'!$F$3-$P$1)*F732/G732)</f>
        <v>#REF!</v>
      </c>
      <c r="D732" s="6">
        <v>222</v>
      </c>
      <c r="E732" s="63" t="e">
        <f t="shared" si="8"/>
        <v>#REF!</v>
      </c>
      <c r="F732" s="6">
        <v>0</v>
      </c>
      <c r="G732" s="6">
        <f t="shared" si="9"/>
        <v>100</v>
      </c>
      <c r="H732" s="85">
        <v>0</v>
      </c>
      <c r="I732" s="74" t="e">
        <f>(C732+(C732*H732))+D732+'Таблица вводных'!$E$3+'Таблица вводных'!$F$3</f>
        <v>#REF!</v>
      </c>
      <c r="J732" s="86">
        <v>0</v>
      </c>
      <c r="K732" s="74" t="e">
        <f t="shared" si="10"/>
        <v>#REF!</v>
      </c>
      <c r="L732" s="74" t="e">
        <f t="shared" si="11"/>
        <v>#REF!</v>
      </c>
      <c r="M732" s="7"/>
    </row>
    <row r="733" spans="1:13" ht="12.75" customHeight="1">
      <c r="A733" s="148"/>
      <c r="B733" s="8">
        <v>45414</v>
      </c>
      <c r="C7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вводных'!$F$3-$P$1)*F733/G733)</f>
        <v>#REF!</v>
      </c>
      <c r="D733" s="12">
        <v>222</v>
      </c>
      <c r="E733" s="64" t="e">
        <f t="shared" si="8"/>
        <v>#REF!</v>
      </c>
      <c r="F733" s="12">
        <v>0</v>
      </c>
      <c r="G733" s="12">
        <f t="shared" si="9"/>
        <v>100</v>
      </c>
      <c r="H733" s="85">
        <v>0</v>
      </c>
      <c r="I733" s="77" t="e">
        <f>(C733+(C733*H733))+D733+'Таблица вводных'!$E$3+'Таблица вводных'!$F$3</f>
        <v>#REF!</v>
      </c>
      <c r="J733" s="86">
        <v>0</v>
      </c>
      <c r="K733" s="77" t="e">
        <f t="shared" si="10"/>
        <v>#REF!</v>
      </c>
      <c r="L733" s="77" t="e">
        <f t="shared" si="11"/>
        <v>#REF!</v>
      </c>
      <c r="M733" s="10"/>
    </row>
    <row r="734" spans="1:13" ht="12.75" customHeight="1">
      <c r="A734" s="148"/>
      <c r="B734" s="11">
        <v>45418</v>
      </c>
      <c r="C7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вводных'!$F$3-$P$1)*F734/G734)</f>
        <v>#REF!</v>
      </c>
      <c r="D734" s="12">
        <v>222</v>
      </c>
      <c r="E734" s="64" t="e">
        <f t="shared" si="8"/>
        <v>#REF!</v>
      </c>
      <c r="F734" s="12">
        <v>0</v>
      </c>
      <c r="G734" s="12">
        <f t="shared" si="9"/>
        <v>100</v>
      </c>
      <c r="H734" s="85">
        <v>0</v>
      </c>
      <c r="I734" s="77" t="e">
        <f>(C734+(C734*H734))+D734+'Таблица вводных'!$E$3+'Таблица вводных'!$F$3</f>
        <v>#REF!</v>
      </c>
      <c r="J734" s="86">
        <v>0</v>
      </c>
      <c r="K734" s="77" t="e">
        <f t="shared" si="10"/>
        <v>#REF!</v>
      </c>
      <c r="L734" s="77" t="e">
        <f t="shared" si="11"/>
        <v>#REF!</v>
      </c>
      <c r="M734" s="13"/>
    </row>
    <row r="735" spans="1:13" ht="12.75" customHeight="1">
      <c r="A735" s="148"/>
      <c r="B735" s="11">
        <v>45421</v>
      </c>
      <c r="C7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вводных'!$F$3-$P$1)*F735/G735)</f>
        <v>#REF!</v>
      </c>
      <c r="D735" s="12">
        <v>222</v>
      </c>
      <c r="E735" s="64" t="e">
        <f t="shared" si="8"/>
        <v>#REF!</v>
      </c>
      <c r="F735" s="12">
        <v>0</v>
      </c>
      <c r="G735" s="12">
        <f t="shared" si="9"/>
        <v>100</v>
      </c>
      <c r="H735" s="85">
        <v>0</v>
      </c>
      <c r="I735" s="77" t="e">
        <f>(C735+(C735*H735))+D735+'Таблица вводных'!$E$3+'Таблица вводных'!$F$3</f>
        <v>#REF!</v>
      </c>
      <c r="J735" s="86">
        <v>0</v>
      </c>
      <c r="K735" s="77" t="e">
        <f t="shared" si="10"/>
        <v>#REF!</v>
      </c>
      <c r="L735" s="77" t="e">
        <f t="shared" si="11"/>
        <v>#REF!</v>
      </c>
      <c r="M735" s="13"/>
    </row>
    <row r="736" spans="1:13" ht="12.75" customHeight="1">
      <c r="A736" s="148"/>
      <c r="B736" s="11">
        <v>45425</v>
      </c>
      <c r="C7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вводных'!$F$3-$P$1)*F736/G736)</f>
        <v>#REF!</v>
      </c>
      <c r="D736" s="12">
        <v>222</v>
      </c>
      <c r="E736" s="64" t="e">
        <f t="shared" si="8"/>
        <v>#REF!</v>
      </c>
      <c r="F736" s="12">
        <v>0</v>
      </c>
      <c r="G736" s="12">
        <f t="shared" si="9"/>
        <v>100</v>
      </c>
      <c r="H736" s="85">
        <v>0</v>
      </c>
      <c r="I736" s="77" t="e">
        <f>(C736+(C736*H736))+D736+'Таблица вводных'!$E$3+'Таблица вводных'!$F$3</f>
        <v>#REF!</v>
      </c>
      <c r="J736" s="86">
        <v>0</v>
      </c>
      <c r="K736" s="77" t="e">
        <f t="shared" si="10"/>
        <v>#REF!</v>
      </c>
      <c r="L736" s="77" t="e">
        <f t="shared" si="11"/>
        <v>#REF!</v>
      </c>
      <c r="M736" s="13"/>
    </row>
    <row r="737" spans="1:13" ht="12.75" customHeight="1">
      <c r="A737" s="148"/>
      <c r="B737" s="11">
        <v>45428</v>
      </c>
      <c r="C7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вводных'!$F$3-$P$1)*F737/G737)</f>
        <v>#REF!</v>
      </c>
      <c r="D737" s="12">
        <v>222</v>
      </c>
      <c r="E737" s="64" t="e">
        <f t="shared" si="8"/>
        <v>#REF!</v>
      </c>
      <c r="F737" s="12">
        <v>0</v>
      </c>
      <c r="G737" s="12">
        <f t="shared" si="9"/>
        <v>100</v>
      </c>
      <c r="H737" s="85">
        <v>0</v>
      </c>
      <c r="I737" s="77" t="e">
        <f>(C737+(C737*H737))+D737+'Таблица вводных'!$E$3+'Таблица вводных'!$F$3</f>
        <v>#REF!</v>
      </c>
      <c r="J737" s="86">
        <v>0</v>
      </c>
      <c r="K737" s="77" t="e">
        <f t="shared" si="10"/>
        <v>#REF!</v>
      </c>
      <c r="L737" s="77" t="e">
        <f t="shared" si="11"/>
        <v>#REF!</v>
      </c>
      <c r="M737" s="13"/>
    </row>
    <row r="738" spans="1:13" ht="12.75" customHeight="1">
      <c r="A738" s="148"/>
      <c r="B738" s="11"/>
      <c r="C73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вводных'!$F$3-$P$1)*F738/G738)</f>
        <v>#REF!</v>
      </c>
      <c r="D738" s="12">
        <v>222</v>
      </c>
      <c r="E738" s="64" t="e">
        <f t="shared" si="8"/>
        <v>#REF!</v>
      </c>
      <c r="F738" s="12">
        <v>0</v>
      </c>
      <c r="G738" s="12">
        <f t="shared" si="9"/>
        <v>100</v>
      </c>
      <c r="H738" s="85">
        <v>0</v>
      </c>
      <c r="I738" s="77" t="e">
        <f>(C738+(C738*H738))+D738+'Таблица вводных'!$E$3+'Таблица вводных'!$F$3</f>
        <v>#REF!</v>
      </c>
      <c r="J738" s="86">
        <v>0</v>
      </c>
      <c r="K738" s="77" t="e">
        <f t="shared" si="10"/>
        <v>#REF!</v>
      </c>
      <c r="L738" s="77" t="e">
        <f t="shared" si="11"/>
        <v>#REF!</v>
      </c>
      <c r="M738" s="13"/>
    </row>
    <row r="739" spans="1:13" ht="12.75" customHeight="1">
      <c r="A739" s="148"/>
      <c r="B739" s="11"/>
      <c r="C73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вводных'!$F$3-$P$1)*F739/G739)</f>
        <v>#REF!</v>
      </c>
      <c r="D739" s="12">
        <v>222</v>
      </c>
      <c r="E739" s="64" t="e">
        <f t="shared" si="8"/>
        <v>#REF!</v>
      </c>
      <c r="F739" s="12">
        <v>0</v>
      </c>
      <c r="G739" s="12">
        <f t="shared" si="9"/>
        <v>100</v>
      </c>
      <c r="H739" s="85">
        <v>0</v>
      </c>
      <c r="I739" s="77" t="e">
        <f>(C739+(C739*H739))+D739+'Таблица вводных'!$E$3+'Таблица вводных'!$F$3</f>
        <v>#REF!</v>
      </c>
      <c r="J739" s="86">
        <v>0</v>
      </c>
      <c r="K739" s="77" t="e">
        <f t="shared" si="10"/>
        <v>#REF!</v>
      </c>
      <c r="L739" s="77" t="e">
        <f t="shared" si="11"/>
        <v>#REF!</v>
      </c>
      <c r="M739" s="13"/>
    </row>
    <row r="740" spans="1:13" ht="12.75" customHeight="1">
      <c r="A740" s="149"/>
      <c r="B740" s="17"/>
      <c r="C74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вводных'!$F$3-$P$1)*F740/G740)</f>
        <v>#REF!</v>
      </c>
      <c r="D740" s="18">
        <v>222</v>
      </c>
      <c r="E740" s="65" t="e">
        <f t="shared" si="8"/>
        <v>#REF!</v>
      </c>
      <c r="F740" s="18">
        <v>0</v>
      </c>
      <c r="G740" s="18">
        <f t="shared" si="9"/>
        <v>100</v>
      </c>
      <c r="H740" s="87">
        <v>0</v>
      </c>
      <c r="I740" s="80" t="e">
        <f>(C740+(C740*H740))+D740+'Таблица вводных'!$E$3+'Таблица вводных'!$F$3</f>
        <v>#REF!</v>
      </c>
      <c r="J740" s="88">
        <v>0</v>
      </c>
      <c r="K740" s="82" t="e">
        <f t="shared" si="10"/>
        <v>#REF!</v>
      </c>
      <c r="L740" s="82" t="e">
        <f t="shared" si="11"/>
        <v>#REF!</v>
      </c>
      <c r="M740" s="19"/>
    </row>
    <row r="741" spans="1:13" ht="12.75" customHeight="1">
      <c r="A741" s="150"/>
      <c r="B741" s="5">
        <v>45411</v>
      </c>
      <c r="C74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вводных'!$F$3-$P$1)*F741/G741)</f>
        <v>#REF!</v>
      </c>
      <c r="D741" s="6">
        <v>222</v>
      </c>
      <c r="E741" s="63" t="e">
        <f t="shared" si="8"/>
        <v>#REF!</v>
      </c>
      <c r="F741" s="6">
        <v>0</v>
      </c>
      <c r="G741" s="6">
        <f t="shared" si="9"/>
        <v>100</v>
      </c>
      <c r="H741" s="85">
        <v>0</v>
      </c>
      <c r="I741" s="74" t="e">
        <f>(C741+(C741*H741))+D741+'Таблица вводных'!$E$3+'Таблица вводных'!$F$3</f>
        <v>#REF!</v>
      </c>
      <c r="J741" s="86">
        <v>0</v>
      </c>
      <c r="K741" s="74" t="e">
        <f t="shared" si="10"/>
        <v>#REF!</v>
      </c>
      <c r="L741" s="74" t="e">
        <f t="shared" si="11"/>
        <v>#REF!</v>
      </c>
      <c r="M741" s="7"/>
    </row>
    <row r="742" spans="1:13" ht="12.75" customHeight="1">
      <c r="A742" s="148"/>
      <c r="B742" s="8">
        <v>45414</v>
      </c>
      <c r="C74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вводных'!$F$3-$P$1)*F742/G742)</f>
        <v>#REF!</v>
      </c>
      <c r="D742" s="12">
        <v>222</v>
      </c>
      <c r="E742" s="64" t="e">
        <f t="shared" si="8"/>
        <v>#REF!</v>
      </c>
      <c r="F742" s="12">
        <v>0</v>
      </c>
      <c r="G742" s="12">
        <f t="shared" si="9"/>
        <v>100</v>
      </c>
      <c r="H742" s="85">
        <v>0</v>
      </c>
      <c r="I742" s="77" t="e">
        <f>(C742+(C742*H742))+D742+'Таблица вводных'!$E$3+'Таблица вводных'!$F$3</f>
        <v>#REF!</v>
      </c>
      <c r="J742" s="86">
        <v>0</v>
      </c>
      <c r="K742" s="77" t="e">
        <f t="shared" si="10"/>
        <v>#REF!</v>
      </c>
      <c r="L742" s="77" t="e">
        <f t="shared" si="11"/>
        <v>#REF!</v>
      </c>
      <c r="M742" s="10"/>
    </row>
    <row r="743" spans="1:13" ht="12.75" customHeight="1">
      <c r="A743" s="148"/>
      <c r="B743" s="11">
        <v>45418</v>
      </c>
      <c r="C7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вводных'!$F$3-$P$1)*F743/G743)</f>
        <v>#REF!</v>
      </c>
      <c r="D743" s="12">
        <v>222</v>
      </c>
      <c r="E743" s="64" t="e">
        <f t="shared" si="8"/>
        <v>#REF!</v>
      </c>
      <c r="F743" s="12">
        <v>0</v>
      </c>
      <c r="G743" s="12">
        <f t="shared" si="9"/>
        <v>100</v>
      </c>
      <c r="H743" s="85">
        <v>0</v>
      </c>
      <c r="I743" s="77" t="e">
        <f>(C743+(C743*H743))+D743+'Таблица вводных'!$E$3+'Таблица вводных'!$F$3</f>
        <v>#REF!</v>
      </c>
      <c r="J743" s="86">
        <v>0</v>
      </c>
      <c r="K743" s="77" t="e">
        <f t="shared" si="10"/>
        <v>#REF!</v>
      </c>
      <c r="L743" s="77" t="e">
        <f t="shared" si="11"/>
        <v>#REF!</v>
      </c>
      <c r="M743" s="13"/>
    </row>
    <row r="744" spans="1:13" ht="12.75" customHeight="1">
      <c r="A744" s="148"/>
      <c r="B744" s="11">
        <v>45421</v>
      </c>
      <c r="C7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вводных'!$F$3-$P$1)*F744/G744)</f>
        <v>#REF!</v>
      </c>
      <c r="D744" s="12">
        <v>222</v>
      </c>
      <c r="E744" s="64" t="e">
        <f t="shared" si="8"/>
        <v>#REF!</v>
      </c>
      <c r="F744" s="12">
        <v>0</v>
      </c>
      <c r="G744" s="12">
        <f t="shared" si="9"/>
        <v>100</v>
      </c>
      <c r="H744" s="85">
        <v>0</v>
      </c>
      <c r="I744" s="77" t="e">
        <f>(C744+(C744*H744))+D744+'Таблица вводных'!$E$3+'Таблица вводных'!$F$3</f>
        <v>#REF!</v>
      </c>
      <c r="J744" s="86">
        <v>0</v>
      </c>
      <c r="K744" s="77" t="e">
        <f t="shared" si="10"/>
        <v>#REF!</v>
      </c>
      <c r="L744" s="77" t="e">
        <f t="shared" si="11"/>
        <v>#REF!</v>
      </c>
      <c r="M744" s="13"/>
    </row>
    <row r="745" spans="1:13" ht="12.75" customHeight="1">
      <c r="A745" s="148"/>
      <c r="B745" s="11">
        <v>45425</v>
      </c>
      <c r="C7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вводных'!$F$3-$P$1)*F745/G745)</f>
        <v>#REF!</v>
      </c>
      <c r="D745" s="12">
        <v>222</v>
      </c>
      <c r="E745" s="64" t="e">
        <f t="shared" si="8"/>
        <v>#REF!</v>
      </c>
      <c r="F745" s="12">
        <v>0</v>
      </c>
      <c r="G745" s="12">
        <f t="shared" si="9"/>
        <v>100</v>
      </c>
      <c r="H745" s="85">
        <v>0</v>
      </c>
      <c r="I745" s="77" t="e">
        <f>(C745+(C745*H745))+D745+'Таблица вводных'!$E$3+'Таблица вводных'!$F$3</f>
        <v>#REF!</v>
      </c>
      <c r="J745" s="86">
        <v>0</v>
      </c>
      <c r="K745" s="77" t="e">
        <f t="shared" si="10"/>
        <v>#REF!</v>
      </c>
      <c r="L745" s="77" t="e">
        <f t="shared" si="11"/>
        <v>#REF!</v>
      </c>
      <c r="M745" s="13"/>
    </row>
    <row r="746" spans="1:13" ht="12.75" customHeight="1">
      <c r="A746" s="148"/>
      <c r="B746" s="11">
        <v>45428</v>
      </c>
      <c r="C74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вводных'!$F$3-$P$1)*F746/G746)</f>
        <v>#REF!</v>
      </c>
      <c r="D746" s="12">
        <v>222</v>
      </c>
      <c r="E746" s="64" t="e">
        <f t="shared" si="8"/>
        <v>#REF!</v>
      </c>
      <c r="F746" s="12">
        <v>0</v>
      </c>
      <c r="G746" s="12">
        <f t="shared" si="9"/>
        <v>100</v>
      </c>
      <c r="H746" s="85">
        <v>0</v>
      </c>
      <c r="I746" s="77" t="e">
        <f>(C746+(C746*H746))+D746+'Таблица вводных'!$E$3+'Таблица вводных'!$F$3</f>
        <v>#REF!</v>
      </c>
      <c r="J746" s="86">
        <v>0</v>
      </c>
      <c r="K746" s="77" t="e">
        <f t="shared" si="10"/>
        <v>#REF!</v>
      </c>
      <c r="L746" s="77" t="e">
        <f t="shared" si="11"/>
        <v>#REF!</v>
      </c>
      <c r="M746" s="13"/>
    </row>
    <row r="747" spans="1:13" ht="12.75" customHeight="1">
      <c r="A747" s="148"/>
      <c r="B747" s="11"/>
      <c r="C74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вводных'!$F$3-$P$1)*F747/G747)</f>
        <v>#REF!</v>
      </c>
      <c r="D747" s="12">
        <v>222</v>
      </c>
      <c r="E747" s="64" t="e">
        <f t="shared" si="8"/>
        <v>#REF!</v>
      </c>
      <c r="F747" s="12">
        <v>0</v>
      </c>
      <c r="G747" s="12">
        <f t="shared" si="9"/>
        <v>100</v>
      </c>
      <c r="H747" s="85">
        <v>0</v>
      </c>
      <c r="I747" s="77" t="e">
        <f>(C747+(C747*H747))+D747+'Таблица вводных'!$E$3+'Таблица вводных'!$F$3</f>
        <v>#REF!</v>
      </c>
      <c r="J747" s="86">
        <v>0</v>
      </c>
      <c r="K747" s="77" t="e">
        <f t="shared" si="10"/>
        <v>#REF!</v>
      </c>
      <c r="L747" s="77" t="e">
        <f t="shared" si="11"/>
        <v>#REF!</v>
      </c>
      <c r="M747" s="13"/>
    </row>
    <row r="748" spans="1:13" ht="12.75" customHeight="1">
      <c r="A748" s="148"/>
      <c r="B748" s="11"/>
      <c r="C74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вводных'!$F$3-$P$1)*F748/G748)</f>
        <v>#REF!</v>
      </c>
      <c r="D748" s="12">
        <v>222</v>
      </c>
      <c r="E748" s="64" t="e">
        <f t="shared" si="8"/>
        <v>#REF!</v>
      </c>
      <c r="F748" s="12">
        <v>0</v>
      </c>
      <c r="G748" s="12">
        <f t="shared" si="9"/>
        <v>100</v>
      </c>
      <c r="H748" s="85">
        <v>0</v>
      </c>
      <c r="I748" s="77" t="e">
        <f>(C748+(C748*H748))+D748+'Таблица вводных'!$E$3+'Таблица вводных'!$F$3</f>
        <v>#REF!</v>
      </c>
      <c r="J748" s="86">
        <v>0</v>
      </c>
      <c r="K748" s="77" t="e">
        <f t="shared" si="10"/>
        <v>#REF!</v>
      </c>
      <c r="L748" s="77" t="e">
        <f t="shared" si="11"/>
        <v>#REF!</v>
      </c>
      <c r="M748" s="13"/>
    </row>
    <row r="749" spans="1:13" ht="12.75" customHeight="1">
      <c r="A749" s="149"/>
      <c r="B749" s="17"/>
      <c r="C74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вводных'!$F$3-$P$1)*F749/G749)</f>
        <v>#REF!</v>
      </c>
      <c r="D749" s="18">
        <v>222</v>
      </c>
      <c r="E749" s="65" t="e">
        <f t="shared" si="8"/>
        <v>#REF!</v>
      </c>
      <c r="F749" s="18">
        <v>0</v>
      </c>
      <c r="G749" s="18">
        <f t="shared" si="9"/>
        <v>100</v>
      </c>
      <c r="H749" s="87">
        <v>0</v>
      </c>
      <c r="I749" s="80" t="e">
        <f>(C749+(C749*H749))+D749+'Таблица вводных'!$E$3+'Таблица вводных'!$F$3</f>
        <v>#REF!</v>
      </c>
      <c r="J749" s="88">
        <v>0</v>
      </c>
      <c r="K749" s="82" t="e">
        <f t="shared" si="10"/>
        <v>#REF!</v>
      </c>
      <c r="L749" s="82" t="e">
        <f t="shared" si="11"/>
        <v>#REF!</v>
      </c>
      <c r="M749" s="19"/>
    </row>
    <row r="750" spans="1:13" ht="12.75" customHeight="1">
      <c r="A750" s="147"/>
      <c r="B750" s="5">
        <v>45411</v>
      </c>
      <c r="C75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вводных'!$F$3-$P$1)*F750/G750)</f>
        <v>#REF!</v>
      </c>
      <c r="D750" s="6">
        <v>222</v>
      </c>
      <c r="E750" s="63" t="e">
        <f t="shared" si="8"/>
        <v>#REF!</v>
      </c>
      <c r="F750" s="6">
        <v>0</v>
      </c>
      <c r="G750" s="6">
        <f t="shared" si="9"/>
        <v>100</v>
      </c>
      <c r="H750" s="85">
        <v>0</v>
      </c>
      <c r="I750" s="74" t="e">
        <f>(C750+(C750*H750))+D750+'Таблица вводных'!$E$3+'Таблица вводных'!$F$3</f>
        <v>#REF!</v>
      </c>
      <c r="J750" s="86">
        <v>0</v>
      </c>
      <c r="K750" s="74" t="e">
        <f t="shared" si="10"/>
        <v>#REF!</v>
      </c>
      <c r="L750" s="74" t="e">
        <f t="shared" si="11"/>
        <v>#REF!</v>
      </c>
      <c r="M750" s="7"/>
    </row>
    <row r="751" spans="1:13" ht="12.75" customHeight="1">
      <c r="A751" s="148"/>
      <c r="B751" s="8">
        <v>45414</v>
      </c>
      <c r="C75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вводных'!$F$3-$P$1)*F751/G751)</f>
        <v>#REF!</v>
      </c>
      <c r="D751" s="12">
        <v>222</v>
      </c>
      <c r="E751" s="64" t="e">
        <f t="shared" si="8"/>
        <v>#REF!</v>
      </c>
      <c r="F751" s="12">
        <v>0</v>
      </c>
      <c r="G751" s="12">
        <f t="shared" si="9"/>
        <v>100</v>
      </c>
      <c r="H751" s="85">
        <v>0</v>
      </c>
      <c r="I751" s="77" t="e">
        <f>(C751+(C751*H751))+D751+'Таблица вводных'!$E$3+'Таблица вводных'!$F$3</f>
        <v>#REF!</v>
      </c>
      <c r="J751" s="86">
        <v>0</v>
      </c>
      <c r="K751" s="77" t="e">
        <f t="shared" si="10"/>
        <v>#REF!</v>
      </c>
      <c r="L751" s="77" t="e">
        <f t="shared" si="11"/>
        <v>#REF!</v>
      </c>
      <c r="M751" s="10"/>
    </row>
    <row r="752" spans="1:13" ht="12.75" customHeight="1">
      <c r="A752" s="148"/>
      <c r="B752" s="11">
        <v>45418</v>
      </c>
      <c r="C7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вводных'!$F$3-$P$1)*F752/G752)</f>
        <v>#REF!</v>
      </c>
      <c r="D752" s="12">
        <v>222</v>
      </c>
      <c r="E752" s="64" t="e">
        <f t="shared" si="8"/>
        <v>#REF!</v>
      </c>
      <c r="F752" s="12">
        <v>0</v>
      </c>
      <c r="G752" s="12">
        <f t="shared" si="9"/>
        <v>100</v>
      </c>
      <c r="H752" s="85">
        <v>0</v>
      </c>
      <c r="I752" s="77" t="e">
        <f>(C752+(C752*H752))+D752+'Таблица вводных'!$E$3+'Таблица вводных'!$F$3</f>
        <v>#REF!</v>
      </c>
      <c r="J752" s="86">
        <v>0</v>
      </c>
      <c r="K752" s="77" t="e">
        <f t="shared" si="10"/>
        <v>#REF!</v>
      </c>
      <c r="L752" s="77" t="e">
        <f t="shared" si="11"/>
        <v>#REF!</v>
      </c>
      <c r="M752" s="13"/>
    </row>
    <row r="753" spans="1:13" ht="12.75" customHeight="1">
      <c r="A753" s="148"/>
      <c r="B753" s="11">
        <v>45421</v>
      </c>
      <c r="C7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вводных'!$F$3-$P$1)*F753/G753)</f>
        <v>#REF!</v>
      </c>
      <c r="D753" s="12">
        <v>222</v>
      </c>
      <c r="E753" s="64" t="e">
        <f t="shared" si="8"/>
        <v>#REF!</v>
      </c>
      <c r="F753" s="12">
        <v>0</v>
      </c>
      <c r="G753" s="12">
        <f t="shared" si="9"/>
        <v>100</v>
      </c>
      <c r="H753" s="85">
        <v>0</v>
      </c>
      <c r="I753" s="77" t="e">
        <f>(C753+(C753*H753))+D753+'Таблица вводных'!$E$3+'Таблица вводных'!$F$3</f>
        <v>#REF!</v>
      </c>
      <c r="J753" s="86">
        <v>0</v>
      </c>
      <c r="K753" s="77" t="e">
        <f t="shared" si="10"/>
        <v>#REF!</v>
      </c>
      <c r="L753" s="77" t="e">
        <f t="shared" si="11"/>
        <v>#REF!</v>
      </c>
      <c r="M753" s="13"/>
    </row>
    <row r="754" spans="1:13" ht="12.75" customHeight="1">
      <c r="A754" s="148"/>
      <c r="B754" s="11">
        <v>45425</v>
      </c>
      <c r="C7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вводных'!$F$3-$P$1)*F754/G754)</f>
        <v>#REF!</v>
      </c>
      <c r="D754" s="12">
        <v>222</v>
      </c>
      <c r="E754" s="64" t="e">
        <f t="shared" si="8"/>
        <v>#REF!</v>
      </c>
      <c r="F754" s="12">
        <v>0</v>
      </c>
      <c r="G754" s="12">
        <f t="shared" si="9"/>
        <v>100</v>
      </c>
      <c r="H754" s="85">
        <v>0</v>
      </c>
      <c r="I754" s="77" t="e">
        <f>(C754+(C754*H754))+D754+'Таблица вводных'!$E$3+'Таблица вводных'!$F$3</f>
        <v>#REF!</v>
      </c>
      <c r="J754" s="86">
        <v>0</v>
      </c>
      <c r="K754" s="77" t="e">
        <f t="shared" si="10"/>
        <v>#REF!</v>
      </c>
      <c r="L754" s="77" t="e">
        <f t="shared" si="11"/>
        <v>#REF!</v>
      </c>
      <c r="M754" s="13"/>
    </row>
    <row r="755" spans="1:13" ht="12.75" customHeight="1">
      <c r="A755" s="148"/>
      <c r="B755" s="11">
        <v>45428</v>
      </c>
      <c r="C75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вводных'!$F$3-$P$1)*F755/G755)</f>
        <v>#REF!</v>
      </c>
      <c r="D755" s="12">
        <v>222</v>
      </c>
      <c r="E755" s="64" t="e">
        <f t="shared" si="8"/>
        <v>#REF!</v>
      </c>
      <c r="F755" s="12">
        <v>0</v>
      </c>
      <c r="G755" s="12">
        <f t="shared" si="9"/>
        <v>100</v>
      </c>
      <c r="H755" s="85">
        <v>0</v>
      </c>
      <c r="I755" s="77" t="e">
        <f>(C755+(C755*H755))+D755+'Таблица вводных'!$E$3+'Таблица вводных'!$F$3</f>
        <v>#REF!</v>
      </c>
      <c r="J755" s="86">
        <v>0</v>
      </c>
      <c r="K755" s="77" t="e">
        <f t="shared" si="10"/>
        <v>#REF!</v>
      </c>
      <c r="L755" s="77" t="e">
        <f t="shared" si="11"/>
        <v>#REF!</v>
      </c>
      <c r="M755" s="13"/>
    </row>
    <row r="756" spans="1:13" ht="12.75" customHeight="1">
      <c r="A756" s="148"/>
      <c r="B756" s="11"/>
      <c r="C75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вводных'!$F$3-$P$1)*F756/G756)</f>
        <v>#REF!</v>
      </c>
      <c r="D756" s="12">
        <v>222</v>
      </c>
      <c r="E756" s="64" t="e">
        <f t="shared" si="8"/>
        <v>#REF!</v>
      </c>
      <c r="F756" s="12">
        <v>0</v>
      </c>
      <c r="G756" s="12">
        <f t="shared" si="9"/>
        <v>100</v>
      </c>
      <c r="H756" s="85">
        <v>0</v>
      </c>
      <c r="I756" s="77" t="e">
        <f>(C756+(C756*H756))+D756+'Таблица вводных'!$E$3+'Таблица вводных'!$F$3</f>
        <v>#REF!</v>
      </c>
      <c r="J756" s="86">
        <v>0</v>
      </c>
      <c r="K756" s="77" t="e">
        <f t="shared" si="10"/>
        <v>#REF!</v>
      </c>
      <c r="L756" s="77" t="e">
        <f t="shared" si="11"/>
        <v>#REF!</v>
      </c>
      <c r="M756" s="13"/>
    </row>
    <row r="757" spans="1:13" ht="12.75" customHeight="1">
      <c r="A757" s="148"/>
      <c r="B757" s="11"/>
      <c r="C75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вводных'!$F$3-$P$1)*F757/G757)</f>
        <v>#REF!</v>
      </c>
      <c r="D757" s="12">
        <v>222</v>
      </c>
      <c r="E757" s="64" t="e">
        <f t="shared" si="8"/>
        <v>#REF!</v>
      </c>
      <c r="F757" s="12">
        <v>0</v>
      </c>
      <c r="G757" s="12">
        <f t="shared" si="9"/>
        <v>100</v>
      </c>
      <c r="H757" s="85">
        <v>0</v>
      </c>
      <c r="I757" s="77" t="e">
        <f>(C757+(C757*H757))+D757+'Таблица вводных'!$E$3+'Таблица вводных'!$F$3</f>
        <v>#REF!</v>
      </c>
      <c r="J757" s="86">
        <v>0</v>
      </c>
      <c r="K757" s="77" t="e">
        <f t="shared" si="10"/>
        <v>#REF!</v>
      </c>
      <c r="L757" s="77" t="e">
        <f t="shared" si="11"/>
        <v>#REF!</v>
      </c>
      <c r="M757" s="13"/>
    </row>
    <row r="758" spans="1:13" ht="12.75" customHeight="1">
      <c r="A758" s="149"/>
      <c r="B758" s="17"/>
      <c r="C75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вводных'!$F$3-$P$1)*F758/G758)</f>
        <v>#REF!</v>
      </c>
      <c r="D758" s="18">
        <v>222</v>
      </c>
      <c r="E758" s="65" t="e">
        <f t="shared" si="8"/>
        <v>#REF!</v>
      </c>
      <c r="F758" s="18">
        <v>0</v>
      </c>
      <c r="G758" s="18">
        <f t="shared" si="9"/>
        <v>100</v>
      </c>
      <c r="H758" s="87">
        <v>0</v>
      </c>
      <c r="I758" s="80" t="e">
        <f>(C758+(C758*H758))+D758+'Таблица вводных'!$E$3+'Таблица вводных'!$F$3</f>
        <v>#REF!</v>
      </c>
      <c r="J758" s="88">
        <v>0</v>
      </c>
      <c r="K758" s="82" t="e">
        <f t="shared" si="10"/>
        <v>#REF!</v>
      </c>
      <c r="L758" s="82" t="e">
        <f t="shared" si="11"/>
        <v>#REF!</v>
      </c>
      <c r="M758" s="19"/>
    </row>
    <row r="759" spans="1:13" ht="12.75" customHeight="1">
      <c r="A759" s="150"/>
      <c r="B759" s="5">
        <v>45411</v>
      </c>
      <c r="C75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вводных'!$F$3-$P$1)*F759/G759)</f>
        <v>#REF!</v>
      </c>
      <c r="D759" s="6">
        <v>222</v>
      </c>
      <c r="E759" s="63" t="e">
        <f t="shared" si="8"/>
        <v>#REF!</v>
      </c>
      <c r="F759" s="6">
        <v>0</v>
      </c>
      <c r="G759" s="6">
        <f t="shared" si="9"/>
        <v>100</v>
      </c>
      <c r="H759" s="85">
        <v>0</v>
      </c>
      <c r="I759" s="74" t="e">
        <f>(C759+(C759*H759))+D759+'Таблица вводных'!$E$3+'Таблица вводных'!$F$3</f>
        <v>#REF!</v>
      </c>
      <c r="J759" s="86">
        <v>0</v>
      </c>
      <c r="K759" s="74" t="e">
        <f t="shared" si="10"/>
        <v>#REF!</v>
      </c>
      <c r="L759" s="74" t="e">
        <f t="shared" si="11"/>
        <v>#REF!</v>
      </c>
      <c r="M759" s="7"/>
    </row>
    <row r="760" spans="1:13" ht="12.75" customHeight="1">
      <c r="A760" s="148"/>
      <c r="B760" s="8">
        <v>45414</v>
      </c>
      <c r="C76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вводных'!$F$3-$P$1)*F760/G760)</f>
        <v>#REF!</v>
      </c>
      <c r="D760" s="12">
        <v>222</v>
      </c>
      <c r="E760" s="64" t="e">
        <f t="shared" si="8"/>
        <v>#REF!</v>
      </c>
      <c r="F760" s="12">
        <v>0</v>
      </c>
      <c r="G760" s="12">
        <f t="shared" si="9"/>
        <v>100</v>
      </c>
      <c r="H760" s="85">
        <v>0</v>
      </c>
      <c r="I760" s="77" t="e">
        <f>(C760+(C760*H760))+D760+'Таблица вводных'!$E$3+'Таблица вводных'!$F$3</f>
        <v>#REF!</v>
      </c>
      <c r="J760" s="86">
        <v>0</v>
      </c>
      <c r="K760" s="77" t="e">
        <f t="shared" si="10"/>
        <v>#REF!</v>
      </c>
      <c r="L760" s="77" t="e">
        <f t="shared" si="11"/>
        <v>#REF!</v>
      </c>
      <c r="M760" s="10"/>
    </row>
    <row r="761" spans="1:13" ht="12.75" customHeight="1">
      <c r="A761" s="148"/>
      <c r="B761" s="11">
        <v>45418</v>
      </c>
      <c r="C7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вводных'!$F$3-$P$1)*F761/G761)</f>
        <v>#REF!</v>
      </c>
      <c r="D761" s="12">
        <v>222</v>
      </c>
      <c r="E761" s="64" t="e">
        <f t="shared" si="8"/>
        <v>#REF!</v>
      </c>
      <c r="F761" s="12">
        <v>0</v>
      </c>
      <c r="G761" s="12">
        <f t="shared" si="9"/>
        <v>100</v>
      </c>
      <c r="H761" s="85">
        <v>0</v>
      </c>
      <c r="I761" s="77" t="e">
        <f>(C761+(C761*H761))+D761+'Таблица вводных'!$E$3+'Таблица вводных'!$F$3</f>
        <v>#REF!</v>
      </c>
      <c r="J761" s="86">
        <v>0</v>
      </c>
      <c r="K761" s="77" t="e">
        <f t="shared" si="10"/>
        <v>#REF!</v>
      </c>
      <c r="L761" s="77" t="e">
        <f t="shared" si="11"/>
        <v>#REF!</v>
      </c>
      <c r="M761" s="13"/>
    </row>
    <row r="762" spans="1:13" ht="12.75" customHeight="1">
      <c r="A762" s="148"/>
      <c r="B762" s="11">
        <v>45421</v>
      </c>
      <c r="C7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вводных'!$F$3-$P$1)*F762/G762)</f>
        <v>#REF!</v>
      </c>
      <c r="D762" s="12">
        <v>222</v>
      </c>
      <c r="E762" s="64" t="e">
        <f t="shared" si="8"/>
        <v>#REF!</v>
      </c>
      <c r="F762" s="12">
        <v>0</v>
      </c>
      <c r="G762" s="12">
        <f t="shared" si="9"/>
        <v>100</v>
      </c>
      <c r="H762" s="85">
        <v>0</v>
      </c>
      <c r="I762" s="77" t="e">
        <f>(C762+(C762*H762))+D762+'Таблица вводных'!$E$3+'Таблица вводных'!$F$3</f>
        <v>#REF!</v>
      </c>
      <c r="J762" s="86">
        <v>0</v>
      </c>
      <c r="K762" s="77" t="e">
        <f t="shared" si="10"/>
        <v>#REF!</v>
      </c>
      <c r="L762" s="77" t="e">
        <f t="shared" si="11"/>
        <v>#REF!</v>
      </c>
      <c r="M762" s="13"/>
    </row>
    <row r="763" spans="1:13" ht="12.75" customHeight="1">
      <c r="A763" s="148"/>
      <c r="B763" s="11">
        <v>45425</v>
      </c>
      <c r="C7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вводных'!$F$3-$P$1)*F763/G763)</f>
        <v>#REF!</v>
      </c>
      <c r="D763" s="12">
        <v>222</v>
      </c>
      <c r="E763" s="64" t="e">
        <f t="shared" si="8"/>
        <v>#REF!</v>
      </c>
      <c r="F763" s="12">
        <v>0</v>
      </c>
      <c r="G763" s="12">
        <f t="shared" si="9"/>
        <v>100</v>
      </c>
      <c r="H763" s="85">
        <v>0</v>
      </c>
      <c r="I763" s="77" t="e">
        <f>(C763+(C763*H763))+D763+'Таблица вводных'!$E$3+'Таблица вводных'!$F$3</f>
        <v>#REF!</v>
      </c>
      <c r="J763" s="86">
        <v>0</v>
      </c>
      <c r="K763" s="77" t="e">
        <f t="shared" si="10"/>
        <v>#REF!</v>
      </c>
      <c r="L763" s="77" t="e">
        <f t="shared" si="11"/>
        <v>#REF!</v>
      </c>
      <c r="M763" s="13"/>
    </row>
    <row r="764" spans="1:13" ht="12.75" customHeight="1">
      <c r="A764" s="148"/>
      <c r="B764" s="11">
        <v>45428</v>
      </c>
      <c r="C76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вводных'!$F$3-$P$1)*F764/G764)</f>
        <v>#REF!</v>
      </c>
      <c r="D764" s="12">
        <v>222</v>
      </c>
      <c r="E764" s="64" t="e">
        <f t="shared" si="8"/>
        <v>#REF!</v>
      </c>
      <c r="F764" s="12">
        <v>0</v>
      </c>
      <c r="G764" s="12">
        <f t="shared" si="9"/>
        <v>100</v>
      </c>
      <c r="H764" s="85">
        <v>0</v>
      </c>
      <c r="I764" s="77" t="e">
        <f>(C764+(C764*H764))+D764+'Таблица вводных'!$E$3+'Таблица вводных'!$F$3</f>
        <v>#REF!</v>
      </c>
      <c r="J764" s="86">
        <v>0</v>
      </c>
      <c r="K764" s="77" t="e">
        <f t="shared" si="10"/>
        <v>#REF!</v>
      </c>
      <c r="L764" s="77" t="e">
        <f t="shared" si="11"/>
        <v>#REF!</v>
      </c>
      <c r="M764" s="13"/>
    </row>
    <row r="765" spans="1:13" ht="12.75" customHeight="1">
      <c r="A765" s="148"/>
      <c r="B765" s="11"/>
      <c r="C76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вводных'!$F$3-$P$1)*F765/G765)</f>
        <v>#REF!</v>
      </c>
      <c r="D765" s="12">
        <v>222</v>
      </c>
      <c r="E765" s="64" t="e">
        <f t="shared" si="8"/>
        <v>#REF!</v>
      </c>
      <c r="F765" s="12">
        <v>0</v>
      </c>
      <c r="G765" s="12">
        <f t="shared" si="9"/>
        <v>100</v>
      </c>
      <c r="H765" s="85">
        <v>0</v>
      </c>
      <c r="I765" s="77" t="e">
        <f>(C765+(C765*H765))+D765+'Таблица вводных'!$E$3+'Таблица вводных'!$F$3</f>
        <v>#REF!</v>
      </c>
      <c r="J765" s="86">
        <v>0</v>
      </c>
      <c r="K765" s="77" t="e">
        <f t="shared" si="10"/>
        <v>#REF!</v>
      </c>
      <c r="L765" s="77" t="e">
        <f t="shared" si="11"/>
        <v>#REF!</v>
      </c>
      <c r="M765" s="13"/>
    </row>
    <row r="766" spans="1:13" ht="12.75" customHeight="1">
      <c r="A766" s="148"/>
      <c r="B766" s="11"/>
      <c r="C76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вводных'!$F$3-$P$1)*F766/G766)</f>
        <v>#REF!</v>
      </c>
      <c r="D766" s="12">
        <v>222</v>
      </c>
      <c r="E766" s="64" t="e">
        <f t="shared" si="8"/>
        <v>#REF!</v>
      </c>
      <c r="F766" s="12">
        <v>0</v>
      </c>
      <c r="G766" s="12">
        <f t="shared" si="9"/>
        <v>100</v>
      </c>
      <c r="H766" s="85">
        <v>0</v>
      </c>
      <c r="I766" s="77" t="e">
        <f>(C766+(C766*H766))+D766+'Таблица вводных'!$E$3+'Таблица вводных'!$F$3</f>
        <v>#REF!</v>
      </c>
      <c r="J766" s="86">
        <v>0</v>
      </c>
      <c r="K766" s="77" t="e">
        <f t="shared" si="10"/>
        <v>#REF!</v>
      </c>
      <c r="L766" s="77" t="e">
        <f t="shared" si="11"/>
        <v>#REF!</v>
      </c>
      <c r="M766" s="13"/>
    </row>
    <row r="767" spans="1:13" ht="12.75" customHeight="1">
      <c r="A767" s="149"/>
      <c r="B767" s="17"/>
      <c r="C76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вводных'!$F$3-$P$1)*F767/G767)</f>
        <v>#REF!</v>
      </c>
      <c r="D767" s="18">
        <v>222</v>
      </c>
      <c r="E767" s="65" t="e">
        <f t="shared" si="8"/>
        <v>#REF!</v>
      </c>
      <c r="F767" s="18">
        <v>0</v>
      </c>
      <c r="G767" s="18">
        <f t="shared" si="9"/>
        <v>100</v>
      </c>
      <c r="H767" s="87">
        <v>0</v>
      </c>
      <c r="I767" s="80" t="e">
        <f>(C767+(C767*H767))+D767+'Таблица вводных'!$E$3+'Таблица вводных'!$F$3</f>
        <v>#REF!</v>
      </c>
      <c r="J767" s="88">
        <v>0</v>
      </c>
      <c r="K767" s="82" t="e">
        <f t="shared" si="10"/>
        <v>#REF!</v>
      </c>
      <c r="L767" s="82" t="e">
        <f t="shared" si="11"/>
        <v>#REF!</v>
      </c>
      <c r="M767" s="19"/>
    </row>
    <row r="768" spans="1:13" ht="12.75" customHeight="1">
      <c r="A768" s="147"/>
      <c r="B768" s="5">
        <v>45411</v>
      </c>
      <c r="C76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вводных'!$F$3-$P$1)*F768/G768)</f>
        <v>#REF!</v>
      </c>
      <c r="D768" s="6">
        <v>222</v>
      </c>
      <c r="E768" s="63" t="e">
        <f t="shared" ref="E768:E1022" si="12">C768+$O$1</f>
        <v>#REF!</v>
      </c>
      <c r="F768" s="6">
        <v>0</v>
      </c>
      <c r="G768" s="6">
        <f t="shared" ref="G768:G1022" si="13">F768+100</f>
        <v>100</v>
      </c>
      <c r="H768" s="85">
        <v>0</v>
      </c>
      <c r="I768" s="74" t="e">
        <f>(C768+(C768*H768))+D768+'Таблица вводных'!$E$3+'Таблица вводных'!$F$3</f>
        <v>#REF!</v>
      </c>
      <c r="J768" s="86">
        <v>0</v>
      </c>
      <c r="K768" s="74" t="e">
        <f t="shared" ref="K768:K1022" si="14">I768-(I768*J768)</f>
        <v>#REF!</v>
      </c>
      <c r="L768" s="74" t="e">
        <f t="shared" ref="L768:L1022" si="15">K768-E768</f>
        <v>#REF!</v>
      </c>
      <c r="M768" s="7"/>
    </row>
    <row r="769" spans="1:13" ht="12.75" customHeight="1">
      <c r="A769" s="148"/>
      <c r="B769" s="8">
        <v>45414</v>
      </c>
      <c r="C76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вводных'!$F$3-$P$1)*F769/G769)</f>
        <v>#REF!</v>
      </c>
      <c r="D769" s="12">
        <v>222</v>
      </c>
      <c r="E769" s="64" t="e">
        <f t="shared" si="12"/>
        <v>#REF!</v>
      </c>
      <c r="F769" s="12">
        <v>0</v>
      </c>
      <c r="G769" s="12">
        <f t="shared" si="13"/>
        <v>100</v>
      </c>
      <c r="H769" s="85">
        <v>0</v>
      </c>
      <c r="I769" s="77" t="e">
        <f>(C769+(C769*H769))+D769+'Таблица вводных'!$E$3+'Таблица вводных'!$F$3</f>
        <v>#REF!</v>
      </c>
      <c r="J769" s="86">
        <v>0</v>
      </c>
      <c r="K769" s="77" t="e">
        <f t="shared" si="14"/>
        <v>#REF!</v>
      </c>
      <c r="L769" s="77" t="e">
        <f t="shared" si="15"/>
        <v>#REF!</v>
      </c>
      <c r="M769" s="10"/>
    </row>
    <row r="770" spans="1:13" ht="12.75" customHeight="1">
      <c r="A770" s="148"/>
      <c r="B770" s="11">
        <v>45418</v>
      </c>
      <c r="C77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вводных'!$F$3-$P$1)*F770/G770)</f>
        <v>#REF!</v>
      </c>
      <c r="D770" s="12">
        <v>222</v>
      </c>
      <c r="E770" s="64" t="e">
        <f t="shared" si="12"/>
        <v>#REF!</v>
      </c>
      <c r="F770" s="12">
        <v>0</v>
      </c>
      <c r="G770" s="12">
        <f t="shared" si="13"/>
        <v>100</v>
      </c>
      <c r="H770" s="85">
        <v>0</v>
      </c>
      <c r="I770" s="77" t="e">
        <f>(C770+(C770*H770))+D770+'Таблица вводных'!$E$3+'Таблица вводных'!$F$3</f>
        <v>#REF!</v>
      </c>
      <c r="J770" s="86">
        <v>0</v>
      </c>
      <c r="K770" s="77" t="e">
        <f t="shared" si="14"/>
        <v>#REF!</v>
      </c>
      <c r="L770" s="77" t="e">
        <f t="shared" si="15"/>
        <v>#REF!</v>
      </c>
      <c r="M770" s="13"/>
    </row>
    <row r="771" spans="1:13" ht="12.75" customHeight="1">
      <c r="A771" s="148"/>
      <c r="B771" s="11">
        <v>45421</v>
      </c>
      <c r="C77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вводных'!$F$3-$P$1)*F771/G771)</f>
        <v>#REF!</v>
      </c>
      <c r="D771" s="12">
        <v>222</v>
      </c>
      <c r="E771" s="64" t="e">
        <f t="shared" si="12"/>
        <v>#REF!</v>
      </c>
      <c r="F771" s="12">
        <v>0</v>
      </c>
      <c r="G771" s="12">
        <f t="shared" si="13"/>
        <v>100</v>
      </c>
      <c r="H771" s="85">
        <v>0</v>
      </c>
      <c r="I771" s="77" t="e">
        <f>(C771+(C771*H771))+D771+'Таблица вводных'!$E$3+'Таблица вводных'!$F$3</f>
        <v>#REF!</v>
      </c>
      <c r="J771" s="86">
        <v>0</v>
      </c>
      <c r="K771" s="77" t="e">
        <f t="shared" si="14"/>
        <v>#REF!</v>
      </c>
      <c r="L771" s="77" t="e">
        <f t="shared" si="15"/>
        <v>#REF!</v>
      </c>
      <c r="M771" s="13"/>
    </row>
    <row r="772" spans="1:13" ht="12.75" customHeight="1">
      <c r="A772" s="148"/>
      <c r="B772" s="11">
        <v>45425</v>
      </c>
      <c r="C77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вводных'!$F$3-$P$1)*F772/G772)</f>
        <v>#REF!</v>
      </c>
      <c r="D772" s="12">
        <v>222</v>
      </c>
      <c r="E772" s="64" t="e">
        <f t="shared" si="12"/>
        <v>#REF!</v>
      </c>
      <c r="F772" s="12">
        <v>0</v>
      </c>
      <c r="G772" s="12">
        <f t="shared" si="13"/>
        <v>100</v>
      </c>
      <c r="H772" s="85">
        <v>0</v>
      </c>
      <c r="I772" s="77" t="e">
        <f>(C772+(C772*H772))+D772+'Таблица вводных'!$E$3+'Таблица вводных'!$F$3</f>
        <v>#REF!</v>
      </c>
      <c r="J772" s="86">
        <v>0</v>
      </c>
      <c r="K772" s="77" t="e">
        <f t="shared" si="14"/>
        <v>#REF!</v>
      </c>
      <c r="L772" s="77" t="e">
        <f t="shared" si="15"/>
        <v>#REF!</v>
      </c>
      <c r="M772" s="13"/>
    </row>
    <row r="773" spans="1:13" ht="12.75" customHeight="1">
      <c r="A773" s="148"/>
      <c r="B773" s="11">
        <v>45428</v>
      </c>
      <c r="C77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вводных'!$F$3-$P$1)*F773/G773)</f>
        <v>#REF!</v>
      </c>
      <c r="D773" s="12">
        <v>222</v>
      </c>
      <c r="E773" s="64" t="e">
        <f t="shared" si="12"/>
        <v>#REF!</v>
      </c>
      <c r="F773" s="12">
        <v>0</v>
      </c>
      <c r="G773" s="12">
        <f t="shared" si="13"/>
        <v>100</v>
      </c>
      <c r="H773" s="85">
        <v>0</v>
      </c>
      <c r="I773" s="77" t="e">
        <f>(C773+(C773*H773))+D773+'Таблица вводных'!$E$3+'Таблица вводных'!$F$3</f>
        <v>#REF!</v>
      </c>
      <c r="J773" s="86">
        <v>0</v>
      </c>
      <c r="K773" s="77" t="e">
        <f t="shared" si="14"/>
        <v>#REF!</v>
      </c>
      <c r="L773" s="77" t="e">
        <f t="shared" si="15"/>
        <v>#REF!</v>
      </c>
      <c r="M773" s="13"/>
    </row>
    <row r="774" spans="1:13" ht="12.75" customHeight="1">
      <c r="A774" s="148"/>
      <c r="B774" s="11"/>
      <c r="C77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вводных'!$F$3-$P$1)*F774/G774)</f>
        <v>#REF!</v>
      </c>
      <c r="D774" s="12">
        <v>222</v>
      </c>
      <c r="E774" s="64" t="e">
        <f t="shared" si="12"/>
        <v>#REF!</v>
      </c>
      <c r="F774" s="12">
        <v>0</v>
      </c>
      <c r="G774" s="12">
        <f t="shared" si="13"/>
        <v>100</v>
      </c>
      <c r="H774" s="85">
        <v>0</v>
      </c>
      <c r="I774" s="77" t="e">
        <f>(C774+(C774*H774))+D774+'Таблица вводных'!$E$3+'Таблица вводных'!$F$3</f>
        <v>#REF!</v>
      </c>
      <c r="J774" s="86">
        <v>0</v>
      </c>
      <c r="K774" s="77" t="e">
        <f t="shared" si="14"/>
        <v>#REF!</v>
      </c>
      <c r="L774" s="77" t="e">
        <f t="shared" si="15"/>
        <v>#REF!</v>
      </c>
      <c r="M774" s="13"/>
    </row>
    <row r="775" spans="1:13" ht="12.75" customHeight="1">
      <c r="A775" s="148"/>
      <c r="B775" s="11"/>
      <c r="C77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вводных'!$F$3-$P$1)*F775/G775)</f>
        <v>#REF!</v>
      </c>
      <c r="D775" s="12">
        <v>222</v>
      </c>
      <c r="E775" s="64" t="e">
        <f t="shared" si="12"/>
        <v>#REF!</v>
      </c>
      <c r="F775" s="12">
        <v>0</v>
      </c>
      <c r="G775" s="12">
        <f t="shared" si="13"/>
        <v>100</v>
      </c>
      <c r="H775" s="85">
        <v>0</v>
      </c>
      <c r="I775" s="77" t="e">
        <f>(C775+(C775*H775))+D775+'Таблица вводных'!$E$3+'Таблица вводных'!$F$3</f>
        <v>#REF!</v>
      </c>
      <c r="J775" s="86">
        <v>0</v>
      </c>
      <c r="K775" s="77" t="e">
        <f t="shared" si="14"/>
        <v>#REF!</v>
      </c>
      <c r="L775" s="77" t="e">
        <f t="shared" si="15"/>
        <v>#REF!</v>
      </c>
      <c r="M775" s="13"/>
    </row>
    <row r="776" spans="1:13" ht="12.75" customHeight="1">
      <c r="A776" s="149"/>
      <c r="B776" s="17"/>
      <c r="C77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вводных'!$F$3-$P$1)*F776/G776)</f>
        <v>#REF!</v>
      </c>
      <c r="D776" s="18">
        <v>222</v>
      </c>
      <c r="E776" s="65" t="e">
        <f t="shared" si="12"/>
        <v>#REF!</v>
      </c>
      <c r="F776" s="18">
        <v>0</v>
      </c>
      <c r="G776" s="18">
        <f t="shared" si="13"/>
        <v>100</v>
      </c>
      <c r="H776" s="87">
        <v>0</v>
      </c>
      <c r="I776" s="80" t="e">
        <f>(C776+(C776*H776))+D776+'Таблица вводных'!$E$3+'Таблица вводных'!$F$3</f>
        <v>#REF!</v>
      </c>
      <c r="J776" s="88">
        <v>0</v>
      </c>
      <c r="K776" s="82" t="e">
        <f t="shared" si="14"/>
        <v>#REF!</v>
      </c>
      <c r="L776" s="82" t="e">
        <f t="shared" si="15"/>
        <v>#REF!</v>
      </c>
      <c r="M776" s="19"/>
    </row>
    <row r="777" spans="1:13" ht="12.75" customHeight="1">
      <c r="A777" s="147"/>
      <c r="B777" s="5">
        <v>45411</v>
      </c>
      <c r="C77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вводных'!$F$3-$P$1)*F777/G777)</f>
        <v>#REF!</v>
      </c>
      <c r="D777" s="6">
        <v>222</v>
      </c>
      <c r="E777" s="63" t="e">
        <f t="shared" si="12"/>
        <v>#REF!</v>
      </c>
      <c r="F777" s="6">
        <v>0</v>
      </c>
      <c r="G777" s="6">
        <f t="shared" si="13"/>
        <v>100</v>
      </c>
      <c r="H777" s="85">
        <v>0</v>
      </c>
      <c r="I777" s="74" t="e">
        <f>(C777+(C777*H777))+D777+'Таблица вводных'!$E$3+'Таблица вводных'!$F$3</f>
        <v>#REF!</v>
      </c>
      <c r="J777" s="86">
        <v>0</v>
      </c>
      <c r="K777" s="74" t="e">
        <f t="shared" si="14"/>
        <v>#REF!</v>
      </c>
      <c r="L777" s="74" t="e">
        <f t="shared" si="15"/>
        <v>#REF!</v>
      </c>
      <c r="M777" s="7"/>
    </row>
    <row r="778" spans="1:13" ht="12.75" customHeight="1">
      <c r="A778" s="148"/>
      <c r="B778" s="8">
        <v>45414</v>
      </c>
      <c r="C77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вводных'!$F$3-$P$1)*F778/G778)</f>
        <v>#REF!</v>
      </c>
      <c r="D778" s="12">
        <v>222</v>
      </c>
      <c r="E778" s="64" t="e">
        <f t="shared" si="12"/>
        <v>#REF!</v>
      </c>
      <c r="F778" s="12">
        <v>0</v>
      </c>
      <c r="G778" s="12">
        <f t="shared" si="13"/>
        <v>100</v>
      </c>
      <c r="H778" s="85">
        <v>0</v>
      </c>
      <c r="I778" s="77" t="e">
        <f>(C778+(C778*H778))+D778+'Таблица вводных'!$E$3+'Таблица вводных'!$F$3</f>
        <v>#REF!</v>
      </c>
      <c r="J778" s="86">
        <v>0</v>
      </c>
      <c r="K778" s="77" t="e">
        <f t="shared" si="14"/>
        <v>#REF!</v>
      </c>
      <c r="L778" s="77" t="e">
        <f t="shared" si="15"/>
        <v>#REF!</v>
      </c>
      <c r="M778" s="10"/>
    </row>
    <row r="779" spans="1:13" ht="12.75" customHeight="1">
      <c r="A779" s="148"/>
      <c r="B779" s="11">
        <v>45418</v>
      </c>
      <c r="C77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вводных'!$F$3-$P$1)*F779/G779)</f>
        <v>#REF!</v>
      </c>
      <c r="D779" s="12">
        <v>222</v>
      </c>
      <c r="E779" s="64" t="e">
        <f t="shared" si="12"/>
        <v>#REF!</v>
      </c>
      <c r="F779" s="12">
        <v>0</v>
      </c>
      <c r="G779" s="12">
        <f t="shared" si="13"/>
        <v>100</v>
      </c>
      <c r="H779" s="85">
        <v>0</v>
      </c>
      <c r="I779" s="77" t="e">
        <f>(C779+(C779*H779))+D779+'Таблица вводных'!$E$3+'Таблица вводных'!$F$3</f>
        <v>#REF!</v>
      </c>
      <c r="J779" s="86">
        <v>0</v>
      </c>
      <c r="K779" s="77" t="e">
        <f t="shared" si="14"/>
        <v>#REF!</v>
      </c>
      <c r="L779" s="77" t="e">
        <f t="shared" si="15"/>
        <v>#REF!</v>
      </c>
      <c r="M779" s="13"/>
    </row>
    <row r="780" spans="1:13" ht="12.75" customHeight="1">
      <c r="A780" s="148"/>
      <c r="B780" s="11">
        <v>45421</v>
      </c>
      <c r="C78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вводных'!$F$3-$P$1)*F780/G780)</f>
        <v>#REF!</v>
      </c>
      <c r="D780" s="12">
        <v>222</v>
      </c>
      <c r="E780" s="64" t="e">
        <f t="shared" si="12"/>
        <v>#REF!</v>
      </c>
      <c r="F780" s="12">
        <v>0</v>
      </c>
      <c r="G780" s="12">
        <f t="shared" si="13"/>
        <v>100</v>
      </c>
      <c r="H780" s="85">
        <v>0</v>
      </c>
      <c r="I780" s="77" t="e">
        <f>(C780+(C780*H780))+D780+'Таблица вводных'!$E$3+'Таблица вводных'!$F$3</f>
        <v>#REF!</v>
      </c>
      <c r="J780" s="86">
        <v>0</v>
      </c>
      <c r="K780" s="77" t="e">
        <f t="shared" si="14"/>
        <v>#REF!</v>
      </c>
      <c r="L780" s="77" t="e">
        <f t="shared" si="15"/>
        <v>#REF!</v>
      </c>
      <c r="M780" s="13"/>
    </row>
    <row r="781" spans="1:13" ht="12.75" customHeight="1">
      <c r="A781" s="148"/>
      <c r="B781" s="11">
        <v>45425</v>
      </c>
      <c r="C78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вводных'!$F$3-$P$1)*F781/G781)</f>
        <v>#REF!</v>
      </c>
      <c r="D781" s="12">
        <v>222</v>
      </c>
      <c r="E781" s="64" t="e">
        <f t="shared" si="12"/>
        <v>#REF!</v>
      </c>
      <c r="F781" s="12">
        <v>0</v>
      </c>
      <c r="G781" s="12">
        <f t="shared" si="13"/>
        <v>100</v>
      </c>
      <c r="H781" s="85">
        <v>0</v>
      </c>
      <c r="I781" s="77" t="e">
        <f>(C781+(C781*H781))+D781+'Таблица вводных'!$E$3+'Таблица вводных'!$F$3</f>
        <v>#REF!</v>
      </c>
      <c r="J781" s="86">
        <v>0</v>
      </c>
      <c r="K781" s="77" t="e">
        <f t="shared" si="14"/>
        <v>#REF!</v>
      </c>
      <c r="L781" s="77" t="e">
        <f t="shared" si="15"/>
        <v>#REF!</v>
      </c>
      <c r="M781" s="13"/>
    </row>
    <row r="782" spans="1:13" ht="12.75" customHeight="1">
      <c r="A782" s="148"/>
      <c r="B782" s="11">
        <v>45428</v>
      </c>
      <c r="C78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вводных'!$F$3-$P$1)*F782/G782)</f>
        <v>#REF!</v>
      </c>
      <c r="D782" s="12">
        <v>222</v>
      </c>
      <c r="E782" s="64" t="e">
        <f t="shared" si="12"/>
        <v>#REF!</v>
      </c>
      <c r="F782" s="12">
        <v>0</v>
      </c>
      <c r="G782" s="12">
        <f t="shared" si="13"/>
        <v>100</v>
      </c>
      <c r="H782" s="85">
        <v>0</v>
      </c>
      <c r="I782" s="77" t="e">
        <f>(C782+(C782*H782))+D782+'Таблица вводных'!$E$3+'Таблица вводных'!$F$3</f>
        <v>#REF!</v>
      </c>
      <c r="J782" s="86">
        <v>0</v>
      </c>
      <c r="K782" s="77" t="e">
        <f t="shared" si="14"/>
        <v>#REF!</v>
      </c>
      <c r="L782" s="77" t="e">
        <f t="shared" si="15"/>
        <v>#REF!</v>
      </c>
      <c r="M782" s="13"/>
    </row>
    <row r="783" spans="1:13" ht="12.75" customHeight="1">
      <c r="A783" s="148"/>
      <c r="B783" s="11"/>
      <c r="C78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вводных'!$F$3-$P$1)*F783/G783)</f>
        <v>#REF!</v>
      </c>
      <c r="D783" s="12">
        <v>222</v>
      </c>
      <c r="E783" s="64" t="e">
        <f t="shared" si="12"/>
        <v>#REF!</v>
      </c>
      <c r="F783" s="12">
        <v>0</v>
      </c>
      <c r="G783" s="12">
        <f t="shared" si="13"/>
        <v>100</v>
      </c>
      <c r="H783" s="85">
        <v>0</v>
      </c>
      <c r="I783" s="77" t="e">
        <f>(C783+(C783*H783))+D783+'Таблица вводных'!$E$3+'Таблица вводных'!$F$3</f>
        <v>#REF!</v>
      </c>
      <c r="J783" s="86">
        <v>0</v>
      </c>
      <c r="K783" s="77" t="e">
        <f t="shared" si="14"/>
        <v>#REF!</v>
      </c>
      <c r="L783" s="77" t="e">
        <f t="shared" si="15"/>
        <v>#REF!</v>
      </c>
      <c r="M783" s="13"/>
    </row>
    <row r="784" spans="1:13" ht="12.75" customHeight="1">
      <c r="A784" s="148"/>
      <c r="B784" s="11"/>
      <c r="C78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вводных'!$F$3-$P$1)*F784/G784)</f>
        <v>#REF!</v>
      </c>
      <c r="D784" s="12">
        <v>222</v>
      </c>
      <c r="E784" s="64" t="e">
        <f t="shared" si="12"/>
        <v>#REF!</v>
      </c>
      <c r="F784" s="12">
        <v>0</v>
      </c>
      <c r="G784" s="12">
        <f t="shared" si="13"/>
        <v>100</v>
      </c>
      <c r="H784" s="85">
        <v>0</v>
      </c>
      <c r="I784" s="77" t="e">
        <f>(C784+(C784*H784))+D784+'Таблица вводных'!$E$3+'Таблица вводных'!$F$3</f>
        <v>#REF!</v>
      </c>
      <c r="J784" s="86">
        <v>0</v>
      </c>
      <c r="K784" s="77" t="e">
        <f t="shared" si="14"/>
        <v>#REF!</v>
      </c>
      <c r="L784" s="77" t="e">
        <f t="shared" si="15"/>
        <v>#REF!</v>
      </c>
      <c r="M784" s="13"/>
    </row>
    <row r="785" spans="1:13" ht="12.75" customHeight="1">
      <c r="A785" s="149"/>
      <c r="B785" s="17"/>
      <c r="C78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вводных'!$F$3-$P$1)*F785/G785)</f>
        <v>#REF!</v>
      </c>
      <c r="D785" s="18">
        <v>222</v>
      </c>
      <c r="E785" s="65" t="e">
        <f t="shared" si="12"/>
        <v>#REF!</v>
      </c>
      <c r="F785" s="18">
        <v>0</v>
      </c>
      <c r="G785" s="18">
        <f t="shared" si="13"/>
        <v>100</v>
      </c>
      <c r="H785" s="87">
        <v>0</v>
      </c>
      <c r="I785" s="80" t="e">
        <f>(C785+(C785*H785))+D785+'Таблица вводных'!$E$3+'Таблица вводных'!$F$3</f>
        <v>#REF!</v>
      </c>
      <c r="J785" s="88">
        <v>0</v>
      </c>
      <c r="K785" s="82" t="e">
        <f t="shared" si="14"/>
        <v>#REF!</v>
      </c>
      <c r="L785" s="82" t="e">
        <f t="shared" si="15"/>
        <v>#REF!</v>
      </c>
      <c r="M785" s="19"/>
    </row>
    <row r="786" spans="1:13" ht="12.75" customHeight="1">
      <c r="A786" s="147"/>
      <c r="B786" s="5">
        <v>45411</v>
      </c>
      <c r="C78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вводных'!$F$3-$P$1)*F786/G786)</f>
        <v>#REF!</v>
      </c>
      <c r="D786" s="6">
        <v>222</v>
      </c>
      <c r="E786" s="63" t="e">
        <f t="shared" si="12"/>
        <v>#REF!</v>
      </c>
      <c r="F786" s="6">
        <v>0</v>
      </c>
      <c r="G786" s="6">
        <f t="shared" si="13"/>
        <v>100</v>
      </c>
      <c r="H786" s="85">
        <v>0</v>
      </c>
      <c r="I786" s="74" t="e">
        <f>(C786+(C786*H786))+D786+'Таблица вводных'!$E$3+'Таблица вводных'!$F$3</f>
        <v>#REF!</v>
      </c>
      <c r="J786" s="86">
        <v>0</v>
      </c>
      <c r="K786" s="74" t="e">
        <f t="shared" si="14"/>
        <v>#REF!</v>
      </c>
      <c r="L786" s="74" t="e">
        <f t="shared" si="15"/>
        <v>#REF!</v>
      </c>
      <c r="M786" s="7"/>
    </row>
    <row r="787" spans="1:13" ht="12.75" customHeight="1">
      <c r="A787" s="148"/>
      <c r="B787" s="8">
        <v>45414</v>
      </c>
      <c r="C78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вводных'!$F$3-$P$1)*F787/G787)</f>
        <v>#REF!</v>
      </c>
      <c r="D787" s="12">
        <v>222</v>
      </c>
      <c r="E787" s="64" t="e">
        <f t="shared" si="12"/>
        <v>#REF!</v>
      </c>
      <c r="F787" s="12">
        <v>0</v>
      </c>
      <c r="G787" s="12">
        <f t="shared" si="13"/>
        <v>100</v>
      </c>
      <c r="H787" s="85">
        <v>0</v>
      </c>
      <c r="I787" s="77" t="e">
        <f>(C787+(C787*H787))+D787+'Таблица вводных'!$E$3+'Таблица вводных'!$F$3</f>
        <v>#REF!</v>
      </c>
      <c r="J787" s="86">
        <v>0</v>
      </c>
      <c r="K787" s="77" t="e">
        <f t="shared" si="14"/>
        <v>#REF!</v>
      </c>
      <c r="L787" s="77" t="e">
        <f t="shared" si="15"/>
        <v>#REF!</v>
      </c>
      <c r="M787" s="10"/>
    </row>
    <row r="788" spans="1:13" ht="12.75" customHeight="1">
      <c r="A788" s="148"/>
      <c r="B788" s="11">
        <v>45418</v>
      </c>
      <c r="C78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вводных'!$F$3-$P$1)*F788/G788)</f>
        <v>#REF!</v>
      </c>
      <c r="D788" s="12">
        <v>222</v>
      </c>
      <c r="E788" s="64" t="e">
        <f t="shared" si="12"/>
        <v>#REF!</v>
      </c>
      <c r="F788" s="12">
        <v>0</v>
      </c>
      <c r="G788" s="12">
        <f t="shared" si="13"/>
        <v>100</v>
      </c>
      <c r="H788" s="85">
        <v>0</v>
      </c>
      <c r="I788" s="77" t="e">
        <f>(C788+(C788*H788))+D788+'Таблица вводных'!$E$3+'Таблица вводных'!$F$3</f>
        <v>#REF!</v>
      </c>
      <c r="J788" s="86">
        <v>0</v>
      </c>
      <c r="K788" s="77" t="e">
        <f t="shared" si="14"/>
        <v>#REF!</v>
      </c>
      <c r="L788" s="77" t="e">
        <f t="shared" si="15"/>
        <v>#REF!</v>
      </c>
      <c r="M788" s="13"/>
    </row>
    <row r="789" spans="1:13" ht="12.75" customHeight="1">
      <c r="A789" s="148"/>
      <c r="B789" s="11">
        <v>45421</v>
      </c>
      <c r="C7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вводных'!$F$3-$P$1)*F789/G789)</f>
        <v>#REF!</v>
      </c>
      <c r="D789" s="12">
        <v>222</v>
      </c>
      <c r="E789" s="64" t="e">
        <f t="shared" si="12"/>
        <v>#REF!</v>
      </c>
      <c r="F789" s="12">
        <v>0</v>
      </c>
      <c r="G789" s="12">
        <f t="shared" si="13"/>
        <v>100</v>
      </c>
      <c r="H789" s="85">
        <v>0</v>
      </c>
      <c r="I789" s="77" t="e">
        <f>(C789+(C789*H789))+D789+'Таблица вводных'!$E$3+'Таблица вводных'!$F$3</f>
        <v>#REF!</v>
      </c>
      <c r="J789" s="86">
        <v>0</v>
      </c>
      <c r="K789" s="77" t="e">
        <f t="shared" si="14"/>
        <v>#REF!</v>
      </c>
      <c r="L789" s="77" t="e">
        <f t="shared" si="15"/>
        <v>#REF!</v>
      </c>
      <c r="M789" s="13"/>
    </row>
    <row r="790" spans="1:13" ht="12.75" customHeight="1">
      <c r="A790" s="148"/>
      <c r="B790" s="11">
        <v>45425</v>
      </c>
      <c r="C7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вводных'!$F$3-$P$1)*F790/G790)</f>
        <v>#REF!</v>
      </c>
      <c r="D790" s="12">
        <v>222</v>
      </c>
      <c r="E790" s="64" t="e">
        <f t="shared" si="12"/>
        <v>#REF!</v>
      </c>
      <c r="F790" s="12">
        <v>0</v>
      </c>
      <c r="G790" s="12">
        <f t="shared" si="13"/>
        <v>100</v>
      </c>
      <c r="H790" s="85">
        <v>0</v>
      </c>
      <c r="I790" s="77" t="e">
        <f>(C790+(C790*H790))+D790+'Таблица вводных'!$E$3+'Таблица вводных'!$F$3</f>
        <v>#REF!</v>
      </c>
      <c r="J790" s="86">
        <v>0</v>
      </c>
      <c r="K790" s="77" t="e">
        <f t="shared" si="14"/>
        <v>#REF!</v>
      </c>
      <c r="L790" s="77" t="e">
        <f t="shared" si="15"/>
        <v>#REF!</v>
      </c>
      <c r="M790" s="13"/>
    </row>
    <row r="791" spans="1:13" ht="12.75" customHeight="1">
      <c r="A791" s="148"/>
      <c r="B791" s="11">
        <v>45428</v>
      </c>
      <c r="C7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вводных'!$F$3-$P$1)*F791/G791)</f>
        <v>#REF!</v>
      </c>
      <c r="D791" s="12">
        <v>222</v>
      </c>
      <c r="E791" s="64" t="e">
        <f t="shared" si="12"/>
        <v>#REF!</v>
      </c>
      <c r="F791" s="12">
        <v>0</v>
      </c>
      <c r="G791" s="12">
        <f t="shared" si="13"/>
        <v>100</v>
      </c>
      <c r="H791" s="85">
        <v>0</v>
      </c>
      <c r="I791" s="77" t="e">
        <f>(C791+(C791*H791))+D791+'Таблица вводных'!$E$3+'Таблица вводных'!$F$3</f>
        <v>#REF!</v>
      </c>
      <c r="J791" s="86">
        <v>0</v>
      </c>
      <c r="K791" s="77" t="e">
        <f t="shared" si="14"/>
        <v>#REF!</v>
      </c>
      <c r="L791" s="77" t="e">
        <f t="shared" si="15"/>
        <v>#REF!</v>
      </c>
      <c r="M791" s="13"/>
    </row>
    <row r="792" spans="1:13" ht="12.75" customHeight="1">
      <c r="A792" s="148"/>
      <c r="B792" s="11"/>
      <c r="C79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вводных'!$F$3-$P$1)*F792/G792)</f>
        <v>#REF!</v>
      </c>
      <c r="D792" s="12">
        <v>222</v>
      </c>
      <c r="E792" s="64" t="e">
        <f t="shared" si="12"/>
        <v>#REF!</v>
      </c>
      <c r="F792" s="12">
        <v>0</v>
      </c>
      <c r="G792" s="12">
        <f t="shared" si="13"/>
        <v>100</v>
      </c>
      <c r="H792" s="85">
        <v>0</v>
      </c>
      <c r="I792" s="77" t="e">
        <f>(C792+(C792*H792))+D792+'Таблица вводных'!$E$3+'Таблица вводных'!$F$3</f>
        <v>#REF!</v>
      </c>
      <c r="J792" s="86">
        <v>0</v>
      </c>
      <c r="K792" s="77" t="e">
        <f t="shared" si="14"/>
        <v>#REF!</v>
      </c>
      <c r="L792" s="77" t="e">
        <f t="shared" si="15"/>
        <v>#REF!</v>
      </c>
      <c r="M792" s="13"/>
    </row>
    <row r="793" spans="1:13" ht="12.75" customHeight="1">
      <c r="A793" s="148"/>
      <c r="B793" s="11"/>
      <c r="C79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вводных'!$F$3-$P$1)*F793/G793)</f>
        <v>#REF!</v>
      </c>
      <c r="D793" s="12">
        <v>222</v>
      </c>
      <c r="E793" s="64" t="e">
        <f t="shared" si="12"/>
        <v>#REF!</v>
      </c>
      <c r="F793" s="12">
        <v>0</v>
      </c>
      <c r="G793" s="12">
        <f t="shared" si="13"/>
        <v>100</v>
      </c>
      <c r="H793" s="85">
        <v>0</v>
      </c>
      <c r="I793" s="77" t="e">
        <f>(C793+(C793*H793))+D793+'Таблица вводных'!$E$3+'Таблица вводных'!$F$3</f>
        <v>#REF!</v>
      </c>
      <c r="J793" s="86">
        <v>0</v>
      </c>
      <c r="K793" s="77" t="e">
        <f t="shared" si="14"/>
        <v>#REF!</v>
      </c>
      <c r="L793" s="77" t="e">
        <f t="shared" si="15"/>
        <v>#REF!</v>
      </c>
      <c r="M793" s="13"/>
    </row>
    <row r="794" spans="1:13" ht="12.75" customHeight="1">
      <c r="A794" s="149"/>
      <c r="B794" s="17"/>
      <c r="C79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вводных'!$F$3-$P$1)*F794/G794)</f>
        <v>#REF!</v>
      </c>
      <c r="D794" s="18">
        <v>222</v>
      </c>
      <c r="E794" s="65" t="e">
        <f t="shared" si="12"/>
        <v>#REF!</v>
      </c>
      <c r="F794" s="18">
        <v>0</v>
      </c>
      <c r="G794" s="18">
        <f t="shared" si="13"/>
        <v>100</v>
      </c>
      <c r="H794" s="87">
        <v>0</v>
      </c>
      <c r="I794" s="80" t="e">
        <f>(C794+(C794*H794))+D794+'Таблица вводных'!$E$3+'Таблица вводных'!$F$3</f>
        <v>#REF!</v>
      </c>
      <c r="J794" s="88">
        <v>0</v>
      </c>
      <c r="K794" s="82" t="e">
        <f t="shared" si="14"/>
        <v>#REF!</v>
      </c>
      <c r="L794" s="82" t="e">
        <f t="shared" si="15"/>
        <v>#REF!</v>
      </c>
      <c r="M794" s="19"/>
    </row>
    <row r="795" spans="1:13" ht="12.75" customHeight="1">
      <c r="A795" s="147"/>
      <c r="B795" s="5">
        <v>45411</v>
      </c>
      <c r="C79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вводных'!$F$3-$P$1)*F795/G795)</f>
        <v>#REF!</v>
      </c>
      <c r="D795" s="6">
        <v>222</v>
      </c>
      <c r="E795" s="63" t="e">
        <f t="shared" si="12"/>
        <v>#REF!</v>
      </c>
      <c r="F795" s="6">
        <v>0</v>
      </c>
      <c r="G795" s="6">
        <f t="shared" si="13"/>
        <v>100</v>
      </c>
      <c r="H795" s="85">
        <v>0</v>
      </c>
      <c r="I795" s="74" t="e">
        <f>(C795+(C795*H795))+D795+'Таблица вводных'!$E$3+'Таблица вводных'!$F$3</f>
        <v>#REF!</v>
      </c>
      <c r="J795" s="86">
        <v>0</v>
      </c>
      <c r="K795" s="74" t="e">
        <f t="shared" si="14"/>
        <v>#REF!</v>
      </c>
      <c r="L795" s="74" t="e">
        <f t="shared" si="15"/>
        <v>#REF!</v>
      </c>
      <c r="M795" s="7"/>
    </row>
    <row r="796" spans="1:13" ht="12.75" customHeight="1">
      <c r="A796" s="148"/>
      <c r="B796" s="8">
        <v>45414</v>
      </c>
      <c r="C79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вводных'!$F$3-$P$1)*F796/G796)</f>
        <v>#REF!</v>
      </c>
      <c r="D796" s="12">
        <v>222</v>
      </c>
      <c r="E796" s="64" t="e">
        <f t="shared" si="12"/>
        <v>#REF!</v>
      </c>
      <c r="F796" s="12">
        <v>0</v>
      </c>
      <c r="G796" s="12">
        <f t="shared" si="13"/>
        <v>100</v>
      </c>
      <c r="H796" s="85">
        <v>0</v>
      </c>
      <c r="I796" s="77" t="e">
        <f>(C796+(C796*H796))+D796+'Таблица вводных'!$E$3+'Таблица вводных'!$F$3</f>
        <v>#REF!</v>
      </c>
      <c r="J796" s="86">
        <v>0</v>
      </c>
      <c r="K796" s="77" t="e">
        <f t="shared" si="14"/>
        <v>#REF!</v>
      </c>
      <c r="L796" s="77" t="e">
        <f t="shared" si="15"/>
        <v>#REF!</v>
      </c>
      <c r="M796" s="10"/>
    </row>
    <row r="797" spans="1:13" ht="12.75" customHeight="1">
      <c r="A797" s="148"/>
      <c r="B797" s="11">
        <v>45418</v>
      </c>
      <c r="C79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вводных'!$F$3-$P$1)*F797/G797)</f>
        <v>#REF!</v>
      </c>
      <c r="D797" s="12">
        <v>222</v>
      </c>
      <c r="E797" s="64" t="e">
        <f t="shared" si="12"/>
        <v>#REF!</v>
      </c>
      <c r="F797" s="12">
        <v>0</v>
      </c>
      <c r="G797" s="12">
        <f t="shared" si="13"/>
        <v>100</v>
      </c>
      <c r="H797" s="85">
        <v>0</v>
      </c>
      <c r="I797" s="77" t="e">
        <f>(C797+(C797*H797))+D797+'Таблица вводных'!$E$3+'Таблица вводных'!$F$3</f>
        <v>#REF!</v>
      </c>
      <c r="J797" s="86">
        <v>0</v>
      </c>
      <c r="K797" s="77" t="e">
        <f t="shared" si="14"/>
        <v>#REF!</v>
      </c>
      <c r="L797" s="77" t="e">
        <f t="shared" si="15"/>
        <v>#REF!</v>
      </c>
      <c r="M797" s="13"/>
    </row>
    <row r="798" spans="1:13" ht="12.75" customHeight="1">
      <c r="A798" s="148"/>
      <c r="B798" s="11">
        <v>45421</v>
      </c>
      <c r="C7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вводных'!$F$3-$P$1)*F798/G798)</f>
        <v>#REF!</v>
      </c>
      <c r="D798" s="12">
        <v>222</v>
      </c>
      <c r="E798" s="64" t="e">
        <f t="shared" si="12"/>
        <v>#REF!</v>
      </c>
      <c r="F798" s="12">
        <v>0</v>
      </c>
      <c r="G798" s="12">
        <f t="shared" si="13"/>
        <v>100</v>
      </c>
      <c r="H798" s="85">
        <v>0</v>
      </c>
      <c r="I798" s="77" t="e">
        <f>(C798+(C798*H798))+D798+'Таблица вводных'!$E$3+'Таблица вводных'!$F$3</f>
        <v>#REF!</v>
      </c>
      <c r="J798" s="86">
        <v>0</v>
      </c>
      <c r="K798" s="77" t="e">
        <f t="shared" si="14"/>
        <v>#REF!</v>
      </c>
      <c r="L798" s="77" t="e">
        <f t="shared" si="15"/>
        <v>#REF!</v>
      </c>
      <c r="M798" s="13"/>
    </row>
    <row r="799" spans="1:13" ht="12.75" customHeight="1">
      <c r="A799" s="148"/>
      <c r="B799" s="11">
        <v>45425</v>
      </c>
      <c r="C7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вводных'!$F$3-$P$1)*F799/G799)</f>
        <v>#REF!</v>
      </c>
      <c r="D799" s="12">
        <v>222</v>
      </c>
      <c r="E799" s="64" t="e">
        <f t="shared" si="12"/>
        <v>#REF!</v>
      </c>
      <c r="F799" s="12">
        <v>0</v>
      </c>
      <c r="G799" s="12">
        <f t="shared" si="13"/>
        <v>100</v>
      </c>
      <c r="H799" s="85">
        <v>0</v>
      </c>
      <c r="I799" s="77" t="e">
        <f>(C799+(C799*H799))+D799+'Таблица вводных'!$E$3+'Таблица вводных'!$F$3</f>
        <v>#REF!</v>
      </c>
      <c r="J799" s="86">
        <v>0</v>
      </c>
      <c r="K799" s="77" t="e">
        <f t="shared" si="14"/>
        <v>#REF!</v>
      </c>
      <c r="L799" s="77" t="e">
        <f t="shared" si="15"/>
        <v>#REF!</v>
      </c>
      <c r="M799" s="13"/>
    </row>
    <row r="800" spans="1:13" ht="12.75" customHeight="1">
      <c r="A800" s="148"/>
      <c r="B800" s="11">
        <v>45428</v>
      </c>
      <c r="C8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вводных'!$F$3-$P$1)*F800/G800)</f>
        <v>#REF!</v>
      </c>
      <c r="D800" s="12">
        <v>222</v>
      </c>
      <c r="E800" s="64" t="e">
        <f t="shared" si="12"/>
        <v>#REF!</v>
      </c>
      <c r="F800" s="12">
        <v>0</v>
      </c>
      <c r="G800" s="12">
        <f t="shared" si="13"/>
        <v>100</v>
      </c>
      <c r="H800" s="85">
        <v>0</v>
      </c>
      <c r="I800" s="77" t="e">
        <f>(C800+(C800*H800))+D800+'Таблица вводных'!$E$3+'Таблица вводных'!$F$3</f>
        <v>#REF!</v>
      </c>
      <c r="J800" s="86">
        <v>0</v>
      </c>
      <c r="K800" s="77" t="e">
        <f t="shared" si="14"/>
        <v>#REF!</v>
      </c>
      <c r="L800" s="77" t="e">
        <f t="shared" si="15"/>
        <v>#REF!</v>
      </c>
      <c r="M800" s="13"/>
    </row>
    <row r="801" spans="1:13" ht="12.75" customHeight="1">
      <c r="A801" s="148"/>
      <c r="B801" s="11"/>
      <c r="C80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вводных'!$F$3-$P$1)*F801/G801)</f>
        <v>#REF!</v>
      </c>
      <c r="D801" s="12">
        <v>222</v>
      </c>
      <c r="E801" s="64" t="e">
        <f t="shared" si="12"/>
        <v>#REF!</v>
      </c>
      <c r="F801" s="12">
        <v>0</v>
      </c>
      <c r="G801" s="12">
        <f t="shared" si="13"/>
        <v>100</v>
      </c>
      <c r="H801" s="85">
        <v>0</v>
      </c>
      <c r="I801" s="77" t="e">
        <f>(C801+(C801*H801))+D801+'Таблица вводных'!$E$3+'Таблица вводных'!$F$3</f>
        <v>#REF!</v>
      </c>
      <c r="J801" s="86">
        <v>0</v>
      </c>
      <c r="K801" s="77" t="e">
        <f t="shared" si="14"/>
        <v>#REF!</v>
      </c>
      <c r="L801" s="77" t="e">
        <f t="shared" si="15"/>
        <v>#REF!</v>
      </c>
      <c r="M801" s="13"/>
    </row>
    <row r="802" spans="1:13" ht="12.75" customHeight="1">
      <c r="A802" s="148"/>
      <c r="B802" s="11"/>
      <c r="C80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вводных'!$F$3-$P$1)*F802/G802)</f>
        <v>#REF!</v>
      </c>
      <c r="D802" s="12">
        <v>222</v>
      </c>
      <c r="E802" s="64" t="e">
        <f t="shared" si="12"/>
        <v>#REF!</v>
      </c>
      <c r="F802" s="12">
        <v>0</v>
      </c>
      <c r="G802" s="12">
        <f t="shared" si="13"/>
        <v>100</v>
      </c>
      <c r="H802" s="85">
        <v>0</v>
      </c>
      <c r="I802" s="77" t="e">
        <f>(C802+(C802*H802))+D802+'Таблица вводных'!$E$3+'Таблица вводных'!$F$3</f>
        <v>#REF!</v>
      </c>
      <c r="J802" s="86">
        <v>0</v>
      </c>
      <c r="K802" s="77" t="e">
        <f t="shared" si="14"/>
        <v>#REF!</v>
      </c>
      <c r="L802" s="77" t="e">
        <f t="shared" si="15"/>
        <v>#REF!</v>
      </c>
      <c r="M802" s="13"/>
    </row>
    <row r="803" spans="1:13" ht="12.75" customHeight="1">
      <c r="A803" s="149"/>
      <c r="B803" s="17"/>
      <c r="C80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вводных'!$F$3-$P$1)*F803/G803)</f>
        <v>#REF!</v>
      </c>
      <c r="D803" s="18">
        <v>222</v>
      </c>
      <c r="E803" s="65" t="e">
        <f t="shared" si="12"/>
        <v>#REF!</v>
      </c>
      <c r="F803" s="18">
        <v>0</v>
      </c>
      <c r="G803" s="18">
        <f t="shared" si="13"/>
        <v>100</v>
      </c>
      <c r="H803" s="87">
        <v>0</v>
      </c>
      <c r="I803" s="80" t="e">
        <f>(C803+(C803*H803))+D803+'Таблица вводных'!$E$3+'Таблица вводных'!$F$3</f>
        <v>#REF!</v>
      </c>
      <c r="J803" s="88">
        <v>0</v>
      </c>
      <c r="K803" s="82" t="e">
        <f t="shared" si="14"/>
        <v>#REF!</v>
      </c>
      <c r="L803" s="82" t="e">
        <f t="shared" si="15"/>
        <v>#REF!</v>
      </c>
      <c r="M803" s="19"/>
    </row>
    <row r="804" spans="1:13" ht="12.75" customHeight="1">
      <c r="A804" s="147"/>
      <c r="B804" s="5">
        <v>45411</v>
      </c>
      <c r="C80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вводных'!$F$3-$P$1)*F804/G804)</f>
        <v>#REF!</v>
      </c>
      <c r="D804" s="6">
        <v>222</v>
      </c>
      <c r="E804" s="63" t="e">
        <f t="shared" si="12"/>
        <v>#REF!</v>
      </c>
      <c r="F804" s="6">
        <v>0</v>
      </c>
      <c r="G804" s="6">
        <f t="shared" si="13"/>
        <v>100</v>
      </c>
      <c r="H804" s="85">
        <v>0</v>
      </c>
      <c r="I804" s="74" t="e">
        <f>(C804+(C804*H804))+D804+'Таблица вводных'!$E$3+'Таблица вводных'!$F$3</f>
        <v>#REF!</v>
      </c>
      <c r="J804" s="86">
        <v>0</v>
      </c>
      <c r="K804" s="74" t="e">
        <f t="shared" si="14"/>
        <v>#REF!</v>
      </c>
      <c r="L804" s="74" t="e">
        <f t="shared" si="15"/>
        <v>#REF!</v>
      </c>
      <c r="M804" s="7"/>
    </row>
    <row r="805" spans="1:13" ht="12.75" customHeight="1">
      <c r="A805" s="148"/>
      <c r="B805" s="8">
        <v>45414</v>
      </c>
      <c r="C80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вводных'!$F$3-$P$1)*F805/G805)</f>
        <v>#REF!</v>
      </c>
      <c r="D805" s="12">
        <v>222</v>
      </c>
      <c r="E805" s="64" t="e">
        <f t="shared" si="12"/>
        <v>#REF!</v>
      </c>
      <c r="F805" s="12">
        <v>0</v>
      </c>
      <c r="G805" s="12">
        <f t="shared" si="13"/>
        <v>100</v>
      </c>
      <c r="H805" s="85">
        <v>0</v>
      </c>
      <c r="I805" s="77" t="e">
        <f>(C805+(C805*H805))+D805+'Таблица вводных'!$E$3+'Таблица вводных'!$F$3</f>
        <v>#REF!</v>
      </c>
      <c r="J805" s="86">
        <v>0</v>
      </c>
      <c r="K805" s="77" t="e">
        <f t="shared" si="14"/>
        <v>#REF!</v>
      </c>
      <c r="L805" s="77" t="e">
        <f t="shared" si="15"/>
        <v>#REF!</v>
      </c>
      <c r="M805" s="10"/>
    </row>
    <row r="806" spans="1:13" ht="12.75" customHeight="1">
      <c r="A806" s="148"/>
      <c r="B806" s="11">
        <v>45418</v>
      </c>
      <c r="C80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вводных'!$F$3-$P$1)*F806/G806)</f>
        <v>#REF!</v>
      </c>
      <c r="D806" s="12">
        <v>222</v>
      </c>
      <c r="E806" s="64" t="e">
        <f t="shared" si="12"/>
        <v>#REF!</v>
      </c>
      <c r="F806" s="12">
        <v>0</v>
      </c>
      <c r="G806" s="12">
        <f t="shared" si="13"/>
        <v>100</v>
      </c>
      <c r="H806" s="85">
        <v>0</v>
      </c>
      <c r="I806" s="77" t="e">
        <f>(C806+(C806*H806))+D806+'Таблица вводных'!$E$3+'Таблица вводных'!$F$3</f>
        <v>#REF!</v>
      </c>
      <c r="J806" s="86">
        <v>0</v>
      </c>
      <c r="K806" s="77" t="e">
        <f t="shared" si="14"/>
        <v>#REF!</v>
      </c>
      <c r="L806" s="77" t="e">
        <f t="shared" si="15"/>
        <v>#REF!</v>
      </c>
      <c r="M806" s="13"/>
    </row>
    <row r="807" spans="1:13" ht="12.75" customHeight="1">
      <c r="A807" s="148"/>
      <c r="B807" s="11">
        <v>45421</v>
      </c>
      <c r="C8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вводных'!$F$3-$P$1)*F807/G807)</f>
        <v>#REF!</v>
      </c>
      <c r="D807" s="12">
        <v>222</v>
      </c>
      <c r="E807" s="64" t="e">
        <f t="shared" si="12"/>
        <v>#REF!</v>
      </c>
      <c r="F807" s="12">
        <v>0</v>
      </c>
      <c r="G807" s="12">
        <f t="shared" si="13"/>
        <v>100</v>
      </c>
      <c r="H807" s="85">
        <v>0</v>
      </c>
      <c r="I807" s="77" t="e">
        <f>(C807+(C807*H807))+D807+'Таблица вводных'!$E$3+'Таблица вводных'!$F$3</f>
        <v>#REF!</v>
      </c>
      <c r="J807" s="86">
        <v>0</v>
      </c>
      <c r="K807" s="77" t="e">
        <f t="shared" si="14"/>
        <v>#REF!</v>
      </c>
      <c r="L807" s="77" t="e">
        <f t="shared" si="15"/>
        <v>#REF!</v>
      </c>
      <c r="M807" s="13"/>
    </row>
    <row r="808" spans="1:13" ht="12.75" customHeight="1">
      <c r="A808" s="148"/>
      <c r="B808" s="11">
        <v>45425</v>
      </c>
      <c r="C8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вводных'!$F$3-$P$1)*F808/G808)</f>
        <v>#REF!</v>
      </c>
      <c r="D808" s="12">
        <v>222</v>
      </c>
      <c r="E808" s="64" t="e">
        <f t="shared" si="12"/>
        <v>#REF!</v>
      </c>
      <c r="F808" s="12">
        <v>0</v>
      </c>
      <c r="G808" s="12">
        <f t="shared" si="13"/>
        <v>100</v>
      </c>
      <c r="H808" s="85">
        <v>0</v>
      </c>
      <c r="I808" s="77" t="e">
        <f>(C808+(C808*H808))+D808+'Таблица вводных'!$E$3+'Таблица вводных'!$F$3</f>
        <v>#REF!</v>
      </c>
      <c r="J808" s="86">
        <v>0</v>
      </c>
      <c r="K808" s="77" t="e">
        <f t="shared" si="14"/>
        <v>#REF!</v>
      </c>
      <c r="L808" s="77" t="e">
        <f t="shared" si="15"/>
        <v>#REF!</v>
      </c>
      <c r="M808" s="13"/>
    </row>
    <row r="809" spans="1:13" ht="12.75" customHeight="1">
      <c r="A809" s="148"/>
      <c r="B809" s="11">
        <v>45428</v>
      </c>
      <c r="C8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вводных'!$F$3-$P$1)*F809/G809)</f>
        <v>#REF!</v>
      </c>
      <c r="D809" s="12">
        <v>222</v>
      </c>
      <c r="E809" s="64" t="e">
        <f t="shared" si="12"/>
        <v>#REF!</v>
      </c>
      <c r="F809" s="12">
        <v>0</v>
      </c>
      <c r="G809" s="12">
        <f t="shared" si="13"/>
        <v>100</v>
      </c>
      <c r="H809" s="85">
        <v>0</v>
      </c>
      <c r="I809" s="77" t="e">
        <f>(C809+(C809*H809))+D809+'Таблица вводных'!$E$3+'Таблица вводных'!$F$3</f>
        <v>#REF!</v>
      </c>
      <c r="J809" s="86">
        <v>0</v>
      </c>
      <c r="K809" s="77" t="e">
        <f t="shared" si="14"/>
        <v>#REF!</v>
      </c>
      <c r="L809" s="77" t="e">
        <f t="shared" si="15"/>
        <v>#REF!</v>
      </c>
      <c r="M809" s="13"/>
    </row>
    <row r="810" spans="1:13" ht="12.75" customHeight="1">
      <c r="A810" s="148"/>
      <c r="B810" s="11"/>
      <c r="C81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вводных'!$F$3-$P$1)*F810/G810)</f>
        <v>#REF!</v>
      </c>
      <c r="D810" s="12">
        <v>222</v>
      </c>
      <c r="E810" s="64" t="e">
        <f t="shared" si="12"/>
        <v>#REF!</v>
      </c>
      <c r="F810" s="12">
        <v>0</v>
      </c>
      <c r="G810" s="12">
        <f t="shared" si="13"/>
        <v>100</v>
      </c>
      <c r="H810" s="85">
        <v>0</v>
      </c>
      <c r="I810" s="77" t="e">
        <f>(C810+(C810*H810))+D810+'Таблица вводных'!$E$3+'Таблица вводных'!$F$3</f>
        <v>#REF!</v>
      </c>
      <c r="J810" s="86">
        <v>0</v>
      </c>
      <c r="K810" s="77" t="e">
        <f t="shared" si="14"/>
        <v>#REF!</v>
      </c>
      <c r="L810" s="77" t="e">
        <f t="shared" si="15"/>
        <v>#REF!</v>
      </c>
      <c r="M810" s="13"/>
    </row>
    <row r="811" spans="1:13" ht="12.75" customHeight="1">
      <c r="A811" s="148"/>
      <c r="B811" s="11"/>
      <c r="C81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вводных'!$F$3-$P$1)*F811/G811)</f>
        <v>#REF!</v>
      </c>
      <c r="D811" s="12">
        <v>222</v>
      </c>
      <c r="E811" s="64" t="e">
        <f t="shared" si="12"/>
        <v>#REF!</v>
      </c>
      <c r="F811" s="12">
        <v>0</v>
      </c>
      <c r="G811" s="12">
        <f t="shared" si="13"/>
        <v>100</v>
      </c>
      <c r="H811" s="85">
        <v>0</v>
      </c>
      <c r="I811" s="77" t="e">
        <f>(C811+(C811*H811))+D811+'Таблица вводных'!$E$3+'Таблица вводных'!$F$3</f>
        <v>#REF!</v>
      </c>
      <c r="J811" s="86">
        <v>0</v>
      </c>
      <c r="K811" s="77" t="e">
        <f t="shared" si="14"/>
        <v>#REF!</v>
      </c>
      <c r="L811" s="77" t="e">
        <f t="shared" si="15"/>
        <v>#REF!</v>
      </c>
      <c r="M811" s="13"/>
    </row>
    <row r="812" spans="1:13" ht="12.75" customHeight="1">
      <c r="A812" s="149"/>
      <c r="B812" s="17"/>
      <c r="C81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вводных'!$F$3-$P$1)*F812/G812)</f>
        <v>#REF!</v>
      </c>
      <c r="D812" s="18">
        <v>222</v>
      </c>
      <c r="E812" s="65" t="e">
        <f t="shared" si="12"/>
        <v>#REF!</v>
      </c>
      <c r="F812" s="18">
        <v>0</v>
      </c>
      <c r="G812" s="18">
        <f t="shared" si="13"/>
        <v>100</v>
      </c>
      <c r="H812" s="87">
        <v>0</v>
      </c>
      <c r="I812" s="80" t="e">
        <f>(C812+(C812*H812))+D812+'Таблица вводных'!$E$3+'Таблица вводных'!$F$3</f>
        <v>#REF!</v>
      </c>
      <c r="J812" s="88">
        <v>0</v>
      </c>
      <c r="K812" s="82" t="e">
        <f t="shared" si="14"/>
        <v>#REF!</v>
      </c>
      <c r="L812" s="82" t="e">
        <f t="shared" si="15"/>
        <v>#REF!</v>
      </c>
      <c r="M812" s="19"/>
    </row>
    <row r="813" spans="1:13" ht="12.75" customHeight="1">
      <c r="A813" s="150"/>
      <c r="B813" s="5">
        <v>45411</v>
      </c>
      <c r="C81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вводных'!$F$3-$P$1)*F813/G813)</f>
        <v>#REF!</v>
      </c>
      <c r="D813" s="6">
        <v>222</v>
      </c>
      <c r="E813" s="63" t="e">
        <f t="shared" si="12"/>
        <v>#REF!</v>
      </c>
      <c r="F813" s="6">
        <v>0</v>
      </c>
      <c r="G813" s="6">
        <f t="shared" si="13"/>
        <v>100</v>
      </c>
      <c r="H813" s="85">
        <v>0</v>
      </c>
      <c r="I813" s="74" t="e">
        <f>(C813+(C813*H813))+D813+'Таблица вводных'!$E$3+'Таблица вводных'!$F$3</f>
        <v>#REF!</v>
      </c>
      <c r="J813" s="86">
        <v>0</v>
      </c>
      <c r="K813" s="74" t="e">
        <f t="shared" si="14"/>
        <v>#REF!</v>
      </c>
      <c r="L813" s="74" t="e">
        <f t="shared" si="15"/>
        <v>#REF!</v>
      </c>
      <c r="M813" s="7"/>
    </row>
    <row r="814" spans="1:13" ht="12.75" customHeight="1">
      <c r="A814" s="148"/>
      <c r="B814" s="8">
        <v>45414</v>
      </c>
      <c r="C81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вводных'!$F$3-$P$1)*F814/G814)</f>
        <v>#REF!</v>
      </c>
      <c r="D814" s="12">
        <v>222</v>
      </c>
      <c r="E814" s="64" t="e">
        <f t="shared" si="12"/>
        <v>#REF!</v>
      </c>
      <c r="F814" s="12">
        <v>0</v>
      </c>
      <c r="G814" s="12">
        <f t="shared" si="13"/>
        <v>100</v>
      </c>
      <c r="H814" s="85">
        <v>0</v>
      </c>
      <c r="I814" s="77" t="e">
        <f>(C814+(C814*H814))+D814+'Таблица вводных'!$E$3+'Таблица вводных'!$F$3</f>
        <v>#REF!</v>
      </c>
      <c r="J814" s="86">
        <v>0</v>
      </c>
      <c r="K814" s="77" t="e">
        <f t="shared" si="14"/>
        <v>#REF!</v>
      </c>
      <c r="L814" s="77" t="e">
        <f t="shared" si="15"/>
        <v>#REF!</v>
      </c>
      <c r="M814" s="10"/>
    </row>
    <row r="815" spans="1:13" ht="12.75" customHeight="1">
      <c r="A815" s="148"/>
      <c r="B815" s="11">
        <v>45418</v>
      </c>
      <c r="C81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вводных'!$F$3-$P$1)*F815/G815)</f>
        <v>#REF!</v>
      </c>
      <c r="D815" s="12">
        <v>222</v>
      </c>
      <c r="E815" s="64" t="e">
        <f t="shared" si="12"/>
        <v>#REF!</v>
      </c>
      <c r="F815" s="12">
        <v>0</v>
      </c>
      <c r="G815" s="12">
        <f t="shared" si="13"/>
        <v>100</v>
      </c>
      <c r="H815" s="85">
        <v>0</v>
      </c>
      <c r="I815" s="77" t="e">
        <f>(C815+(C815*H815))+D815+'Таблица вводных'!$E$3+'Таблица вводных'!$F$3</f>
        <v>#REF!</v>
      </c>
      <c r="J815" s="86">
        <v>0</v>
      </c>
      <c r="K815" s="77" t="e">
        <f t="shared" si="14"/>
        <v>#REF!</v>
      </c>
      <c r="L815" s="77" t="e">
        <f t="shared" si="15"/>
        <v>#REF!</v>
      </c>
      <c r="M815" s="13"/>
    </row>
    <row r="816" spans="1:13" ht="12.75" customHeight="1">
      <c r="A816" s="148"/>
      <c r="B816" s="11">
        <v>45421</v>
      </c>
      <c r="C8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вводных'!$F$3-$P$1)*F816/G816)</f>
        <v>#REF!</v>
      </c>
      <c r="D816" s="12">
        <v>222</v>
      </c>
      <c r="E816" s="64" t="e">
        <f t="shared" si="12"/>
        <v>#REF!</v>
      </c>
      <c r="F816" s="12">
        <v>0</v>
      </c>
      <c r="G816" s="12">
        <f t="shared" si="13"/>
        <v>100</v>
      </c>
      <c r="H816" s="85">
        <v>0</v>
      </c>
      <c r="I816" s="77" t="e">
        <f>(C816+(C816*H816))+D816+'Таблица вводных'!$E$3+'Таблица вводных'!$F$3</f>
        <v>#REF!</v>
      </c>
      <c r="J816" s="86">
        <v>0</v>
      </c>
      <c r="K816" s="77" t="e">
        <f t="shared" si="14"/>
        <v>#REF!</v>
      </c>
      <c r="L816" s="77" t="e">
        <f t="shared" si="15"/>
        <v>#REF!</v>
      </c>
      <c r="M816" s="13"/>
    </row>
    <row r="817" spans="1:13" ht="12.75" customHeight="1">
      <c r="A817" s="148"/>
      <c r="B817" s="11">
        <v>45425</v>
      </c>
      <c r="C8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вводных'!$F$3-$P$1)*F817/G817)</f>
        <v>#REF!</v>
      </c>
      <c r="D817" s="12">
        <v>222</v>
      </c>
      <c r="E817" s="64" t="e">
        <f t="shared" si="12"/>
        <v>#REF!</v>
      </c>
      <c r="F817" s="12">
        <v>0</v>
      </c>
      <c r="G817" s="12">
        <f t="shared" si="13"/>
        <v>100</v>
      </c>
      <c r="H817" s="85">
        <v>0</v>
      </c>
      <c r="I817" s="77" t="e">
        <f>(C817+(C817*H817))+D817+'Таблица вводных'!$E$3+'Таблица вводных'!$F$3</f>
        <v>#REF!</v>
      </c>
      <c r="J817" s="86">
        <v>0</v>
      </c>
      <c r="K817" s="77" t="e">
        <f t="shared" si="14"/>
        <v>#REF!</v>
      </c>
      <c r="L817" s="77" t="e">
        <f t="shared" si="15"/>
        <v>#REF!</v>
      </c>
      <c r="M817" s="13"/>
    </row>
    <row r="818" spans="1:13" ht="12.75" customHeight="1">
      <c r="A818" s="148"/>
      <c r="B818" s="11">
        <v>45428</v>
      </c>
      <c r="C8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вводных'!$F$3-$P$1)*F818/G818)</f>
        <v>#REF!</v>
      </c>
      <c r="D818" s="12">
        <v>222</v>
      </c>
      <c r="E818" s="64" t="e">
        <f t="shared" si="12"/>
        <v>#REF!</v>
      </c>
      <c r="F818" s="12">
        <v>0</v>
      </c>
      <c r="G818" s="12">
        <f t="shared" si="13"/>
        <v>100</v>
      </c>
      <c r="H818" s="85">
        <v>0</v>
      </c>
      <c r="I818" s="77" t="e">
        <f>(C818+(C818*H818))+D818+'Таблица вводных'!$E$3+'Таблица вводных'!$F$3</f>
        <v>#REF!</v>
      </c>
      <c r="J818" s="86">
        <v>0</v>
      </c>
      <c r="K818" s="77" t="e">
        <f t="shared" si="14"/>
        <v>#REF!</v>
      </c>
      <c r="L818" s="77" t="e">
        <f t="shared" si="15"/>
        <v>#REF!</v>
      </c>
      <c r="M818" s="13"/>
    </row>
    <row r="819" spans="1:13" ht="12.75" customHeight="1">
      <c r="A819" s="148"/>
      <c r="B819" s="11"/>
      <c r="C81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вводных'!$F$3-$P$1)*F819/G819)</f>
        <v>#REF!</v>
      </c>
      <c r="D819" s="12">
        <v>222</v>
      </c>
      <c r="E819" s="64" t="e">
        <f t="shared" si="12"/>
        <v>#REF!</v>
      </c>
      <c r="F819" s="12">
        <v>0</v>
      </c>
      <c r="G819" s="12">
        <f t="shared" si="13"/>
        <v>100</v>
      </c>
      <c r="H819" s="85">
        <v>0</v>
      </c>
      <c r="I819" s="77" t="e">
        <f>(C819+(C819*H819))+D819+'Таблица вводных'!$E$3+'Таблица вводных'!$F$3</f>
        <v>#REF!</v>
      </c>
      <c r="J819" s="86">
        <v>0</v>
      </c>
      <c r="K819" s="77" t="e">
        <f t="shared" si="14"/>
        <v>#REF!</v>
      </c>
      <c r="L819" s="77" t="e">
        <f t="shared" si="15"/>
        <v>#REF!</v>
      </c>
      <c r="M819" s="13"/>
    </row>
    <row r="820" spans="1:13" ht="12.75" customHeight="1">
      <c r="A820" s="148"/>
      <c r="B820" s="11"/>
      <c r="C82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вводных'!$F$3-$P$1)*F820/G820)</f>
        <v>#REF!</v>
      </c>
      <c r="D820" s="12">
        <v>222</v>
      </c>
      <c r="E820" s="64" t="e">
        <f t="shared" si="12"/>
        <v>#REF!</v>
      </c>
      <c r="F820" s="12">
        <v>0</v>
      </c>
      <c r="G820" s="12">
        <f t="shared" si="13"/>
        <v>100</v>
      </c>
      <c r="H820" s="85">
        <v>0</v>
      </c>
      <c r="I820" s="77" t="e">
        <f>(C820+(C820*H820))+D820+'Таблица вводных'!$E$3+'Таблица вводных'!$F$3</f>
        <v>#REF!</v>
      </c>
      <c r="J820" s="86">
        <v>0</v>
      </c>
      <c r="K820" s="77" t="e">
        <f t="shared" si="14"/>
        <v>#REF!</v>
      </c>
      <c r="L820" s="77" t="e">
        <f t="shared" si="15"/>
        <v>#REF!</v>
      </c>
      <c r="M820" s="13"/>
    </row>
    <row r="821" spans="1:13" ht="12.75" customHeight="1">
      <c r="A821" s="149"/>
      <c r="B821" s="17"/>
      <c r="C82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вводных'!$F$3-$P$1)*F821/G821)</f>
        <v>#REF!</v>
      </c>
      <c r="D821" s="18">
        <v>222</v>
      </c>
      <c r="E821" s="65" t="e">
        <f t="shared" si="12"/>
        <v>#REF!</v>
      </c>
      <c r="F821" s="18">
        <v>0</v>
      </c>
      <c r="G821" s="18">
        <f t="shared" si="13"/>
        <v>100</v>
      </c>
      <c r="H821" s="87">
        <v>0</v>
      </c>
      <c r="I821" s="80" t="e">
        <f>(C821+(C821*H821))+D821+'Таблица вводных'!$E$3+'Таблица вводных'!$F$3</f>
        <v>#REF!</v>
      </c>
      <c r="J821" s="88">
        <v>0</v>
      </c>
      <c r="K821" s="82" t="e">
        <f t="shared" si="14"/>
        <v>#REF!</v>
      </c>
      <c r="L821" s="82" t="e">
        <f t="shared" si="15"/>
        <v>#REF!</v>
      </c>
      <c r="M821" s="19"/>
    </row>
    <row r="822" spans="1:13" ht="12.75" customHeight="1">
      <c r="A822" s="147"/>
      <c r="B822" s="5">
        <v>45411</v>
      </c>
      <c r="C82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вводных'!$F$3-$P$1)*F822/G822)</f>
        <v>#REF!</v>
      </c>
      <c r="D822" s="6">
        <v>222</v>
      </c>
      <c r="E822" s="63" t="e">
        <f t="shared" si="12"/>
        <v>#REF!</v>
      </c>
      <c r="F822" s="6">
        <v>0</v>
      </c>
      <c r="G822" s="6">
        <f t="shared" si="13"/>
        <v>100</v>
      </c>
      <c r="H822" s="85">
        <v>0</v>
      </c>
      <c r="I822" s="74" t="e">
        <f>(C822+(C822*H822))+D822+'Таблица вводных'!$E$3+'Таблица вводных'!$F$3</f>
        <v>#REF!</v>
      </c>
      <c r="J822" s="86">
        <v>0</v>
      </c>
      <c r="K822" s="74" t="e">
        <f t="shared" si="14"/>
        <v>#REF!</v>
      </c>
      <c r="L822" s="74" t="e">
        <f t="shared" si="15"/>
        <v>#REF!</v>
      </c>
      <c r="M822" s="7"/>
    </row>
    <row r="823" spans="1:13" ht="12.75" customHeight="1">
      <c r="A823" s="148"/>
      <c r="B823" s="8">
        <v>45414</v>
      </c>
      <c r="C82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вводных'!$F$3-$P$1)*F823/G823)</f>
        <v>#REF!</v>
      </c>
      <c r="D823" s="12">
        <v>222</v>
      </c>
      <c r="E823" s="64" t="e">
        <f t="shared" si="12"/>
        <v>#REF!</v>
      </c>
      <c r="F823" s="12">
        <v>0</v>
      </c>
      <c r="G823" s="12">
        <f t="shared" si="13"/>
        <v>100</v>
      </c>
      <c r="H823" s="85">
        <v>0</v>
      </c>
      <c r="I823" s="77" t="e">
        <f>(C823+(C823*H823))+D823+'Таблица вводных'!$E$3+'Таблица вводных'!$F$3</f>
        <v>#REF!</v>
      </c>
      <c r="J823" s="86">
        <v>0</v>
      </c>
      <c r="K823" s="77" t="e">
        <f t="shared" si="14"/>
        <v>#REF!</v>
      </c>
      <c r="L823" s="77" t="e">
        <f t="shared" si="15"/>
        <v>#REF!</v>
      </c>
      <c r="M823" s="10"/>
    </row>
    <row r="824" spans="1:13" ht="12.75" customHeight="1">
      <c r="A824" s="148"/>
      <c r="B824" s="11">
        <v>45418</v>
      </c>
      <c r="C82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вводных'!$F$3-$P$1)*F824/G824)</f>
        <v>#REF!</v>
      </c>
      <c r="D824" s="12">
        <v>222</v>
      </c>
      <c r="E824" s="64" t="e">
        <f t="shared" si="12"/>
        <v>#REF!</v>
      </c>
      <c r="F824" s="12">
        <v>0</v>
      </c>
      <c r="G824" s="12">
        <f t="shared" si="13"/>
        <v>100</v>
      </c>
      <c r="H824" s="85">
        <v>0</v>
      </c>
      <c r="I824" s="77" t="e">
        <f>(C824+(C824*H824))+D824+'Таблица вводных'!$E$3+'Таблица вводных'!$F$3</f>
        <v>#REF!</v>
      </c>
      <c r="J824" s="86">
        <v>0</v>
      </c>
      <c r="K824" s="77" t="e">
        <f t="shared" si="14"/>
        <v>#REF!</v>
      </c>
      <c r="L824" s="77" t="e">
        <f t="shared" si="15"/>
        <v>#REF!</v>
      </c>
      <c r="M824" s="13"/>
    </row>
    <row r="825" spans="1:13" ht="12.75" customHeight="1">
      <c r="A825" s="148"/>
      <c r="B825" s="11">
        <v>45421</v>
      </c>
      <c r="C8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вводных'!$F$3-$P$1)*F825/G825)</f>
        <v>#REF!</v>
      </c>
      <c r="D825" s="12">
        <v>222</v>
      </c>
      <c r="E825" s="64" t="e">
        <f t="shared" si="12"/>
        <v>#REF!</v>
      </c>
      <c r="F825" s="12">
        <v>0</v>
      </c>
      <c r="G825" s="12">
        <f t="shared" si="13"/>
        <v>100</v>
      </c>
      <c r="H825" s="85">
        <v>0</v>
      </c>
      <c r="I825" s="77" t="e">
        <f>(C825+(C825*H825))+D825+'Таблица вводных'!$E$3+'Таблица вводных'!$F$3</f>
        <v>#REF!</v>
      </c>
      <c r="J825" s="86">
        <v>0</v>
      </c>
      <c r="K825" s="77" t="e">
        <f t="shared" si="14"/>
        <v>#REF!</v>
      </c>
      <c r="L825" s="77" t="e">
        <f t="shared" si="15"/>
        <v>#REF!</v>
      </c>
      <c r="M825" s="13"/>
    </row>
    <row r="826" spans="1:13" ht="12.75" customHeight="1">
      <c r="A826" s="148"/>
      <c r="B826" s="11">
        <v>45425</v>
      </c>
      <c r="C8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вводных'!$F$3-$P$1)*F826/G826)</f>
        <v>#REF!</v>
      </c>
      <c r="D826" s="12">
        <v>222</v>
      </c>
      <c r="E826" s="64" t="e">
        <f t="shared" si="12"/>
        <v>#REF!</v>
      </c>
      <c r="F826" s="12">
        <v>0</v>
      </c>
      <c r="G826" s="12">
        <f t="shared" si="13"/>
        <v>100</v>
      </c>
      <c r="H826" s="85">
        <v>0</v>
      </c>
      <c r="I826" s="77" t="e">
        <f>(C826+(C826*H826))+D826+'Таблица вводных'!$E$3+'Таблица вводных'!$F$3</f>
        <v>#REF!</v>
      </c>
      <c r="J826" s="86">
        <v>0</v>
      </c>
      <c r="K826" s="77" t="e">
        <f t="shared" si="14"/>
        <v>#REF!</v>
      </c>
      <c r="L826" s="77" t="e">
        <f t="shared" si="15"/>
        <v>#REF!</v>
      </c>
      <c r="M826" s="13"/>
    </row>
    <row r="827" spans="1:13" ht="12.75" customHeight="1">
      <c r="A827" s="148"/>
      <c r="B827" s="11">
        <v>45428</v>
      </c>
      <c r="C8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вводных'!$F$3-$P$1)*F827/G827)</f>
        <v>#REF!</v>
      </c>
      <c r="D827" s="12">
        <v>222</v>
      </c>
      <c r="E827" s="64" t="e">
        <f t="shared" si="12"/>
        <v>#REF!</v>
      </c>
      <c r="F827" s="12">
        <v>0</v>
      </c>
      <c r="G827" s="12">
        <f t="shared" si="13"/>
        <v>100</v>
      </c>
      <c r="H827" s="85">
        <v>0</v>
      </c>
      <c r="I827" s="77" t="e">
        <f>(C827+(C827*H827))+D827+'Таблица вводных'!$E$3+'Таблица вводных'!$F$3</f>
        <v>#REF!</v>
      </c>
      <c r="J827" s="86">
        <v>0</v>
      </c>
      <c r="K827" s="77" t="e">
        <f t="shared" si="14"/>
        <v>#REF!</v>
      </c>
      <c r="L827" s="77" t="e">
        <f t="shared" si="15"/>
        <v>#REF!</v>
      </c>
      <c r="M827" s="13"/>
    </row>
    <row r="828" spans="1:13" ht="12.75" customHeight="1">
      <c r="A828" s="148"/>
      <c r="B828" s="11"/>
      <c r="C82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вводных'!$F$3-$P$1)*F828/G828)</f>
        <v>#REF!</v>
      </c>
      <c r="D828" s="12">
        <v>222</v>
      </c>
      <c r="E828" s="64" t="e">
        <f t="shared" si="12"/>
        <v>#REF!</v>
      </c>
      <c r="F828" s="12">
        <v>0</v>
      </c>
      <c r="G828" s="12">
        <f t="shared" si="13"/>
        <v>100</v>
      </c>
      <c r="H828" s="85">
        <v>0</v>
      </c>
      <c r="I828" s="77" t="e">
        <f>(C828+(C828*H828))+D828+'Таблица вводных'!$E$3+'Таблица вводных'!$F$3</f>
        <v>#REF!</v>
      </c>
      <c r="J828" s="86">
        <v>0</v>
      </c>
      <c r="K828" s="77" t="e">
        <f t="shared" si="14"/>
        <v>#REF!</v>
      </c>
      <c r="L828" s="77" t="e">
        <f t="shared" si="15"/>
        <v>#REF!</v>
      </c>
      <c r="M828" s="13"/>
    </row>
    <row r="829" spans="1:13" ht="12.75" customHeight="1">
      <c r="A829" s="148"/>
      <c r="B829" s="11"/>
      <c r="C82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вводных'!$F$3-$P$1)*F829/G829)</f>
        <v>#REF!</v>
      </c>
      <c r="D829" s="12">
        <v>222</v>
      </c>
      <c r="E829" s="64" t="e">
        <f t="shared" si="12"/>
        <v>#REF!</v>
      </c>
      <c r="F829" s="12">
        <v>0</v>
      </c>
      <c r="G829" s="12">
        <f t="shared" si="13"/>
        <v>100</v>
      </c>
      <c r="H829" s="85">
        <v>0</v>
      </c>
      <c r="I829" s="77" t="e">
        <f>(C829+(C829*H829))+D829+'Таблица вводных'!$E$3+'Таблица вводных'!$F$3</f>
        <v>#REF!</v>
      </c>
      <c r="J829" s="86">
        <v>0</v>
      </c>
      <c r="K829" s="77" t="e">
        <f t="shared" si="14"/>
        <v>#REF!</v>
      </c>
      <c r="L829" s="77" t="e">
        <f t="shared" si="15"/>
        <v>#REF!</v>
      </c>
      <c r="M829" s="13"/>
    </row>
    <row r="830" spans="1:13" ht="12.75" customHeight="1">
      <c r="A830" s="149"/>
      <c r="B830" s="17"/>
      <c r="C83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вводных'!$F$3-$P$1)*F830/G830)</f>
        <v>#REF!</v>
      </c>
      <c r="D830" s="18">
        <v>222</v>
      </c>
      <c r="E830" s="65" t="e">
        <f t="shared" si="12"/>
        <v>#REF!</v>
      </c>
      <c r="F830" s="18">
        <v>0</v>
      </c>
      <c r="G830" s="18">
        <f t="shared" si="13"/>
        <v>100</v>
      </c>
      <c r="H830" s="87">
        <v>0</v>
      </c>
      <c r="I830" s="80" t="e">
        <f>(C830+(C830*H830))+D830+'Таблица вводных'!$E$3+'Таблица вводных'!$F$3</f>
        <v>#REF!</v>
      </c>
      <c r="J830" s="88">
        <v>0</v>
      </c>
      <c r="K830" s="82" t="e">
        <f t="shared" si="14"/>
        <v>#REF!</v>
      </c>
      <c r="L830" s="82" t="e">
        <f t="shared" si="15"/>
        <v>#REF!</v>
      </c>
      <c r="M830" s="19"/>
    </row>
    <row r="831" spans="1:13" ht="12.75" customHeight="1">
      <c r="A831" s="150"/>
      <c r="B831" s="5">
        <v>45411</v>
      </c>
      <c r="C83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вводных'!$F$3-$P$1)*F831/G831)</f>
        <v>#REF!</v>
      </c>
      <c r="D831" s="6">
        <v>222</v>
      </c>
      <c r="E831" s="63" t="e">
        <f t="shared" si="12"/>
        <v>#REF!</v>
      </c>
      <c r="F831" s="6">
        <v>0</v>
      </c>
      <c r="G831" s="6">
        <f t="shared" si="13"/>
        <v>100</v>
      </c>
      <c r="H831" s="85">
        <v>0</v>
      </c>
      <c r="I831" s="74" t="e">
        <f>(C831+(C831*H831))+D831+'Таблица вводных'!$E$3+'Таблица вводных'!$F$3</f>
        <v>#REF!</v>
      </c>
      <c r="J831" s="86">
        <v>0</v>
      </c>
      <c r="K831" s="74" t="e">
        <f t="shared" si="14"/>
        <v>#REF!</v>
      </c>
      <c r="L831" s="74" t="e">
        <f t="shared" si="15"/>
        <v>#REF!</v>
      </c>
      <c r="M831" s="7"/>
    </row>
    <row r="832" spans="1:13" ht="12.75" customHeight="1">
      <c r="A832" s="148"/>
      <c r="B832" s="8">
        <v>45414</v>
      </c>
      <c r="C83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вводных'!$F$3-$P$1)*F832/G832)</f>
        <v>#REF!</v>
      </c>
      <c r="D832" s="12">
        <v>222</v>
      </c>
      <c r="E832" s="64" t="e">
        <f t="shared" si="12"/>
        <v>#REF!</v>
      </c>
      <c r="F832" s="12">
        <v>0</v>
      </c>
      <c r="G832" s="12">
        <f t="shared" si="13"/>
        <v>100</v>
      </c>
      <c r="H832" s="85">
        <v>0</v>
      </c>
      <c r="I832" s="77" t="e">
        <f>(C832+(C832*H832))+D832+'Таблица вводных'!$E$3+'Таблица вводных'!$F$3</f>
        <v>#REF!</v>
      </c>
      <c r="J832" s="86">
        <v>0</v>
      </c>
      <c r="K832" s="77" t="e">
        <f t="shared" si="14"/>
        <v>#REF!</v>
      </c>
      <c r="L832" s="77" t="e">
        <f t="shared" si="15"/>
        <v>#REF!</v>
      </c>
      <c r="M832" s="10"/>
    </row>
    <row r="833" spans="1:13" ht="12.75" customHeight="1">
      <c r="A833" s="148"/>
      <c r="B833" s="11">
        <v>45418</v>
      </c>
      <c r="C8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вводных'!$F$3-$P$1)*F833/G833)</f>
        <v>#REF!</v>
      </c>
      <c r="D833" s="12">
        <v>222</v>
      </c>
      <c r="E833" s="64" t="e">
        <f t="shared" si="12"/>
        <v>#REF!</v>
      </c>
      <c r="F833" s="12">
        <v>0</v>
      </c>
      <c r="G833" s="12">
        <f t="shared" si="13"/>
        <v>100</v>
      </c>
      <c r="H833" s="85">
        <v>0</v>
      </c>
      <c r="I833" s="77" t="e">
        <f>(C833+(C833*H833))+D833+'Таблица вводных'!$E$3+'Таблица вводных'!$F$3</f>
        <v>#REF!</v>
      </c>
      <c r="J833" s="86">
        <v>0</v>
      </c>
      <c r="K833" s="77" t="e">
        <f t="shared" si="14"/>
        <v>#REF!</v>
      </c>
      <c r="L833" s="77" t="e">
        <f t="shared" si="15"/>
        <v>#REF!</v>
      </c>
      <c r="M833" s="13"/>
    </row>
    <row r="834" spans="1:13" ht="12.75" customHeight="1">
      <c r="A834" s="148"/>
      <c r="B834" s="11">
        <v>45421</v>
      </c>
      <c r="C8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вводных'!$F$3-$P$1)*F834/G834)</f>
        <v>#REF!</v>
      </c>
      <c r="D834" s="12">
        <v>222</v>
      </c>
      <c r="E834" s="64" t="e">
        <f t="shared" si="12"/>
        <v>#REF!</v>
      </c>
      <c r="F834" s="12">
        <v>0</v>
      </c>
      <c r="G834" s="12">
        <f t="shared" si="13"/>
        <v>100</v>
      </c>
      <c r="H834" s="85">
        <v>0</v>
      </c>
      <c r="I834" s="77" t="e">
        <f>(C834+(C834*H834))+D834+'Таблица вводных'!$E$3+'Таблица вводных'!$F$3</f>
        <v>#REF!</v>
      </c>
      <c r="J834" s="86">
        <v>0</v>
      </c>
      <c r="K834" s="77" t="e">
        <f t="shared" si="14"/>
        <v>#REF!</v>
      </c>
      <c r="L834" s="77" t="e">
        <f t="shared" si="15"/>
        <v>#REF!</v>
      </c>
      <c r="M834" s="13"/>
    </row>
    <row r="835" spans="1:13" ht="12.75" customHeight="1">
      <c r="A835" s="148"/>
      <c r="B835" s="11">
        <v>45425</v>
      </c>
      <c r="C8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вводных'!$F$3-$P$1)*F835/G835)</f>
        <v>#REF!</v>
      </c>
      <c r="D835" s="12">
        <v>222</v>
      </c>
      <c r="E835" s="64" t="e">
        <f t="shared" si="12"/>
        <v>#REF!</v>
      </c>
      <c r="F835" s="12">
        <v>0</v>
      </c>
      <c r="G835" s="12">
        <f t="shared" si="13"/>
        <v>100</v>
      </c>
      <c r="H835" s="85">
        <v>0</v>
      </c>
      <c r="I835" s="77" t="e">
        <f>(C835+(C835*H835))+D835+'Таблица вводных'!$E$3+'Таблица вводных'!$F$3</f>
        <v>#REF!</v>
      </c>
      <c r="J835" s="86">
        <v>0</v>
      </c>
      <c r="K835" s="77" t="e">
        <f t="shared" si="14"/>
        <v>#REF!</v>
      </c>
      <c r="L835" s="77" t="e">
        <f t="shared" si="15"/>
        <v>#REF!</v>
      </c>
      <c r="M835" s="13"/>
    </row>
    <row r="836" spans="1:13" ht="12.75" customHeight="1">
      <c r="A836" s="148"/>
      <c r="B836" s="11">
        <v>45428</v>
      </c>
      <c r="C8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вводных'!$F$3-$P$1)*F836/G836)</f>
        <v>#REF!</v>
      </c>
      <c r="D836" s="12">
        <v>222</v>
      </c>
      <c r="E836" s="64" t="e">
        <f t="shared" si="12"/>
        <v>#REF!</v>
      </c>
      <c r="F836" s="12">
        <v>0</v>
      </c>
      <c r="G836" s="12">
        <f t="shared" si="13"/>
        <v>100</v>
      </c>
      <c r="H836" s="85">
        <v>0</v>
      </c>
      <c r="I836" s="77" t="e">
        <f>(C836+(C836*H836))+D836+'Таблица вводных'!$E$3+'Таблица вводных'!$F$3</f>
        <v>#REF!</v>
      </c>
      <c r="J836" s="86">
        <v>0</v>
      </c>
      <c r="K836" s="77" t="e">
        <f t="shared" si="14"/>
        <v>#REF!</v>
      </c>
      <c r="L836" s="77" t="e">
        <f t="shared" si="15"/>
        <v>#REF!</v>
      </c>
      <c r="M836" s="13"/>
    </row>
    <row r="837" spans="1:13" ht="12.75" customHeight="1">
      <c r="A837" s="148"/>
      <c r="B837" s="11"/>
      <c r="C8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вводных'!$F$3-$P$1)*F837/G837)</f>
        <v>#REF!</v>
      </c>
      <c r="D837" s="12">
        <v>222</v>
      </c>
      <c r="E837" s="64" t="e">
        <f t="shared" si="12"/>
        <v>#REF!</v>
      </c>
      <c r="F837" s="12">
        <v>0</v>
      </c>
      <c r="G837" s="12">
        <f t="shared" si="13"/>
        <v>100</v>
      </c>
      <c r="H837" s="85">
        <v>0</v>
      </c>
      <c r="I837" s="77" t="e">
        <f>(C837+(C837*H837))+D837+'Таблица вводных'!$E$3+'Таблица вводных'!$F$3</f>
        <v>#REF!</v>
      </c>
      <c r="J837" s="86">
        <v>0</v>
      </c>
      <c r="K837" s="77" t="e">
        <f t="shared" si="14"/>
        <v>#REF!</v>
      </c>
      <c r="L837" s="77" t="e">
        <f t="shared" si="15"/>
        <v>#REF!</v>
      </c>
      <c r="M837" s="13"/>
    </row>
    <row r="838" spans="1:13" ht="12.75" customHeight="1">
      <c r="A838" s="148"/>
      <c r="B838" s="11"/>
      <c r="C83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вводных'!$F$3-$P$1)*F838/G838)</f>
        <v>#REF!</v>
      </c>
      <c r="D838" s="12">
        <v>222</v>
      </c>
      <c r="E838" s="64" t="e">
        <f t="shared" si="12"/>
        <v>#REF!</v>
      </c>
      <c r="F838" s="12">
        <v>0</v>
      </c>
      <c r="G838" s="12">
        <f t="shared" si="13"/>
        <v>100</v>
      </c>
      <c r="H838" s="85">
        <v>0</v>
      </c>
      <c r="I838" s="77" t="e">
        <f>(C838+(C838*H838))+D838+'Таблица вводных'!$E$3+'Таблица вводных'!$F$3</f>
        <v>#REF!</v>
      </c>
      <c r="J838" s="86">
        <v>0</v>
      </c>
      <c r="K838" s="77" t="e">
        <f t="shared" si="14"/>
        <v>#REF!</v>
      </c>
      <c r="L838" s="77" t="e">
        <f t="shared" si="15"/>
        <v>#REF!</v>
      </c>
      <c r="M838" s="13"/>
    </row>
    <row r="839" spans="1:13" ht="12.75" customHeight="1">
      <c r="A839" s="149"/>
      <c r="B839" s="17"/>
      <c r="C83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вводных'!$F$3-$P$1)*F839/G839)</f>
        <v>#REF!</v>
      </c>
      <c r="D839" s="18">
        <v>222</v>
      </c>
      <c r="E839" s="65" t="e">
        <f t="shared" si="12"/>
        <v>#REF!</v>
      </c>
      <c r="F839" s="18">
        <v>0</v>
      </c>
      <c r="G839" s="18">
        <f t="shared" si="13"/>
        <v>100</v>
      </c>
      <c r="H839" s="87">
        <v>0</v>
      </c>
      <c r="I839" s="80" t="e">
        <f>(C839+(C839*H839))+D839+'Таблица вводных'!$E$3+'Таблица вводных'!$F$3</f>
        <v>#REF!</v>
      </c>
      <c r="J839" s="88">
        <v>0</v>
      </c>
      <c r="K839" s="82" t="e">
        <f t="shared" si="14"/>
        <v>#REF!</v>
      </c>
      <c r="L839" s="82" t="e">
        <f t="shared" si="15"/>
        <v>#REF!</v>
      </c>
      <c r="M839" s="19"/>
    </row>
    <row r="840" spans="1:13" ht="12.75" customHeight="1">
      <c r="A840" s="147"/>
      <c r="B840" s="5">
        <v>45411</v>
      </c>
      <c r="C84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вводных'!$F$3-$P$1)*F840/G840)</f>
        <v>#REF!</v>
      </c>
      <c r="D840" s="6">
        <v>222</v>
      </c>
      <c r="E840" s="63" t="e">
        <f t="shared" si="12"/>
        <v>#REF!</v>
      </c>
      <c r="F840" s="6">
        <v>0</v>
      </c>
      <c r="G840" s="6">
        <f t="shared" si="13"/>
        <v>100</v>
      </c>
      <c r="H840" s="85">
        <v>0</v>
      </c>
      <c r="I840" s="74" t="e">
        <f>(C840+(C840*H840))+D840+'Таблица вводных'!$E$3+'Таблица вводных'!$F$3</f>
        <v>#REF!</v>
      </c>
      <c r="J840" s="86">
        <v>0</v>
      </c>
      <c r="K840" s="74" t="e">
        <f t="shared" si="14"/>
        <v>#REF!</v>
      </c>
      <c r="L840" s="74" t="e">
        <f t="shared" si="15"/>
        <v>#REF!</v>
      </c>
      <c r="M840" s="7"/>
    </row>
    <row r="841" spans="1:13" ht="12.75" customHeight="1">
      <c r="A841" s="148"/>
      <c r="B841" s="8">
        <v>45414</v>
      </c>
      <c r="C84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вводных'!$F$3-$P$1)*F841/G841)</f>
        <v>#REF!</v>
      </c>
      <c r="D841" s="12">
        <v>222</v>
      </c>
      <c r="E841" s="64" t="e">
        <f t="shared" si="12"/>
        <v>#REF!</v>
      </c>
      <c r="F841" s="12">
        <v>0</v>
      </c>
      <c r="G841" s="12">
        <f t="shared" si="13"/>
        <v>100</v>
      </c>
      <c r="H841" s="85">
        <v>0</v>
      </c>
      <c r="I841" s="77" t="e">
        <f>(C841+(C841*H841))+D841+'Таблица вводных'!$E$3+'Таблица вводных'!$F$3</f>
        <v>#REF!</v>
      </c>
      <c r="J841" s="86">
        <v>0</v>
      </c>
      <c r="K841" s="77" t="e">
        <f t="shared" si="14"/>
        <v>#REF!</v>
      </c>
      <c r="L841" s="77" t="e">
        <f t="shared" si="15"/>
        <v>#REF!</v>
      </c>
      <c r="M841" s="10"/>
    </row>
    <row r="842" spans="1:13" ht="12.75" customHeight="1">
      <c r="A842" s="148"/>
      <c r="B842" s="11">
        <v>45418</v>
      </c>
      <c r="C84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вводных'!$F$3-$P$1)*F842/G842)</f>
        <v>#REF!</v>
      </c>
      <c r="D842" s="12">
        <v>222</v>
      </c>
      <c r="E842" s="64" t="e">
        <f t="shared" si="12"/>
        <v>#REF!</v>
      </c>
      <c r="F842" s="12">
        <v>0</v>
      </c>
      <c r="G842" s="12">
        <f t="shared" si="13"/>
        <v>100</v>
      </c>
      <c r="H842" s="85">
        <v>0</v>
      </c>
      <c r="I842" s="77" t="e">
        <f>(C842+(C842*H842))+D842+'Таблица вводных'!$E$3+'Таблица вводных'!$F$3</f>
        <v>#REF!</v>
      </c>
      <c r="J842" s="86">
        <v>0</v>
      </c>
      <c r="K842" s="77" t="e">
        <f t="shared" si="14"/>
        <v>#REF!</v>
      </c>
      <c r="L842" s="77" t="e">
        <f t="shared" si="15"/>
        <v>#REF!</v>
      </c>
      <c r="M842" s="13"/>
    </row>
    <row r="843" spans="1:13" ht="12.75" customHeight="1">
      <c r="A843" s="148"/>
      <c r="B843" s="11">
        <v>45421</v>
      </c>
      <c r="C8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вводных'!$F$3-$P$1)*F843/G843)</f>
        <v>#REF!</v>
      </c>
      <c r="D843" s="12">
        <v>222</v>
      </c>
      <c r="E843" s="64" t="e">
        <f t="shared" si="12"/>
        <v>#REF!</v>
      </c>
      <c r="F843" s="12">
        <v>0</v>
      </c>
      <c r="G843" s="12">
        <f t="shared" si="13"/>
        <v>100</v>
      </c>
      <c r="H843" s="85">
        <v>0</v>
      </c>
      <c r="I843" s="77" t="e">
        <f>(C843+(C843*H843))+D843+'Таблица вводных'!$E$3+'Таблица вводных'!$F$3</f>
        <v>#REF!</v>
      </c>
      <c r="J843" s="86">
        <v>0</v>
      </c>
      <c r="K843" s="77" t="e">
        <f t="shared" si="14"/>
        <v>#REF!</v>
      </c>
      <c r="L843" s="77" t="e">
        <f t="shared" si="15"/>
        <v>#REF!</v>
      </c>
      <c r="M843" s="13"/>
    </row>
    <row r="844" spans="1:13" ht="12.75" customHeight="1">
      <c r="A844" s="148"/>
      <c r="B844" s="11">
        <v>45425</v>
      </c>
      <c r="C8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вводных'!$F$3-$P$1)*F844/G844)</f>
        <v>#REF!</v>
      </c>
      <c r="D844" s="12">
        <v>222</v>
      </c>
      <c r="E844" s="64" t="e">
        <f t="shared" si="12"/>
        <v>#REF!</v>
      </c>
      <c r="F844" s="12">
        <v>0</v>
      </c>
      <c r="G844" s="12">
        <f t="shared" si="13"/>
        <v>100</v>
      </c>
      <c r="H844" s="85">
        <v>0</v>
      </c>
      <c r="I844" s="77" t="e">
        <f>(C844+(C844*H844))+D844+'Таблица вводных'!$E$3+'Таблица вводных'!$F$3</f>
        <v>#REF!</v>
      </c>
      <c r="J844" s="86">
        <v>0</v>
      </c>
      <c r="K844" s="77" t="e">
        <f t="shared" si="14"/>
        <v>#REF!</v>
      </c>
      <c r="L844" s="77" t="e">
        <f t="shared" si="15"/>
        <v>#REF!</v>
      </c>
      <c r="M844" s="13"/>
    </row>
    <row r="845" spans="1:13" ht="12.75" customHeight="1">
      <c r="A845" s="148"/>
      <c r="B845" s="11">
        <v>45428</v>
      </c>
      <c r="C8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вводных'!$F$3-$P$1)*F845/G845)</f>
        <v>#REF!</v>
      </c>
      <c r="D845" s="12">
        <v>222</v>
      </c>
      <c r="E845" s="64" t="e">
        <f t="shared" si="12"/>
        <v>#REF!</v>
      </c>
      <c r="F845" s="12">
        <v>0</v>
      </c>
      <c r="G845" s="12">
        <f t="shared" si="13"/>
        <v>100</v>
      </c>
      <c r="H845" s="85">
        <v>0</v>
      </c>
      <c r="I845" s="77" t="e">
        <f>(C845+(C845*H845))+D845+'Таблица вводных'!$E$3+'Таблица вводных'!$F$3</f>
        <v>#REF!</v>
      </c>
      <c r="J845" s="86">
        <v>0</v>
      </c>
      <c r="K845" s="77" t="e">
        <f t="shared" si="14"/>
        <v>#REF!</v>
      </c>
      <c r="L845" s="77" t="e">
        <f t="shared" si="15"/>
        <v>#REF!</v>
      </c>
      <c r="M845" s="13"/>
    </row>
    <row r="846" spans="1:13" ht="12.75" customHeight="1">
      <c r="A846" s="148"/>
      <c r="B846" s="11"/>
      <c r="C84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вводных'!$F$3-$P$1)*F846/G846)</f>
        <v>#REF!</v>
      </c>
      <c r="D846" s="12">
        <v>222</v>
      </c>
      <c r="E846" s="64" t="e">
        <f t="shared" si="12"/>
        <v>#REF!</v>
      </c>
      <c r="F846" s="12">
        <v>0</v>
      </c>
      <c r="G846" s="12">
        <f t="shared" si="13"/>
        <v>100</v>
      </c>
      <c r="H846" s="85">
        <v>0</v>
      </c>
      <c r="I846" s="77" t="e">
        <f>(C846+(C846*H846))+D846+'Таблица вводных'!$E$3+'Таблица вводных'!$F$3</f>
        <v>#REF!</v>
      </c>
      <c r="J846" s="86">
        <v>0</v>
      </c>
      <c r="K846" s="77" t="e">
        <f t="shared" si="14"/>
        <v>#REF!</v>
      </c>
      <c r="L846" s="77" t="e">
        <f t="shared" si="15"/>
        <v>#REF!</v>
      </c>
      <c r="M846" s="13"/>
    </row>
    <row r="847" spans="1:13" ht="12.75" customHeight="1">
      <c r="A847" s="148"/>
      <c r="B847" s="11"/>
      <c r="C84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вводных'!$F$3-$P$1)*F847/G847)</f>
        <v>#REF!</v>
      </c>
      <c r="D847" s="12">
        <v>222</v>
      </c>
      <c r="E847" s="64" t="e">
        <f t="shared" si="12"/>
        <v>#REF!</v>
      </c>
      <c r="F847" s="12">
        <v>0</v>
      </c>
      <c r="G847" s="12">
        <f t="shared" si="13"/>
        <v>100</v>
      </c>
      <c r="H847" s="85">
        <v>0</v>
      </c>
      <c r="I847" s="77" t="e">
        <f>(C847+(C847*H847))+D847+'Таблица вводных'!$E$3+'Таблица вводных'!$F$3</f>
        <v>#REF!</v>
      </c>
      <c r="J847" s="86">
        <v>0</v>
      </c>
      <c r="K847" s="77" t="e">
        <f t="shared" si="14"/>
        <v>#REF!</v>
      </c>
      <c r="L847" s="77" t="e">
        <f t="shared" si="15"/>
        <v>#REF!</v>
      </c>
      <c r="M847" s="13"/>
    </row>
    <row r="848" spans="1:13" ht="12.75" customHeight="1">
      <c r="A848" s="149"/>
      <c r="B848" s="17"/>
      <c r="C84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вводных'!$F$3-$P$1)*F848/G848)</f>
        <v>#REF!</v>
      </c>
      <c r="D848" s="18">
        <v>222</v>
      </c>
      <c r="E848" s="65" t="e">
        <f t="shared" si="12"/>
        <v>#REF!</v>
      </c>
      <c r="F848" s="18">
        <v>0</v>
      </c>
      <c r="G848" s="18">
        <f t="shared" si="13"/>
        <v>100</v>
      </c>
      <c r="H848" s="87">
        <v>0</v>
      </c>
      <c r="I848" s="80" t="e">
        <f>(C848+(C848*H848))+D848+'Таблица вводных'!$E$3+'Таблица вводных'!$F$3</f>
        <v>#REF!</v>
      </c>
      <c r="J848" s="88">
        <v>0</v>
      </c>
      <c r="K848" s="82" t="e">
        <f t="shared" si="14"/>
        <v>#REF!</v>
      </c>
      <c r="L848" s="82" t="e">
        <f t="shared" si="15"/>
        <v>#REF!</v>
      </c>
      <c r="M848" s="19"/>
    </row>
    <row r="849" spans="1:13" ht="12.75" customHeight="1">
      <c r="A849" s="147"/>
      <c r="B849" s="5">
        <v>45411</v>
      </c>
      <c r="C84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вводных'!$F$3-$P$1)*F849/G849)</f>
        <v>#REF!</v>
      </c>
      <c r="D849" s="6">
        <v>222</v>
      </c>
      <c r="E849" s="63" t="e">
        <f t="shared" si="12"/>
        <v>#REF!</v>
      </c>
      <c r="F849" s="6">
        <v>0</v>
      </c>
      <c r="G849" s="6">
        <f t="shared" si="13"/>
        <v>100</v>
      </c>
      <c r="H849" s="85">
        <v>0</v>
      </c>
      <c r="I849" s="74" t="e">
        <f>(C849+(C849*H849))+D849+'Таблица вводных'!$E$3+'Таблица вводных'!$F$3</f>
        <v>#REF!</v>
      </c>
      <c r="J849" s="86">
        <v>0</v>
      </c>
      <c r="K849" s="74" t="e">
        <f t="shared" si="14"/>
        <v>#REF!</v>
      </c>
      <c r="L849" s="74" t="e">
        <f t="shared" si="15"/>
        <v>#REF!</v>
      </c>
      <c r="M849" s="7"/>
    </row>
    <row r="850" spans="1:13" ht="12.75" customHeight="1">
      <c r="A850" s="148"/>
      <c r="B850" s="8">
        <v>45414</v>
      </c>
      <c r="C85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вводных'!$F$3-$P$1)*F850/G850)</f>
        <v>#REF!</v>
      </c>
      <c r="D850" s="12">
        <v>222</v>
      </c>
      <c r="E850" s="64" t="e">
        <f t="shared" si="12"/>
        <v>#REF!</v>
      </c>
      <c r="F850" s="12">
        <v>0</v>
      </c>
      <c r="G850" s="12">
        <f t="shared" si="13"/>
        <v>100</v>
      </c>
      <c r="H850" s="85">
        <v>0</v>
      </c>
      <c r="I850" s="77" t="e">
        <f>(C850+(C850*H850))+D850+'Таблица вводных'!$E$3+'Таблица вводных'!$F$3</f>
        <v>#REF!</v>
      </c>
      <c r="J850" s="86">
        <v>0</v>
      </c>
      <c r="K850" s="77" t="e">
        <f t="shared" si="14"/>
        <v>#REF!</v>
      </c>
      <c r="L850" s="77" t="e">
        <f t="shared" si="15"/>
        <v>#REF!</v>
      </c>
      <c r="M850" s="10"/>
    </row>
    <row r="851" spans="1:13" ht="12.75" customHeight="1">
      <c r="A851" s="148"/>
      <c r="B851" s="11">
        <v>45418</v>
      </c>
      <c r="C85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вводных'!$F$3-$P$1)*F851/G851)</f>
        <v>#REF!</v>
      </c>
      <c r="D851" s="12">
        <v>222</v>
      </c>
      <c r="E851" s="64" t="e">
        <f t="shared" si="12"/>
        <v>#REF!</v>
      </c>
      <c r="F851" s="12">
        <v>0</v>
      </c>
      <c r="G851" s="12">
        <f t="shared" si="13"/>
        <v>100</v>
      </c>
      <c r="H851" s="85">
        <v>0</v>
      </c>
      <c r="I851" s="77" t="e">
        <f>(C851+(C851*H851))+D851+'Таблица вводных'!$E$3+'Таблица вводных'!$F$3</f>
        <v>#REF!</v>
      </c>
      <c r="J851" s="86">
        <v>0</v>
      </c>
      <c r="K851" s="77" t="e">
        <f t="shared" si="14"/>
        <v>#REF!</v>
      </c>
      <c r="L851" s="77" t="e">
        <f t="shared" si="15"/>
        <v>#REF!</v>
      </c>
      <c r="M851" s="13"/>
    </row>
    <row r="852" spans="1:13" ht="12.75" customHeight="1">
      <c r="A852" s="148"/>
      <c r="B852" s="11">
        <v>45421</v>
      </c>
      <c r="C8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вводных'!$F$3-$P$1)*F852/G852)</f>
        <v>#REF!</v>
      </c>
      <c r="D852" s="12">
        <v>222</v>
      </c>
      <c r="E852" s="64" t="e">
        <f t="shared" si="12"/>
        <v>#REF!</v>
      </c>
      <c r="F852" s="12">
        <v>0</v>
      </c>
      <c r="G852" s="12">
        <f t="shared" si="13"/>
        <v>100</v>
      </c>
      <c r="H852" s="85">
        <v>0</v>
      </c>
      <c r="I852" s="77" t="e">
        <f>(C852+(C852*H852))+D852+'Таблица вводных'!$E$3+'Таблица вводных'!$F$3</f>
        <v>#REF!</v>
      </c>
      <c r="J852" s="86">
        <v>0</v>
      </c>
      <c r="K852" s="77" t="e">
        <f t="shared" si="14"/>
        <v>#REF!</v>
      </c>
      <c r="L852" s="77" t="e">
        <f t="shared" si="15"/>
        <v>#REF!</v>
      </c>
      <c r="M852" s="13"/>
    </row>
    <row r="853" spans="1:13" ht="12.75" customHeight="1">
      <c r="A853" s="148"/>
      <c r="B853" s="11">
        <v>45425</v>
      </c>
      <c r="C8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вводных'!$F$3-$P$1)*F853/G853)</f>
        <v>#REF!</v>
      </c>
      <c r="D853" s="12">
        <v>222</v>
      </c>
      <c r="E853" s="64" t="e">
        <f t="shared" si="12"/>
        <v>#REF!</v>
      </c>
      <c r="F853" s="12">
        <v>0</v>
      </c>
      <c r="G853" s="12">
        <f t="shared" si="13"/>
        <v>100</v>
      </c>
      <c r="H853" s="85">
        <v>0</v>
      </c>
      <c r="I853" s="77" t="e">
        <f>(C853+(C853*H853))+D853+'Таблица вводных'!$E$3+'Таблица вводных'!$F$3</f>
        <v>#REF!</v>
      </c>
      <c r="J853" s="86">
        <v>0</v>
      </c>
      <c r="K853" s="77" t="e">
        <f t="shared" si="14"/>
        <v>#REF!</v>
      </c>
      <c r="L853" s="77" t="e">
        <f t="shared" si="15"/>
        <v>#REF!</v>
      </c>
      <c r="M853" s="13"/>
    </row>
    <row r="854" spans="1:13" ht="12.75" customHeight="1">
      <c r="A854" s="148"/>
      <c r="B854" s="11">
        <v>45428</v>
      </c>
      <c r="C8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вводных'!$F$3-$P$1)*F854/G854)</f>
        <v>#REF!</v>
      </c>
      <c r="D854" s="12">
        <v>222</v>
      </c>
      <c r="E854" s="64" t="e">
        <f t="shared" si="12"/>
        <v>#REF!</v>
      </c>
      <c r="F854" s="12">
        <v>0</v>
      </c>
      <c r="G854" s="12">
        <f t="shared" si="13"/>
        <v>100</v>
      </c>
      <c r="H854" s="85">
        <v>0</v>
      </c>
      <c r="I854" s="77" t="e">
        <f>(C854+(C854*H854))+D854+'Таблица вводных'!$E$3+'Таблица вводных'!$F$3</f>
        <v>#REF!</v>
      </c>
      <c r="J854" s="86">
        <v>0</v>
      </c>
      <c r="K854" s="77" t="e">
        <f t="shared" si="14"/>
        <v>#REF!</v>
      </c>
      <c r="L854" s="77" t="e">
        <f t="shared" si="15"/>
        <v>#REF!</v>
      </c>
      <c r="M854" s="13"/>
    </row>
    <row r="855" spans="1:13" ht="12.75" customHeight="1">
      <c r="A855" s="148"/>
      <c r="B855" s="11"/>
      <c r="C85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вводных'!$F$3-$P$1)*F855/G855)</f>
        <v>#REF!</v>
      </c>
      <c r="D855" s="12">
        <v>222</v>
      </c>
      <c r="E855" s="64" t="e">
        <f t="shared" si="12"/>
        <v>#REF!</v>
      </c>
      <c r="F855" s="12">
        <v>0</v>
      </c>
      <c r="G855" s="12">
        <f t="shared" si="13"/>
        <v>100</v>
      </c>
      <c r="H855" s="85">
        <v>0</v>
      </c>
      <c r="I855" s="77" t="e">
        <f>(C855+(C855*H855))+D855+'Таблица вводных'!$E$3+'Таблица вводных'!$F$3</f>
        <v>#REF!</v>
      </c>
      <c r="J855" s="86">
        <v>0</v>
      </c>
      <c r="K855" s="77" t="e">
        <f t="shared" si="14"/>
        <v>#REF!</v>
      </c>
      <c r="L855" s="77" t="e">
        <f t="shared" si="15"/>
        <v>#REF!</v>
      </c>
      <c r="M855" s="13"/>
    </row>
    <row r="856" spans="1:13" ht="12.75" customHeight="1">
      <c r="A856" s="148"/>
      <c r="B856" s="11"/>
      <c r="C85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вводных'!$F$3-$P$1)*F856/G856)</f>
        <v>#REF!</v>
      </c>
      <c r="D856" s="12">
        <v>222</v>
      </c>
      <c r="E856" s="64" t="e">
        <f t="shared" si="12"/>
        <v>#REF!</v>
      </c>
      <c r="F856" s="12">
        <v>0</v>
      </c>
      <c r="G856" s="12">
        <f t="shared" si="13"/>
        <v>100</v>
      </c>
      <c r="H856" s="85">
        <v>0</v>
      </c>
      <c r="I856" s="77" t="e">
        <f>(C856+(C856*H856))+D856+'Таблица вводных'!$E$3+'Таблица вводных'!$F$3</f>
        <v>#REF!</v>
      </c>
      <c r="J856" s="86">
        <v>0</v>
      </c>
      <c r="K856" s="77" t="e">
        <f t="shared" si="14"/>
        <v>#REF!</v>
      </c>
      <c r="L856" s="77" t="e">
        <f t="shared" si="15"/>
        <v>#REF!</v>
      </c>
      <c r="M856" s="13"/>
    </row>
    <row r="857" spans="1:13" ht="12.75" customHeight="1">
      <c r="A857" s="149"/>
      <c r="B857" s="17"/>
      <c r="C85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вводных'!$F$3-$P$1)*F857/G857)</f>
        <v>#REF!</v>
      </c>
      <c r="D857" s="18">
        <v>222</v>
      </c>
      <c r="E857" s="65" t="e">
        <f t="shared" si="12"/>
        <v>#REF!</v>
      </c>
      <c r="F857" s="18">
        <v>0</v>
      </c>
      <c r="G857" s="18">
        <f t="shared" si="13"/>
        <v>100</v>
      </c>
      <c r="H857" s="87">
        <v>0</v>
      </c>
      <c r="I857" s="80" t="e">
        <f>(C857+(C857*H857))+D857+'Таблица вводных'!$E$3+'Таблица вводных'!$F$3</f>
        <v>#REF!</v>
      </c>
      <c r="J857" s="88">
        <v>0</v>
      </c>
      <c r="K857" s="82" t="e">
        <f t="shared" si="14"/>
        <v>#REF!</v>
      </c>
      <c r="L857" s="82" t="e">
        <f t="shared" si="15"/>
        <v>#REF!</v>
      </c>
      <c r="M857" s="19"/>
    </row>
    <row r="858" spans="1:13" ht="12.75" customHeight="1">
      <c r="A858" s="147"/>
      <c r="B858" s="5">
        <v>45411</v>
      </c>
      <c r="C85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вводных'!$F$3-$P$1)*F858/G858)</f>
        <v>#REF!</v>
      </c>
      <c r="D858" s="6">
        <v>222</v>
      </c>
      <c r="E858" s="63" t="e">
        <f t="shared" si="12"/>
        <v>#REF!</v>
      </c>
      <c r="F858" s="6">
        <v>0</v>
      </c>
      <c r="G858" s="6">
        <f t="shared" si="13"/>
        <v>100</v>
      </c>
      <c r="H858" s="85">
        <v>0</v>
      </c>
      <c r="I858" s="74" t="e">
        <f>(C858+(C858*H858))+D858+'Таблица вводных'!$E$3+'Таблица вводных'!$F$3</f>
        <v>#REF!</v>
      </c>
      <c r="J858" s="86">
        <v>0</v>
      </c>
      <c r="K858" s="74" t="e">
        <f t="shared" si="14"/>
        <v>#REF!</v>
      </c>
      <c r="L858" s="74" t="e">
        <f t="shared" si="15"/>
        <v>#REF!</v>
      </c>
      <c r="M858" s="7"/>
    </row>
    <row r="859" spans="1:13" ht="12.75" customHeight="1">
      <c r="A859" s="148"/>
      <c r="B859" s="8">
        <v>45414</v>
      </c>
      <c r="C85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вводных'!$F$3-$P$1)*F859/G859)</f>
        <v>#REF!</v>
      </c>
      <c r="D859" s="12">
        <v>222</v>
      </c>
      <c r="E859" s="64" t="e">
        <f t="shared" si="12"/>
        <v>#REF!</v>
      </c>
      <c r="F859" s="12">
        <v>0</v>
      </c>
      <c r="G859" s="12">
        <f t="shared" si="13"/>
        <v>100</v>
      </c>
      <c r="H859" s="85">
        <v>0</v>
      </c>
      <c r="I859" s="77" t="e">
        <f>(C859+(C859*H859))+D859+'Таблица вводных'!$E$3+'Таблица вводных'!$F$3</f>
        <v>#REF!</v>
      </c>
      <c r="J859" s="86">
        <v>0</v>
      </c>
      <c r="K859" s="77" t="e">
        <f t="shared" si="14"/>
        <v>#REF!</v>
      </c>
      <c r="L859" s="77" t="e">
        <f t="shared" si="15"/>
        <v>#REF!</v>
      </c>
      <c r="M859" s="10"/>
    </row>
    <row r="860" spans="1:13" ht="12.75" customHeight="1">
      <c r="A860" s="148"/>
      <c r="B860" s="11">
        <v>45418</v>
      </c>
      <c r="C86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вводных'!$F$3-$P$1)*F860/G860)</f>
        <v>#REF!</v>
      </c>
      <c r="D860" s="12">
        <v>222</v>
      </c>
      <c r="E860" s="64" t="e">
        <f t="shared" si="12"/>
        <v>#REF!</v>
      </c>
      <c r="F860" s="12">
        <v>0</v>
      </c>
      <c r="G860" s="12">
        <f t="shared" si="13"/>
        <v>100</v>
      </c>
      <c r="H860" s="85">
        <v>0</v>
      </c>
      <c r="I860" s="77" t="e">
        <f>(C860+(C860*H860))+D860+'Таблица вводных'!$E$3+'Таблица вводных'!$F$3</f>
        <v>#REF!</v>
      </c>
      <c r="J860" s="86">
        <v>0</v>
      </c>
      <c r="K860" s="77" t="e">
        <f t="shared" si="14"/>
        <v>#REF!</v>
      </c>
      <c r="L860" s="77" t="e">
        <f t="shared" si="15"/>
        <v>#REF!</v>
      </c>
      <c r="M860" s="13"/>
    </row>
    <row r="861" spans="1:13" ht="12.75" customHeight="1">
      <c r="A861" s="148"/>
      <c r="B861" s="11">
        <v>45421</v>
      </c>
      <c r="C8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вводных'!$F$3-$P$1)*F861/G861)</f>
        <v>#REF!</v>
      </c>
      <c r="D861" s="12">
        <v>222</v>
      </c>
      <c r="E861" s="64" t="e">
        <f t="shared" si="12"/>
        <v>#REF!</v>
      </c>
      <c r="F861" s="12">
        <v>0</v>
      </c>
      <c r="G861" s="12">
        <f t="shared" si="13"/>
        <v>100</v>
      </c>
      <c r="H861" s="85">
        <v>0</v>
      </c>
      <c r="I861" s="77" t="e">
        <f>(C861+(C861*H861))+D861+'Таблица вводных'!$E$3+'Таблица вводных'!$F$3</f>
        <v>#REF!</v>
      </c>
      <c r="J861" s="86">
        <v>0</v>
      </c>
      <c r="K861" s="77" t="e">
        <f t="shared" si="14"/>
        <v>#REF!</v>
      </c>
      <c r="L861" s="77" t="e">
        <f t="shared" si="15"/>
        <v>#REF!</v>
      </c>
      <c r="M861" s="13"/>
    </row>
    <row r="862" spans="1:13" ht="12.75" customHeight="1">
      <c r="A862" s="148"/>
      <c r="B862" s="11">
        <v>45425</v>
      </c>
      <c r="C8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вводных'!$F$3-$P$1)*F862/G862)</f>
        <v>#REF!</v>
      </c>
      <c r="D862" s="12">
        <v>222</v>
      </c>
      <c r="E862" s="64" t="e">
        <f t="shared" si="12"/>
        <v>#REF!</v>
      </c>
      <c r="F862" s="12">
        <v>0</v>
      </c>
      <c r="G862" s="12">
        <f t="shared" si="13"/>
        <v>100</v>
      </c>
      <c r="H862" s="85">
        <v>0</v>
      </c>
      <c r="I862" s="77" t="e">
        <f>(C862+(C862*H862))+D862+'Таблица вводных'!$E$3+'Таблица вводных'!$F$3</f>
        <v>#REF!</v>
      </c>
      <c r="J862" s="86">
        <v>0</v>
      </c>
      <c r="K862" s="77" t="e">
        <f t="shared" si="14"/>
        <v>#REF!</v>
      </c>
      <c r="L862" s="77" t="e">
        <f t="shared" si="15"/>
        <v>#REF!</v>
      </c>
      <c r="M862" s="13"/>
    </row>
    <row r="863" spans="1:13" ht="12.75" customHeight="1">
      <c r="A863" s="148"/>
      <c r="B863" s="11">
        <v>45428</v>
      </c>
      <c r="C8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вводных'!$F$3-$P$1)*F863/G863)</f>
        <v>#REF!</v>
      </c>
      <c r="D863" s="12">
        <v>222</v>
      </c>
      <c r="E863" s="64" t="e">
        <f t="shared" si="12"/>
        <v>#REF!</v>
      </c>
      <c r="F863" s="12">
        <v>0</v>
      </c>
      <c r="G863" s="12">
        <f t="shared" si="13"/>
        <v>100</v>
      </c>
      <c r="H863" s="85">
        <v>0</v>
      </c>
      <c r="I863" s="77" t="e">
        <f>(C863+(C863*H863))+D863+'Таблица вводных'!$E$3+'Таблица вводных'!$F$3</f>
        <v>#REF!</v>
      </c>
      <c r="J863" s="86">
        <v>0</v>
      </c>
      <c r="K863" s="77" t="e">
        <f t="shared" si="14"/>
        <v>#REF!</v>
      </c>
      <c r="L863" s="77" t="e">
        <f t="shared" si="15"/>
        <v>#REF!</v>
      </c>
      <c r="M863" s="13"/>
    </row>
    <row r="864" spans="1:13" ht="12.75" customHeight="1">
      <c r="A864" s="148"/>
      <c r="B864" s="11"/>
      <c r="C86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вводных'!$F$3-$P$1)*F864/G864)</f>
        <v>#REF!</v>
      </c>
      <c r="D864" s="12">
        <v>222</v>
      </c>
      <c r="E864" s="64" t="e">
        <f t="shared" si="12"/>
        <v>#REF!</v>
      </c>
      <c r="F864" s="12">
        <v>0</v>
      </c>
      <c r="G864" s="12">
        <f t="shared" si="13"/>
        <v>100</v>
      </c>
      <c r="H864" s="85">
        <v>0</v>
      </c>
      <c r="I864" s="77" t="e">
        <f>(C864+(C864*H864))+D864+'Таблица вводных'!$E$3+'Таблица вводных'!$F$3</f>
        <v>#REF!</v>
      </c>
      <c r="J864" s="86">
        <v>0</v>
      </c>
      <c r="K864" s="77" t="e">
        <f t="shared" si="14"/>
        <v>#REF!</v>
      </c>
      <c r="L864" s="77" t="e">
        <f t="shared" si="15"/>
        <v>#REF!</v>
      </c>
      <c r="M864" s="13"/>
    </row>
    <row r="865" spans="1:13" ht="12.75" customHeight="1">
      <c r="A865" s="148"/>
      <c r="B865" s="11"/>
      <c r="C86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вводных'!$F$3-$P$1)*F865/G865)</f>
        <v>#REF!</v>
      </c>
      <c r="D865" s="12">
        <v>222</v>
      </c>
      <c r="E865" s="64" t="e">
        <f t="shared" si="12"/>
        <v>#REF!</v>
      </c>
      <c r="F865" s="12">
        <v>0</v>
      </c>
      <c r="G865" s="12">
        <f t="shared" si="13"/>
        <v>100</v>
      </c>
      <c r="H865" s="85">
        <v>0</v>
      </c>
      <c r="I865" s="77" t="e">
        <f>(C865+(C865*H865))+D865+'Таблица вводных'!$E$3+'Таблица вводных'!$F$3</f>
        <v>#REF!</v>
      </c>
      <c r="J865" s="86">
        <v>0</v>
      </c>
      <c r="K865" s="77" t="e">
        <f t="shared" si="14"/>
        <v>#REF!</v>
      </c>
      <c r="L865" s="77" t="e">
        <f t="shared" si="15"/>
        <v>#REF!</v>
      </c>
      <c r="M865" s="13"/>
    </row>
    <row r="866" spans="1:13" ht="12.75" customHeight="1">
      <c r="A866" s="149"/>
      <c r="B866" s="17"/>
      <c r="C86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вводных'!$F$3-$P$1)*F866/G866)</f>
        <v>#REF!</v>
      </c>
      <c r="D866" s="18">
        <v>222</v>
      </c>
      <c r="E866" s="65" t="e">
        <f t="shared" si="12"/>
        <v>#REF!</v>
      </c>
      <c r="F866" s="18">
        <v>0</v>
      </c>
      <c r="G866" s="18">
        <f t="shared" si="13"/>
        <v>100</v>
      </c>
      <c r="H866" s="87">
        <v>0</v>
      </c>
      <c r="I866" s="80" t="e">
        <f>(C866+(C866*H866))+D866+'Таблица вводных'!$E$3+'Таблица вводных'!$F$3</f>
        <v>#REF!</v>
      </c>
      <c r="J866" s="88">
        <v>0</v>
      </c>
      <c r="K866" s="82" t="e">
        <f t="shared" si="14"/>
        <v>#REF!</v>
      </c>
      <c r="L866" s="82" t="e">
        <f t="shared" si="15"/>
        <v>#REF!</v>
      </c>
      <c r="M866" s="19"/>
    </row>
    <row r="867" spans="1:13" ht="12.75" customHeight="1">
      <c r="A867" s="147"/>
      <c r="B867" s="5">
        <v>45411</v>
      </c>
      <c r="C86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вводных'!$F$3-$P$1)*F867/G867)</f>
        <v>#REF!</v>
      </c>
      <c r="D867" s="6">
        <v>222</v>
      </c>
      <c r="E867" s="63" t="e">
        <f t="shared" si="12"/>
        <v>#REF!</v>
      </c>
      <c r="F867" s="6">
        <v>0</v>
      </c>
      <c r="G867" s="6">
        <f t="shared" si="13"/>
        <v>100</v>
      </c>
      <c r="H867" s="85">
        <v>0</v>
      </c>
      <c r="I867" s="74" t="e">
        <f>(C867+(C867*H867))+D867+'Таблица вводных'!$E$3+'Таблица вводных'!$F$3</f>
        <v>#REF!</v>
      </c>
      <c r="J867" s="86">
        <v>0</v>
      </c>
      <c r="K867" s="74" t="e">
        <f t="shared" si="14"/>
        <v>#REF!</v>
      </c>
      <c r="L867" s="74" t="e">
        <f t="shared" si="15"/>
        <v>#REF!</v>
      </c>
      <c r="M867" s="7"/>
    </row>
    <row r="868" spans="1:13" ht="12.75" customHeight="1">
      <c r="A868" s="148"/>
      <c r="B868" s="8">
        <v>45414</v>
      </c>
      <c r="C86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вводных'!$F$3-$P$1)*F868/G868)</f>
        <v>#REF!</v>
      </c>
      <c r="D868" s="12">
        <v>222</v>
      </c>
      <c r="E868" s="64" t="e">
        <f t="shared" si="12"/>
        <v>#REF!</v>
      </c>
      <c r="F868" s="12">
        <v>0</v>
      </c>
      <c r="G868" s="12">
        <f t="shared" si="13"/>
        <v>100</v>
      </c>
      <c r="H868" s="85">
        <v>0</v>
      </c>
      <c r="I868" s="77" t="e">
        <f>(C868+(C868*H868))+D868+'Таблица вводных'!$E$3+'Таблица вводных'!$F$3</f>
        <v>#REF!</v>
      </c>
      <c r="J868" s="86">
        <v>0</v>
      </c>
      <c r="K868" s="77" t="e">
        <f t="shared" si="14"/>
        <v>#REF!</v>
      </c>
      <c r="L868" s="77" t="e">
        <f t="shared" si="15"/>
        <v>#REF!</v>
      </c>
      <c r="M868" s="10"/>
    </row>
    <row r="869" spans="1:13" ht="12.75" customHeight="1">
      <c r="A869" s="148"/>
      <c r="B869" s="11">
        <v>45418</v>
      </c>
      <c r="C86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вводных'!$F$3-$P$1)*F869/G869)</f>
        <v>#REF!</v>
      </c>
      <c r="D869" s="12">
        <v>222</v>
      </c>
      <c r="E869" s="64" t="e">
        <f t="shared" si="12"/>
        <v>#REF!</v>
      </c>
      <c r="F869" s="12">
        <v>0</v>
      </c>
      <c r="G869" s="12">
        <f t="shared" si="13"/>
        <v>100</v>
      </c>
      <c r="H869" s="85">
        <v>0</v>
      </c>
      <c r="I869" s="77" t="e">
        <f>(C869+(C869*H869))+D869+'Таблица вводных'!$E$3+'Таблица вводных'!$F$3</f>
        <v>#REF!</v>
      </c>
      <c r="J869" s="86">
        <v>0</v>
      </c>
      <c r="K869" s="77" t="e">
        <f t="shared" si="14"/>
        <v>#REF!</v>
      </c>
      <c r="L869" s="77" t="e">
        <f t="shared" si="15"/>
        <v>#REF!</v>
      </c>
      <c r="M869" s="13"/>
    </row>
    <row r="870" spans="1:13" ht="12.75" customHeight="1">
      <c r="A870" s="148"/>
      <c r="B870" s="11">
        <v>45421</v>
      </c>
      <c r="C87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вводных'!$F$3-$P$1)*F870/G870)</f>
        <v>#REF!</v>
      </c>
      <c r="D870" s="12">
        <v>222</v>
      </c>
      <c r="E870" s="64" t="e">
        <f t="shared" si="12"/>
        <v>#REF!</v>
      </c>
      <c r="F870" s="12">
        <v>0</v>
      </c>
      <c r="G870" s="12">
        <f t="shared" si="13"/>
        <v>100</v>
      </c>
      <c r="H870" s="85">
        <v>0</v>
      </c>
      <c r="I870" s="77" t="e">
        <f>(C870+(C870*H870))+D870+'Таблица вводных'!$E$3+'Таблица вводных'!$F$3</f>
        <v>#REF!</v>
      </c>
      <c r="J870" s="86">
        <v>0</v>
      </c>
      <c r="K870" s="77" t="e">
        <f t="shared" si="14"/>
        <v>#REF!</v>
      </c>
      <c r="L870" s="77" t="e">
        <f t="shared" si="15"/>
        <v>#REF!</v>
      </c>
      <c r="M870" s="13"/>
    </row>
    <row r="871" spans="1:13" ht="12.75" customHeight="1">
      <c r="A871" s="148"/>
      <c r="B871" s="11">
        <v>45425</v>
      </c>
      <c r="C87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вводных'!$F$3-$P$1)*F871/G871)</f>
        <v>#REF!</v>
      </c>
      <c r="D871" s="12">
        <v>222</v>
      </c>
      <c r="E871" s="64" t="e">
        <f t="shared" si="12"/>
        <v>#REF!</v>
      </c>
      <c r="F871" s="12">
        <v>0</v>
      </c>
      <c r="G871" s="12">
        <f t="shared" si="13"/>
        <v>100</v>
      </c>
      <c r="H871" s="85">
        <v>0</v>
      </c>
      <c r="I871" s="77" t="e">
        <f>(C871+(C871*H871))+D871+'Таблица вводных'!$E$3+'Таблица вводных'!$F$3</f>
        <v>#REF!</v>
      </c>
      <c r="J871" s="86">
        <v>0</v>
      </c>
      <c r="K871" s="77" t="e">
        <f t="shared" si="14"/>
        <v>#REF!</v>
      </c>
      <c r="L871" s="77" t="e">
        <f t="shared" si="15"/>
        <v>#REF!</v>
      </c>
      <c r="M871" s="13"/>
    </row>
    <row r="872" spans="1:13" ht="12.75" customHeight="1">
      <c r="A872" s="148"/>
      <c r="B872" s="11">
        <v>45428</v>
      </c>
      <c r="C87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вводных'!$F$3-$P$1)*F872/G872)</f>
        <v>#REF!</v>
      </c>
      <c r="D872" s="12">
        <v>222</v>
      </c>
      <c r="E872" s="64" t="e">
        <f t="shared" si="12"/>
        <v>#REF!</v>
      </c>
      <c r="F872" s="12">
        <v>0</v>
      </c>
      <c r="G872" s="12">
        <f t="shared" si="13"/>
        <v>100</v>
      </c>
      <c r="H872" s="85">
        <v>0</v>
      </c>
      <c r="I872" s="77" t="e">
        <f>(C872+(C872*H872))+D872+'Таблица вводных'!$E$3+'Таблица вводных'!$F$3</f>
        <v>#REF!</v>
      </c>
      <c r="J872" s="86">
        <v>0</v>
      </c>
      <c r="K872" s="77" t="e">
        <f t="shared" si="14"/>
        <v>#REF!</v>
      </c>
      <c r="L872" s="77" t="e">
        <f t="shared" si="15"/>
        <v>#REF!</v>
      </c>
      <c r="M872" s="13"/>
    </row>
    <row r="873" spans="1:13" ht="12.75" customHeight="1">
      <c r="A873" s="148"/>
      <c r="B873" s="11"/>
      <c r="C87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вводных'!$F$3-$P$1)*F873/G873)</f>
        <v>#REF!</v>
      </c>
      <c r="D873" s="12">
        <v>222</v>
      </c>
      <c r="E873" s="64" t="e">
        <f t="shared" si="12"/>
        <v>#REF!</v>
      </c>
      <c r="F873" s="12">
        <v>0</v>
      </c>
      <c r="G873" s="12">
        <f t="shared" si="13"/>
        <v>100</v>
      </c>
      <c r="H873" s="85">
        <v>0</v>
      </c>
      <c r="I873" s="77" t="e">
        <f>(C873+(C873*H873))+D873+'Таблица вводных'!$E$3+'Таблица вводных'!$F$3</f>
        <v>#REF!</v>
      </c>
      <c r="J873" s="86">
        <v>0</v>
      </c>
      <c r="K873" s="77" t="e">
        <f t="shared" si="14"/>
        <v>#REF!</v>
      </c>
      <c r="L873" s="77" t="e">
        <f t="shared" si="15"/>
        <v>#REF!</v>
      </c>
      <c r="M873" s="13"/>
    </row>
    <row r="874" spans="1:13" ht="12.75" customHeight="1">
      <c r="A874" s="148"/>
      <c r="B874" s="11"/>
      <c r="C87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вводных'!$F$3-$P$1)*F874/G874)</f>
        <v>#REF!</v>
      </c>
      <c r="D874" s="12">
        <v>222</v>
      </c>
      <c r="E874" s="64" t="e">
        <f t="shared" si="12"/>
        <v>#REF!</v>
      </c>
      <c r="F874" s="12">
        <v>0</v>
      </c>
      <c r="G874" s="12">
        <f t="shared" si="13"/>
        <v>100</v>
      </c>
      <c r="H874" s="85">
        <v>0</v>
      </c>
      <c r="I874" s="77" t="e">
        <f>(C874+(C874*H874))+D874+'Таблица вводных'!$E$3+'Таблица вводных'!$F$3</f>
        <v>#REF!</v>
      </c>
      <c r="J874" s="86">
        <v>0</v>
      </c>
      <c r="K874" s="77" t="e">
        <f t="shared" si="14"/>
        <v>#REF!</v>
      </c>
      <c r="L874" s="77" t="e">
        <f t="shared" si="15"/>
        <v>#REF!</v>
      </c>
      <c r="M874" s="13"/>
    </row>
    <row r="875" spans="1:13" ht="12.75" customHeight="1">
      <c r="A875" s="149"/>
      <c r="B875" s="17"/>
      <c r="C87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вводных'!$F$3-$P$1)*F875/G875)</f>
        <v>#REF!</v>
      </c>
      <c r="D875" s="18">
        <v>222</v>
      </c>
      <c r="E875" s="65" t="e">
        <f t="shared" si="12"/>
        <v>#REF!</v>
      </c>
      <c r="F875" s="18">
        <v>0</v>
      </c>
      <c r="G875" s="18">
        <f t="shared" si="13"/>
        <v>100</v>
      </c>
      <c r="H875" s="87">
        <v>0</v>
      </c>
      <c r="I875" s="80" t="e">
        <f>(C875+(C875*H875))+D875+'Таблица вводных'!$E$3+'Таблица вводных'!$F$3</f>
        <v>#REF!</v>
      </c>
      <c r="J875" s="88">
        <v>0</v>
      </c>
      <c r="K875" s="82" t="e">
        <f t="shared" si="14"/>
        <v>#REF!</v>
      </c>
      <c r="L875" s="82" t="e">
        <f t="shared" si="15"/>
        <v>#REF!</v>
      </c>
      <c r="M875" s="19"/>
    </row>
    <row r="876" spans="1:13" ht="12.75" customHeight="1">
      <c r="A876" s="147"/>
      <c r="B876" s="5">
        <v>45411</v>
      </c>
      <c r="C87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вводных'!$F$3-$P$1)*F876/G876)</f>
        <v>#REF!</v>
      </c>
      <c r="D876" s="6">
        <v>222</v>
      </c>
      <c r="E876" s="63" t="e">
        <f t="shared" si="12"/>
        <v>#REF!</v>
      </c>
      <c r="F876" s="6">
        <v>0</v>
      </c>
      <c r="G876" s="6">
        <f t="shared" si="13"/>
        <v>100</v>
      </c>
      <c r="H876" s="85">
        <v>0</v>
      </c>
      <c r="I876" s="74" t="e">
        <f>(C876+(C876*H876))+D876+'Таблица вводных'!$E$3+'Таблица вводных'!$F$3</f>
        <v>#REF!</v>
      </c>
      <c r="J876" s="86">
        <v>0</v>
      </c>
      <c r="K876" s="74" t="e">
        <f t="shared" si="14"/>
        <v>#REF!</v>
      </c>
      <c r="L876" s="74" t="e">
        <f t="shared" si="15"/>
        <v>#REF!</v>
      </c>
      <c r="M876" s="7"/>
    </row>
    <row r="877" spans="1:13" ht="12.75" customHeight="1">
      <c r="A877" s="148"/>
      <c r="B877" s="8">
        <v>45414</v>
      </c>
      <c r="C87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вводных'!$F$3-$P$1)*F877/G877)</f>
        <v>#REF!</v>
      </c>
      <c r="D877" s="12">
        <v>222</v>
      </c>
      <c r="E877" s="64" t="e">
        <f t="shared" si="12"/>
        <v>#REF!</v>
      </c>
      <c r="F877" s="12">
        <v>0</v>
      </c>
      <c r="G877" s="12">
        <f t="shared" si="13"/>
        <v>100</v>
      </c>
      <c r="H877" s="85">
        <v>0</v>
      </c>
      <c r="I877" s="77" t="e">
        <f>(C877+(C877*H877))+D877+'Таблица вводных'!$E$3+'Таблица вводных'!$F$3</f>
        <v>#REF!</v>
      </c>
      <c r="J877" s="86">
        <v>0</v>
      </c>
      <c r="K877" s="77" t="e">
        <f t="shared" si="14"/>
        <v>#REF!</v>
      </c>
      <c r="L877" s="77" t="e">
        <f t="shared" si="15"/>
        <v>#REF!</v>
      </c>
      <c r="M877" s="10"/>
    </row>
    <row r="878" spans="1:13" ht="12.75" customHeight="1">
      <c r="A878" s="148"/>
      <c r="B878" s="11">
        <v>45418</v>
      </c>
      <c r="C87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вводных'!$F$3-$P$1)*F878/G878)</f>
        <v>#REF!</v>
      </c>
      <c r="D878" s="12">
        <v>222</v>
      </c>
      <c r="E878" s="64" t="e">
        <f t="shared" si="12"/>
        <v>#REF!</v>
      </c>
      <c r="F878" s="12">
        <v>0</v>
      </c>
      <c r="G878" s="12">
        <f t="shared" si="13"/>
        <v>100</v>
      </c>
      <c r="H878" s="85">
        <v>0</v>
      </c>
      <c r="I878" s="77" t="e">
        <f>(C878+(C878*H878))+D878+'Таблица вводных'!$E$3+'Таблица вводных'!$F$3</f>
        <v>#REF!</v>
      </c>
      <c r="J878" s="86">
        <v>0</v>
      </c>
      <c r="K878" s="77" t="e">
        <f t="shared" si="14"/>
        <v>#REF!</v>
      </c>
      <c r="L878" s="77" t="e">
        <f t="shared" si="15"/>
        <v>#REF!</v>
      </c>
      <c r="M878" s="13"/>
    </row>
    <row r="879" spans="1:13" ht="12.75" customHeight="1">
      <c r="A879" s="148"/>
      <c r="B879" s="11">
        <v>45421</v>
      </c>
      <c r="C87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вводных'!$F$3-$P$1)*F879/G879)</f>
        <v>#REF!</v>
      </c>
      <c r="D879" s="12">
        <v>222</v>
      </c>
      <c r="E879" s="64" t="e">
        <f t="shared" si="12"/>
        <v>#REF!</v>
      </c>
      <c r="F879" s="12">
        <v>0</v>
      </c>
      <c r="G879" s="12">
        <f t="shared" si="13"/>
        <v>100</v>
      </c>
      <c r="H879" s="85">
        <v>0</v>
      </c>
      <c r="I879" s="77" t="e">
        <f>(C879+(C879*H879))+D879+'Таблица вводных'!$E$3+'Таблица вводных'!$F$3</f>
        <v>#REF!</v>
      </c>
      <c r="J879" s="86">
        <v>0</v>
      </c>
      <c r="K879" s="77" t="e">
        <f t="shared" si="14"/>
        <v>#REF!</v>
      </c>
      <c r="L879" s="77" t="e">
        <f t="shared" si="15"/>
        <v>#REF!</v>
      </c>
      <c r="M879" s="13"/>
    </row>
    <row r="880" spans="1:13" ht="12.75" customHeight="1">
      <c r="A880" s="148"/>
      <c r="B880" s="11">
        <v>45425</v>
      </c>
      <c r="C88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вводных'!$F$3-$P$1)*F880/G880)</f>
        <v>#REF!</v>
      </c>
      <c r="D880" s="12">
        <v>222</v>
      </c>
      <c r="E880" s="64" t="e">
        <f t="shared" si="12"/>
        <v>#REF!</v>
      </c>
      <c r="F880" s="12">
        <v>0</v>
      </c>
      <c r="G880" s="12">
        <f t="shared" si="13"/>
        <v>100</v>
      </c>
      <c r="H880" s="85">
        <v>0</v>
      </c>
      <c r="I880" s="77" t="e">
        <f>(C880+(C880*H880))+D880+'Таблица вводных'!$E$3+'Таблица вводных'!$F$3</f>
        <v>#REF!</v>
      </c>
      <c r="J880" s="86">
        <v>0</v>
      </c>
      <c r="K880" s="77" t="e">
        <f t="shared" si="14"/>
        <v>#REF!</v>
      </c>
      <c r="L880" s="77" t="e">
        <f t="shared" si="15"/>
        <v>#REF!</v>
      </c>
      <c r="M880" s="13"/>
    </row>
    <row r="881" spans="1:13" ht="12.75" customHeight="1">
      <c r="A881" s="148"/>
      <c r="B881" s="11">
        <v>45428</v>
      </c>
      <c r="C88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вводных'!$F$3-$P$1)*F881/G881)</f>
        <v>#REF!</v>
      </c>
      <c r="D881" s="12">
        <v>222</v>
      </c>
      <c r="E881" s="64" t="e">
        <f t="shared" si="12"/>
        <v>#REF!</v>
      </c>
      <c r="F881" s="12">
        <v>0</v>
      </c>
      <c r="G881" s="12">
        <f t="shared" si="13"/>
        <v>100</v>
      </c>
      <c r="H881" s="85">
        <v>0</v>
      </c>
      <c r="I881" s="77" t="e">
        <f>(C881+(C881*H881))+D881+'Таблица вводных'!$E$3+'Таблица вводных'!$F$3</f>
        <v>#REF!</v>
      </c>
      <c r="J881" s="86">
        <v>0</v>
      </c>
      <c r="K881" s="77" t="e">
        <f t="shared" si="14"/>
        <v>#REF!</v>
      </c>
      <c r="L881" s="77" t="e">
        <f t="shared" si="15"/>
        <v>#REF!</v>
      </c>
      <c r="M881" s="13"/>
    </row>
    <row r="882" spans="1:13" ht="12.75" customHeight="1">
      <c r="A882" s="148"/>
      <c r="B882" s="11"/>
      <c r="C88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вводных'!$F$3-$P$1)*F882/G882)</f>
        <v>#REF!</v>
      </c>
      <c r="D882" s="12">
        <v>222</v>
      </c>
      <c r="E882" s="64" t="e">
        <f t="shared" si="12"/>
        <v>#REF!</v>
      </c>
      <c r="F882" s="12">
        <v>0</v>
      </c>
      <c r="G882" s="12">
        <f t="shared" si="13"/>
        <v>100</v>
      </c>
      <c r="H882" s="85">
        <v>0</v>
      </c>
      <c r="I882" s="77" t="e">
        <f>(C882+(C882*H882))+D882+'Таблица вводных'!$E$3+'Таблица вводных'!$F$3</f>
        <v>#REF!</v>
      </c>
      <c r="J882" s="86">
        <v>0</v>
      </c>
      <c r="K882" s="77" t="e">
        <f t="shared" si="14"/>
        <v>#REF!</v>
      </c>
      <c r="L882" s="77" t="e">
        <f t="shared" si="15"/>
        <v>#REF!</v>
      </c>
      <c r="M882" s="13"/>
    </row>
    <row r="883" spans="1:13" ht="12.75" customHeight="1">
      <c r="A883" s="148"/>
      <c r="B883" s="11"/>
      <c r="C88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вводных'!$F$3-$P$1)*F883/G883)</f>
        <v>#REF!</v>
      </c>
      <c r="D883" s="12">
        <v>222</v>
      </c>
      <c r="E883" s="64" t="e">
        <f t="shared" si="12"/>
        <v>#REF!</v>
      </c>
      <c r="F883" s="12">
        <v>0</v>
      </c>
      <c r="G883" s="12">
        <f t="shared" si="13"/>
        <v>100</v>
      </c>
      <c r="H883" s="85">
        <v>0</v>
      </c>
      <c r="I883" s="77" t="e">
        <f>(C883+(C883*H883))+D883+'Таблица вводных'!$E$3+'Таблица вводных'!$F$3</f>
        <v>#REF!</v>
      </c>
      <c r="J883" s="86">
        <v>0</v>
      </c>
      <c r="K883" s="77" t="e">
        <f t="shared" si="14"/>
        <v>#REF!</v>
      </c>
      <c r="L883" s="77" t="e">
        <f t="shared" si="15"/>
        <v>#REF!</v>
      </c>
      <c r="M883" s="13"/>
    </row>
    <row r="884" spans="1:13" ht="12.75" customHeight="1">
      <c r="A884" s="149"/>
      <c r="B884" s="17"/>
      <c r="C88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вводных'!$F$3-$P$1)*F884/G884)</f>
        <v>#REF!</v>
      </c>
      <c r="D884" s="18">
        <v>222</v>
      </c>
      <c r="E884" s="65" t="e">
        <f t="shared" si="12"/>
        <v>#REF!</v>
      </c>
      <c r="F884" s="18">
        <v>0</v>
      </c>
      <c r="G884" s="18">
        <f t="shared" si="13"/>
        <v>100</v>
      </c>
      <c r="H884" s="87">
        <v>0</v>
      </c>
      <c r="I884" s="80" t="e">
        <f>(C884+(C884*H884))+D884+'Таблица вводных'!$E$3+'Таблица вводных'!$F$3</f>
        <v>#REF!</v>
      </c>
      <c r="J884" s="88">
        <v>0</v>
      </c>
      <c r="K884" s="82" t="e">
        <f t="shared" si="14"/>
        <v>#REF!</v>
      </c>
      <c r="L884" s="82" t="e">
        <f t="shared" si="15"/>
        <v>#REF!</v>
      </c>
      <c r="M884" s="19"/>
    </row>
    <row r="885" spans="1:13" ht="12.75" customHeight="1">
      <c r="A885" s="147"/>
      <c r="B885" s="5">
        <v>45411</v>
      </c>
      <c r="C88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вводных'!$F$3-$P$1)*F885/G885)</f>
        <v>#REF!</v>
      </c>
      <c r="D885" s="6">
        <v>222</v>
      </c>
      <c r="E885" s="63" t="e">
        <f t="shared" si="12"/>
        <v>#REF!</v>
      </c>
      <c r="F885" s="6">
        <v>0</v>
      </c>
      <c r="G885" s="6">
        <f t="shared" si="13"/>
        <v>100</v>
      </c>
      <c r="H885" s="85">
        <v>0</v>
      </c>
      <c r="I885" s="74" t="e">
        <f>(C885+(C885*H885))+D885+'Таблица вводных'!$E$3+'Таблица вводных'!$F$3</f>
        <v>#REF!</v>
      </c>
      <c r="J885" s="86">
        <v>0</v>
      </c>
      <c r="K885" s="74" t="e">
        <f t="shared" si="14"/>
        <v>#REF!</v>
      </c>
      <c r="L885" s="74" t="e">
        <f t="shared" si="15"/>
        <v>#REF!</v>
      </c>
      <c r="M885" s="7"/>
    </row>
    <row r="886" spans="1:13" ht="12.75" customHeight="1">
      <c r="A886" s="148"/>
      <c r="B886" s="8">
        <v>45414</v>
      </c>
      <c r="C88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вводных'!$F$3-$P$1)*F886/G886)</f>
        <v>#REF!</v>
      </c>
      <c r="D886" s="12">
        <v>222</v>
      </c>
      <c r="E886" s="64" t="e">
        <f t="shared" si="12"/>
        <v>#REF!</v>
      </c>
      <c r="F886" s="12">
        <v>0</v>
      </c>
      <c r="G886" s="12">
        <f t="shared" si="13"/>
        <v>100</v>
      </c>
      <c r="H886" s="85">
        <v>0</v>
      </c>
      <c r="I886" s="77" t="e">
        <f>(C886+(C886*H886))+D886+'Таблица вводных'!$E$3+'Таблица вводных'!$F$3</f>
        <v>#REF!</v>
      </c>
      <c r="J886" s="86">
        <v>0</v>
      </c>
      <c r="K886" s="77" t="e">
        <f t="shared" si="14"/>
        <v>#REF!</v>
      </c>
      <c r="L886" s="77" t="e">
        <f t="shared" si="15"/>
        <v>#REF!</v>
      </c>
      <c r="M886" s="10"/>
    </row>
    <row r="887" spans="1:13" ht="12.75" customHeight="1">
      <c r="A887" s="148"/>
      <c r="B887" s="11">
        <v>45418</v>
      </c>
      <c r="C88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вводных'!$F$3-$P$1)*F887/G887)</f>
        <v>#REF!</v>
      </c>
      <c r="D887" s="12">
        <v>222</v>
      </c>
      <c r="E887" s="64" t="e">
        <f t="shared" si="12"/>
        <v>#REF!</v>
      </c>
      <c r="F887" s="12">
        <v>0</v>
      </c>
      <c r="G887" s="12">
        <f t="shared" si="13"/>
        <v>100</v>
      </c>
      <c r="H887" s="85">
        <v>0</v>
      </c>
      <c r="I887" s="77" t="e">
        <f>(C887+(C887*H887))+D887+'Таблица вводных'!$E$3+'Таблица вводных'!$F$3</f>
        <v>#REF!</v>
      </c>
      <c r="J887" s="86">
        <v>0</v>
      </c>
      <c r="K887" s="77" t="e">
        <f t="shared" si="14"/>
        <v>#REF!</v>
      </c>
      <c r="L887" s="77" t="e">
        <f t="shared" si="15"/>
        <v>#REF!</v>
      </c>
      <c r="M887" s="13"/>
    </row>
    <row r="888" spans="1:13" ht="12.75" customHeight="1">
      <c r="A888" s="148"/>
      <c r="B888" s="11">
        <v>45421</v>
      </c>
      <c r="C88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вводных'!$F$3-$P$1)*F888/G888)</f>
        <v>#REF!</v>
      </c>
      <c r="D888" s="12">
        <v>222</v>
      </c>
      <c r="E888" s="64" t="e">
        <f t="shared" si="12"/>
        <v>#REF!</v>
      </c>
      <c r="F888" s="12">
        <v>0</v>
      </c>
      <c r="G888" s="12">
        <f t="shared" si="13"/>
        <v>100</v>
      </c>
      <c r="H888" s="85">
        <v>0</v>
      </c>
      <c r="I888" s="77" t="e">
        <f>(C888+(C888*H888))+D888+'Таблица вводных'!$E$3+'Таблица вводных'!$F$3</f>
        <v>#REF!</v>
      </c>
      <c r="J888" s="86">
        <v>0</v>
      </c>
      <c r="K888" s="77" t="e">
        <f t="shared" si="14"/>
        <v>#REF!</v>
      </c>
      <c r="L888" s="77" t="e">
        <f t="shared" si="15"/>
        <v>#REF!</v>
      </c>
      <c r="M888" s="13"/>
    </row>
    <row r="889" spans="1:13" ht="12.75" customHeight="1">
      <c r="A889" s="148"/>
      <c r="B889" s="11">
        <v>45425</v>
      </c>
      <c r="C8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вводных'!$F$3-$P$1)*F889/G889)</f>
        <v>#REF!</v>
      </c>
      <c r="D889" s="12">
        <v>222</v>
      </c>
      <c r="E889" s="64" t="e">
        <f t="shared" si="12"/>
        <v>#REF!</v>
      </c>
      <c r="F889" s="12">
        <v>0</v>
      </c>
      <c r="G889" s="12">
        <f t="shared" si="13"/>
        <v>100</v>
      </c>
      <c r="H889" s="85">
        <v>0</v>
      </c>
      <c r="I889" s="77" t="e">
        <f>(C889+(C889*H889))+D889+'Таблица вводных'!$E$3+'Таблица вводных'!$F$3</f>
        <v>#REF!</v>
      </c>
      <c r="J889" s="86">
        <v>0</v>
      </c>
      <c r="K889" s="77" t="e">
        <f t="shared" si="14"/>
        <v>#REF!</v>
      </c>
      <c r="L889" s="77" t="e">
        <f t="shared" si="15"/>
        <v>#REF!</v>
      </c>
      <c r="M889" s="13"/>
    </row>
    <row r="890" spans="1:13" ht="12.75" customHeight="1">
      <c r="A890" s="148"/>
      <c r="B890" s="11">
        <v>45428</v>
      </c>
      <c r="C8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вводных'!$F$3-$P$1)*F890/G890)</f>
        <v>#REF!</v>
      </c>
      <c r="D890" s="12">
        <v>222</v>
      </c>
      <c r="E890" s="64" t="e">
        <f t="shared" si="12"/>
        <v>#REF!</v>
      </c>
      <c r="F890" s="12">
        <v>0</v>
      </c>
      <c r="G890" s="12">
        <f t="shared" si="13"/>
        <v>100</v>
      </c>
      <c r="H890" s="85">
        <v>0</v>
      </c>
      <c r="I890" s="77" t="e">
        <f>(C890+(C890*H890))+D890+'Таблица вводных'!$E$3+'Таблица вводных'!$F$3</f>
        <v>#REF!</v>
      </c>
      <c r="J890" s="86">
        <v>0</v>
      </c>
      <c r="K890" s="77" t="e">
        <f t="shared" si="14"/>
        <v>#REF!</v>
      </c>
      <c r="L890" s="77" t="e">
        <f t="shared" si="15"/>
        <v>#REF!</v>
      </c>
      <c r="M890" s="13"/>
    </row>
    <row r="891" spans="1:13" ht="12.75" customHeight="1">
      <c r="A891" s="148"/>
      <c r="B891" s="11"/>
      <c r="C8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вводных'!$F$3-$P$1)*F891/G891)</f>
        <v>#REF!</v>
      </c>
      <c r="D891" s="12">
        <v>222</v>
      </c>
      <c r="E891" s="64" t="e">
        <f t="shared" si="12"/>
        <v>#REF!</v>
      </c>
      <c r="F891" s="12">
        <v>0</v>
      </c>
      <c r="G891" s="12">
        <f t="shared" si="13"/>
        <v>100</v>
      </c>
      <c r="H891" s="85">
        <v>0</v>
      </c>
      <c r="I891" s="77" t="e">
        <f>(C891+(C891*H891))+D891+'Таблица вводных'!$E$3+'Таблица вводных'!$F$3</f>
        <v>#REF!</v>
      </c>
      <c r="J891" s="86">
        <v>0</v>
      </c>
      <c r="K891" s="77" t="e">
        <f t="shared" si="14"/>
        <v>#REF!</v>
      </c>
      <c r="L891" s="77" t="e">
        <f t="shared" si="15"/>
        <v>#REF!</v>
      </c>
      <c r="M891" s="13"/>
    </row>
    <row r="892" spans="1:13" ht="12.75" customHeight="1">
      <c r="A892" s="148"/>
      <c r="B892" s="11"/>
      <c r="C89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вводных'!$F$3-$P$1)*F892/G892)</f>
        <v>#REF!</v>
      </c>
      <c r="D892" s="12">
        <v>222</v>
      </c>
      <c r="E892" s="64" t="e">
        <f t="shared" si="12"/>
        <v>#REF!</v>
      </c>
      <c r="F892" s="12">
        <v>0</v>
      </c>
      <c r="G892" s="12">
        <f t="shared" si="13"/>
        <v>100</v>
      </c>
      <c r="H892" s="85">
        <v>0</v>
      </c>
      <c r="I892" s="77" t="e">
        <f>(C892+(C892*H892))+D892+'Таблица вводных'!$E$3+'Таблица вводных'!$F$3</f>
        <v>#REF!</v>
      </c>
      <c r="J892" s="86">
        <v>0</v>
      </c>
      <c r="K892" s="77" t="e">
        <f t="shared" si="14"/>
        <v>#REF!</v>
      </c>
      <c r="L892" s="77" t="e">
        <f t="shared" si="15"/>
        <v>#REF!</v>
      </c>
      <c r="M892" s="13"/>
    </row>
    <row r="893" spans="1:13" ht="12.75" customHeight="1">
      <c r="A893" s="149"/>
      <c r="B893" s="17"/>
      <c r="C89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вводных'!$F$3-$P$1)*F893/G893)</f>
        <v>#REF!</v>
      </c>
      <c r="D893" s="18">
        <v>222</v>
      </c>
      <c r="E893" s="65" t="e">
        <f t="shared" si="12"/>
        <v>#REF!</v>
      </c>
      <c r="F893" s="18">
        <v>0</v>
      </c>
      <c r="G893" s="18">
        <f t="shared" si="13"/>
        <v>100</v>
      </c>
      <c r="H893" s="87">
        <v>0</v>
      </c>
      <c r="I893" s="80" t="e">
        <f>(C893+(C893*H893))+D893+'Таблица вводных'!$E$3+'Таблица вводных'!$F$3</f>
        <v>#REF!</v>
      </c>
      <c r="J893" s="88">
        <v>0</v>
      </c>
      <c r="K893" s="82" t="e">
        <f t="shared" si="14"/>
        <v>#REF!</v>
      </c>
      <c r="L893" s="82" t="e">
        <f t="shared" si="15"/>
        <v>#REF!</v>
      </c>
      <c r="M893" s="19"/>
    </row>
    <row r="894" spans="1:13" ht="12.75" customHeight="1">
      <c r="A894" s="147"/>
      <c r="B894" s="5">
        <v>45411</v>
      </c>
      <c r="C89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вводных'!$F$3-$P$1)*F894/G894)</f>
        <v>#REF!</v>
      </c>
      <c r="D894" s="6">
        <v>222</v>
      </c>
      <c r="E894" s="63" t="e">
        <f t="shared" si="12"/>
        <v>#REF!</v>
      </c>
      <c r="F894" s="6">
        <v>0</v>
      </c>
      <c r="G894" s="6">
        <f t="shared" si="13"/>
        <v>100</v>
      </c>
      <c r="H894" s="85">
        <v>0</v>
      </c>
      <c r="I894" s="74" t="e">
        <f>(C894+(C894*H894))+D894+'Таблица вводных'!$E$3+'Таблица вводных'!$F$3</f>
        <v>#REF!</v>
      </c>
      <c r="J894" s="86">
        <v>0</v>
      </c>
      <c r="K894" s="74" t="e">
        <f t="shared" si="14"/>
        <v>#REF!</v>
      </c>
      <c r="L894" s="74" t="e">
        <f t="shared" si="15"/>
        <v>#REF!</v>
      </c>
      <c r="M894" s="7"/>
    </row>
    <row r="895" spans="1:13" ht="12.75" customHeight="1">
      <c r="A895" s="148"/>
      <c r="B895" s="8">
        <v>45414</v>
      </c>
      <c r="C89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вводных'!$F$3-$P$1)*F895/G895)</f>
        <v>#REF!</v>
      </c>
      <c r="D895" s="12">
        <v>222</v>
      </c>
      <c r="E895" s="64" t="e">
        <f t="shared" si="12"/>
        <v>#REF!</v>
      </c>
      <c r="F895" s="12">
        <v>0</v>
      </c>
      <c r="G895" s="12">
        <f t="shared" si="13"/>
        <v>100</v>
      </c>
      <c r="H895" s="85">
        <v>0</v>
      </c>
      <c r="I895" s="77" t="e">
        <f>(C895+(C895*H895))+D895+'Таблица вводных'!$E$3+'Таблица вводных'!$F$3</f>
        <v>#REF!</v>
      </c>
      <c r="J895" s="86">
        <v>0</v>
      </c>
      <c r="K895" s="77" t="e">
        <f t="shared" si="14"/>
        <v>#REF!</v>
      </c>
      <c r="L895" s="77" t="e">
        <f t="shared" si="15"/>
        <v>#REF!</v>
      </c>
      <c r="M895" s="10"/>
    </row>
    <row r="896" spans="1:13" ht="12.75" customHeight="1">
      <c r="A896" s="148"/>
      <c r="B896" s="11">
        <v>45418</v>
      </c>
      <c r="C89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вводных'!$F$3-$P$1)*F896/G896)</f>
        <v>#REF!</v>
      </c>
      <c r="D896" s="12">
        <v>222</v>
      </c>
      <c r="E896" s="64" t="e">
        <f t="shared" si="12"/>
        <v>#REF!</v>
      </c>
      <c r="F896" s="12">
        <v>0</v>
      </c>
      <c r="G896" s="12">
        <f t="shared" si="13"/>
        <v>100</v>
      </c>
      <c r="H896" s="85">
        <v>0</v>
      </c>
      <c r="I896" s="77" t="e">
        <f>(C896+(C896*H896))+D896+'Таблица вводных'!$E$3+'Таблица вводных'!$F$3</f>
        <v>#REF!</v>
      </c>
      <c r="J896" s="86">
        <v>0</v>
      </c>
      <c r="K896" s="77" t="e">
        <f t="shared" si="14"/>
        <v>#REF!</v>
      </c>
      <c r="L896" s="77" t="e">
        <f t="shared" si="15"/>
        <v>#REF!</v>
      </c>
      <c r="M896" s="13"/>
    </row>
    <row r="897" spans="1:13" ht="12.75" customHeight="1">
      <c r="A897" s="148"/>
      <c r="B897" s="11">
        <v>45421</v>
      </c>
      <c r="C89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вводных'!$F$3-$P$1)*F897/G897)</f>
        <v>#REF!</v>
      </c>
      <c r="D897" s="12">
        <v>222</v>
      </c>
      <c r="E897" s="64" t="e">
        <f t="shared" si="12"/>
        <v>#REF!</v>
      </c>
      <c r="F897" s="12">
        <v>0</v>
      </c>
      <c r="G897" s="12">
        <f t="shared" si="13"/>
        <v>100</v>
      </c>
      <c r="H897" s="85">
        <v>0</v>
      </c>
      <c r="I897" s="77" t="e">
        <f>(C897+(C897*H897))+D897+'Таблица вводных'!$E$3+'Таблица вводных'!$F$3</f>
        <v>#REF!</v>
      </c>
      <c r="J897" s="86">
        <v>0</v>
      </c>
      <c r="K897" s="77" t="e">
        <f t="shared" si="14"/>
        <v>#REF!</v>
      </c>
      <c r="L897" s="77" t="e">
        <f t="shared" si="15"/>
        <v>#REF!</v>
      </c>
      <c r="M897" s="13"/>
    </row>
    <row r="898" spans="1:13" ht="12.75" customHeight="1">
      <c r="A898" s="148"/>
      <c r="B898" s="11">
        <v>45425</v>
      </c>
      <c r="C8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вводных'!$F$3-$P$1)*F898/G898)</f>
        <v>#REF!</v>
      </c>
      <c r="D898" s="12">
        <v>222</v>
      </c>
      <c r="E898" s="64" t="e">
        <f t="shared" si="12"/>
        <v>#REF!</v>
      </c>
      <c r="F898" s="12">
        <v>0</v>
      </c>
      <c r="G898" s="12">
        <f t="shared" si="13"/>
        <v>100</v>
      </c>
      <c r="H898" s="85">
        <v>0</v>
      </c>
      <c r="I898" s="77" t="e">
        <f>(C898+(C898*H898))+D898+'Таблица вводных'!$E$3+'Таблица вводных'!$F$3</f>
        <v>#REF!</v>
      </c>
      <c r="J898" s="86">
        <v>0</v>
      </c>
      <c r="K898" s="77" t="e">
        <f t="shared" si="14"/>
        <v>#REF!</v>
      </c>
      <c r="L898" s="77" t="e">
        <f t="shared" si="15"/>
        <v>#REF!</v>
      </c>
      <c r="M898" s="13"/>
    </row>
    <row r="899" spans="1:13" ht="12.75" customHeight="1">
      <c r="A899" s="148"/>
      <c r="B899" s="11">
        <v>45428</v>
      </c>
      <c r="C8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вводных'!$F$3-$P$1)*F899/G899)</f>
        <v>#REF!</v>
      </c>
      <c r="D899" s="12">
        <v>222</v>
      </c>
      <c r="E899" s="64" t="e">
        <f t="shared" si="12"/>
        <v>#REF!</v>
      </c>
      <c r="F899" s="12">
        <v>0</v>
      </c>
      <c r="G899" s="12">
        <f t="shared" si="13"/>
        <v>100</v>
      </c>
      <c r="H899" s="85">
        <v>0</v>
      </c>
      <c r="I899" s="77" t="e">
        <f>(C899+(C899*H899))+D899+'Таблица вводных'!$E$3+'Таблица вводных'!$F$3</f>
        <v>#REF!</v>
      </c>
      <c r="J899" s="86">
        <v>0</v>
      </c>
      <c r="K899" s="77" t="e">
        <f t="shared" si="14"/>
        <v>#REF!</v>
      </c>
      <c r="L899" s="77" t="e">
        <f t="shared" si="15"/>
        <v>#REF!</v>
      </c>
      <c r="M899" s="13"/>
    </row>
    <row r="900" spans="1:13" ht="12.75" customHeight="1">
      <c r="A900" s="148"/>
      <c r="B900" s="11"/>
      <c r="C9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вводных'!$F$3-$P$1)*F900/G900)</f>
        <v>#REF!</v>
      </c>
      <c r="D900" s="12">
        <v>222</v>
      </c>
      <c r="E900" s="64" t="e">
        <f t="shared" si="12"/>
        <v>#REF!</v>
      </c>
      <c r="F900" s="12">
        <v>0</v>
      </c>
      <c r="G900" s="12">
        <f t="shared" si="13"/>
        <v>100</v>
      </c>
      <c r="H900" s="85">
        <v>0</v>
      </c>
      <c r="I900" s="77" t="e">
        <f>(C900+(C900*H900))+D900+'Таблица вводных'!$E$3+'Таблица вводных'!$F$3</f>
        <v>#REF!</v>
      </c>
      <c r="J900" s="86">
        <v>0</v>
      </c>
      <c r="K900" s="77" t="e">
        <f t="shared" si="14"/>
        <v>#REF!</v>
      </c>
      <c r="L900" s="77" t="e">
        <f t="shared" si="15"/>
        <v>#REF!</v>
      </c>
      <c r="M900" s="13"/>
    </row>
    <row r="901" spans="1:13" ht="12.75" customHeight="1">
      <c r="A901" s="148"/>
      <c r="B901" s="11"/>
      <c r="C90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вводных'!$F$3-$P$1)*F901/G901)</f>
        <v>#REF!</v>
      </c>
      <c r="D901" s="12">
        <v>222</v>
      </c>
      <c r="E901" s="64" t="e">
        <f t="shared" si="12"/>
        <v>#REF!</v>
      </c>
      <c r="F901" s="12">
        <v>0</v>
      </c>
      <c r="G901" s="12">
        <f t="shared" si="13"/>
        <v>100</v>
      </c>
      <c r="H901" s="85">
        <v>0</v>
      </c>
      <c r="I901" s="77" t="e">
        <f>(C901+(C901*H901))+D901+'Таблица вводных'!$E$3+'Таблица вводных'!$F$3</f>
        <v>#REF!</v>
      </c>
      <c r="J901" s="86">
        <v>0</v>
      </c>
      <c r="K901" s="77" t="e">
        <f t="shared" si="14"/>
        <v>#REF!</v>
      </c>
      <c r="L901" s="77" t="e">
        <f t="shared" si="15"/>
        <v>#REF!</v>
      </c>
      <c r="M901" s="13"/>
    </row>
    <row r="902" spans="1:13" ht="12.75" customHeight="1">
      <c r="A902" s="149"/>
      <c r="B902" s="17"/>
      <c r="C90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вводных'!$F$3-$P$1)*F902/G902)</f>
        <v>#REF!</v>
      </c>
      <c r="D902" s="18">
        <v>222</v>
      </c>
      <c r="E902" s="65" t="e">
        <f t="shared" si="12"/>
        <v>#REF!</v>
      </c>
      <c r="F902" s="18">
        <v>0</v>
      </c>
      <c r="G902" s="18">
        <f t="shared" si="13"/>
        <v>100</v>
      </c>
      <c r="H902" s="87">
        <v>0</v>
      </c>
      <c r="I902" s="80" t="e">
        <f>(C902+(C902*H902))+D902+'Таблица вводных'!$E$3+'Таблица вводных'!$F$3</f>
        <v>#REF!</v>
      </c>
      <c r="J902" s="88">
        <v>0</v>
      </c>
      <c r="K902" s="82" t="e">
        <f t="shared" si="14"/>
        <v>#REF!</v>
      </c>
      <c r="L902" s="82" t="e">
        <f t="shared" si="15"/>
        <v>#REF!</v>
      </c>
      <c r="M902" s="19"/>
    </row>
    <row r="903" spans="1:13" ht="12.75" customHeight="1">
      <c r="A903" s="147"/>
      <c r="B903" s="5">
        <v>45411</v>
      </c>
      <c r="C90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вводных'!$F$3-$P$1)*F903/G903)</f>
        <v>#REF!</v>
      </c>
      <c r="D903" s="6">
        <v>222</v>
      </c>
      <c r="E903" s="63" t="e">
        <f t="shared" si="12"/>
        <v>#REF!</v>
      </c>
      <c r="F903" s="6">
        <v>0</v>
      </c>
      <c r="G903" s="6">
        <f t="shared" si="13"/>
        <v>100</v>
      </c>
      <c r="H903" s="85">
        <v>0</v>
      </c>
      <c r="I903" s="74" t="e">
        <f>(C903+(C903*H903))+D903+'Таблица вводных'!$E$3+'Таблица вводных'!$F$3</f>
        <v>#REF!</v>
      </c>
      <c r="J903" s="86">
        <v>0</v>
      </c>
      <c r="K903" s="74" t="e">
        <f t="shared" si="14"/>
        <v>#REF!</v>
      </c>
      <c r="L903" s="74" t="e">
        <f t="shared" si="15"/>
        <v>#REF!</v>
      </c>
      <c r="M903" s="7"/>
    </row>
    <row r="904" spans="1:13" ht="12.75" customHeight="1">
      <c r="A904" s="148"/>
      <c r="B904" s="8">
        <v>45414</v>
      </c>
      <c r="C90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вводных'!$F$3-$P$1)*F904/G904)</f>
        <v>#REF!</v>
      </c>
      <c r="D904" s="12">
        <v>222</v>
      </c>
      <c r="E904" s="64" t="e">
        <f t="shared" si="12"/>
        <v>#REF!</v>
      </c>
      <c r="F904" s="12">
        <v>0</v>
      </c>
      <c r="G904" s="12">
        <f t="shared" si="13"/>
        <v>100</v>
      </c>
      <c r="H904" s="85">
        <v>0</v>
      </c>
      <c r="I904" s="77" t="e">
        <f>(C904+(C904*H904))+D904+'Таблица вводных'!$E$3+'Таблица вводных'!$F$3</f>
        <v>#REF!</v>
      </c>
      <c r="J904" s="86">
        <v>0</v>
      </c>
      <c r="K904" s="77" t="e">
        <f t="shared" si="14"/>
        <v>#REF!</v>
      </c>
      <c r="L904" s="77" t="e">
        <f t="shared" si="15"/>
        <v>#REF!</v>
      </c>
      <c r="M904" s="10"/>
    </row>
    <row r="905" spans="1:13" ht="12.75" customHeight="1">
      <c r="A905" s="148"/>
      <c r="B905" s="11">
        <v>45418</v>
      </c>
      <c r="C90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вводных'!$F$3-$P$1)*F905/G905)</f>
        <v>#REF!</v>
      </c>
      <c r="D905" s="12">
        <v>222</v>
      </c>
      <c r="E905" s="64" t="e">
        <f t="shared" si="12"/>
        <v>#REF!</v>
      </c>
      <c r="F905" s="12">
        <v>0</v>
      </c>
      <c r="G905" s="12">
        <f t="shared" si="13"/>
        <v>100</v>
      </c>
      <c r="H905" s="85">
        <v>0</v>
      </c>
      <c r="I905" s="77" t="e">
        <f>(C905+(C905*H905))+D905+'Таблица вводных'!$E$3+'Таблица вводных'!$F$3</f>
        <v>#REF!</v>
      </c>
      <c r="J905" s="86">
        <v>0</v>
      </c>
      <c r="K905" s="77" t="e">
        <f t="shared" si="14"/>
        <v>#REF!</v>
      </c>
      <c r="L905" s="77" t="e">
        <f t="shared" si="15"/>
        <v>#REF!</v>
      </c>
      <c r="M905" s="13"/>
    </row>
    <row r="906" spans="1:13" ht="12.75" customHeight="1">
      <c r="A906" s="148"/>
      <c r="B906" s="11">
        <v>45421</v>
      </c>
      <c r="C90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вводных'!$F$3-$P$1)*F906/G906)</f>
        <v>#REF!</v>
      </c>
      <c r="D906" s="12">
        <v>222</v>
      </c>
      <c r="E906" s="64" t="e">
        <f t="shared" si="12"/>
        <v>#REF!</v>
      </c>
      <c r="F906" s="12">
        <v>0</v>
      </c>
      <c r="G906" s="12">
        <f t="shared" si="13"/>
        <v>100</v>
      </c>
      <c r="H906" s="85">
        <v>0</v>
      </c>
      <c r="I906" s="77" t="e">
        <f>(C906+(C906*H906))+D906+'Таблица вводных'!$E$3+'Таблица вводных'!$F$3</f>
        <v>#REF!</v>
      </c>
      <c r="J906" s="86">
        <v>0</v>
      </c>
      <c r="K906" s="77" t="e">
        <f t="shared" si="14"/>
        <v>#REF!</v>
      </c>
      <c r="L906" s="77" t="e">
        <f t="shared" si="15"/>
        <v>#REF!</v>
      </c>
      <c r="M906" s="13"/>
    </row>
    <row r="907" spans="1:13" ht="12.75" customHeight="1">
      <c r="A907" s="148"/>
      <c r="B907" s="11">
        <v>45425</v>
      </c>
      <c r="C9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вводных'!$F$3-$P$1)*F907/G907)</f>
        <v>#REF!</v>
      </c>
      <c r="D907" s="12">
        <v>222</v>
      </c>
      <c r="E907" s="64" t="e">
        <f t="shared" si="12"/>
        <v>#REF!</v>
      </c>
      <c r="F907" s="12">
        <v>0</v>
      </c>
      <c r="G907" s="12">
        <f t="shared" si="13"/>
        <v>100</v>
      </c>
      <c r="H907" s="85">
        <v>0</v>
      </c>
      <c r="I907" s="77" t="e">
        <f>(C907+(C907*H907))+D907+'Таблица вводных'!$E$3+'Таблица вводных'!$F$3</f>
        <v>#REF!</v>
      </c>
      <c r="J907" s="86">
        <v>0</v>
      </c>
      <c r="K907" s="77" t="e">
        <f t="shared" si="14"/>
        <v>#REF!</v>
      </c>
      <c r="L907" s="77" t="e">
        <f t="shared" si="15"/>
        <v>#REF!</v>
      </c>
      <c r="M907" s="13"/>
    </row>
    <row r="908" spans="1:13" ht="12.75" customHeight="1">
      <c r="A908" s="148"/>
      <c r="B908" s="11">
        <v>45428</v>
      </c>
      <c r="C9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вводных'!$F$3-$P$1)*F908/G908)</f>
        <v>#REF!</v>
      </c>
      <c r="D908" s="12">
        <v>222</v>
      </c>
      <c r="E908" s="64" t="e">
        <f t="shared" si="12"/>
        <v>#REF!</v>
      </c>
      <c r="F908" s="12">
        <v>0</v>
      </c>
      <c r="G908" s="12">
        <f t="shared" si="13"/>
        <v>100</v>
      </c>
      <c r="H908" s="85">
        <v>0</v>
      </c>
      <c r="I908" s="77" t="e">
        <f>(C908+(C908*H908))+D908+'Таблица вводных'!$E$3+'Таблица вводных'!$F$3</f>
        <v>#REF!</v>
      </c>
      <c r="J908" s="86">
        <v>0</v>
      </c>
      <c r="K908" s="77" t="e">
        <f t="shared" si="14"/>
        <v>#REF!</v>
      </c>
      <c r="L908" s="77" t="e">
        <f t="shared" si="15"/>
        <v>#REF!</v>
      </c>
      <c r="M908" s="13"/>
    </row>
    <row r="909" spans="1:13" ht="12.75" customHeight="1">
      <c r="A909" s="148"/>
      <c r="B909" s="11"/>
      <c r="C9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вводных'!$F$3-$P$1)*F909/G909)</f>
        <v>#REF!</v>
      </c>
      <c r="D909" s="12">
        <v>222</v>
      </c>
      <c r="E909" s="64" t="e">
        <f t="shared" si="12"/>
        <v>#REF!</v>
      </c>
      <c r="F909" s="12">
        <v>0</v>
      </c>
      <c r="G909" s="12">
        <f t="shared" si="13"/>
        <v>100</v>
      </c>
      <c r="H909" s="85">
        <v>0</v>
      </c>
      <c r="I909" s="77" t="e">
        <f>(C909+(C909*H909))+D909+'Таблица вводных'!$E$3+'Таблица вводных'!$F$3</f>
        <v>#REF!</v>
      </c>
      <c r="J909" s="86">
        <v>0</v>
      </c>
      <c r="K909" s="77" t="e">
        <f t="shared" si="14"/>
        <v>#REF!</v>
      </c>
      <c r="L909" s="77" t="e">
        <f t="shared" si="15"/>
        <v>#REF!</v>
      </c>
      <c r="M909" s="13"/>
    </row>
    <row r="910" spans="1:13" ht="12.75" customHeight="1">
      <c r="A910" s="148"/>
      <c r="B910" s="11"/>
      <c r="C91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вводных'!$F$3-$P$1)*F910/G910)</f>
        <v>#REF!</v>
      </c>
      <c r="D910" s="12">
        <v>222</v>
      </c>
      <c r="E910" s="64" t="e">
        <f t="shared" si="12"/>
        <v>#REF!</v>
      </c>
      <c r="F910" s="12">
        <v>0</v>
      </c>
      <c r="G910" s="12">
        <f t="shared" si="13"/>
        <v>100</v>
      </c>
      <c r="H910" s="85">
        <v>0</v>
      </c>
      <c r="I910" s="77" t="e">
        <f>(C910+(C910*H910))+D910+'Таблица вводных'!$E$3+'Таблица вводных'!$F$3</f>
        <v>#REF!</v>
      </c>
      <c r="J910" s="86">
        <v>0</v>
      </c>
      <c r="K910" s="77" t="e">
        <f t="shared" si="14"/>
        <v>#REF!</v>
      </c>
      <c r="L910" s="77" t="e">
        <f t="shared" si="15"/>
        <v>#REF!</v>
      </c>
      <c r="M910" s="13"/>
    </row>
    <row r="911" spans="1:13" ht="12.75" customHeight="1">
      <c r="A911" s="149"/>
      <c r="B911" s="17"/>
      <c r="C91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вводных'!$F$3-$P$1)*F911/G911)</f>
        <v>#REF!</v>
      </c>
      <c r="D911" s="18">
        <v>222</v>
      </c>
      <c r="E911" s="65" t="e">
        <f t="shared" si="12"/>
        <v>#REF!</v>
      </c>
      <c r="F911" s="18">
        <v>0</v>
      </c>
      <c r="G911" s="18">
        <f t="shared" si="13"/>
        <v>100</v>
      </c>
      <c r="H911" s="87">
        <v>0</v>
      </c>
      <c r="I911" s="80" t="e">
        <f>(C911+(C911*H911))+D911+'Таблица вводных'!$E$3+'Таблица вводных'!$F$3</f>
        <v>#REF!</v>
      </c>
      <c r="J911" s="88">
        <v>0</v>
      </c>
      <c r="K911" s="82" t="e">
        <f t="shared" si="14"/>
        <v>#REF!</v>
      </c>
      <c r="L911" s="82" t="e">
        <f t="shared" si="15"/>
        <v>#REF!</v>
      </c>
      <c r="M911" s="19"/>
    </row>
    <row r="912" spans="1:13" ht="12.75" customHeight="1">
      <c r="A912" s="147"/>
      <c r="B912" s="5">
        <v>45411</v>
      </c>
      <c r="C91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вводных'!$F$3-$P$1)*F912/G912)</f>
        <v>#REF!</v>
      </c>
      <c r="D912" s="6">
        <v>222</v>
      </c>
      <c r="E912" s="63" t="e">
        <f t="shared" si="12"/>
        <v>#REF!</v>
      </c>
      <c r="F912" s="6">
        <v>0</v>
      </c>
      <c r="G912" s="6">
        <f t="shared" si="13"/>
        <v>100</v>
      </c>
      <c r="H912" s="85">
        <v>0</v>
      </c>
      <c r="I912" s="74" t="e">
        <f>(C912+(C912*H912))+D912+'Таблица вводных'!$E$3+'Таблица вводных'!$F$3</f>
        <v>#REF!</v>
      </c>
      <c r="J912" s="86">
        <v>0</v>
      </c>
      <c r="K912" s="74" t="e">
        <f t="shared" si="14"/>
        <v>#REF!</v>
      </c>
      <c r="L912" s="74" t="e">
        <f t="shared" si="15"/>
        <v>#REF!</v>
      </c>
      <c r="M912" s="7"/>
    </row>
    <row r="913" spans="1:13" ht="12.75" customHeight="1">
      <c r="A913" s="148"/>
      <c r="B913" s="8">
        <v>45414</v>
      </c>
      <c r="C91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вводных'!$F$3-$P$1)*F913/G913)</f>
        <v>#REF!</v>
      </c>
      <c r="D913" s="12">
        <v>222</v>
      </c>
      <c r="E913" s="64" t="e">
        <f t="shared" si="12"/>
        <v>#REF!</v>
      </c>
      <c r="F913" s="12">
        <v>0</v>
      </c>
      <c r="G913" s="12">
        <f t="shared" si="13"/>
        <v>100</v>
      </c>
      <c r="H913" s="85">
        <v>0</v>
      </c>
      <c r="I913" s="77" t="e">
        <f>(C913+(C913*H913))+D913+'Таблица вводных'!$E$3+'Таблица вводных'!$F$3</f>
        <v>#REF!</v>
      </c>
      <c r="J913" s="86">
        <v>0</v>
      </c>
      <c r="K913" s="77" t="e">
        <f t="shared" si="14"/>
        <v>#REF!</v>
      </c>
      <c r="L913" s="77" t="e">
        <f t="shared" si="15"/>
        <v>#REF!</v>
      </c>
      <c r="M913" s="10"/>
    </row>
    <row r="914" spans="1:13" ht="12.75" customHeight="1">
      <c r="A914" s="148"/>
      <c r="B914" s="11">
        <v>45418</v>
      </c>
      <c r="C91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вводных'!$F$3-$P$1)*F914/G914)</f>
        <v>#REF!</v>
      </c>
      <c r="D914" s="12">
        <v>222</v>
      </c>
      <c r="E914" s="64" t="e">
        <f t="shared" si="12"/>
        <v>#REF!</v>
      </c>
      <c r="F914" s="12">
        <v>0</v>
      </c>
      <c r="G914" s="12">
        <f t="shared" si="13"/>
        <v>100</v>
      </c>
      <c r="H914" s="85">
        <v>0</v>
      </c>
      <c r="I914" s="77" t="e">
        <f>(C914+(C914*H914))+D914+'Таблица вводных'!$E$3+'Таблица вводных'!$F$3</f>
        <v>#REF!</v>
      </c>
      <c r="J914" s="86">
        <v>0</v>
      </c>
      <c r="K914" s="77" t="e">
        <f t="shared" si="14"/>
        <v>#REF!</v>
      </c>
      <c r="L914" s="77" t="e">
        <f t="shared" si="15"/>
        <v>#REF!</v>
      </c>
      <c r="M914" s="13"/>
    </row>
    <row r="915" spans="1:13" ht="12.75" customHeight="1">
      <c r="A915" s="148"/>
      <c r="B915" s="11">
        <v>45421</v>
      </c>
      <c r="C91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вводных'!$F$3-$P$1)*F915/G915)</f>
        <v>#REF!</v>
      </c>
      <c r="D915" s="12">
        <v>222</v>
      </c>
      <c r="E915" s="64" t="e">
        <f t="shared" si="12"/>
        <v>#REF!</v>
      </c>
      <c r="F915" s="12">
        <v>0</v>
      </c>
      <c r="G915" s="12">
        <f t="shared" si="13"/>
        <v>100</v>
      </c>
      <c r="H915" s="85">
        <v>0</v>
      </c>
      <c r="I915" s="77" t="e">
        <f>(C915+(C915*H915))+D915+'Таблица вводных'!$E$3+'Таблица вводных'!$F$3</f>
        <v>#REF!</v>
      </c>
      <c r="J915" s="86">
        <v>0</v>
      </c>
      <c r="K915" s="77" t="e">
        <f t="shared" si="14"/>
        <v>#REF!</v>
      </c>
      <c r="L915" s="77" t="e">
        <f t="shared" si="15"/>
        <v>#REF!</v>
      </c>
      <c r="M915" s="13"/>
    </row>
    <row r="916" spans="1:13" ht="12.75" customHeight="1">
      <c r="A916" s="148"/>
      <c r="B916" s="11">
        <v>45425</v>
      </c>
      <c r="C9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вводных'!$F$3-$P$1)*F916/G916)</f>
        <v>#REF!</v>
      </c>
      <c r="D916" s="12">
        <v>222</v>
      </c>
      <c r="E916" s="64" t="e">
        <f t="shared" si="12"/>
        <v>#REF!</v>
      </c>
      <c r="F916" s="12">
        <v>0</v>
      </c>
      <c r="G916" s="12">
        <f t="shared" si="13"/>
        <v>100</v>
      </c>
      <c r="H916" s="85">
        <v>0</v>
      </c>
      <c r="I916" s="77" t="e">
        <f>(C916+(C916*H916))+D916+'Таблица вводных'!$E$3+'Таблица вводных'!$F$3</f>
        <v>#REF!</v>
      </c>
      <c r="J916" s="86">
        <v>0</v>
      </c>
      <c r="K916" s="77" t="e">
        <f t="shared" si="14"/>
        <v>#REF!</v>
      </c>
      <c r="L916" s="77" t="e">
        <f t="shared" si="15"/>
        <v>#REF!</v>
      </c>
      <c r="M916" s="13"/>
    </row>
    <row r="917" spans="1:13" ht="12.75" customHeight="1">
      <c r="A917" s="148"/>
      <c r="B917" s="11">
        <v>45428</v>
      </c>
      <c r="C9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вводных'!$F$3-$P$1)*F917/G917)</f>
        <v>#REF!</v>
      </c>
      <c r="D917" s="12">
        <v>222</v>
      </c>
      <c r="E917" s="64" t="e">
        <f t="shared" si="12"/>
        <v>#REF!</v>
      </c>
      <c r="F917" s="12">
        <v>0</v>
      </c>
      <c r="G917" s="12">
        <f t="shared" si="13"/>
        <v>100</v>
      </c>
      <c r="H917" s="85">
        <v>0</v>
      </c>
      <c r="I917" s="77" t="e">
        <f>(C917+(C917*H917))+D917+'Таблица вводных'!$E$3+'Таблица вводных'!$F$3</f>
        <v>#REF!</v>
      </c>
      <c r="J917" s="86">
        <v>0</v>
      </c>
      <c r="K917" s="77" t="e">
        <f t="shared" si="14"/>
        <v>#REF!</v>
      </c>
      <c r="L917" s="77" t="e">
        <f t="shared" si="15"/>
        <v>#REF!</v>
      </c>
      <c r="M917" s="13"/>
    </row>
    <row r="918" spans="1:13" ht="12.75" customHeight="1">
      <c r="A918" s="148"/>
      <c r="B918" s="11"/>
      <c r="C9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вводных'!$F$3-$P$1)*F918/G918)</f>
        <v>#REF!</v>
      </c>
      <c r="D918" s="12">
        <v>222</v>
      </c>
      <c r="E918" s="64" t="e">
        <f t="shared" si="12"/>
        <v>#REF!</v>
      </c>
      <c r="F918" s="12">
        <v>0</v>
      </c>
      <c r="G918" s="12">
        <f t="shared" si="13"/>
        <v>100</v>
      </c>
      <c r="H918" s="85">
        <v>0</v>
      </c>
      <c r="I918" s="77" t="e">
        <f>(C918+(C918*H918))+D918+'Таблица вводных'!$E$3+'Таблица вводных'!$F$3</f>
        <v>#REF!</v>
      </c>
      <c r="J918" s="86">
        <v>0</v>
      </c>
      <c r="K918" s="77" t="e">
        <f t="shared" si="14"/>
        <v>#REF!</v>
      </c>
      <c r="L918" s="77" t="e">
        <f t="shared" si="15"/>
        <v>#REF!</v>
      </c>
      <c r="M918" s="13"/>
    </row>
    <row r="919" spans="1:13" ht="12.75" customHeight="1">
      <c r="A919" s="148"/>
      <c r="B919" s="11"/>
      <c r="C91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вводных'!$F$3-$P$1)*F919/G919)</f>
        <v>#REF!</v>
      </c>
      <c r="D919" s="12">
        <v>222</v>
      </c>
      <c r="E919" s="64" t="e">
        <f t="shared" si="12"/>
        <v>#REF!</v>
      </c>
      <c r="F919" s="12">
        <v>0</v>
      </c>
      <c r="G919" s="12">
        <f t="shared" si="13"/>
        <v>100</v>
      </c>
      <c r="H919" s="85">
        <v>0</v>
      </c>
      <c r="I919" s="77" t="e">
        <f>(C919+(C919*H919))+D919+'Таблица вводных'!$E$3+'Таблица вводных'!$F$3</f>
        <v>#REF!</v>
      </c>
      <c r="J919" s="86">
        <v>0</v>
      </c>
      <c r="K919" s="77" t="e">
        <f t="shared" si="14"/>
        <v>#REF!</v>
      </c>
      <c r="L919" s="77" t="e">
        <f t="shared" si="15"/>
        <v>#REF!</v>
      </c>
      <c r="M919" s="13"/>
    </row>
    <row r="920" spans="1:13" ht="12.75" customHeight="1">
      <c r="A920" s="149"/>
      <c r="B920" s="17"/>
      <c r="C92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вводных'!$F$3-$P$1)*F920/G920)</f>
        <v>#REF!</v>
      </c>
      <c r="D920" s="18">
        <v>222</v>
      </c>
      <c r="E920" s="65" t="e">
        <f t="shared" si="12"/>
        <v>#REF!</v>
      </c>
      <c r="F920" s="18">
        <v>0</v>
      </c>
      <c r="G920" s="18">
        <f t="shared" si="13"/>
        <v>100</v>
      </c>
      <c r="H920" s="87">
        <v>0</v>
      </c>
      <c r="I920" s="80" t="e">
        <f>(C920+(C920*H920))+D920+'Таблица вводных'!$E$3+'Таблица вводных'!$F$3</f>
        <v>#REF!</v>
      </c>
      <c r="J920" s="88">
        <v>0</v>
      </c>
      <c r="K920" s="82" t="e">
        <f t="shared" si="14"/>
        <v>#REF!</v>
      </c>
      <c r="L920" s="82" t="e">
        <f t="shared" si="15"/>
        <v>#REF!</v>
      </c>
      <c r="M920" s="19"/>
    </row>
    <row r="921" spans="1:13" ht="12.75" customHeight="1">
      <c r="A921" s="147"/>
      <c r="B921" s="5">
        <v>45411</v>
      </c>
      <c r="C92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вводных'!$F$3-$P$1)*F921/G921)</f>
        <v>#REF!</v>
      </c>
      <c r="D921" s="6">
        <v>222</v>
      </c>
      <c r="E921" s="63" t="e">
        <f t="shared" si="12"/>
        <v>#REF!</v>
      </c>
      <c r="F921" s="6">
        <v>0</v>
      </c>
      <c r="G921" s="6">
        <f t="shared" si="13"/>
        <v>100</v>
      </c>
      <c r="H921" s="85">
        <v>0</v>
      </c>
      <c r="I921" s="74" t="e">
        <f>(C921+(C921*H921))+D921+'Таблица вводных'!$E$3+'Таблица вводных'!$F$3</f>
        <v>#REF!</v>
      </c>
      <c r="J921" s="86">
        <v>0</v>
      </c>
      <c r="K921" s="74" t="e">
        <f t="shared" si="14"/>
        <v>#REF!</v>
      </c>
      <c r="L921" s="74" t="e">
        <f t="shared" si="15"/>
        <v>#REF!</v>
      </c>
      <c r="M921" s="7"/>
    </row>
    <row r="922" spans="1:13" ht="12.75" customHeight="1">
      <c r="A922" s="148"/>
      <c r="B922" s="8">
        <v>45414</v>
      </c>
      <c r="C92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вводных'!$F$3-$P$1)*F922/G922)</f>
        <v>#REF!</v>
      </c>
      <c r="D922" s="12">
        <v>222</v>
      </c>
      <c r="E922" s="64" t="e">
        <f t="shared" si="12"/>
        <v>#REF!</v>
      </c>
      <c r="F922" s="12">
        <v>0</v>
      </c>
      <c r="G922" s="12">
        <f t="shared" si="13"/>
        <v>100</v>
      </c>
      <c r="H922" s="85">
        <v>0</v>
      </c>
      <c r="I922" s="77" t="e">
        <f>(C922+(C922*H922))+D922+'Таблица вводных'!$E$3+'Таблица вводных'!$F$3</f>
        <v>#REF!</v>
      </c>
      <c r="J922" s="86">
        <v>0</v>
      </c>
      <c r="K922" s="77" t="e">
        <f t="shared" si="14"/>
        <v>#REF!</v>
      </c>
      <c r="L922" s="77" t="e">
        <f t="shared" si="15"/>
        <v>#REF!</v>
      </c>
      <c r="M922" s="10"/>
    </row>
    <row r="923" spans="1:13" ht="12.75" customHeight="1">
      <c r="A923" s="148"/>
      <c r="B923" s="11">
        <v>45418</v>
      </c>
      <c r="C92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вводных'!$F$3-$P$1)*F923/G923)</f>
        <v>#REF!</v>
      </c>
      <c r="D923" s="12">
        <v>222</v>
      </c>
      <c r="E923" s="64" t="e">
        <f t="shared" si="12"/>
        <v>#REF!</v>
      </c>
      <c r="F923" s="12">
        <v>0</v>
      </c>
      <c r="G923" s="12">
        <f t="shared" si="13"/>
        <v>100</v>
      </c>
      <c r="H923" s="85">
        <v>0</v>
      </c>
      <c r="I923" s="77" t="e">
        <f>(C923+(C923*H923))+D923+'Таблица вводных'!$E$3+'Таблица вводных'!$F$3</f>
        <v>#REF!</v>
      </c>
      <c r="J923" s="86">
        <v>0</v>
      </c>
      <c r="K923" s="77" t="e">
        <f t="shared" si="14"/>
        <v>#REF!</v>
      </c>
      <c r="L923" s="77" t="e">
        <f t="shared" si="15"/>
        <v>#REF!</v>
      </c>
      <c r="M923" s="13"/>
    </row>
    <row r="924" spans="1:13" ht="12.75" customHeight="1">
      <c r="A924" s="148"/>
      <c r="B924" s="11">
        <v>45421</v>
      </c>
      <c r="C92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вводных'!$F$3-$P$1)*F924/G924)</f>
        <v>#REF!</v>
      </c>
      <c r="D924" s="12">
        <v>222</v>
      </c>
      <c r="E924" s="64" t="e">
        <f t="shared" si="12"/>
        <v>#REF!</v>
      </c>
      <c r="F924" s="12">
        <v>0</v>
      </c>
      <c r="G924" s="12">
        <f t="shared" si="13"/>
        <v>100</v>
      </c>
      <c r="H924" s="85">
        <v>0</v>
      </c>
      <c r="I924" s="77" t="e">
        <f>(C924+(C924*H924))+D924+'Таблица вводных'!$E$3+'Таблица вводных'!$F$3</f>
        <v>#REF!</v>
      </c>
      <c r="J924" s="86">
        <v>0</v>
      </c>
      <c r="K924" s="77" t="e">
        <f t="shared" si="14"/>
        <v>#REF!</v>
      </c>
      <c r="L924" s="77" t="e">
        <f t="shared" si="15"/>
        <v>#REF!</v>
      </c>
      <c r="M924" s="13"/>
    </row>
    <row r="925" spans="1:13" ht="12.75" customHeight="1">
      <c r="A925" s="148"/>
      <c r="B925" s="11">
        <v>45425</v>
      </c>
      <c r="C9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вводных'!$F$3-$P$1)*F925/G925)</f>
        <v>#REF!</v>
      </c>
      <c r="D925" s="12">
        <v>222</v>
      </c>
      <c r="E925" s="64" t="e">
        <f t="shared" si="12"/>
        <v>#REF!</v>
      </c>
      <c r="F925" s="12">
        <v>0</v>
      </c>
      <c r="G925" s="12">
        <f t="shared" si="13"/>
        <v>100</v>
      </c>
      <c r="H925" s="85">
        <v>0</v>
      </c>
      <c r="I925" s="77" t="e">
        <f>(C925+(C925*H925))+D925+'Таблица вводных'!$E$3+'Таблица вводных'!$F$3</f>
        <v>#REF!</v>
      </c>
      <c r="J925" s="86">
        <v>0</v>
      </c>
      <c r="K925" s="77" t="e">
        <f t="shared" si="14"/>
        <v>#REF!</v>
      </c>
      <c r="L925" s="77" t="e">
        <f t="shared" si="15"/>
        <v>#REF!</v>
      </c>
      <c r="M925" s="13"/>
    </row>
    <row r="926" spans="1:13" ht="12.75" customHeight="1">
      <c r="A926" s="148"/>
      <c r="B926" s="11">
        <v>45428</v>
      </c>
      <c r="C9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вводных'!$F$3-$P$1)*F926/G926)</f>
        <v>#REF!</v>
      </c>
      <c r="D926" s="12">
        <v>222</v>
      </c>
      <c r="E926" s="64" t="e">
        <f t="shared" si="12"/>
        <v>#REF!</v>
      </c>
      <c r="F926" s="12">
        <v>0</v>
      </c>
      <c r="G926" s="12">
        <f t="shared" si="13"/>
        <v>100</v>
      </c>
      <c r="H926" s="85">
        <v>0</v>
      </c>
      <c r="I926" s="77" t="e">
        <f>(C926+(C926*H926))+D926+'Таблица вводных'!$E$3+'Таблица вводных'!$F$3</f>
        <v>#REF!</v>
      </c>
      <c r="J926" s="86">
        <v>0</v>
      </c>
      <c r="K926" s="77" t="e">
        <f t="shared" si="14"/>
        <v>#REF!</v>
      </c>
      <c r="L926" s="77" t="e">
        <f t="shared" si="15"/>
        <v>#REF!</v>
      </c>
      <c r="M926" s="13"/>
    </row>
    <row r="927" spans="1:13" ht="12.75" customHeight="1">
      <c r="A927" s="148"/>
      <c r="B927" s="11"/>
      <c r="C9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вводных'!$F$3-$P$1)*F927/G927)</f>
        <v>#REF!</v>
      </c>
      <c r="D927" s="12">
        <v>222</v>
      </c>
      <c r="E927" s="64" t="e">
        <f t="shared" si="12"/>
        <v>#REF!</v>
      </c>
      <c r="F927" s="12">
        <v>0</v>
      </c>
      <c r="G927" s="12">
        <f t="shared" si="13"/>
        <v>100</v>
      </c>
      <c r="H927" s="85">
        <v>0</v>
      </c>
      <c r="I927" s="77" t="e">
        <f>(C927+(C927*H927))+D927+'Таблица вводных'!$E$3+'Таблица вводных'!$F$3</f>
        <v>#REF!</v>
      </c>
      <c r="J927" s="86">
        <v>0</v>
      </c>
      <c r="K927" s="77" t="e">
        <f t="shared" si="14"/>
        <v>#REF!</v>
      </c>
      <c r="L927" s="77" t="e">
        <f t="shared" si="15"/>
        <v>#REF!</v>
      </c>
      <c r="M927" s="13"/>
    </row>
    <row r="928" spans="1:13" ht="12.75" customHeight="1">
      <c r="A928" s="148"/>
      <c r="B928" s="11"/>
      <c r="C92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вводных'!$F$3-$P$1)*F928/G928)</f>
        <v>#REF!</v>
      </c>
      <c r="D928" s="12">
        <v>222</v>
      </c>
      <c r="E928" s="64" t="e">
        <f t="shared" si="12"/>
        <v>#REF!</v>
      </c>
      <c r="F928" s="12">
        <v>0</v>
      </c>
      <c r="G928" s="12">
        <f t="shared" si="13"/>
        <v>100</v>
      </c>
      <c r="H928" s="85">
        <v>0</v>
      </c>
      <c r="I928" s="77" t="e">
        <f>(C928+(C928*H928))+D928+'Таблица вводных'!$E$3+'Таблица вводных'!$F$3</f>
        <v>#REF!</v>
      </c>
      <c r="J928" s="86">
        <v>0</v>
      </c>
      <c r="K928" s="77" t="e">
        <f t="shared" si="14"/>
        <v>#REF!</v>
      </c>
      <c r="L928" s="77" t="e">
        <f t="shared" si="15"/>
        <v>#REF!</v>
      </c>
      <c r="M928" s="13"/>
    </row>
    <row r="929" spans="1:13" ht="12.75" customHeight="1">
      <c r="A929" s="149"/>
      <c r="B929" s="17"/>
      <c r="C92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вводных'!$F$3-$P$1)*F929/G929)</f>
        <v>#REF!</v>
      </c>
      <c r="D929" s="18">
        <v>222</v>
      </c>
      <c r="E929" s="65" t="e">
        <f t="shared" si="12"/>
        <v>#REF!</v>
      </c>
      <c r="F929" s="18">
        <v>0</v>
      </c>
      <c r="G929" s="18">
        <f t="shared" si="13"/>
        <v>100</v>
      </c>
      <c r="H929" s="87">
        <v>0</v>
      </c>
      <c r="I929" s="80" t="e">
        <f>(C929+(C929*H929))+D929+'Таблица вводных'!$E$3+'Таблица вводных'!$F$3</f>
        <v>#REF!</v>
      </c>
      <c r="J929" s="88">
        <v>0</v>
      </c>
      <c r="K929" s="82" t="e">
        <f t="shared" si="14"/>
        <v>#REF!</v>
      </c>
      <c r="L929" s="82" t="e">
        <f t="shared" si="15"/>
        <v>#REF!</v>
      </c>
      <c r="M929" s="19"/>
    </row>
    <row r="930" spans="1:13" ht="12.75" customHeight="1">
      <c r="A930" s="147"/>
      <c r="B930" s="5">
        <v>45411</v>
      </c>
      <c r="C93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вводных'!$F$3-$P$1)*F930/G930)</f>
        <v>#REF!</v>
      </c>
      <c r="D930" s="6">
        <v>222</v>
      </c>
      <c r="E930" s="63" t="e">
        <f t="shared" si="12"/>
        <v>#REF!</v>
      </c>
      <c r="F930" s="6">
        <v>0</v>
      </c>
      <c r="G930" s="6">
        <f t="shared" si="13"/>
        <v>100</v>
      </c>
      <c r="H930" s="85">
        <v>0</v>
      </c>
      <c r="I930" s="74" t="e">
        <f>(C930+(C930*H930))+D930+'Таблица вводных'!$E$3+'Таблица вводных'!$F$3</f>
        <v>#REF!</v>
      </c>
      <c r="J930" s="86">
        <v>0</v>
      </c>
      <c r="K930" s="74" t="e">
        <f t="shared" si="14"/>
        <v>#REF!</v>
      </c>
      <c r="L930" s="74" t="e">
        <f t="shared" si="15"/>
        <v>#REF!</v>
      </c>
      <c r="M930" s="7"/>
    </row>
    <row r="931" spans="1:13" ht="12.75" customHeight="1">
      <c r="A931" s="148"/>
      <c r="B931" s="8">
        <v>45414</v>
      </c>
      <c r="C93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вводных'!$F$3-$P$1)*F931/G931)</f>
        <v>#REF!</v>
      </c>
      <c r="D931" s="12">
        <v>222</v>
      </c>
      <c r="E931" s="64" t="e">
        <f t="shared" si="12"/>
        <v>#REF!</v>
      </c>
      <c r="F931" s="12">
        <v>0</v>
      </c>
      <c r="G931" s="12">
        <f t="shared" si="13"/>
        <v>100</v>
      </c>
      <c r="H931" s="85">
        <v>0</v>
      </c>
      <c r="I931" s="77" t="e">
        <f>(C931+(C931*H931))+D931+'Таблица вводных'!$E$3+'Таблица вводных'!$F$3</f>
        <v>#REF!</v>
      </c>
      <c r="J931" s="86">
        <v>0</v>
      </c>
      <c r="K931" s="77" t="e">
        <f t="shared" si="14"/>
        <v>#REF!</v>
      </c>
      <c r="L931" s="77" t="e">
        <f t="shared" si="15"/>
        <v>#REF!</v>
      </c>
      <c r="M931" s="10"/>
    </row>
    <row r="932" spans="1:13" ht="12.75" customHeight="1">
      <c r="A932" s="148"/>
      <c r="B932" s="11">
        <v>45418</v>
      </c>
      <c r="C93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вводных'!$F$3-$P$1)*F932/G932)</f>
        <v>#REF!</v>
      </c>
      <c r="D932" s="12">
        <v>222</v>
      </c>
      <c r="E932" s="64" t="e">
        <f t="shared" si="12"/>
        <v>#REF!</v>
      </c>
      <c r="F932" s="12">
        <v>0</v>
      </c>
      <c r="G932" s="12">
        <f t="shared" si="13"/>
        <v>100</v>
      </c>
      <c r="H932" s="85">
        <v>0</v>
      </c>
      <c r="I932" s="77" t="e">
        <f>(C932+(C932*H932))+D932+'Таблица вводных'!$E$3+'Таблица вводных'!$F$3</f>
        <v>#REF!</v>
      </c>
      <c r="J932" s="86">
        <v>0</v>
      </c>
      <c r="K932" s="77" t="e">
        <f t="shared" si="14"/>
        <v>#REF!</v>
      </c>
      <c r="L932" s="77" t="e">
        <f t="shared" si="15"/>
        <v>#REF!</v>
      </c>
      <c r="M932" s="13"/>
    </row>
    <row r="933" spans="1:13" ht="12.75" customHeight="1">
      <c r="A933" s="148"/>
      <c r="B933" s="11">
        <v>45421</v>
      </c>
      <c r="C9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вводных'!$F$3-$P$1)*F933/G933)</f>
        <v>#REF!</v>
      </c>
      <c r="D933" s="12">
        <v>222</v>
      </c>
      <c r="E933" s="64" t="e">
        <f t="shared" si="12"/>
        <v>#REF!</v>
      </c>
      <c r="F933" s="12">
        <v>0</v>
      </c>
      <c r="G933" s="12">
        <f t="shared" si="13"/>
        <v>100</v>
      </c>
      <c r="H933" s="85">
        <v>0</v>
      </c>
      <c r="I933" s="77" t="e">
        <f>(C933+(C933*H933))+D933+'Таблица вводных'!$E$3+'Таблица вводных'!$F$3</f>
        <v>#REF!</v>
      </c>
      <c r="J933" s="86">
        <v>0</v>
      </c>
      <c r="K933" s="77" t="e">
        <f t="shared" si="14"/>
        <v>#REF!</v>
      </c>
      <c r="L933" s="77" t="e">
        <f t="shared" si="15"/>
        <v>#REF!</v>
      </c>
      <c r="M933" s="13"/>
    </row>
    <row r="934" spans="1:13" ht="12.75" customHeight="1">
      <c r="A934" s="148"/>
      <c r="B934" s="11">
        <v>45425</v>
      </c>
      <c r="C9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вводных'!$F$3-$P$1)*F934/G934)</f>
        <v>#REF!</v>
      </c>
      <c r="D934" s="12">
        <v>222</v>
      </c>
      <c r="E934" s="64" t="e">
        <f t="shared" si="12"/>
        <v>#REF!</v>
      </c>
      <c r="F934" s="12">
        <v>0</v>
      </c>
      <c r="G934" s="12">
        <f t="shared" si="13"/>
        <v>100</v>
      </c>
      <c r="H934" s="85">
        <v>0</v>
      </c>
      <c r="I934" s="77" t="e">
        <f>(C934+(C934*H934))+D934+'Таблица вводных'!$E$3+'Таблица вводных'!$F$3</f>
        <v>#REF!</v>
      </c>
      <c r="J934" s="86">
        <v>0</v>
      </c>
      <c r="K934" s="77" t="e">
        <f t="shared" si="14"/>
        <v>#REF!</v>
      </c>
      <c r="L934" s="77" t="e">
        <f t="shared" si="15"/>
        <v>#REF!</v>
      </c>
      <c r="M934" s="13"/>
    </row>
    <row r="935" spans="1:13" ht="12.75" customHeight="1">
      <c r="A935" s="148"/>
      <c r="B935" s="11">
        <v>45428</v>
      </c>
      <c r="C9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вводных'!$F$3-$P$1)*F935/G935)</f>
        <v>#REF!</v>
      </c>
      <c r="D935" s="12">
        <v>222</v>
      </c>
      <c r="E935" s="64" t="e">
        <f t="shared" si="12"/>
        <v>#REF!</v>
      </c>
      <c r="F935" s="12">
        <v>0</v>
      </c>
      <c r="G935" s="12">
        <f t="shared" si="13"/>
        <v>100</v>
      </c>
      <c r="H935" s="85">
        <v>0</v>
      </c>
      <c r="I935" s="77" t="e">
        <f>(C935+(C935*H935))+D935+'Таблица вводных'!$E$3+'Таблица вводных'!$F$3</f>
        <v>#REF!</v>
      </c>
      <c r="J935" s="86">
        <v>0</v>
      </c>
      <c r="K935" s="77" t="e">
        <f t="shared" si="14"/>
        <v>#REF!</v>
      </c>
      <c r="L935" s="77" t="e">
        <f t="shared" si="15"/>
        <v>#REF!</v>
      </c>
      <c r="M935" s="13"/>
    </row>
    <row r="936" spans="1:13" ht="12.75" customHeight="1">
      <c r="A936" s="148"/>
      <c r="B936" s="11"/>
      <c r="C9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вводных'!$F$3-$P$1)*F936/G936)</f>
        <v>#REF!</v>
      </c>
      <c r="D936" s="12">
        <v>222</v>
      </c>
      <c r="E936" s="64" t="e">
        <f t="shared" si="12"/>
        <v>#REF!</v>
      </c>
      <c r="F936" s="12">
        <v>0</v>
      </c>
      <c r="G936" s="12">
        <f t="shared" si="13"/>
        <v>100</v>
      </c>
      <c r="H936" s="85">
        <v>0</v>
      </c>
      <c r="I936" s="77" t="e">
        <f>(C936+(C936*H936))+D936+'Таблица вводных'!$E$3+'Таблица вводных'!$F$3</f>
        <v>#REF!</v>
      </c>
      <c r="J936" s="86">
        <v>0</v>
      </c>
      <c r="K936" s="77" t="e">
        <f t="shared" si="14"/>
        <v>#REF!</v>
      </c>
      <c r="L936" s="77" t="e">
        <f t="shared" si="15"/>
        <v>#REF!</v>
      </c>
      <c r="M936" s="13"/>
    </row>
    <row r="937" spans="1:13" ht="12.75" customHeight="1">
      <c r="A937" s="148"/>
      <c r="B937" s="11"/>
      <c r="C9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вводных'!$F$3-$P$1)*F937/G937)</f>
        <v>#REF!</v>
      </c>
      <c r="D937" s="12">
        <v>222</v>
      </c>
      <c r="E937" s="64" t="e">
        <f t="shared" si="12"/>
        <v>#REF!</v>
      </c>
      <c r="F937" s="12">
        <v>0</v>
      </c>
      <c r="G937" s="12">
        <f t="shared" si="13"/>
        <v>100</v>
      </c>
      <c r="H937" s="85">
        <v>0</v>
      </c>
      <c r="I937" s="77" t="e">
        <f>(C937+(C937*H937))+D937+'Таблица вводных'!$E$3+'Таблица вводных'!$F$3</f>
        <v>#REF!</v>
      </c>
      <c r="J937" s="86">
        <v>0</v>
      </c>
      <c r="K937" s="77" t="e">
        <f t="shared" si="14"/>
        <v>#REF!</v>
      </c>
      <c r="L937" s="77" t="e">
        <f t="shared" si="15"/>
        <v>#REF!</v>
      </c>
      <c r="M937" s="13"/>
    </row>
    <row r="938" spans="1:13" ht="12.75" customHeight="1">
      <c r="A938" s="149"/>
      <c r="B938" s="17"/>
      <c r="C93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вводных'!$F$3-$P$1)*F938/G938)</f>
        <v>#REF!</v>
      </c>
      <c r="D938" s="18">
        <v>222</v>
      </c>
      <c r="E938" s="65" t="e">
        <f t="shared" si="12"/>
        <v>#REF!</v>
      </c>
      <c r="F938" s="18">
        <v>0</v>
      </c>
      <c r="G938" s="18">
        <f t="shared" si="13"/>
        <v>100</v>
      </c>
      <c r="H938" s="87">
        <v>0</v>
      </c>
      <c r="I938" s="80" t="e">
        <f>(C938+(C938*H938))+D938+'Таблица вводных'!$E$3+'Таблица вводных'!$F$3</f>
        <v>#REF!</v>
      </c>
      <c r="J938" s="88">
        <v>0</v>
      </c>
      <c r="K938" s="82" t="e">
        <f t="shared" si="14"/>
        <v>#REF!</v>
      </c>
      <c r="L938" s="82" t="e">
        <f t="shared" si="15"/>
        <v>#REF!</v>
      </c>
      <c r="M938" s="19"/>
    </row>
    <row r="939" spans="1:13" ht="12.75" customHeight="1">
      <c r="A939" s="147"/>
      <c r="B939" s="5">
        <v>45411</v>
      </c>
      <c r="C93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вводных'!$F$3-$P$1)*F939/G939)</f>
        <v>#REF!</v>
      </c>
      <c r="D939" s="6">
        <v>222</v>
      </c>
      <c r="E939" s="63" t="e">
        <f t="shared" si="12"/>
        <v>#REF!</v>
      </c>
      <c r="F939" s="6">
        <v>0</v>
      </c>
      <c r="G939" s="6">
        <f t="shared" si="13"/>
        <v>100</v>
      </c>
      <c r="H939" s="85">
        <v>0</v>
      </c>
      <c r="I939" s="74" t="e">
        <f>(C939+(C939*H939))+D939+'Таблица вводных'!$E$3+'Таблица вводных'!$F$3</f>
        <v>#REF!</v>
      </c>
      <c r="J939" s="86">
        <v>0</v>
      </c>
      <c r="K939" s="74" t="e">
        <f t="shared" si="14"/>
        <v>#REF!</v>
      </c>
      <c r="L939" s="74" t="e">
        <f t="shared" si="15"/>
        <v>#REF!</v>
      </c>
      <c r="M939" s="7"/>
    </row>
    <row r="940" spans="1:13" ht="12.75" customHeight="1">
      <c r="A940" s="148"/>
      <c r="B940" s="8">
        <v>45414</v>
      </c>
      <c r="C94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вводных'!$F$3-$P$1)*F940/G940)</f>
        <v>#REF!</v>
      </c>
      <c r="D940" s="12">
        <v>222</v>
      </c>
      <c r="E940" s="64" t="e">
        <f t="shared" si="12"/>
        <v>#REF!</v>
      </c>
      <c r="F940" s="12">
        <v>0</v>
      </c>
      <c r="G940" s="12">
        <f t="shared" si="13"/>
        <v>100</v>
      </c>
      <c r="H940" s="85">
        <v>0</v>
      </c>
      <c r="I940" s="77" t="e">
        <f>(C940+(C940*H940))+D940+'Таблица вводных'!$E$3+'Таблица вводных'!$F$3</f>
        <v>#REF!</v>
      </c>
      <c r="J940" s="86">
        <v>0</v>
      </c>
      <c r="K940" s="77" t="e">
        <f t="shared" si="14"/>
        <v>#REF!</v>
      </c>
      <c r="L940" s="77" t="e">
        <f t="shared" si="15"/>
        <v>#REF!</v>
      </c>
      <c r="M940" s="10"/>
    </row>
    <row r="941" spans="1:13" ht="12.75" customHeight="1">
      <c r="A941" s="148"/>
      <c r="B941" s="11">
        <v>45418</v>
      </c>
      <c r="C94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вводных'!$F$3-$P$1)*F941/G941)</f>
        <v>#REF!</v>
      </c>
      <c r="D941" s="12">
        <v>222</v>
      </c>
      <c r="E941" s="64" t="e">
        <f t="shared" si="12"/>
        <v>#REF!</v>
      </c>
      <c r="F941" s="12">
        <v>0</v>
      </c>
      <c r="G941" s="12">
        <f t="shared" si="13"/>
        <v>100</v>
      </c>
      <c r="H941" s="85">
        <v>0</v>
      </c>
      <c r="I941" s="77" t="e">
        <f>(C941+(C941*H941))+D941+'Таблица вводных'!$E$3+'Таблица вводных'!$F$3</f>
        <v>#REF!</v>
      </c>
      <c r="J941" s="86">
        <v>0</v>
      </c>
      <c r="K941" s="77" t="e">
        <f t="shared" si="14"/>
        <v>#REF!</v>
      </c>
      <c r="L941" s="77" t="e">
        <f t="shared" si="15"/>
        <v>#REF!</v>
      </c>
      <c r="M941" s="13"/>
    </row>
    <row r="942" spans="1:13" ht="12.75" customHeight="1">
      <c r="A942" s="148"/>
      <c r="B942" s="11">
        <v>45421</v>
      </c>
      <c r="C94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вводных'!$F$3-$P$1)*F942/G942)</f>
        <v>#REF!</v>
      </c>
      <c r="D942" s="12">
        <v>222</v>
      </c>
      <c r="E942" s="64" t="e">
        <f t="shared" si="12"/>
        <v>#REF!</v>
      </c>
      <c r="F942" s="12">
        <v>0</v>
      </c>
      <c r="G942" s="12">
        <f t="shared" si="13"/>
        <v>100</v>
      </c>
      <c r="H942" s="85">
        <v>0</v>
      </c>
      <c r="I942" s="77" t="e">
        <f>(C942+(C942*H942))+D942+'Таблица вводных'!$E$3+'Таблица вводных'!$F$3</f>
        <v>#REF!</v>
      </c>
      <c r="J942" s="86">
        <v>0</v>
      </c>
      <c r="K942" s="77" t="e">
        <f t="shared" si="14"/>
        <v>#REF!</v>
      </c>
      <c r="L942" s="77" t="e">
        <f t="shared" si="15"/>
        <v>#REF!</v>
      </c>
      <c r="M942" s="13"/>
    </row>
    <row r="943" spans="1:13" ht="12.75" customHeight="1">
      <c r="A943" s="148"/>
      <c r="B943" s="11">
        <v>45425</v>
      </c>
      <c r="C9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вводных'!$F$3-$P$1)*F943/G943)</f>
        <v>#REF!</v>
      </c>
      <c r="D943" s="12">
        <v>222</v>
      </c>
      <c r="E943" s="64" t="e">
        <f t="shared" si="12"/>
        <v>#REF!</v>
      </c>
      <c r="F943" s="12">
        <v>0</v>
      </c>
      <c r="G943" s="12">
        <f t="shared" si="13"/>
        <v>100</v>
      </c>
      <c r="H943" s="85">
        <v>0</v>
      </c>
      <c r="I943" s="77" t="e">
        <f>(C943+(C943*H943))+D943+'Таблица вводных'!$E$3+'Таблица вводных'!$F$3</f>
        <v>#REF!</v>
      </c>
      <c r="J943" s="86">
        <v>0</v>
      </c>
      <c r="K943" s="77" t="e">
        <f t="shared" si="14"/>
        <v>#REF!</v>
      </c>
      <c r="L943" s="77" t="e">
        <f t="shared" si="15"/>
        <v>#REF!</v>
      </c>
      <c r="M943" s="13"/>
    </row>
    <row r="944" spans="1:13" ht="12.75" customHeight="1">
      <c r="A944" s="148"/>
      <c r="B944" s="11">
        <v>45428</v>
      </c>
      <c r="C9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вводных'!$F$3-$P$1)*F944/G944)</f>
        <v>#REF!</v>
      </c>
      <c r="D944" s="12">
        <v>222</v>
      </c>
      <c r="E944" s="64" t="e">
        <f t="shared" si="12"/>
        <v>#REF!</v>
      </c>
      <c r="F944" s="12">
        <v>0</v>
      </c>
      <c r="G944" s="12">
        <f t="shared" si="13"/>
        <v>100</v>
      </c>
      <c r="H944" s="85">
        <v>0</v>
      </c>
      <c r="I944" s="77" t="e">
        <f>(C944+(C944*H944))+D944+'Таблица вводных'!$E$3+'Таблица вводных'!$F$3</f>
        <v>#REF!</v>
      </c>
      <c r="J944" s="86">
        <v>0</v>
      </c>
      <c r="K944" s="77" t="e">
        <f t="shared" si="14"/>
        <v>#REF!</v>
      </c>
      <c r="L944" s="77" t="e">
        <f t="shared" si="15"/>
        <v>#REF!</v>
      </c>
      <c r="M944" s="13"/>
    </row>
    <row r="945" spans="1:13" ht="12.75" customHeight="1">
      <c r="A945" s="148"/>
      <c r="B945" s="11"/>
      <c r="C9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вводных'!$F$3-$P$1)*F945/G945)</f>
        <v>#REF!</v>
      </c>
      <c r="D945" s="12">
        <v>222</v>
      </c>
      <c r="E945" s="64" t="e">
        <f t="shared" si="12"/>
        <v>#REF!</v>
      </c>
      <c r="F945" s="12">
        <v>0</v>
      </c>
      <c r="G945" s="12">
        <f t="shared" si="13"/>
        <v>100</v>
      </c>
      <c r="H945" s="85">
        <v>0</v>
      </c>
      <c r="I945" s="77" t="e">
        <f>(C945+(C945*H945))+D945+'Таблица вводных'!$E$3+'Таблица вводных'!$F$3</f>
        <v>#REF!</v>
      </c>
      <c r="J945" s="86">
        <v>0</v>
      </c>
      <c r="K945" s="77" t="e">
        <f t="shared" si="14"/>
        <v>#REF!</v>
      </c>
      <c r="L945" s="77" t="e">
        <f t="shared" si="15"/>
        <v>#REF!</v>
      </c>
      <c r="M945" s="13"/>
    </row>
    <row r="946" spans="1:13" ht="12.75" customHeight="1">
      <c r="A946" s="148"/>
      <c r="B946" s="11"/>
      <c r="C94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вводных'!$F$3-$P$1)*F946/G946)</f>
        <v>#REF!</v>
      </c>
      <c r="D946" s="12">
        <v>222</v>
      </c>
      <c r="E946" s="64" t="e">
        <f t="shared" si="12"/>
        <v>#REF!</v>
      </c>
      <c r="F946" s="12">
        <v>0</v>
      </c>
      <c r="G946" s="12">
        <f t="shared" si="13"/>
        <v>100</v>
      </c>
      <c r="H946" s="85">
        <v>0</v>
      </c>
      <c r="I946" s="77" t="e">
        <f>(C946+(C946*H946))+D946+'Таблица вводных'!$E$3+'Таблица вводных'!$F$3</f>
        <v>#REF!</v>
      </c>
      <c r="J946" s="86">
        <v>0</v>
      </c>
      <c r="K946" s="77" t="e">
        <f t="shared" si="14"/>
        <v>#REF!</v>
      </c>
      <c r="L946" s="77" t="e">
        <f t="shared" si="15"/>
        <v>#REF!</v>
      </c>
      <c r="M946" s="13"/>
    </row>
    <row r="947" spans="1:13" ht="12.75" customHeight="1">
      <c r="A947" s="149"/>
      <c r="B947" s="17"/>
      <c r="C94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вводных'!$F$3-$P$1)*F947/G947)</f>
        <v>#REF!</v>
      </c>
      <c r="D947" s="18">
        <v>222</v>
      </c>
      <c r="E947" s="65" t="e">
        <f t="shared" si="12"/>
        <v>#REF!</v>
      </c>
      <c r="F947" s="18">
        <v>0</v>
      </c>
      <c r="G947" s="18">
        <f t="shared" si="13"/>
        <v>100</v>
      </c>
      <c r="H947" s="87">
        <v>0</v>
      </c>
      <c r="I947" s="80" t="e">
        <f>(C947+(C947*H947))+D947+'Таблица вводных'!$E$3+'Таблица вводных'!$F$3</f>
        <v>#REF!</v>
      </c>
      <c r="J947" s="88">
        <v>0</v>
      </c>
      <c r="K947" s="82" t="e">
        <f t="shared" si="14"/>
        <v>#REF!</v>
      </c>
      <c r="L947" s="82" t="e">
        <f t="shared" si="15"/>
        <v>#REF!</v>
      </c>
      <c r="M947" s="19"/>
    </row>
    <row r="948" spans="1:13" ht="12.75" customHeight="1">
      <c r="A948" s="147"/>
      <c r="B948" s="5">
        <v>45411</v>
      </c>
      <c r="C94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вводных'!$F$3-$P$1)*F948/G948)</f>
        <v>#REF!</v>
      </c>
      <c r="D948" s="6">
        <v>222</v>
      </c>
      <c r="E948" s="63" t="e">
        <f t="shared" si="12"/>
        <v>#REF!</v>
      </c>
      <c r="F948" s="6">
        <v>0</v>
      </c>
      <c r="G948" s="6">
        <f t="shared" si="13"/>
        <v>100</v>
      </c>
      <c r="H948" s="85">
        <v>0</v>
      </c>
      <c r="I948" s="74" t="e">
        <f>(C948+(C948*H948))+D948+'Таблица вводных'!$E$3+'Таблица вводных'!$F$3</f>
        <v>#REF!</v>
      </c>
      <c r="J948" s="86">
        <v>0</v>
      </c>
      <c r="K948" s="74" t="e">
        <f t="shared" si="14"/>
        <v>#REF!</v>
      </c>
      <c r="L948" s="74" t="e">
        <f t="shared" si="15"/>
        <v>#REF!</v>
      </c>
      <c r="M948" s="7"/>
    </row>
    <row r="949" spans="1:13" ht="12.75" customHeight="1">
      <c r="A949" s="148"/>
      <c r="B949" s="8">
        <v>45414</v>
      </c>
      <c r="C94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вводных'!$F$3-$P$1)*F949/G949)</f>
        <v>#REF!</v>
      </c>
      <c r="D949" s="12">
        <v>222</v>
      </c>
      <c r="E949" s="64" t="e">
        <f t="shared" si="12"/>
        <v>#REF!</v>
      </c>
      <c r="F949" s="12">
        <v>0</v>
      </c>
      <c r="G949" s="12">
        <f t="shared" si="13"/>
        <v>100</v>
      </c>
      <c r="H949" s="85">
        <v>0</v>
      </c>
      <c r="I949" s="77" t="e">
        <f>(C949+(C949*H949))+D949+'Таблица вводных'!$E$3+'Таблица вводных'!$F$3</f>
        <v>#REF!</v>
      </c>
      <c r="J949" s="86">
        <v>0</v>
      </c>
      <c r="K949" s="77" t="e">
        <f t="shared" si="14"/>
        <v>#REF!</v>
      </c>
      <c r="L949" s="77" t="e">
        <f t="shared" si="15"/>
        <v>#REF!</v>
      </c>
      <c r="M949" s="10"/>
    </row>
    <row r="950" spans="1:13" ht="12.75" customHeight="1">
      <c r="A950" s="148"/>
      <c r="B950" s="11">
        <v>45418</v>
      </c>
      <c r="C95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вводных'!$F$3-$P$1)*F950/G950)</f>
        <v>#REF!</v>
      </c>
      <c r="D950" s="12">
        <v>222</v>
      </c>
      <c r="E950" s="64" t="e">
        <f t="shared" si="12"/>
        <v>#REF!</v>
      </c>
      <c r="F950" s="12">
        <v>0</v>
      </c>
      <c r="G950" s="12">
        <f t="shared" si="13"/>
        <v>100</v>
      </c>
      <c r="H950" s="85">
        <v>0</v>
      </c>
      <c r="I950" s="77" t="e">
        <f>(C950+(C950*H950))+D950+'Таблица вводных'!$E$3+'Таблица вводных'!$F$3</f>
        <v>#REF!</v>
      </c>
      <c r="J950" s="86">
        <v>0</v>
      </c>
      <c r="K950" s="77" t="e">
        <f t="shared" si="14"/>
        <v>#REF!</v>
      </c>
      <c r="L950" s="77" t="e">
        <f t="shared" si="15"/>
        <v>#REF!</v>
      </c>
      <c r="M950" s="13"/>
    </row>
    <row r="951" spans="1:13" ht="12.75" customHeight="1">
      <c r="A951" s="148"/>
      <c r="B951" s="11">
        <v>45421</v>
      </c>
      <c r="C95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вводных'!$F$3-$P$1)*F951/G951)</f>
        <v>#REF!</v>
      </c>
      <c r="D951" s="12">
        <v>222</v>
      </c>
      <c r="E951" s="64" t="e">
        <f t="shared" si="12"/>
        <v>#REF!</v>
      </c>
      <c r="F951" s="12">
        <v>0</v>
      </c>
      <c r="G951" s="12">
        <f t="shared" si="13"/>
        <v>100</v>
      </c>
      <c r="H951" s="85">
        <v>0</v>
      </c>
      <c r="I951" s="77" t="e">
        <f>(C951+(C951*H951))+D951+'Таблица вводных'!$E$3+'Таблица вводных'!$F$3</f>
        <v>#REF!</v>
      </c>
      <c r="J951" s="86">
        <v>0</v>
      </c>
      <c r="K951" s="77" t="e">
        <f t="shared" si="14"/>
        <v>#REF!</v>
      </c>
      <c r="L951" s="77" t="e">
        <f t="shared" si="15"/>
        <v>#REF!</v>
      </c>
      <c r="M951" s="13"/>
    </row>
    <row r="952" spans="1:13" ht="12.75" customHeight="1">
      <c r="A952" s="148"/>
      <c r="B952" s="11">
        <v>45425</v>
      </c>
      <c r="C9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вводных'!$F$3-$P$1)*F952/G952)</f>
        <v>#REF!</v>
      </c>
      <c r="D952" s="12">
        <v>222</v>
      </c>
      <c r="E952" s="64" t="e">
        <f t="shared" si="12"/>
        <v>#REF!</v>
      </c>
      <c r="F952" s="12">
        <v>0</v>
      </c>
      <c r="G952" s="12">
        <f t="shared" si="13"/>
        <v>100</v>
      </c>
      <c r="H952" s="85">
        <v>0</v>
      </c>
      <c r="I952" s="77" t="e">
        <f>(C952+(C952*H952))+D952+'Таблица вводных'!$E$3+'Таблица вводных'!$F$3</f>
        <v>#REF!</v>
      </c>
      <c r="J952" s="86">
        <v>0</v>
      </c>
      <c r="K952" s="77" t="e">
        <f t="shared" si="14"/>
        <v>#REF!</v>
      </c>
      <c r="L952" s="77" t="e">
        <f t="shared" si="15"/>
        <v>#REF!</v>
      </c>
      <c r="M952" s="13"/>
    </row>
    <row r="953" spans="1:13" ht="12.75" customHeight="1">
      <c r="A953" s="148"/>
      <c r="B953" s="11">
        <v>45428</v>
      </c>
      <c r="C9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вводных'!$F$3-$P$1)*F953/G953)</f>
        <v>#REF!</v>
      </c>
      <c r="D953" s="12">
        <v>222</v>
      </c>
      <c r="E953" s="64" t="e">
        <f t="shared" si="12"/>
        <v>#REF!</v>
      </c>
      <c r="F953" s="12">
        <v>0</v>
      </c>
      <c r="G953" s="12">
        <f t="shared" si="13"/>
        <v>100</v>
      </c>
      <c r="H953" s="85">
        <v>0</v>
      </c>
      <c r="I953" s="77" t="e">
        <f>(C953+(C953*H953))+D953+'Таблица вводных'!$E$3+'Таблица вводных'!$F$3</f>
        <v>#REF!</v>
      </c>
      <c r="J953" s="86">
        <v>0</v>
      </c>
      <c r="K953" s="77" t="e">
        <f t="shared" si="14"/>
        <v>#REF!</v>
      </c>
      <c r="L953" s="77" t="e">
        <f t="shared" si="15"/>
        <v>#REF!</v>
      </c>
      <c r="M953" s="13"/>
    </row>
    <row r="954" spans="1:13" ht="12.75" customHeight="1">
      <c r="A954" s="148"/>
      <c r="B954" s="11"/>
      <c r="C9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вводных'!$F$3-$P$1)*F954/G954)</f>
        <v>#REF!</v>
      </c>
      <c r="D954" s="12">
        <v>222</v>
      </c>
      <c r="E954" s="64" t="e">
        <f t="shared" si="12"/>
        <v>#REF!</v>
      </c>
      <c r="F954" s="12">
        <v>0</v>
      </c>
      <c r="G954" s="12">
        <f t="shared" si="13"/>
        <v>100</v>
      </c>
      <c r="H954" s="85">
        <v>0</v>
      </c>
      <c r="I954" s="77" t="e">
        <f>(C954+(C954*H954))+D954+'Таблица вводных'!$E$3+'Таблица вводных'!$F$3</f>
        <v>#REF!</v>
      </c>
      <c r="J954" s="86">
        <v>0</v>
      </c>
      <c r="K954" s="77" t="e">
        <f t="shared" si="14"/>
        <v>#REF!</v>
      </c>
      <c r="L954" s="77" t="e">
        <f t="shared" si="15"/>
        <v>#REF!</v>
      </c>
      <c r="M954" s="13"/>
    </row>
    <row r="955" spans="1:13" ht="12.75" customHeight="1">
      <c r="A955" s="148"/>
      <c r="B955" s="11"/>
      <c r="C95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вводных'!$F$3-$P$1)*F955/G955)</f>
        <v>#REF!</v>
      </c>
      <c r="D955" s="12">
        <v>222</v>
      </c>
      <c r="E955" s="64" t="e">
        <f t="shared" si="12"/>
        <v>#REF!</v>
      </c>
      <c r="F955" s="12">
        <v>0</v>
      </c>
      <c r="G955" s="12">
        <f t="shared" si="13"/>
        <v>100</v>
      </c>
      <c r="H955" s="85">
        <v>0</v>
      </c>
      <c r="I955" s="77" t="e">
        <f>(C955+(C955*H955))+D955+'Таблица вводных'!$E$3+'Таблица вводных'!$F$3</f>
        <v>#REF!</v>
      </c>
      <c r="J955" s="86">
        <v>0</v>
      </c>
      <c r="K955" s="77" t="e">
        <f t="shared" si="14"/>
        <v>#REF!</v>
      </c>
      <c r="L955" s="77" t="e">
        <f t="shared" si="15"/>
        <v>#REF!</v>
      </c>
      <c r="M955" s="13"/>
    </row>
    <row r="956" spans="1:13" ht="12.75" customHeight="1">
      <c r="A956" s="149"/>
      <c r="B956" s="17"/>
      <c r="C95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вводных'!$F$3-$P$1)*F956/G956)</f>
        <v>#REF!</v>
      </c>
      <c r="D956" s="18">
        <v>222</v>
      </c>
      <c r="E956" s="65" t="e">
        <f t="shared" si="12"/>
        <v>#REF!</v>
      </c>
      <c r="F956" s="18">
        <v>0</v>
      </c>
      <c r="G956" s="18">
        <f t="shared" si="13"/>
        <v>100</v>
      </c>
      <c r="H956" s="87">
        <v>0</v>
      </c>
      <c r="I956" s="80" t="e">
        <f>(C956+(C956*H956))+D956+'Таблица вводных'!$E$3+'Таблица вводных'!$F$3</f>
        <v>#REF!</v>
      </c>
      <c r="J956" s="88">
        <v>0</v>
      </c>
      <c r="K956" s="82" t="e">
        <f t="shared" si="14"/>
        <v>#REF!</v>
      </c>
      <c r="L956" s="82" t="e">
        <f t="shared" si="15"/>
        <v>#REF!</v>
      </c>
      <c r="M956" s="19"/>
    </row>
    <row r="957" spans="1:13" ht="12.75" customHeight="1">
      <c r="A957" s="147"/>
      <c r="B957" s="5">
        <v>45411</v>
      </c>
      <c r="C95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вводных'!$F$3-$P$1)*F957/G957)</f>
        <v>#REF!</v>
      </c>
      <c r="D957" s="6">
        <v>222</v>
      </c>
      <c r="E957" s="63" t="e">
        <f t="shared" si="12"/>
        <v>#REF!</v>
      </c>
      <c r="F957" s="6">
        <v>0</v>
      </c>
      <c r="G957" s="6">
        <f t="shared" si="13"/>
        <v>100</v>
      </c>
      <c r="H957" s="85">
        <v>0</v>
      </c>
      <c r="I957" s="74" t="e">
        <f>(C957+(C957*H957))+D957+'Таблица вводных'!$E$3+'Таблица вводных'!$F$3</f>
        <v>#REF!</v>
      </c>
      <c r="J957" s="86">
        <v>0</v>
      </c>
      <c r="K957" s="74" t="e">
        <f t="shared" si="14"/>
        <v>#REF!</v>
      </c>
      <c r="L957" s="74" t="e">
        <f t="shared" si="15"/>
        <v>#REF!</v>
      </c>
      <c r="M957" s="7"/>
    </row>
    <row r="958" spans="1:13" ht="12.75" customHeight="1">
      <c r="A958" s="148"/>
      <c r="B958" s="8">
        <v>45414</v>
      </c>
      <c r="C95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вводных'!$F$3-$P$1)*F958/G958)</f>
        <v>#REF!</v>
      </c>
      <c r="D958" s="12">
        <v>222</v>
      </c>
      <c r="E958" s="64" t="e">
        <f t="shared" si="12"/>
        <v>#REF!</v>
      </c>
      <c r="F958" s="12">
        <v>0</v>
      </c>
      <c r="G958" s="12">
        <f t="shared" si="13"/>
        <v>100</v>
      </c>
      <c r="H958" s="85">
        <v>0</v>
      </c>
      <c r="I958" s="77" t="e">
        <f>(C958+(C958*H958))+D958+'Таблица вводных'!$E$3+'Таблица вводных'!$F$3</f>
        <v>#REF!</v>
      </c>
      <c r="J958" s="86">
        <v>0</v>
      </c>
      <c r="K958" s="77" t="e">
        <f t="shared" si="14"/>
        <v>#REF!</v>
      </c>
      <c r="L958" s="77" t="e">
        <f t="shared" si="15"/>
        <v>#REF!</v>
      </c>
      <c r="M958" s="10"/>
    </row>
    <row r="959" spans="1:13" ht="12.75" customHeight="1">
      <c r="A959" s="148"/>
      <c r="B959" s="11">
        <v>45418</v>
      </c>
      <c r="C95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вводных'!$F$3-$P$1)*F959/G959)</f>
        <v>#REF!</v>
      </c>
      <c r="D959" s="12">
        <v>222</v>
      </c>
      <c r="E959" s="64" t="e">
        <f t="shared" si="12"/>
        <v>#REF!</v>
      </c>
      <c r="F959" s="12">
        <v>0</v>
      </c>
      <c r="G959" s="12">
        <f t="shared" si="13"/>
        <v>100</v>
      </c>
      <c r="H959" s="85">
        <v>0</v>
      </c>
      <c r="I959" s="77" t="e">
        <f>(C959+(C959*H959))+D959+'Таблица вводных'!$E$3+'Таблица вводных'!$F$3</f>
        <v>#REF!</v>
      </c>
      <c r="J959" s="86">
        <v>0</v>
      </c>
      <c r="K959" s="77" t="e">
        <f t="shared" si="14"/>
        <v>#REF!</v>
      </c>
      <c r="L959" s="77" t="e">
        <f t="shared" si="15"/>
        <v>#REF!</v>
      </c>
      <c r="M959" s="13"/>
    </row>
    <row r="960" spans="1:13" ht="12.75" customHeight="1">
      <c r="A960" s="148"/>
      <c r="B960" s="11">
        <v>45421</v>
      </c>
      <c r="C96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вводных'!$F$3-$P$1)*F960/G960)</f>
        <v>#REF!</v>
      </c>
      <c r="D960" s="12">
        <v>222</v>
      </c>
      <c r="E960" s="64" t="e">
        <f t="shared" si="12"/>
        <v>#REF!</v>
      </c>
      <c r="F960" s="12">
        <v>0</v>
      </c>
      <c r="G960" s="12">
        <f t="shared" si="13"/>
        <v>100</v>
      </c>
      <c r="H960" s="85">
        <v>0</v>
      </c>
      <c r="I960" s="77" t="e">
        <f>(C960+(C960*H960))+D960+'Таблица вводных'!$E$3+'Таблица вводных'!$F$3</f>
        <v>#REF!</v>
      </c>
      <c r="J960" s="86">
        <v>0</v>
      </c>
      <c r="K960" s="77" t="e">
        <f t="shared" si="14"/>
        <v>#REF!</v>
      </c>
      <c r="L960" s="77" t="e">
        <f t="shared" si="15"/>
        <v>#REF!</v>
      </c>
      <c r="M960" s="13"/>
    </row>
    <row r="961" spans="1:13" ht="12.75" customHeight="1">
      <c r="A961" s="148"/>
      <c r="B961" s="11">
        <v>45425</v>
      </c>
      <c r="C9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вводных'!$F$3-$P$1)*F961/G961)</f>
        <v>#REF!</v>
      </c>
      <c r="D961" s="12">
        <v>222</v>
      </c>
      <c r="E961" s="64" t="e">
        <f t="shared" si="12"/>
        <v>#REF!</v>
      </c>
      <c r="F961" s="12">
        <v>0</v>
      </c>
      <c r="G961" s="12">
        <f t="shared" si="13"/>
        <v>100</v>
      </c>
      <c r="H961" s="85">
        <v>0</v>
      </c>
      <c r="I961" s="77" t="e">
        <f>(C961+(C961*H961))+D961+'Таблица вводных'!$E$3+'Таблица вводных'!$F$3</f>
        <v>#REF!</v>
      </c>
      <c r="J961" s="86">
        <v>0</v>
      </c>
      <c r="K961" s="77" t="e">
        <f t="shared" si="14"/>
        <v>#REF!</v>
      </c>
      <c r="L961" s="77" t="e">
        <f t="shared" si="15"/>
        <v>#REF!</v>
      </c>
      <c r="M961" s="13"/>
    </row>
    <row r="962" spans="1:13" ht="12.75" customHeight="1">
      <c r="A962" s="148"/>
      <c r="B962" s="11">
        <v>45428</v>
      </c>
      <c r="C9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вводных'!$F$3-$P$1)*F962/G962)</f>
        <v>#REF!</v>
      </c>
      <c r="D962" s="12">
        <v>222</v>
      </c>
      <c r="E962" s="64" t="e">
        <f t="shared" si="12"/>
        <v>#REF!</v>
      </c>
      <c r="F962" s="12">
        <v>0</v>
      </c>
      <c r="G962" s="12">
        <f t="shared" si="13"/>
        <v>100</v>
      </c>
      <c r="H962" s="85">
        <v>0</v>
      </c>
      <c r="I962" s="77" t="e">
        <f>(C962+(C962*H962))+D962+'Таблица вводных'!$E$3+'Таблица вводных'!$F$3</f>
        <v>#REF!</v>
      </c>
      <c r="J962" s="86">
        <v>0</v>
      </c>
      <c r="K962" s="77" t="e">
        <f t="shared" si="14"/>
        <v>#REF!</v>
      </c>
      <c r="L962" s="77" t="e">
        <f t="shared" si="15"/>
        <v>#REF!</v>
      </c>
      <c r="M962" s="13"/>
    </row>
    <row r="963" spans="1:13" ht="12.75" customHeight="1">
      <c r="A963" s="148"/>
      <c r="B963" s="11"/>
      <c r="C9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вводных'!$F$3-$P$1)*F963/G963)</f>
        <v>#REF!</v>
      </c>
      <c r="D963" s="12">
        <v>222</v>
      </c>
      <c r="E963" s="64" t="e">
        <f t="shared" si="12"/>
        <v>#REF!</v>
      </c>
      <c r="F963" s="12">
        <v>0</v>
      </c>
      <c r="G963" s="12">
        <f t="shared" si="13"/>
        <v>100</v>
      </c>
      <c r="H963" s="85">
        <v>0</v>
      </c>
      <c r="I963" s="77" t="e">
        <f>(C963+(C963*H963))+D963+'Таблица вводных'!$E$3+'Таблица вводных'!$F$3</f>
        <v>#REF!</v>
      </c>
      <c r="J963" s="86">
        <v>0</v>
      </c>
      <c r="K963" s="77" t="e">
        <f t="shared" si="14"/>
        <v>#REF!</v>
      </c>
      <c r="L963" s="77" t="e">
        <f t="shared" si="15"/>
        <v>#REF!</v>
      </c>
      <c r="M963" s="13"/>
    </row>
    <row r="964" spans="1:13" ht="12.75" customHeight="1">
      <c r="A964" s="148"/>
      <c r="B964" s="11"/>
      <c r="C96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вводных'!$F$3-$P$1)*F964/G964)</f>
        <v>#REF!</v>
      </c>
      <c r="D964" s="12">
        <v>222</v>
      </c>
      <c r="E964" s="64" t="e">
        <f t="shared" si="12"/>
        <v>#REF!</v>
      </c>
      <c r="F964" s="12">
        <v>0</v>
      </c>
      <c r="G964" s="12">
        <f t="shared" si="13"/>
        <v>100</v>
      </c>
      <c r="H964" s="85">
        <v>0</v>
      </c>
      <c r="I964" s="77" t="e">
        <f>(C964+(C964*H964))+D964+'Таблица вводных'!$E$3+'Таблица вводных'!$F$3</f>
        <v>#REF!</v>
      </c>
      <c r="J964" s="86">
        <v>0</v>
      </c>
      <c r="K964" s="77" t="e">
        <f t="shared" si="14"/>
        <v>#REF!</v>
      </c>
      <c r="L964" s="77" t="e">
        <f t="shared" si="15"/>
        <v>#REF!</v>
      </c>
      <c r="M964" s="13"/>
    </row>
    <row r="965" spans="1:13" ht="12.75" customHeight="1">
      <c r="A965" s="149"/>
      <c r="B965" s="17"/>
      <c r="C96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вводных'!$F$3-$P$1)*F965/G965)</f>
        <v>#REF!</v>
      </c>
      <c r="D965" s="18">
        <v>222</v>
      </c>
      <c r="E965" s="65" t="e">
        <f t="shared" si="12"/>
        <v>#REF!</v>
      </c>
      <c r="F965" s="18">
        <v>0</v>
      </c>
      <c r="G965" s="18">
        <f t="shared" si="13"/>
        <v>100</v>
      </c>
      <c r="H965" s="87">
        <v>0</v>
      </c>
      <c r="I965" s="80" t="e">
        <f>(C965+(C965*H965))+D965+'Таблица вводных'!$E$3+'Таблица вводных'!$F$3</f>
        <v>#REF!</v>
      </c>
      <c r="J965" s="88">
        <v>0</v>
      </c>
      <c r="K965" s="82" t="e">
        <f t="shared" si="14"/>
        <v>#REF!</v>
      </c>
      <c r="L965" s="82" t="e">
        <f t="shared" si="15"/>
        <v>#REF!</v>
      </c>
      <c r="M965" s="19"/>
    </row>
    <row r="966" spans="1:13" ht="12.75" customHeight="1">
      <c r="A966" s="147"/>
      <c r="B966" s="5">
        <v>45411</v>
      </c>
      <c r="C96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вводных'!$F$3-$P$1)*F966/G966)</f>
        <v>#REF!</v>
      </c>
      <c r="D966" s="6">
        <v>222</v>
      </c>
      <c r="E966" s="63" t="e">
        <f t="shared" si="12"/>
        <v>#REF!</v>
      </c>
      <c r="F966" s="6">
        <v>0</v>
      </c>
      <c r="G966" s="6">
        <f t="shared" si="13"/>
        <v>100</v>
      </c>
      <c r="H966" s="85">
        <v>0</v>
      </c>
      <c r="I966" s="74" t="e">
        <f>(C966+(C966*H966))+D966+'Таблица вводных'!$E$3+'Таблица вводных'!$F$3</f>
        <v>#REF!</v>
      </c>
      <c r="J966" s="86">
        <v>0</v>
      </c>
      <c r="K966" s="74" t="e">
        <f t="shared" si="14"/>
        <v>#REF!</v>
      </c>
      <c r="L966" s="74" t="e">
        <f t="shared" si="15"/>
        <v>#REF!</v>
      </c>
      <c r="M966" s="7"/>
    </row>
    <row r="967" spans="1:13" ht="12.75" customHeight="1">
      <c r="A967" s="148"/>
      <c r="B967" s="8">
        <v>45414</v>
      </c>
      <c r="C96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вводных'!$F$3-$P$1)*F967/G967)</f>
        <v>#REF!</v>
      </c>
      <c r="D967" s="12">
        <v>222</v>
      </c>
      <c r="E967" s="64" t="e">
        <f t="shared" si="12"/>
        <v>#REF!</v>
      </c>
      <c r="F967" s="12">
        <v>0</v>
      </c>
      <c r="G967" s="12">
        <f t="shared" si="13"/>
        <v>100</v>
      </c>
      <c r="H967" s="85">
        <v>0</v>
      </c>
      <c r="I967" s="77" t="e">
        <f>(C967+(C967*H967))+D967+'Таблица вводных'!$E$3+'Таблица вводных'!$F$3</f>
        <v>#REF!</v>
      </c>
      <c r="J967" s="86">
        <v>0</v>
      </c>
      <c r="K967" s="77" t="e">
        <f t="shared" si="14"/>
        <v>#REF!</v>
      </c>
      <c r="L967" s="77" t="e">
        <f t="shared" si="15"/>
        <v>#REF!</v>
      </c>
      <c r="M967" s="10"/>
    </row>
    <row r="968" spans="1:13" ht="12.75" customHeight="1">
      <c r="A968" s="148"/>
      <c r="B968" s="11">
        <v>45418</v>
      </c>
      <c r="C96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вводных'!$F$3-$P$1)*F968/G968)</f>
        <v>#REF!</v>
      </c>
      <c r="D968" s="12">
        <v>222</v>
      </c>
      <c r="E968" s="64" t="e">
        <f t="shared" si="12"/>
        <v>#REF!</v>
      </c>
      <c r="F968" s="12">
        <v>0</v>
      </c>
      <c r="G968" s="12">
        <f t="shared" si="13"/>
        <v>100</v>
      </c>
      <c r="H968" s="85">
        <v>0</v>
      </c>
      <c r="I968" s="77" t="e">
        <f>(C968+(C968*H968))+D968+'Таблица вводных'!$E$3+'Таблица вводных'!$F$3</f>
        <v>#REF!</v>
      </c>
      <c r="J968" s="86">
        <v>0</v>
      </c>
      <c r="K968" s="77" t="e">
        <f t="shared" si="14"/>
        <v>#REF!</v>
      </c>
      <c r="L968" s="77" t="e">
        <f t="shared" si="15"/>
        <v>#REF!</v>
      </c>
      <c r="M968" s="13"/>
    </row>
    <row r="969" spans="1:13" ht="12.75" customHeight="1">
      <c r="A969" s="148"/>
      <c r="B969" s="11">
        <v>45421</v>
      </c>
      <c r="C96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вводных'!$F$3-$P$1)*F969/G969)</f>
        <v>#REF!</v>
      </c>
      <c r="D969" s="12">
        <v>222</v>
      </c>
      <c r="E969" s="64" t="e">
        <f t="shared" si="12"/>
        <v>#REF!</v>
      </c>
      <c r="F969" s="12">
        <v>0</v>
      </c>
      <c r="G969" s="12">
        <f t="shared" si="13"/>
        <v>100</v>
      </c>
      <c r="H969" s="85">
        <v>0</v>
      </c>
      <c r="I969" s="77" t="e">
        <f>(C969+(C969*H969))+D969+'Таблица вводных'!$E$3+'Таблица вводных'!$F$3</f>
        <v>#REF!</v>
      </c>
      <c r="J969" s="86">
        <v>0</v>
      </c>
      <c r="K969" s="77" t="e">
        <f t="shared" si="14"/>
        <v>#REF!</v>
      </c>
      <c r="L969" s="77" t="e">
        <f t="shared" si="15"/>
        <v>#REF!</v>
      </c>
      <c r="M969" s="13"/>
    </row>
    <row r="970" spans="1:13" ht="12.75" customHeight="1">
      <c r="A970" s="148"/>
      <c r="B970" s="11">
        <v>45425</v>
      </c>
      <c r="C97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вводных'!$F$3-$P$1)*F970/G970)</f>
        <v>#REF!</v>
      </c>
      <c r="D970" s="12">
        <v>222</v>
      </c>
      <c r="E970" s="64" t="e">
        <f t="shared" si="12"/>
        <v>#REF!</v>
      </c>
      <c r="F970" s="12">
        <v>0</v>
      </c>
      <c r="G970" s="12">
        <f t="shared" si="13"/>
        <v>100</v>
      </c>
      <c r="H970" s="85">
        <v>0</v>
      </c>
      <c r="I970" s="77" t="e">
        <f>(C970+(C970*H970))+D970+'Таблица вводных'!$E$3+'Таблица вводных'!$F$3</f>
        <v>#REF!</v>
      </c>
      <c r="J970" s="86">
        <v>0</v>
      </c>
      <c r="K970" s="77" t="e">
        <f t="shared" si="14"/>
        <v>#REF!</v>
      </c>
      <c r="L970" s="77" t="e">
        <f t="shared" si="15"/>
        <v>#REF!</v>
      </c>
      <c r="M970" s="13"/>
    </row>
    <row r="971" spans="1:13" ht="12.75" customHeight="1">
      <c r="A971" s="148"/>
      <c r="B971" s="11">
        <v>45428</v>
      </c>
      <c r="C97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вводных'!$F$3-$P$1)*F971/G971)</f>
        <v>#REF!</v>
      </c>
      <c r="D971" s="12">
        <v>222</v>
      </c>
      <c r="E971" s="64" t="e">
        <f t="shared" si="12"/>
        <v>#REF!</v>
      </c>
      <c r="F971" s="12">
        <v>0</v>
      </c>
      <c r="G971" s="12">
        <f t="shared" si="13"/>
        <v>100</v>
      </c>
      <c r="H971" s="85">
        <v>0</v>
      </c>
      <c r="I971" s="77" t="e">
        <f>(C971+(C971*H971))+D971+'Таблица вводных'!$E$3+'Таблица вводных'!$F$3</f>
        <v>#REF!</v>
      </c>
      <c r="J971" s="86">
        <v>0</v>
      </c>
      <c r="K971" s="77" t="e">
        <f t="shared" si="14"/>
        <v>#REF!</v>
      </c>
      <c r="L971" s="77" t="e">
        <f t="shared" si="15"/>
        <v>#REF!</v>
      </c>
      <c r="M971" s="13"/>
    </row>
    <row r="972" spans="1:13" ht="12.75" customHeight="1">
      <c r="A972" s="148"/>
      <c r="B972" s="11"/>
      <c r="C97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вводных'!$F$3-$P$1)*F972/G972)</f>
        <v>#REF!</v>
      </c>
      <c r="D972" s="12">
        <v>222</v>
      </c>
      <c r="E972" s="64" t="e">
        <f t="shared" si="12"/>
        <v>#REF!</v>
      </c>
      <c r="F972" s="12">
        <v>0</v>
      </c>
      <c r="G972" s="12">
        <f t="shared" si="13"/>
        <v>100</v>
      </c>
      <c r="H972" s="85">
        <v>0</v>
      </c>
      <c r="I972" s="77" t="e">
        <f>(C972+(C972*H972))+D972+'Таблица вводных'!$E$3+'Таблица вводных'!$F$3</f>
        <v>#REF!</v>
      </c>
      <c r="J972" s="86">
        <v>0</v>
      </c>
      <c r="K972" s="77" t="e">
        <f t="shared" si="14"/>
        <v>#REF!</v>
      </c>
      <c r="L972" s="77" t="e">
        <f t="shared" si="15"/>
        <v>#REF!</v>
      </c>
      <c r="M972" s="13"/>
    </row>
    <row r="973" spans="1:13" ht="12.75" customHeight="1">
      <c r="A973" s="148"/>
      <c r="B973" s="11"/>
      <c r="C97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вводных'!$F$3-$P$1)*F973/G973)</f>
        <v>#REF!</v>
      </c>
      <c r="D973" s="12">
        <v>222</v>
      </c>
      <c r="E973" s="64" t="e">
        <f t="shared" si="12"/>
        <v>#REF!</v>
      </c>
      <c r="F973" s="12">
        <v>0</v>
      </c>
      <c r="G973" s="12">
        <f t="shared" si="13"/>
        <v>100</v>
      </c>
      <c r="H973" s="85">
        <v>0</v>
      </c>
      <c r="I973" s="77" t="e">
        <f>(C973+(C973*H973))+D973+'Таблица вводных'!$E$3+'Таблица вводных'!$F$3</f>
        <v>#REF!</v>
      </c>
      <c r="J973" s="86">
        <v>0</v>
      </c>
      <c r="K973" s="77" t="e">
        <f t="shared" si="14"/>
        <v>#REF!</v>
      </c>
      <c r="L973" s="77" t="e">
        <f t="shared" si="15"/>
        <v>#REF!</v>
      </c>
      <c r="M973" s="13"/>
    </row>
    <row r="974" spans="1:13" ht="12.75" customHeight="1">
      <c r="A974" s="149"/>
      <c r="B974" s="17"/>
      <c r="C97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вводных'!$F$3-$P$1)*F974/G974)</f>
        <v>#REF!</v>
      </c>
      <c r="D974" s="18">
        <v>222</v>
      </c>
      <c r="E974" s="65" t="e">
        <f t="shared" si="12"/>
        <v>#REF!</v>
      </c>
      <c r="F974" s="18">
        <v>0</v>
      </c>
      <c r="G974" s="18">
        <f t="shared" si="13"/>
        <v>100</v>
      </c>
      <c r="H974" s="87">
        <v>0</v>
      </c>
      <c r="I974" s="80" t="e">
        <f>(C974+(C974*H974))+D974+'Таблица вводных'!$E$3+'Таблица вводных'!$F$3</f>
        <v>#REF!</v>
      </c>
      <c r="J974" s="88">
        <v>0</v>
      </c>
      <c r="K974" s="82" t="e">
        <f t="shared" si="14"/>
        <v>#REF!</v>
      </c>
      <c r="L974" s="82" t="e">
        <f t="shared" si="15"/>
        <v>#REF!</v>
      </c>
      <c r="M974" s="19"/>
    </row>
    <row r="975" spans="1:13" ht="12.75" customHeight="1">
      <c r="A975" s="147"/>
      <c r="B975" s="5">
        <v>45411</v>
      </c>
      <c r="C97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вводных'!$F$3-$P$1)*F975/G975)</f>
        <v>#REF!</v>
      </c>
      <c r="D975" s="6">
        <v>222</v>
      </c>
      <c r="E975" s="63" t="e">
        <f t="shared" si="12"/>
        <v>#REF!</v>
      </c>
      <c r="F975" s="6">
        <v>0</v>
      </c>
      <c r="G975" s="6">
        <f t="shared" si="13"/>
        <v>100</v>
      </c>
      <c r="H975" s="85">
        <v>0</v>
      </c>
      <c r="I975" s="74" t="e">
        <f>(C975+(C975*H975))+D975+'Таблица вводных'!$E$3+'Таблица вводных'!$F$3</f>
        <v>#REF!</v>
      </c>
      <c r="J975" s="86">
        <v>0</v>
      </c>
      <c r="K975" s="74" t="e">
        <f t="shared" si="14"/>
        <v>#REF!</v>
      </c>
      <c r="L975" s="74" t="e">
        <f t="shared" si="15"/>
        <v>#REF!</v>
      </c>
      <c r="M975" s="7"/>
    </row>
    <row r="976" spans="1:13" ht="12.75" customHeight="1">
      <c r="A976" s="148"/>
      <c r="B976" s="8">
        <v>45414</v>
      </c>
      <c r="C97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вводных'!$F$3-$P$1)*F976/G976)</f>
        <v>#REF!</v>
      </c>
      <c r="D976" s="12">
        <v>222</v>
      </c>
      <c r="E976" s="64" t="e">
        <f t="shared" si="12"/>
        <v>#REF!</v>
      </c>
      <c r="F976" s="12">
        <v>0</v>
      </c>
      <c r="G976" s="12">
        <f t="shared" si="13"/>
        <v>100</v>
      </c>
      <c r="H976" s="85">
        <v>0</v>
      </c>
      <c r="I976" s="77" t="e">
        <f>(C976+(C976*H976))+D976+'Таблица вводных'!$E$3+'Таблица вводных'!$F$3</f>
        <v>#REF!</v>
      </c>
      <c r="J976" s="86">
        <v>0</v>
      </c>
      <c r="K976" s="77" t="e">
        <f t="shared" si="14"/>
        <v>#REF!</v>
      </c>
      <c r="L976" s="77" t="e">
        <f t="shared" si="15"/>
        <v>#REF!</v>
      </c>
      <c r="M976" s="10"/>
    </row>
    <row r="977" spans="1:13" ht="12.75" customHeight="1">
      <c r="A977" s="148"/>
      <c r="B977" s="11">
        <v>45418</v>
      </c>
      <c r="C97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вводных'!$F$3-$P$1)*F977/G977)</f>
        <v>#REF!</v>
      </c>
      <c r="D977" s="12">
        <v>222</v>
      </c>
      <c r="E977" s="64" t="e">
        <f t="shared" si="12"/>
        <v>#REF!</v>
      </c>
      <c r="F977" s="12">
        <v>0</v>
      </c>
      <c r="G977" s="12">
        <f t="shared" si="13"/>
        <v>100</v>
      </c>
      <c r="H977" s="85">
        <v>0</v>
      </c>
      <c r="I977" s="77" t="e">
        <f>(C977+(C977*H977))+D977+'Таблица вводных'!$E$3+'Таблица вводных'!$F$3</f>
        <v>#REF!</v>
      </c>
      <c r="J977" s="86">
        <v>0</v>
      </c>
      <c r="K977" s="77" t="e">
        <f t="shared" si="14"/>
        <v>#REF!</v>
      </c>
      <c r="L977" s="77" t="e">
        <f t="shared" si="15"/>
        <v>#REF!</v>
      </c>
      <c r="M977" s="13"/>
    </row>
    <row r="978" spans="1:13" ht="12.75" customHeight="1">
      <c r="A978" s="148"/>
      <c r="B978" s="11">
        <v>45421</v>
      </c>
      <c r="C97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вводных'!$F$3-$P$1)*F978/G978)</f>
        <v>#REF!</v>
      </c>
      <c r="D978" s="12">
        <v>222</v>
      </c>
      <c r="E978" s="64" t="e">
        <f t="shared" si="12"/>
        <v>#REF!</v>
      </c>
      <c r="F978" s="12">
        <v>0</v>
      </c>
      <c r="G978" s="12">
        <f t="shared" si="13"/>
        <v>100</v>
      </c>
      <c r="H978" s="85">
        <v>0</v>
      </c>
      <c r="I978" s="77" t="e">
        <f>(C978+(C978*H978))+D978+'Таблица вводных'!$E$3+'Таблица вводных'!$F$3</f>
        <v>#REF!</v>
      </c>
      <c r="J978" s="86">
        <v>0</v>
      </c>
      <c r="K978" s="77" t="e">
        <f t="shared" si="14"/>
        <v>#REF!</v>
      </c>
      <c r="L978" s="77" t="e">
        <f t="shared" si="15"/>
        <v>#REF!</v>
      </c>
      <c r="M978" s="13"/>
    </row>
    <row r="979" spans="1:13" ht="12.75" customHeight="1">
      <c r="A979" s="148"/>
      <c r="B979" s="11">
        <v>45425</v>
      </c>
      <c r="C97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вводных'!$F$3-$P$1)*F979/G979)</f>
        <v>#REF!</v>
      </c>
      <c r="D979" s="12">
        <v>222</v>
      </c>
      <c r="E979" s="64" t="e">
        <f t="shared" si="12"/>
        <v>#REF!</v>
      </c>
      <c r="F979" s="12">
        <v>0</v>
      </c>
      <c r="G979" s="12">
        <f t="shared" si="13"/>
        <v>100</v>
      </c>
      <c r="H979" s="85">
        <v>0</v>
      </c>
      <c r="I979" s="77" t="e">
        <f>(C979+(C979*H979))+D979+'Таблица вводных'!$E$3+'Таблица вводных'!$F$3</f>
        <v>#REF!</v>
      </c>
      <c r="J979" s="86">
        <v>0</v>
      </c>
      <c r="K979" s="77" t="e">
        <f t="shared" si="14"/>
        <v>#REF!</v>
      </c>
      <c r="L979" s="77" t="e">
        <f t="shared" si="15"/>
        <v>#REF!</v>
      </c>
      <c r="M979" s="13"/>
    </row>
    <row r="980" spans="1:13" ht="12.75" customHeight="1">
      <c r="A980" s="148"/>
      <c r="B980" s="11">
        <v>45428</v>
      </c>
      <c r="C98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вводных'!$F$3-$P$1)*F980/G980)</f>
        <v>#REF!</v>
      </c>
      <c r="D980" s="12">
        <v>222</v>
      </c>
      <c r="E980" s="64" t="e">
        <f t="shared" si="12"/>
        <v>#REF!</v>
      </c>
      <c r="F980" s="12">
        <v>0</v>
      </c>
      <c r="G980" s="12">
        <f t="shared" si="13"/>
        <v>100</v>
      </c>
      <c r="H980" s="85">
        <v>0</v>
      </c>
      <c r="I980" s="77" t="e">
        <f>(C980+(C980*H980))+D980+'Таблица вводных'!$E$3+'Таблица вводных'!$F$3</f>
        <v>#REF!</v>
      </c>
      <c r="J980" s="86">
        <v>0</v>
      </c>
      <c r="K980" s="77" t="e">
        <f t="shared" si="14"/>
        <v>#REF!</v>
      </c>
      <c r="L980" s="77" t="e">
        <f t="shared" si="15"/>
        <v>#REF!</v>
      </c>
      <c r="M980" s="13"/>
    </row>
    <row r="981" spans="1:13" ht="12.75" customHeight="1">
      <c r="A981" s="148"/>
      <c r="B981" s="11"/>
      <c r="C98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вводных'!$F$3-$P$1)*F981/G981)</f>
        <v>#REF!</v>
      </c>
      <c r="D981" s="12">
        <v>222</v>
      </c>
      <c r="E981" s="64" t="e">
        <f t="shared" si="12"/>
        <v>#REF!</v>
      </c>
      <c r="F981" s="12">
        <v>0</v>
      </c>
      <c r="G981" s="12">
        <f t="shared" si="13"/>
        <v>100</v>
      </c>
      <c r="H981" s="85">
        <v>0</v>
      </c>
      <c r="I981" s="77" t="e">
        <f>(C981+(C981*H981))+D981+'Таблица вводных'!$E$3+'Таблица вводных'!$F$3</f>
        <v>#REF!</v>
      </c>
      <c r="J981" s="86">
        <v>0</v>
      </c>
      <c r="K981" s="77" t="e">
        <f t="shared" si="14"/>
        <v>#REF!</v>
      </c>
      <c r="L981" s="77" t="e">
        <f t="shared" si="15"/>
        <v>#REF!</v>
      </c>
      <c r="M981" s="13"/>
    </row>
    <row r="982" spans="1:13" ht="12.75" customHeight="1">
      <c r="A982" s="148"/>
      <c r="B982" s="11"/>
      <c r="C98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вводных'!$F$3-$P$1)*F982/G982)</f>
        <v>#REF!</v>
      </c>
      <c r="D982" s="12">
        <v>222</v>
      </c>
      <c r="E982" s="64" t="e">
        <f t="shared" si="12"/>
        <v>#REF!</v>
      </c>
      <c r="F982" s="12">
        <v>0</v>
      </c>
      <c r="G982" s="12">
        <f t="shared" si="13"/>
        <v>100</v>
      </c>
      <c r="H982" s="85">
        <v>0</v>
      </c>
      <c r="I982" s="77" t="e">
        <f>(C982+(C982*H982))+D982+'Таблица вводных'!$E$3+'Таблица вводных'!$F$3</f>
        <v>#REF!</v>
      </c>
      <c r="J982" s="86">
        <v>0</v>
      </c>
      <c r="K982" s="77" t="e">
        <f t="shared" si="14"/>
        <v>#REF!</v>
      </c>
      <c r="L982" s="77" t="e">
        <f t="shared" si="15"/>
        <v>#REF!</v>
      </c>
      <c r="M982" s="13"/>
    </row>
    <row r="983" spans="1:13" ht="12.75" customHeight="1">
      <c r="A983" s="149"/>
      <c r="B983" s="17"/>
      <c r="C98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вводных'!$F$3-$P$1)*F983/G983)</f>
        <v>#REF!</v>
      </c>
      <c r="D983" s="18">
        <v>222</v>
      </c>
      <c r="E983" s="65" t="e">
        <f t="shared" si="12"/>
        <v>#REF!</v>
      </c>
      <c r="F983" s="18">
        <v>0</v>
      </c>
      <c r="G983" s="18">
        <f t="shared" si="13"/>
        <v>100</v>
      </c>
      <c r="H983" s="87">
        <v>0</v>
      </c>
      <c r="I983" s="80" t="e">
        <f>(C983+(C983*H983))+D983+'Таблица вводных'!$E$3+'Таблица вводных'!$F$3</f>
        <v>#REF!</v>
      </c>
      <c r="J983" s="88">
        <v>0</v>
      </c>
      <c r="K983" s="82" t="e">
        <f t="shared" si="14"/>
        <v>#REF!</v>
      </c>
      <c r="L983" s="82" t="e">
        <f t="shared" si="15"/>
        <v>#REF!</v>
      </c>
      <c r="M983" s="19"/>
    </row>
    <row r="984" spans="1:13" ht="12.75" customHeight="1">
      <c r="A984" s="147"/>
      <c r="B984" s="5">
        <v>45411</v>
      </c>
      <c r="C98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вводных'!$F$3-$P$1)*F984/G984)</f>
        <v>#REF!</v>
      </c>
      <c r="D984" s="6">
        <v>222</v>
      </c>
      <c r="E984" s="63" t="e">
        <f t="shared" si="12"/>
        <v>#REF!</v>
      </c>
      <c r="F984" s="6">
        <v>0</v>
      </c>
      <c r="G984" s="6">
        <f t="shared" si="13"/>
        <v>100</v>
      </c>
      <c r="H984" s="85">
        <v>0</v>
      </c>
      <c r="I984" s="74" t="e">
        <f>(C984+(C984*H984))+D984+'Таблица вводных'!$E$3+'Таблица вводных'!$F$3</f>
        <v>#REF!</v>
      </c>
      <c r="J984" s="86">
        <v>0</v>
      </c>
      <c r="K984" s="74" t="e">
        <f t="shared" si="14"/>
        <v>#REF!</v>
      </c>
      <c r="L984" s="74" t="e">
        <f t="shared" si="15"/>
        <v>#REF!</v>
      </c>
      <c r="M984" s="7"/>
    </row>
    <row r="985" spans="1:13" ht="12.75" customHeight="1">
      <c r="A985" s="148"/>
      <c r="B985" s="8">
        <v>45414</v>
      </c>
      <c r="C98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вводных'!$F$3-$P$1)*F985/G985)</f>
        <v>#REF!</v>
      </c>
      <c r="D985" s="12">
        <v>222</v>
      </c>
      <c r="E985" s="64" t="e">
        <f t="shared" si="12"/>
        <v>#REF!</v>
      </c>
      <c r="F985" s="12">
        <v>0</v>
      </c>
      <c r="G985" s="12">
        <f t="shared" si="13"/>
        <v>100</v>
      </c>
      <c r="H985" s="85">
        <v>0</v>
      </c>
      <c r="I985" s="77" t="e">
        <f>(C985+(C985*H985))+D985+'Таблица вводных'!$E$3+'Таблица вводных'!$F$3</f>
        <v>#REF!</v>
      </c>
      <c r="J985" s="86">
        <v>0</v>
      </c>
      <c r="K985" s="77" t="e">
        <f t="shared" si="14"/>
        <v>#REF!</v>
      </c>
      <c r="L985" s="77" t="e">
        <f t="shared" si="15"/>
        <v>#REF!</v>
      </c>
      <c r="M985" s="10"/>
    </row>
    <row r="986" spans="1:13" ht="12.75" customHeight="1">
      <c r="A986" s="148"/>
      <c r="B986" s="11">
        <v>45418</v>
      </c>
      <c r="C98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вводных'!$F$3-$P$1)*F986/G986)</f>
        <v>#REF!</v>
      </c>
      <c r="D986" s="12">
        <v>222</v>
      </c>
      <c r="E986" s="64" t="e">
        <f t="shared" si="12"/>
        <v>#REF!</v>
      </c>
      <c r="F986" s="12">
        <v>0</v>
      </c>
      <c r="G986" s="12">
        <f t="shared" si="13"/>
        <v>100</v>
      </c>
      <c r="H986" s="85">
        <v>0</v>
      </c>
      <c r="I986" s="77" t="e">
        <f>(C986+(C986*H986))+D986+'Таблица вводных'!$E$3+'Таблица вводных'!$F$3</f>
        <v>#REF!</v>
      </c>
      <c r="J986" s="86">
        <v>0</v>
      </c>
      <c r="K986" s="77" t="e">
        <f t="shared" si="14"/>
        <v>#REF!</v>
      </c>
      <c r="L986" s="77" t="e">
        <f t="shared" si="15"/>
        <v>#REF!</v>
      </c>
      <c r="M986" s="13"/>
    </row>
    <row r="987" spans="1:13" ht="12.75" customHeight="1">
      <c r="A987" s="148"/>
      <c r="B987" s="11">
        <v>45421</v>
      </c>
      <c r="C98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вводных'!$F$3-$P$1)*F987/G987)</f>
        <v>#REF!</v>
      </c>
      <c r="D987" s="12">
        <v>222</v>
      </c>
      <c r="E987" s="64" t="e">
        <f t="shared" si="12"/>
        <v>#REF!</v>
      </c>
      <c r="F987" s="12">
        <v>0</v>
      </c>
      <c r="G987" s="12">
        <f t="shared" si="13"/>
        <v>100</v>
      </c>
      <c r="H987" s="85">
        <v>0</v>
      </c>
      <c r="I987" s="77" t="e">
        <f>(C987+(C987*H987))+D987+'Таблица вводных'!$E$3+'Таблица вводных'!$F$3</f>
        <v>#REF!</v>
      </c>
      <c r="J987" s="86">
        <v>0</v>
      </c>
      <c r="K987" s="77" t="e">
        <f t="shared" si="14"/>
        <v>#REF!</v>
      </c>
      <c r="L987" s="77" t="e">
        <f t="shared" si="15"/>
        <v>#REF!</v>
      </c>
      <c r="M987" s="13"/>
    </row>
    <row r="988" spans="1:13" ht="12.75" customHeight="1">
      <c r="A988" s="148"/>
      <c r="B988" s="11">
        <v>45425</v>
      </c>
      <c r="C98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вводных'!$F$3-$P$1)*F988/G988)</f>
        <v>#REF!</v>
      </c>
      <c r="D988" s="12">
        <v>222</v>
      </c>
      <c r="E988" s="64" t="e">
        <f t="shared" si="12"/>
        <v>#REF!</v>
      </c>
      <c r="F988" s="12">
        <v>0</v>
      </c>
      <c r="G988" s="12">
        <f t="shared" si="13"/>
        <v>100</v>
      </c>
      <c r="H988" s="85">
        <v>0</v>
      </c>
      <c r="I988" s="77" t="e">
        <f>(C988+(C988*H988))+D988+'Таблица вводных'!$E$3+'Таблица вводных'!$F$3</f>
        <v>#REF!</v>
      </c>
      <c r="J988" s="86">
        <v>0</v>
      </c>
      <c r="K988" s="77" t="e">
        <f t="shared" si="14"/>
        <v>#REF!</v>
      </c>
      <c r="L988" s="77" t="e">
        <f t="shared" si="15"/>
        <v>#REF!</v>
      </c>
      <c r="M988" s="13"/>
    </row>
    <row r="989" spans="1:13" ht="12.75" customHeight="1">
      <c r="A989" s="148"/>
      <c r="B989" s="11">
        <v>45428</v>
      </c>
      <c r="C9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вводных'!$F$3-$P$1)*F989/G989)</f>
        <v>#REF!</v>
      </c>
      <c r="D989" s="12">
        <v>222</v>
      </c>
      <c r="E989" s="64" t="e">
        <f t="shared" si="12"/>
        <v>#REF!</v>
      </c>
      <c r="F989" s="12">
        <v>0</v>
      </c>
      <c r="G989" s="12">
        <f t="shared" si="13"/>
        <v>100</v>
      </c>
      <c r="H989" s="85">
        <v>0</v>
      </c>
      <c r="I989" s="77" t="e">
        <f>(C989+(C989*H989))+D989+'Таблица вводных'!$E$3+'Таблица вводных'!$F$3</f>
        <v>#REF!</v>
      </c>
      <c r="J989" s="86">
        <v>0</v>
      </c>
      <c r="K989" s="77" t="e">
        <f t="shared" si="14"/>
        <v>#REF!</v>
      </c>
      <c r="L989" s="77" t="e">
        <f t="shared" si="15"/>
        <v>#REF!</v>
      </c>
      <c r="M989" s="13"/>
    </row>
    <row r="990" spans="1:13" ht="12.75" customHeight="1">
      <c r="A990" s="148"/>
      <c r="B990" s="11"/>
      <c r="C9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вводных'!$F$3-$P$1)*F990/G990)</f>
        <v>#REF!</v>
      </c>
      <c r="D990" s="12">
        <v>222</v>
      </c>
      <c r="E990" s="64" t="e">
        <f t="shared" si="12"/>
        <v>#REF!</v>
      </c>
      <c r="F990" s="12">
        <v>0</v>
      </c>
      <c r="G990" s="12">
        <f t="shared" si="13"/>
        <v>100</v>
      </c>
      <c r="H990" s="85">
        <v>0</v>
      </c>
      <c r="I990" s="77" t="e">
        <f>(C990+(C990*H990))+D990+'Таблица вводных'!$E$3+'Таблица вводных'!$F$3</f>
        <v>#REF!</v>
      </c>
      <c r="J990" s="86">
        <v>0</v>
      </c>
      <c r="K990" s="77" t="e">
        <f t="shared" si="14"/>
        <v>#REF!</v>
      </c>
      <c r="L990" s="77" t="e">
        <f t="shared" si="15"/>
        <v>#REF!</v>
      </c>
      <c r="M990" s="13"/>
    </row>
    <row r="991" spans="1:13" ht="12.75" customHeight="1">
      <c r="A991" s="148"/>
      <c r="B991" s="11"/>
      <c r="C9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вводных'!$F$3-$P$1)*F991/G991)</f>
        <v>#REF!</v>
      </c>
      <c r="D991" s="12">
        <v>222</v>
      </c>
      <c r="E991" s="64" t="e">
        <f t="shared" si="12"/>
        <v>#REF!</v>
      </c>
      <c r="F991" s="12">
        <v>0</v>
      </c>
      <c r="G991" s="12">
        <f t="shared" si="13"/>
        <v>100</v>
      </c>
      <c r="H991" s="85">
        <v>0</v>
      </c>
      <c r="I991" s="77" t="e">
        <f>(C991+(C991*H991))+D991+'Таблица вводных'!$E$3+'Таблица вводных'!$F$3</f>
        <v>#REF!</v>
      </c>
      <c r="J991" s="86">
        <v>0</v>
      </c>
      <c r="K991" s="77" t="e">
        <f t="shared" si="14"/>
        <v>#REF!</v>
      </c>
      <c r="L991" s="77" t="e">
        <f t="shared" si="15"/>
        <v>#REF!</v>
      </c>
      <c r="M991" s="13"/>
    </row>
    <row r="992" spans="1:13" ht="12.75" customHeight="1">
      <c r="A992" s="149"/>
      <c r="B992" s="17"/>
      <c r="C99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вводных'!$F$3-$P$1)*F992/G992)</f>
        <v>#REF!</v>
      </c>
      <c r="D992" s="18">
        <v>222</v>
      </c>
      <c r="E992" s="65" t="e">
        <f t="shared" si="12"/>
        <v>#REF!</v>
      </c>
      <c r="F992" s="18">
        <v>0</v>
      </c>
      <c r="G992" s="18">
        <f t="shared" si="13"/>
        <v>100</v>
      </c>
      <c r="H992" s="87">
        <v>0</v>
      </c>
      <c r="I992" s="80" t="e">
        <f>(C992+(C992*H992))+D992+'Таблица вводных'!$E$3+'Таблица вводных'!$F$3</f>
        <v>#REF!</v>
      </c>
      <c r="J992" s="88">
        <v>0</v>
      </c>
      <c r="K992" s="82" t="e">
        <f t="shared" si="14"/>
        <v>#REF!</v>
      </c>
      <c r="L992" s="82" t="e">
        <f t="shared" si="15"/>
        <v>#REF!</v>
      </c>
      <c r="M992" s="19"/>
    </row>
    <row r="993" spans="1:13" ht="12.75" customHeight="1">
      <c r="A993" s="147"/>
      <c r="B993" s="5">
        <v>45411</v>
      </c>
      <c r="C99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вводных'!$F$3-$P$1)*F993/G993)</f>
        <v>#REF!</v>
      </c>
      <c r="D993" s="6">
        <v>222</v>
      </c>
      <c r="E993" s="63" t="e">
        <f t="shared" si="12"/>
        <v>#REF!</v>
      </c>
      <c r="F993" s="6">
        <v>0</v>
      </c>
      <c r="G993" s="6">
        <f t="shared" si="13"/>
        <v>100</v>
      </c>
      <c r="H993" s="85">
        <v>0</v>
      </c>
      <c r="I993" s="74" t="e">
        <f>(C993+(C993*H993))+D993+'Таблица вводных'!$E$3+'Таблица вводных'!$F$3</f>
        <v>#REF!</v>
      </c>
      <c r="J993" s="86">
        <v>0</v>
      </c>
      <c r="K993" s="74" t="e">
        <f t="shared" si="14"/>
        <v>#REF!</v>
      </c>
      <c r="L993" s="74" t="e">
        <f t="shared" si="15"/>
        <v>#REF!</v>
      </c>
      <c r="M993" s="7"/>
    </row>
    <row r="994" spans="1:13" ht="12.75" customHeight="1">
      <c r="A994" s="148"/>
      <c r="B994" s="8">
        <v>45414</v>
      </c>
      <c r="C99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вводных'!$F$3-$P$1)*F994/G994)</f>
        <v>#REF!</v>
      </c>
      <c r="D994" s="12">
        <v>222</v>
      </c>
      <c r="E994" s="64" t="e">
        <f t="shared" si="12"/>
        <v>#REF!</v>
      </c>
      <c r="F994" s="12">
        <v>0</v>
      </c>
      <c r="G994" s="12">
        <f t="shared" si="13"/>
        <v>100</v>
      </c>
      <c r="H994" s="85">
        <v>0</v>
      </c>
      <c r="I994" s="77" t="e">
        <f>(C994+(C994*H994))+D994+'Таблица вводных'!$E$3+'Таблица вводных'!$F$3</f>
        <v>#REF!</v>
      </c>
      <c r="J994" s="86">
        <v>0</v>
      </c>
      <c r="K994" s="77" t="e">
        <f t="shared" si="14"/>
        <v>#REF!</v>
      </c>
      <c r="L994" s="77" t="e">
        <f t="shared" si="15"/>
        <v>#REF!</v>
      </c>
      <c r="M994" s="10"/>
    </row>
    <row r="995" spans="1:13" ht="12.75" customHeight="1">
      <c r="A995" s="148"/>
      <c r="B995" s="11">
        <v>45418</v>
      </c>
      <c r="C99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вводных'!$F$3-$P$1)*F995/G995)</f>
        <v>#REF!</v>
      </c>
      <c r="D995" s="12">
        <v>222</v>
      </c>
      <c r="E995" s="64" t="e">
        <f t="shared" si="12"/>
        <v>#REF!</v>
      </c>
      <c r="F995" s="12">
        <v>0</v>
      </c>
      <c r="G995" s="12">
        <f t="shared" si="13"/>
        <v>100</v>
      </c>
      <c r="H995" s="85">
        <v>0</v>
      </c>
      <c r="I995" s="77" t="e">
        <f>(C995+(C995*H995))+D995+'Таблица вводных'!$E$3+'Таблица вводных'!$F$3</f>
        <v>#REF!</v>
      </c>
      <c r="J995" s="86">
        <v>0</v>
      </c>
      <c r="K995" s="77" t="e">
        <f t="shared" si="14"/>
        <v>#REF!</v>
      </c>
      <c r="L995" s="77" t="e">
        <f t="shared" si="15"/>
        <v>#REF!</v>
      </c>
      <c r="M995" s="13"/>
    </row>
    <row r="996" spans="1:13" ht="12.75" customHeight="1">
      <c r="A996" s="148"/>
      <c r="B996" s="11">
        <v>45421</v>
      </c>
      <c r="C99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вводных'!$F$3-$P$1)*F996/G996)</f>
        <v>#REF!</v>
      </c>
      <c r="D996" s="12">
        <v>222</v>
      </c>
      <c r="E996" s="64" t="e">
        <f t="shared" si="12"/>
        <v>#REF!</v>
      </c>
      <c r="F996" s="12">
        <v>0</v>
      </c>
      <c r="G996" s="12">
        <f t="shared" si="13"/>
        <v>100</v>
      </c>
      <c r="H996" s="85">
        <v>0</v>
      </c>
      <c r="I996" s="77" t="e">
        <f>(C996+(C996*H996))+D996+'Таблица вводных'!$E$3+'Таблица вводных'!$F$3</f>
        <v>#REF!</v>
      </c>
      <c r="J996" s="86">
        <v>0</v>
      </c>
      <c r="K996" s="77" t="e">
        <f t="shared" si="14"/>
        <v>#REF!</v>
      </c>
      <c r="L996" s="77" t="e">
        <f t="shared" si="15"/>
        <v>#REF!</v>
      </c>
      <c r="M996" s="13"/>
    </row>
    <row r="997" spans="1:13" ht="12.75" customHeight="1">
      <c r="A997" s="148"/>
      <c r="B997" s="11">
        <v>45425</v>
      </c>
      <c r="C99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вводных'!$F$3-$P$1)*F997/G997)</f>
        <v>#REF!</v>
      </c>
      <c r="D997" s="12">
        <v>222</v>
      </c>
      <c r="E997" s="64" t="e">
        <f t="shared" si="12"/>
        <v>#REF!</v>
      </c>
      <c r="F997" s="12">
        <v>0</v>
      </c>
      <c r="G997" s="12">
        <f t="shared" si="13"/>
        <v>100</v>
      </c>
      <c r="H997" s="85">
        <v>0</v>
      </c>
      <c r="I997" s="77" t="e">
        <f>(C997+(C997*H997))+D997+'Таблица вводных'!$E$3+'Таблица вводных'!$F$3</f>
        <v>#REF!</v>
      </c>
      <c r="J997" s="86">
        <v>0</v>
      </c>
      <c r="K997" s="77" t="e">
        <f t="shared" si="14"/>
        <v>#REF!</v>
      </c>
      <c r="L997" s="77" t="e">
        <f t="shared" si="15"/>
        <v>#REF!</v>
      </c>
      <c r="M997" s="13"/>
    </row>
    <row r="998" spans="1:13" ht="12.75" customHeight="1">
      <c r="A998" s="148"/>
      <c r="B998" s="11">
        <v>45428</v>
      </c>
      <c r="C9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вводных'!$F$3-$P$1)*F998/G998)</f>
        <v>#REF!</v>
      </c>
      <c r="D998" s="12">
        <v>222</v>
      </c>
      <c r="E998" s="64" t="e">
        <f t="shared" si="12"/>
        <v>#REF!</v>
      </c>
      <c r="F998" s="12">
        <v>0</v>
      </c>
      <c r="G998" s="12">
        <f t="shared" si="13"/>
        <v>100</v>
      </c>
      <c r="H998" s="85">
        <v>0</v>
      </c>
      <c r="I998" s="77" t="e">
        <f>(C998+(C998*H998))+D998+'Таблица вводных'!$E$3+'Таблица вводных'!$F$3</f>
        <v>#REF!</v>
      </c>
      <c r="J998" s="86">
        <v>0</v>
      </c>
      <c r="K998" s="77" t="e">
        <f t="shared" si="14"/>
        <v>#REF!</v>
      </c>
      <c r="L998" s="77" t="e">
        <f t="shared" si="15"/>
        <v>#REF!</v>
      </c>
      <c r="M998" s="13"/>
    </row>
    <row r="999" spans="1:13" ht="12.75" customHeight="1">
      <c r="A999" s="148"/>
      <c r="B999" s="11"/>
      <c r="C9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вводных'!$F$3-$P$1)*F999/G999)</f>
        <v>#REF!</v>
      </c>
      <c r="D999" s="12">
        <v>222</v>
      </c>
      <c r="E999" s="64" t="e">
        <f t="shared" si="12"/>
        <v>#REF!</v>
      </c>
      <c r="F999" s="12">
        <v>0</v>
      </c>
      <c r="G999" s="12">
        <f t="shared" si="13"/>
        <v>100</v>
      </c>
      <c r="H999" s="85">
        <v>0</v>
      </c>
      <c r="I999" s="77" t="e">
        <f>(C999+(C999*H999))+D999+'Таблица вводных'!$E$3+'Таблица вводных'!$F$3</f>
        <v>#REF!</v>
      </c>
      <c r="J999" s="86">
        <v>0</v>
      </c>
      <c r="K999" s="77" t="e">
        <f t="shared" si="14"/>
        <v>#REF!</v>
      </c>
      <c r="L999" s="77" t="e">
        <f t="shared" si="15"/>
        <v>#REF!</v>
      </c>
      <c r="M999" s="13"/>
    </row>
    <row r="1000" spans="1:13" ht="12.75" customHeight="1">
      <c r="A1000" s="148"/>
      <c r="B1000" s="11"/>
      <c r="C10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вводных'!$F$3-$P$1)*F1000/G1000)</f>
        <v>#REF!</v>
      </c>
      <c r="D1000" s="12">
        <v>222</v>
      </c>
      <c r="E1000" s="64" t="e">
        <f t="shared" si="12"/>
        <v>#REF!</v>
      </c>
      <c r="F1000" s="12">
        <v>0</v>
      </c>
      <c r="G1000" s="12">
        <f t="shared" si="13"/>
        <v>100</v>
      </c>
      <c r="H1000" s="85">
        <v>0</v>
      </c>
      <c r="I1000" s="77" t="e">
        <f>(C1000+(C1000*H1000))+D1000+'Таблица вводных'!$E$3+'Таблица вводных'!$F$3</f>
        <v>#REF!</v>
      </c>
      <c r="J1000" s="86">
        <v>0</v>
      </c>
      <c r="K1000" s="77" t="e">
        <f t="shared" si="14"/>
        <v>#REF!</v>
      </c>
      <c r="L1000" s="77" t="e">
        <f t="shared" si="15"/>
        <v>#REF!</v>
      </c>
      <c r="M1000" s="13"/>
    </row>
    <row r="1001" spans="1:13" ht="12.75" customHeight="1">
      <c r="A1001" s="149"/>
      <c r="B1001" s="17"/>
      <c r="C100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вводных'!$F$3-$P$1)*F1001/G1001)</f>
        <v>#REF!</v>
      </c>
      <c r="D1001" s="18">
        <v>222</v>
      </c>
      <c r="E1001" s="65" t="e">
        <f t="shared" si="12"/>
        <v>#REF!</v>
      </c>
      <c r="F1001" s="18">
        <v>0</v>
      </c>
      <c r="G1001" s="18">
        <f t="shared" si="13"/>
        <v>100</v>
      </c>
      <c r="H1001" s="87">
        <v>0</v>
      </c>
      <c r="I1001" s="80" t="e">
        <f>(C1001+(C1001*H1001))+D1001+'Таблица вводных'!$E$3+'Таблица вводных'!$F$3</f>
        <v>#REF!</v>
      </c>
      <c r="J1001" s="88">
        <v>0</v>
      </c>
      <c r="K1001" s="82" t="e">
        <f t="shared" si="14"/>
        <v>#REF!</v>
      </c>
      <c r="L1001" s="82" t="e">
        <f t="shared" si="15"/>
        <v>#REF!</v>
      </c>
      <c r="M1001" s="19"/>
    </row>
    <row r="1002" spans="1:13" ht="12.75" customHeight="1">
      <c r="A1002" s="147"/>
      <c r="B1002" s="5">
        <v>45411</v>
      </c>
      <c r="C100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вводных'!$F$3-$P$1)*F1002/G1002)</f>
        <v>#REF!</v>
      </c>
      <c r="D1002" s="6">
        <v>222</v>
      </c>
      <c r="E1002" s="63" t="e">
        <f t="shared" si="12"/>
        <v>#REF!</v>
      </c>
      <c r="F1002" s="6">
        <v>0</v>
      </c>
      <c r="G1002" s="6">
        <f t="shared" si="13"/>
        <v>100</v>
      </c>
      <c r="H1002" s="85">
        <v>0</v>
      </c>
      <c r="I1002" s="74" t="e">
        <f>(C1002+(C1002*H1002))+D1002+'Таблица вводных'!$E$3+'Таблица вводных'!$F$3</f>
        <v>#REF!</v>
      </c>
      <c r="J1002" s="86">
        <v>0</v>
      </c>
      <c r="K1002" s="74" t="e">
        <f t="shared" si="14"/>
        <v>#REF!</v>
      </c>
      <c r="L1002" s="74" t="e">
        <f t="shared" si="15"/>
        <v>#REF!</v>
      </c>
      <c r="M1002" s="7"/>
    </row>
    <row r="1003" spans="1:13" ht="12.75" customHeight="1">
      <c r="A1003" s="148"/>
      <c r="B1003" s="8">
        <v>45414</v>
      </c>
      <c r="C100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вводных'!$F$3-$P$1)*F1003/G1003)</f>
        <v>#REF!</v>
      </c>
      <c r="D1003" s="12">
        <v>222</v>
      </c>
      <c r="E1003" s="64" t="e">
        <f t="shared" si="12"/>
        <v>#REF!</v>
      </c>
      <c r="F1003" s="12">
        <v>0</v>
      </c>
      <c r="G1003" s="12">
        <f t="shared" si="13"/>
        <v>100</v>
      </c>
      <c r="H1003" s="85">
        <v>0</v>
      </c>
      <c r="I1003" s="77" t="e">
        <f>(C1003+(C1003*H1003))+D1003+'Таблица вводных'!$E$3+'Таблица вводных'!$F$3</f>
        <v>#REF!</v>
      </c>
      <c r="J1003" s="86">
        <v>0</v>
      </c>
      <c r="K1003" s="77" t="e">
        <f t="shared" si="14"/>
        <v>#REF!</v>
      </c>
      <c r="L1003" s="77" t="e">
        <f t="shared" si="15"/>
        <v>#REF!</v>
      </c>
      <c r="M1003" s="10"/>
    </row>
    <row r="1004" spans="1:13" ht="12.75" customHeight="1">
      <c r="A1004" s="148"/>
      <c r="B1004" s="11">
        <v>45418</v>
      </c>
      <c r="C100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вводных'!$F$3-$P$1)*F1004/G1004)</f>
        <v>#REF!</v>
      </c>
      <c r="D1004" s="12">
        <v>222</v>
      </c>
      <c r="E1004" s="64" t="e">
        <f t="shared" si="12"/>
        <v>#REF!</v>
      </c>
      <c r="F1004" s="12">
        <v>0</v>
      </c>
      <c r="G1004" s="12">
        <f t="shared" si="13"/>
        <v>100</v>
      </c>
      <c r="H1004" s="85">
        <v>0</v>
      </c>
      <c r="I1004" s="77" t="e">
        <f>(C1004+(C1004*H1004))+D1004+'Таблица вводных'!$E$3+'Таблица вводных'!$F$3</f>
        <v>#REF!</v>
      </c>
      <c r="J1004" s="86">
        <v>0</v>
      </c>
      <c r="K1004" s="77" t="e">
        <f t="shared" si="14"/>
        <v>#REF!</v>
      </c>
      <c r="L1004" s="77" t="e">
        <f t="shared" si="15"/>
        <v>#REF!</v>
      </c>
      <c r="M1004" s="13"/>
    </row>
    <row r="1005" spans="1:13" ht="12.75" customHeight="1">
      <c r="A1005" s="148"/>
      <c r="B1005" s="11">
        <v>45421</v>
      </c>
      <c r="C100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вводных'!$F$3-$P$1)*F1005/G1005)</f>
        <v>#REF!</v>
      </c>
      <c r="D1005" s="12">
        <v>222</v>
      </c>
      <c r="E1005" s="64" t="e">
        <f t="shared" si="12"/>
        <v>#REF!</v>
      </c>
      <c r="F1005" s="12">
        <v>0</v>
      </c>
      <c r="G1005" s="12">
        <f t="shared" si="13"/>
        <v>100</v>
      </c>
      <c r="H1005" s="85">
        <v>0</v>
      </c>
      <c r="I1005" s="77" t="e">
        <f>(C1005+(C1005*H1005))+D1005+'Таблица вводных'!$E$3+'Таблица вводных'!$F$3</f>
        <v>#REF!</v>
      </c>
      <c r="J1005" s="86">
        <v>0</v>
      </c>
      <c r="K1005" s="77" t="e">
        <f t="shared" si="14"/>
        <v>#REF!</v>
      </c>
      <c r="L1005" s="77" t="e">
        <f t="shared" si="15"/>
        <v>#REF!</v>
      </c>
      <c r="M1005" s="13"/>
    </row>
    <row r="1006" spans="1:13" ht="12.75" customHeight="1">
      <c r="A1006" s="148"/>
      <c r="B1006" s="11">
        <v>45425</v>
      </c>
      <c r="C100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вводных'!$F$3-$P$1)*F1006/G1006)</f>
        <v>#REF!</v>
      </c>
      <c r="D1006" s="12">
        <v>222</v>
      </c>
      <c r="E1006" s="64" t="e">
        <f t="shared" si="12"/>
        <v>#REF!</v>
      </c>
      <c r="F1006" s="12">
        <v>0</v>
      </c>
      <c r="G1006" s="12">
        <f t="shared" si="13"/>
        <v>100</v>
      </c>
      <c r="H1006" s="85">
        <v>0</v>
      </c>
      <c r="I1006" s="77" t="e">
        <f>(C1006+(C1006*H1006))+D1006+'Таблица вводных'!$E$3+'Таблица вводных'!$F$3</f>
        <v>#REF!</v>
      </c>
      <c r="J1006" s="86">
        <v>0</v>
      </c>
      <c r="K1006" s="77" t="e">
        <f t="shared" si="14"/>
        <v>#REF!</v>
      </c>
      <c r="L1006" s="77" t="e">
        <f t="shared" si="15"/>
        <v>#REF!</v>
      </c>
      <c r="M1006" s="13"/>
    </row>
    <row r="1007" spans="1:13" ht="12.75" customHeight="1">
      <c r="A1007" s="148"/>
      <c r="B1007" s="11">
        <v>45428</v>
      </c>
      <c r="C10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вводных'!$F$3-$P$1)*F1007/G1007)</f>
        <v>#REF!</v>
      </c>
      <c r="D1007" s="12">
        <v>222</v>
      </c>
      <c r="E1007" s="64" t="e">
        <f t="shared" si="12"/>
        <v>#REF!</v>
      </c>
      <c r="F1007" s="12">
        <v>0</v>
      </c>
      <c r="G1007" s="12">
        <f t="shared" si="13"/>
        <v>100</v>
      </c>
      <c r="H1007" s="85">
        <v>0</v>
      </c>
      <c r="I1007" s="77" t="e">
        <f>(C1007+(C1007*H1007))+D1007+'Таблица вводных'!$E$3+'Таблица вводных'!$F$3</f>
        <v>#REF!</v>
      </c>
      <c r="J1007" s="86">
        <v>0</v>
      </c>
      <c r="K1007" s="77" t="e">
        <f t="shared" si="14"/>
        <v>#REF!</v>
      </c>
      <c r="L1007" s="77" t="e">
        <f t="shared" si="15"/>
        <v>#REF!</v>
      </c>
      <c r="M1007" s="13"/>
    </row>
    <row r="1008" spans="1:13" ht="12.75" customHeight="1">
      <c r="A1008" s="148"/>
      <c r="B1008" s="11"/>
      <c r="C10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вводных'!$F$3-$P$1)*F1008/G1008)</f>
        <v>#REF!</v>
      </c>
      <c r="D1008" s="12">
        <v>222</v>
      </c>
      <c r="E1008" s="64" t="e">
        <f t="shared" si="12"/>
        <v>#REF!</v>
      </c>
      <c r="F1008" s="12">
        <v>0</v>
      </c>
      <c r="G1008" s="12">
        <f t="shared" si="13"/>
        <v>100</v>
      </c>
      <c r="H1008" s="85">
        <v>0</v>
      </c>
      <c r="I1008" s="77" t="e">
        <f>(C1008+(C1008*H1008))+D1008+'Таблица вводных'!$E$3+'Таблица вводных'!$F$3</f>
        <v>#REF!</v>
      </c>
      <c r="J1008" s="86">
        <v>0</v>
      </c>
      <c r="K1008" s="77" t="e">
        <f t="shared" si="14"/>
        <v>#REF!</v>
      </c>
      <c r="L1008" s="77" t="e">
        <f t="shared" si="15"/>
        <v>#REF!</v>
      </c>
      <c r="M1008" s="13"/>
    </row>
    <row r="1009" spans="1:13" ht="12.75" customHeight="1">
      <c r="A1009" s="148"/>
      <c r="B1009" s="11"/>
      <c r="C10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вводных'!$F$3-$P$1)*F1009/G1009)</f>
        <v>#REF!</v>
      </c>
      <c r="D1009" s="12">
        <v>222</v>
      </c>
      <c r="E1009" s="64" t="e">
        <f t="shared" si="12"/>
        <v>#REF!</v>
      </c>
      <c r="F1009" s="12">
        <v>0</v>
      </c>
      <c r="G1009" s="12">
        <f t="shared" si="13"/>
        <v>100</v>
      </c>
      <c r="H1009" s="85">
        <v>0</v>
      </c>
      <c r="I1009" s="77" t="e">
        <f>(C1009+(C1009*H1009))+D1009+'Таблица вводных'!$E$3+'Таблица вводных'!$F$3</f>
        <v>#REF!</v>
      </c>
      <c r="J1009" s="86">
        <v>0</v>
      </c>
      <c r="K1009" s="77" t="e">
        <f t="shared" si="14"/>
        <v>#REF!</v>
      </c>
      <c r="L1009" s="77" t="e">
        <f t="shared" si="15"/>
        <v>#REF!</v>
      </c>
      <c r="M1009" s="13"/>
    </row>
    <row r="1010" spans="1:13" ht="12.75" customHeight="1">
      <c r="A1010" s="149"/>
      <c r="B1010" s="17"/>
      <c r="C101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вводных'!$F$3-$P$1)*F1010/G1010)</f>
        <v>#REF!</v>
      </c>
      <c r="D1010" s="18">
        <v>222</v>
      </c>
      <c r="E1010" s="65" t="e">
        <f t="shared" si="12"/>
        <v>#REF!</v>
      </c>
      <c r="F1010" s="18">
        <v>0</v>
      </c>
      <c r="G1010" s="18">
        <f t="shared" si="13"/>
        <v>100</v>
      </c>
      <c r="H1010" s="87">
        <v>0</v>
      </c>
      <c r="I1010" s="80" t="e">
        <f>(C1010+(C1010*H1010))+D1010+'Таблица вводных'!$E$3+'Таблица вводных'!$F$3</f>
        <v>#REF!</v>
      </c>
      <c r="J1010" s="88">
        <v>0</v>
      </c>
      <c r="K1010" s="82" t="e">
        <f t="shared" si="14"/>
        <v>#REF!</v>
      </c>
      <c r="L1010" s="82" t="e">
        <f t="shared" si="15"/>
        <v>#REF!</v>
      </c>
      <c r="M1010" s="19"/>
    </row>
    <row r="1011" spans="1:13" ht="12.75" customHeight="1">
      <c r="A1011" s="147"/>
      <c r="B1011" s="5">
        <v>45411</v>
      </c>
      <c r="C101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вводных'!$F$3-$P$1)*F1011/G1011)</f>
        <v>#REF!</v>
      </c>
      <c r="D1011" s="6">
        <v>222</v>
      </c>
      <c r="E1011" s="63" t="e">
        <f t="shared" si="12"/>
        <v>#REF!</v>
      </c>
      <c r="F1011" s="6">
        <v>0</v>
      </c>
      <c r="G1011" s="6">
        <f t="shared" si="13"/>
        <v>100</v>
      </c>
      <c r="H1011" s="85">
        <v>0</v>
      </c>
      <c r="I1011" s="74" t="e">
        <f>(C1011+(C1011*H1011))+D1011+'Таблица вводных'!$E$3+'Таблица вводных'!$F$3</f>
        <v>#REF!</v>
      </c>
      <c r="J1011" s="86">
        <v>0</v>
      </c>
      <c r="K1011" s="74" t="e">
        <f t="shared" si="14"/>
        <v>#REF!</v>
      </c>
      <c r="L1011" s="74" t="e">
        <f t="shared" si="15"/>
        <v>#REF!</v>
      </c>
      <c r="M1011" s="7"/>
    </row>
    <row r="1012" spans="1:13" ht="12.75" customHeight="1">
      <c r="A1012" s="148"/>
      <c r="B1012" s="8">
        <v>45414</v>
      </c>
      <c r="C101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вводных'!$F$3-$P$1)*F1012/G1012)</f>
        <v>#REF!</v>
      </c>
      <c r="D1012" s="12">
        <v>222</v>
      </c>
      <c r="E1012" s="64" t="e">
        <f t="shared" si="12"/>
        <v>#REF!</v>
      </c>
      <c r="F1012" s="12">
        <v>0</v>
      </c>
      <c r="G1012" s="12">
        <f t="shared" si="13"/>
        <v>100</v>
      </c>
      <c r="H1012" s="85">
        <v>0</v>
      </c>
      <c r="I1012" s="77" t="e">
        <f>(C1012+(C1012*H1012))+D1012+'Таблица вводных'!$E$3+'Таблица вводных'!$F$3</f>
        <v>#REF!</v>
      </c>
      <c r="J1012" s="86">
        <v>0</v>
      </c>
      <c r="K1012" s="77" t="e">
        <f t="shared" si="14"/>
        <v>#REF!</v>
      </c>
      <c r="L1012" s="77" t="e">
        <f t="shared" si="15"/>
        <v>#REF!</v>
      </c>
      <c r="M1012" s="10"/>
    </row>
    <row r="1013" spans="1:13" ht="12.75" customHeight="1">
      <c r="A1013" s="148"/>
      <c r="B1013" s="11">
        <v>45418</v>
      </c>
      <c r="C101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вводных'!$F$3-$P$1)*F1013/G1013)</f>
        <v>#REF!</v>
      </c>
      <c r="D1013" s="12">
        <v>222</v>
      </c>
      <c r="E1013" s="64" t="e">
        <f t="shared" si="12"/>
        <v>#REF!</v>
      </c>
      <c r="F1013" s="12">
        <v>0</v>
      </c>
      <c r="G1013" s="12">
        <f t="shared" si="13"/>
        <v>100</v>
      </c>
      <c r="H1013" s="85">
        <v>0</v>
      </c>
      <c r="I1013" s="77" t="e">
        <f>(C1013+(C1013*H1013))+D1013+'Таблица вводных'!$E$3+'Таблица вводных'!$F$3</f>
        <v>#REF!</v>
      </c>
      <c r="J1013" s="86">
        <v>0</v>
      </c>
      <c r="K1013" s="77" t="e">
        <f t="shared" si="14"/>
        <v>#REF!</v>
      </c>
      <c r="L1013" s="77" t="e">
        <f t="shared" si="15"/>
        <v>#REF!</v>
      </c>
      <c r="M1013" s="13"/>
    </row>
    <row r="1014" spans="1:13" ht="12.75" customHeight="1">
      <c r="A1014" s="148"/>
      <c r="B1014" s="11">
        <v>45421</v>
      </c>
      <c r="C101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вводных'!$F$3-$P$1)*F1014/G1014)</f>
        <v>#REF!</v>
      </c>
      <c r="D1014" s="12">
        <v>222</v>
      </c>
      <c r="E1014" s="64" t="e">
        <f t="shared" si="12"/>
        <v>#REF!</v>
      </c>
      <c r="F1014" s="12">
        <v>0</v>
      </c>
      <c r="G1014" s="12">
        <f t="shared" si="13"/>
        <v>100</v>
      </c>
      <c r="H1014" s="85">
        <v>0</v>
      </c>
      <c r="I1014" s="77" t="e">
        <f>(C1014+(C1014*H1014))+D1014+'Таблица вводных'!$E$3+'Таблица вводных'!$F$3</f>
        <v>#REF!</v>
      </c>
      <c r="J1014" s="86">
        <v>0</v>
      </c>
      <c r="K1014" s="77" t="e">
        <f t="shared" si="14"/>
        <v>#REF!</v>
      </c>
      <c r="L1014" s="77" t="e">
        <f t="shared" si="15"/>
        <v>#REF!</v>
      </c>
      <c r="M1014" s="13"/>
    </row>
    <row r="1015" spans="1:13" ht="12.75" customHeight="1">
      <c r="A1015" s="148"/>
      <c r="B1015" s="11">
        <v>45425</v>
      </c>
      <c r="C101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вводных'!$F$3-$P$1)*F1015/G1015)</f>
        <v>#REF!</v>
      </c>
      <c r="D1015" s="12">
        <v>222</v>
      </c>
      <c r="E1015" s="64" t="e">
        <f t="shared" si="12"/>
        <v>#REF!</v>
      </c>
      <c r="F1015" s="12">
        <v>0</v>
      </c>
      <c r="G1015" s="12">
        <f t="shared" si="13"/>
        <v>100</v>
      </c>
      <c r="H1015" s="85">
        <v>0</v>
      </c>
      <c r="I1015" s="77" t="e">
        <f>(C1015+(C1015*H1015))+D1015+'Таблица вводных'!$E$3+'Таблица вводных'!$F$3</f>
        <v>#REF!</v>
      </c>
      <c r="J1015" s="86">
        <v>0</v>
      </c>
      <c r="K1015" s="77" t="e">
        <f t="shared" si="14"/>
        <v>#REF!</v>
      </c>
      <c r="L1015" s="77" t="e">
        <f t="shared" si="15"/>
        <v>#REF!</v>
      </c>
      <c r="M1015" s="13"/>
    </row>
    <row r="1016" spans="1:13" ht="12.75" customHeight="1">
      <c r="A1016" s="148"/>
      <c r="B1016" s="11">
        <v>45428</v>
      </c>
      <c r="C10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вводных'!$F$3-$P$1)*F1016/G1016)</f>
        <v>#REF!</v>
      </c>
      <c r="D1016" s="12">
        <v>222</v>
      </c>
      <c r="E1016" s="64" t="e">
        <f t="shared" si="12"/>
        <v>#REF!</v>
      </c>
      <c r="F1016" s="12">
        <v>0</v>
      </c>
      <c r="G1016" s="12">
        <f t="shared" si="13"/>
        <v>100</v>
      </c>
      <c r="H1016" s="85">
        <v>0</v>
      </c>
      <c r="I1016" s="77" t="e">
        <f>(C1016+(C1016*H1016))+D1016+'Таблица вводных'!$E$3+'Таблица вводных'!$F$3</f>
        <v>#REF!</v>
      </c>
      <c r="J1016" s="86">
        <v>0</v>
      </c>
      <c r="K1016" s="77" t="e">
        <f t="shared" si="14"/>
        <v>#REF!</v>
      </c>
      <c r="L1016" s="77" t="e">
        <f t="shared" si="15"/>
        <v>#REF!</v>
      </c>
      <c r="M1016" s="13"/>
    </row>
    <row r="1017" spans="1:13" ht="12.75" customHeight="1">
      <c r="A1017" s="148"/>
      <c r="B1017" s="11"/>
      <c r="C10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вводных'!$F$3-$P$1)*F1017/G1017)</f>
        <v>#REF!</v>
      </c>
      <c r="D1017" s="12">
        <v>222</v>
      </c>
      <c r="E1017" s="64" t="e">
        <f t="shared" si="12"/>
        <v>#REF!</v>
      </c>
      <c r="F1017" s="12">
        <v>0</v>
      </c>
      <c r="G1017" s="12">
        <f t="shared" si="13"/>
        <v>100</v>
      </c>
      <c r="H1017" s="85">
        <v>0</v>
      </c>
      <c r="I1017" s="77" t="e">
        <f>(C1017+(C1017*H1017))+D1017+'Таблица вводных'!$E$3+'Таблица вводных'!$F$3</f>
        <v>#REF!</v>
      </c>
      <c r="J1017" s="86">
        <v>0</v>
      </c>
      <c r="K1017" s="77" t="e">
        <f t="shared" si="14"/>
        <v>#REF!</v>
      </c>
      <c r="L1017" s="77" t="e">
        <f t="shared" si="15"/>
        <v>#REF!</v>
      </c>
      <c r="M1017" s="13"/>
    </row>
    <row r="1018" spans="1:13" ht="12.75" customHeight="1">
      <c r="A1018" s="148"/>
      <c r="B1018" s="11"/>
      <c r="C10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вводных'!$F$3-$P$1)*F1018/G1018)</f>
        <v>#REF!</v>
      </c>
      <c r="D1018" s="12">
        <v>222</v>
      </c>
      <c r="E1018" s="64" t="e">
        <f t="shared" si="12"/>
        <v>#REF!</v>
      </c>
      <c r="F1018" s="12">
        <v>0</v>
      </c>
      <c r="G1018" s="12">
        <f t="shared" si="13"/>
        <v>100</v>
      </c>
      <c r="H1018" s="85">
        <v>0</v>
      </c>
      <c r="I1018" s="77" t="e">
        <f>(C1018+(C1018*H1018))+D1018+'Таблица вводных'!$E$3+'Таблица вводных'!$F$3</f>
        <v>#REF!</v>
      </c>
      <c r="J1018" s="86">
        <v>0</v>
      </c>
      <c r="K1018" s="77" t="e">
        <f t="shared" si="14"/>
        <v>#REF!</v>
      </c>
      <c r="L1018" s="77" t="e">
        <f t="shared" si="15"/>
        <v>#REF!</v>
      </c>
      <c r="M1018" s="13"/>
    </row>
    <row r="1019" spans="1:13" ht="12.75" customHeight="1">
      <c r="A1019" s="149"/>
      <c r="B1019" s="17"/>
      <c r="C101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вводных'!$F$3-$P$1)*F1019/G1019)</f>
        <v>#REF!</v>
      </c>
      <c r="D1019" s="18">
        <v>222</v>
      </c>
      <c r="E1019" s="65" t="e">
        <f t="shared" si="12"/>
        <v>#REF!</v>
      </c>
      <c r="F1019" s="18">
        <v>0</v>
      </c>
      <c r="G1019" s="18">
        <f t="shared" si="13"/>
        <v>100</v>
      </c>
      <c r="H1019" s="87">
        <v>0</v>
      </c>
      <c r="I1019" s="80" t="e">
        <f>(C1019+(C1019*H1019))+D1019+'Таблица вводных'!$E$3+'Таблица вводных'!$F$3</f>
        <v>#REF!</v>
      </c>
      <c r="J1019" s="88">
        <v>0</v>
      </c>
      <c r="K1019" s="82" t="e">
        <f t="shared" si="14"/>
        <v>#REF!</v>
      </c>
      <c r="L1019" s="82" t="e">
        <f t="shared" si="15"/>
        <v>#REF!</v>
      </c>
      <c r="M1019" s="19"/>
    </row>
    <row r="1020" spans="1:13" ht="12.75" customHeight="1">
      <c r="A1020" s="147"/>
      <c r="B1020" s="5">
        <v>45411</v>
      </c>
      <c r="C102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вводных'!$F$3-$P$1)*F1020/G1020)</f>
        <v>#REF!</v>
      </c>
      <c r="D1020" s="6">
        <v>222</v>
      </c>
      <c r="E1020" s="63" t="e">
        <f t="shared" si="12"/>
        <v>#REF!</v>
      </c>
      <c r="F1020" s="6">
        <v>0</v>
      </c>
      <c r="G1020" s="6">
        <f t="shared" si="13"/>
        <v>100</v>
      </c>
      <c r="H1020" s="85">
        <v>0</v>
      </c>
      <c r="I1020" s="74" t="e">
        <f>(C1020+(C1020*H1020))+D1020+'Таблица вводных'!$E$3+'Таблица вводных'!$F$3</f>
        <v>#REF!</v>
      </c>
      <c r="J1020" s="86">
        <v>0</v>
      </c>
      <c r="K1020" s="74" t="e">
        <f t="shared" si="14"/>
        <v>#REF!</v>
      </c>
      <c r="L1020" s="74" t="e">
        <f t="shared" si="15"/>
        <v>#REF!</v>
      </c>
      <c r="M1020" s="7"/>
    </row>
    <row r="1021" spans="1:13" ht="12.75" customHeight="1">
      <c r="A1021" s="148"/>
      <c r="B1021" s="8">
        <v>45414</v>
      </c>
      <c r="C102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вводных'!$F$3-$P$1)*F1021/G1021)</f>
        <v>#REF!</v>
      </c>
      <c r="D1021" s="12">
        <v>222</v>
      </c>
      <c r="E1021" s="64" t="e">
        <f t="shared" si="12"/>
        <v>#REF!</v>
      </c>
      <c r="F1021" s="12">
        <v>0</v>
      </c>
      <c r="G1021" s="12">
        <f t="shared" si="13"/>
        <v>100</v>
      </c>
      <c r="H1021" s="85">
        <v>0</v>
      </c>
      <c r="I1021" s="77" t="e">
        <f>(C1021+(C1021*H1021))+D1021+'Таблица вводных'!$E$3+'Таблица вводных'!$F$3</f>
        <v>#REF!</v>
      </c>
      <c r="J1021" s="86">
        <v>0</v>
      </c>
      <c r="K1021" s="77" t="e">
        <f t="shared" si="14"/>
        <v>#REF!</v>
      </c>
      <c r="L1021" s="77" t="e">
        <f t="shared" si="15"/>
        <v>#REF!</v>
      </c>
      <c r="M1021" s="10"/>
    </row>
    <row r="1022" spans="1:13" ht="12.75" customHeight="1">
      <c r="A1022" s="148"/>
      <c r="B1022" s="11">
        <v>45418</v>
      </c>
      <c r="C102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вводных'!$F$3-$P$1)*F1022/G1022)</f>
        <v>#REF!</v>
      </c>
      <c r="D1022" s="12">
        <v>222</v>
      </c>
      <c r="E1022" s="64" t="e">
        <f t="shared" si="12"/>
        <v>#REF!</v>
      </c>
      <c r="F1022" s="12">
        <v>0</v>
      </c>
      <c r="G1022" s="12">
        <f t="shared" si="13"/>
        <v>100</v>
      </c>
      <c r="H1022" s="85">
        <v>0</v>
      </c>
      <c r="I1022" s="77" t="e">
        <f>(C1022+(C1022*H1022))+D1022+'Таблица вводных'!$E$3+'Таблица вводных'!$F$3</f>
        <v>#REF!</v>
      </c>
      <c r="J1022" s="86">
        <v>0</v>
      </c>
      <c r="K1022" s="77" t="e">
        <f t="shared" si="14"/>
        <v>#REF!</v>
      </c>
      <c r="L1022" s="77" t="e">
        <f t="shared" si="15"/>
        <v>#REF!</v>
      </c>
      <c r="M1022" s="13"/>
    </row>
    <row r="1023" spans="1:13" ht="12.75" customHeight="1">
      <c r="A1023" s="148"/>
      <c r="B1023" s="11">
        <v>45421</v>
      </c>
      <c r="C102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вводных'!$F$3-$P$1)*F1023/G1023)</f>
        <v>#REF!</v>
      </c>
      <c r="D1023" s="12">
        <v>222</v>
      </c>
      <c r="E1023" s="64" t="e">
        <f t="shared" ref="E1023:E1064" si="16">C1023+$O$1</f>
        <v>#REF!</v>
      </c>
      <c r="F1023" s="12">
        <v>0</v>
      </c>
      <c r="G1023" s="12">
        <f t="shared" ref="G1023:G1064" si="17">F1023+100</f>
        <v>100</v>
      </c>
      <c r="H1023" s="85">
        <v>0</v>
      </c>
      <c r="I1023" s="77" t="e">
        <f>(C1023+(C1023*H1023))+D1023+'Таблица вводных'!$E$3+'Таблица вводных'!$F$3</f>
        <v>#REF!</v>
      </c>
      <c r="J1023" s="86">
        <v>0</v>
      </c>
      <c r="K1023" s="77" t="e">
        <f t="shared" ref="K1023:K1064" si="18">I1023-(I1023*J1023)</f>
        <v>#REF!</v>
      </c>
      <c r="L1023" s="77" t="e">
        <f t="shared" ref="L1023:L1064" si="19">K1023-E1023</f>
        <v>#REF!</v>
      </c>
      <c r="M1023" s="13"/>
    </row>
    <row r="1024" spans="1:13" ht="12.75" customHeight="1">
      <c r="A1024" s="148"/>
      <c r="B1024" s="11">
        <v>45425</v>
      </c>
      <c r="C102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вводных'!$F$3-$P$1)*F1024/G1024)</f>
        <v>#REF!</v>
      </c>
      <c r="D1024" s="12">
        <v>222</v>
      </c>
      <c r="E1024" s="64" t="e">
        <f t="shared" si="16"/>
        <v>#REF!</v>
      </c>
      <c r="F1024" s="12">
        <v>0</v>
      </c>
      <c r="G1024" s="12">
        <f t="shared" si="17"/>
        <v>100</v>
      </c>
      <c r="H1024" s="85">
        <v>0</v>
      </c>
      <c r="I1024" s="77" t="e">
        <f>(C1024+(C1024*H1024))+D1024+'Таблица вводных'!$E$3+'Таблица вводных'!$F$3</f>
        <v>#REF!</v>
      </c>
      <c r="J1024" s="86">
        <v>0</v>
      </c>
      <c r="K1024" s="77" t="e">
        <f t="shared" si="18"/>
        <v>#REF!</v>
      </c>
      <c r="L1024" s="77" t="e">
        <f t="shared" si="19"/>
        <v>#REF!</v>
      </c>
      <c r="M1024" s="13"/>
    </row>
    <row r="1025" spans="1:13" ht="12.75" customHeight="1">
      <c r="A1025" s="148"/>
      <c r="B1025" s="11">
        <v>45428</v>
      </c>
      <c r="C10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вводных'!$F$3-$P$1)*F1025/G1025)</f>
        <v>#REF!</v>
      </c>
      <c r="D1025" s="12">
        <v>222</v>
      </c>
      <c r="E1025" s="64" t="e">
        <f t="shared" si="16"/>
        <v>#REF!</v>
      </c>
      <c r="F1025" s="12">
        <v>0</v>
      </c>
      <c r="G1025" s="12">
        <f t="shared" si="17"/>
        <v>100</v>
      </c>
      <c r="H1025" s="85">
        <v>0</v>
      </c>
      <c r="I1025" s="77" t="e">
        <f>(C1025+(C1025*H1025))+D1025+'Таблица вводных'!$E$3+'Таблица вводных'!$F$3</f>
        <v>#REF!</v>
      </c>
      <c r="J1025" s="86">
        <v>0</v>
      </c>
      <c r="K1025" s="77" t="e">
        <f t="shared" si="18"/>
        <v>#REF!</v>
      </c>
      <c r="L1025" s="77" t="e">
        <f t="shared" si="19"/>
        <v>#REF!</v>
      </c>
      <c r="M1025" s="13"/>
    </row>
    <row r="1026" spans="1:13" ht="12.75" customHeight="1">
      <c r="A1026" s="148"/>
      <c r="B1026" s="11"/>
      <c r="C10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вводных'!$F$3-$P$1)*F1026/G1026)</f>
        <v>#REF!</v>
      </c>
      <c r="D1026" s="12">
        <v>222</v>
      </c>
      <c r="E1026" s="64" t="e">
        <f t="shared" si="16"/>
        <v>#REF!</v>
      </c>
      <c r="F1026" s="12">
        <v>0</v>
      </c>
      <c r="G1026" s="12">
        <f t="shared" si="17"/>
        <v>100</v>
      </c>
      <c r="H1026" s="85">
        <v>0</v>
      </c>
      <c r="I1026" s="77" t="e">
        <f>(C1026+(C1026*H1026))+D1026+'Таблица вводных'!$E$3+'Таблица вводных'!$F$3</f>
        <v>#REF!</v>
      </c>
      <c r="J1026" s="86">
        <v>0</v>
      </c>
      <c r="K1026" s="77" t="e">
        <f t="shared" si="18"/>
        <v>#REF!</v>
      </c>
      <c r="L1026" s="77" t="e">
        <f t="shared" si="19"/>
        <v>#REF!</v>
      </c>
      <c r="M1026" s="13"/>
    </row>
    <row r="1027" spans="1:13" ht="12.75" customHeight="1">
      <c r="A1027" s="148"/>
      <c r="B1027" s="11"/>
      <c r="C10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вводных'!$F$3-$P$1)*F1027/G1027)</f>
        <v>#REF!</v>
      </c>
      <c r="D1027" s="12">
        <v>222</v>
      </c>
      <c r="E1027" s="64" t="e">
        <f t="shared" si="16"/>
        <v>#REF!</v>
      </c>
      <c r="F1027" s="12">
        <v>0</v>
      </c>
      <c r="G1027" s="12">
        <f t="shared" si="17"/>
        <v>100</v>
      </c>
      <c r="H1027" s="85">
        <v>0</v>
      </c>
      <c r="I1027" s="77" t="e">
        <f>(C1027+(C1027*H1027))+D1027+'Таблица вводных'!$E$3+'Таблица вводных'!$F$3</f>
        <v>#REF!</v>
      </c>
      <c r="J1027" s="86">
        <v>0</v>
      </c>
      <c r="K1027" s="77" t="e">
        <f t="shared" si="18"/>
        <v>#REF!</v>
      </c>
      <c r="L1027" s="77" t="e">
        <f t="shared" si="19"/>
        <v>#REF!</v>
      </c>
      <c r="M1027" s="13"/>
    </row>
    <row r="1028" spans="1:13" ht="12.75" customHeight="1">
      <c r="A1028" s="149"/>
      <c r="B1028" s="17"/>
      <c r="C102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вводных'!$F$3-$P$1)*F1028/G1028)</f>
        <v>#REF!</v>
      </c>
      <c r="D1028" s="18">
        <v>222</v>
      </c>
      <c r="E1028" s="65" t="e">
        <f t="shared" si="16"/>
        <v>#REF!</v>
      </c>
      <c r="F1028" s="18">
        <v>0</v>
      </c>
      <c r="G1028" s="18">
        <f t="shared" si="17"/>
        <v>100</v>
      </c>
      <c r="H1028" s="87">
        <v>0</v>
      </c>
      <c r="I1028" s="80" t="e">
        <f>(C1028+(C1028*H1028))+D1028+'Таблица вводных'!$E$3+'Таблица вводных'!$F$3</f>
        <v>#REF!</v>
      </c>
      <c r="J1028" s="88">
        <v>0</v>
      </c>
      <c r="K1028" s="82" t="e">
        <f t="shared" si="18"/>
        <v>#REF!</v>
      </c>
      <c r="L1028" s="82" t="e">
        <f t="shared" si="19"/>
        <v>#REF!</v>
      </c>
      <c r="M1028" s="19"/>
    </row>
    <row r="1029" spans="1:13" ht="12.75" customHeight="1">
      <c r="A1029" s="147"/>
      <c r="B1029" s="5">
        <v>45411</v>
      </c>
      <c r="C102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вводных'!$F$3-$P$1)*F1029/G1029)</f>
        <v>#REF!</v>
      </c>
      <c r="D1029" s="6">
        <v>222</v>
      </c>
      <c r="E1029" s="63" t="e">
        <f t="shared" si="16"/>
        <v>#REF!</v>
      </c>
      <c r="F1029" s="6">
        <v>0</v>
      </c>
      <c r="G1029" s="6">
        <f t="shared" si="17"/>
        <v>100</v>
      </c>
      <c r="H1029" s="85">
        <v>0</v>
      </c>
      <c r="I1029" s="74" t="e">
        <f>(C1029+(C1029*H1029))+D1029+'Таблица вводных'!$E$3+'Таблица вводных'!$F$3</f>
        <v>#REF!</v>
      </c>
      <c r="J1029" s="86">
        <v>0</v>
      </c>
      <c r="K1029" s="74" t="e">
        <f t="shared" si="18"/>
        <v>#REF!</v>
      </c>
      <c r="L1029" s="74" t="e">
        <f t="shared" si="19"/>
        <v>#REF!</v>
      </c>
      <c r="M1029" s="7"/>
    </row>
    <row r="1030" spans="1:13" ht="12.75" customHeight="1">
      <c r="A1030" s="148"/>
      <c r="B1030" s="8">
        <v>45414</v>
      </c>
      <c r="C103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вводных'!$F$3-$P$1)*F1030/G1030)</f>
        <v>#REF!</v>
      </c>
      <c r="D1030" s="12">
        <v>222</v>
      </c>
      <c r="E1030" s="64" t="e">
        <f t="shared" si="16"/>
        <v>#REF!</v>
      </c>
      <c r="F1030" s="12">
        <v>0</v>
      </c>
      <c r="G1030" s="12">
        <f t="shared" si="17"/>
        <v>100</v>
      </c>
      <c r="H1030" s="85">
        <v>0</v>
      </c>
      <c r="I1030" s="77" t="e">
        <f>(C1030+(C1030*H1030))+D1030+'Таблица вводных'!$E$3+'Таблица вводных'!$F$3</f>
        <v>#REF!</v>
      </c>
      <c r="J1030" s="86">
        <v>0</v>
      </c>
      <c r="K1030" s="77" t="e">
        <f t="shared" si="18"/>
        <v>#REF!</v>
      </c>
      <c r="L1030" s="77" t="e">
        <f t="shared" si="19"/>
        <v>#REF!</v>
      </c>
      <c r="M1030" s="10"/>
    </row>
    <row r="1031" spans="1:13" ht="12.75" customHeight="1">
      <c r="A1031" s="148"/>
      <c r="B1031" s="11">
        <v>45418</v>
      </c>
      <c r="C103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вводных'!$F$3-$P$1)*F1031/G1031)</f>
        <v>#REF!</v>
      </c>
      <c r="D1031" s="12">
        <v>222</v>
      </c>
      <c r="E1031" s="64" t="e">
        <f t="shared" si="16"/>
        <v>#REF!</v>
      </c>
      <c r="F1031" s="12">
        <v>0</v>
      </c>
      <c r="G1031" s="12">
        <f t="shared" si="17"/>
        <v>100</v>
      </c>
      <c r="H1031" s="85">
        <v>0</v>
      </c>
      <c r="I1031" s="77" t="e">
        <f>(C1031+(C1031*H1031))+D1031+'Таблица вводных'!$E$3+'Таблица вводных'!$F$3</f>
        <v>#REF!</v>
      </c>
      <c r="J1031" s="86">
        <v>0</v>
      </c>
      <c r="K1031" s="77" t="e">
        <f t="shared" si="18"/>
        <v>#REF!</v>
      </c>
      <c r="L1031" s="77" t="e">
        <f t="shared" si="19"/>
        <v>#REF!</v>
      </c>
      <c r="M1031" s="13"/>
    </row>
    <row r="1032" spans="1:13" ht="12.75" customHeight="1">
      <c r="A1032" s="148"/>
      <c r="B1032" s="11">
        <v>45421</v>
      </c>
      <c r="C103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вводных'!$F$3-$P$1)*F1032/G1032)</f>
        <v>#REF!</v>
      </c>
      <c r="D1032" s="12">
        <v>222</v>
      </c>
      <c r="E1032" s="64" t="e">
        <f t="shared" si="16"/>
        <v>#REF!</v>
      </c>
      <c r="F1032" s="12">
        <v>0</v>
      </c>
      <c r="G1032" s="12">
        <f t="shared" si="17"/>
        <v>100</v>
      </c>
      <c r="H1032" s="85">
        <v>0</v>
      </c>
      <c r="I1032" s="77" t="e">
        <f>(C1032+(C1032*H1032))+D1032+'Таблица вводных'!$E$3+'Таблица вводных'!$F$3</f>
        <v>#REF!</v>
      </c>
      <c r="J1032" s="86">
        <v>0</v>
      </c>
      <c r="K1032" s="77" t="e">
        <f t="shared" si="18"/>
        <v>#REF!</v>
      </c>
      <c r="L1032" s="77" t="e">
        <f t="shared" si="19"/>
        <v>#REF!</v>
      </c>
      <c r="M1032" s="13"/>
    </row>
    <row r="1033" spans="1:13" ht="12.75" customHeight="1">
      <c r="A1033" s="148"/>
      <c r="B1033" s="11">
        <v>45425</v>
      </c>
      <c r="C10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вводных'!$F$3-$P$1)*F1033/G1033)</f>
        <v>#REF!</v>
      </c>
      <c r="D1033" s="12">
        <v>222</v>
      </c>
      <c r="E1033" s="64" t="e">
        <f t="shared" si="16"/>
        <v>#REF!</v>
      </c>
      <c r="F1033" s="12">
        <v>0</v>
      </c>
      <c r="G1033" s="12">
        <f t="shared" si="17"/>
        <v>100</v>
      </c>
      <c r="H1033" s="85">
        <v>0</v>
      </c>
      <c r="I1033" s="77" t="e">
        <f>(C1033+(C1033*H1033))+D1033+'Таблица вводных'!$E$3+'Таблица вводных'!$F$3</f>
        <v>#REF!</v>
      </c>
      <c r="J1033" s="86">
        <v>0</v>
      </c>
      <c r="K1033" s="77" t="e">
        <f t="shared" si="18"/>
        <v>#REF!</v>
      </c>
      <c r="L1033" s="77" t="e">
        <f t="shared" si="19"/>
        <v>#REF!</v>
      </c>
      <c r="M1033" s="13"/>
    </row>
    <row r="1034" spans="1:13" ht="12.75" customHeight="1">
      <c r="A1034" s="148"/>
      <c r="B1034" s="11">
        <v>45428</v>
      </c>
      <c r="C10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вводных'!$F$3-$P$1)*F1034/G1034)</f>
        <v>#REF!</v>
      </c>
      <c r="D1034" s="12">
        <v>222</v>
      </c>
      <c r="E1034" s="64" t="e">
        <f t="shared" si="16"/>
        <v>#REF!</v>
      </c>
      <c r="F1034" s="12">
        <v>0</v>
      </c>
      <c r="G1034" s="12">
        <f t="shared" si="17"/>
        <v>100</v>
      </c>
      <c r="H1034" s="85">
        <v>0</v>
      </c>
      <c r="I1034" s="77" t="e">
        <f>(C1034+(C1034*H1034))+D1034+'Таблица вводных'!$E$3+'Таблица вводных'!$F$3</f>
        <v>#REF!</v>
      </c>
      <c r="J1034" s="86">
        <v>0</v>
      </c>
      <c r="K1034" s="77" t="e">
        <f t="shared" si="18"/>
        <v>#REF!</v>
      </c>
      <c r="L1034" s="77" t="e">
        <f t="shared" si="19"/>
        <v>#REF!</v>
      </c>
      <c r="M1034" s="13"/>
    </row>
    <row r="1035" spans="1:13" ht="12.75" customHeight="1">
      <c r="A1035" s="148"/>
      <c r="B1035" s="11"/>
      <c r="C10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вводных'!$F$3-$P$1)*F1035/G1035)</f>
        <v>#REF!</v>
      </c>
      <c r="D1035" s="12">
        <v>222</v>
      </c>
      <c r="E1035" s="64" t="e">
        <f t="shared" si="16"/>
        <v>#REF!</v>
      </c>
      <c r="F1035" s="12">
        <v>0</v>
      </c>
      <c r="G1035" s="12">
        <f t="shared" si="17"/>
        <v>100</v>
      </c>
      <c r="H1035" s="85">
        <v>0</v>
      </c>
      <c r="I1035" s="77" t="e">
        <f>(C1035+(C1035*H1035))+D1035+'Таблица вводных'!$E$3+'Таблица вводных'!$F$3</f>
        <v>#REF!</v>
      </c>
      <c r="J1035" s="86">
        <v>0</v>
      </c>
      <c r="K1035" s="77" t="e">
        <f t="shared" si="18"/>
        <v>#REF!</v>
      </c>
      <c r="L1035" s="77" t="e">
        <f t="shared" si="19"/>
        <v>#REF!</v>
      </c>
      <c r="M1035" s="13"/>
    </row>
    <row r="1036" spans="1:13" ht="12.75" customHeight="1">
      <c r="A1036" s="148"/>
      <c r="B1036" s="11"/>
      <c r="C10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вводных'!$F$3-$P$1)*F1036/G1036)</f>
        <v>#REF!</v>
      </c>
      <c r="D1036" s="12">
        <v>222</v>
      </c>
      <c r="E1036" s="64" t="e">
        <f t="shared" si="16"/>
        <v>#REF!</v>
      </c>
      <c r="F1036" s="12">
        <v>0</v>
      </c>
      <c r="G1036" s="12">
        <f t="shared" si="17"/>
        <v>100</v>
      </c>
      <c r="H1036" s="85">
        <v>0</v>
      </c>
      <c r="I1036" s="77" t="e">
        <f>(C1036+(C1036*H1036))+D1036+'Таблица вводных'!$E$3+'Таблица вводных'!$F$3</f>
        <v>#REF!</v>
      </c>
      <c r="J1036" s="86">
        <v>0</v>
      </c>
      <c r="K1036" s="77" t="e">
        <f t="shared" si="18"/>
        <v>#REF!</v>
      </c>
      <c r="L1036" s="77" t="e">
        <f t="shared" si="19"/>
        <v>#REF!</v>
      </c>
      <c r="M1036" s="13"/>
    </row>
    <row r="1037" spans="1:13" ht="12.75" customHeight="1">
      <c r="A1037" s="149"/>
      <c r="B1037" s="17"/>
      <c r="C103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вводных'!$F$3-$P$1)*F1037/G1037)</f>
        <v>#REF!</v>
      </c>
      <c r="D1037" s="18">
        <v>222</v>
      </c>
      <c r="E1037" s="65" t="e">
        <f t="shared" si="16"/>
        <v>#REF!</v>
      </c>
      <c r="F1037" s="18">
        <v>0</v>
      </c>
      <c r="G1037" s="18">
        <f t="shared" si="17"/>
        <v>100</v>
      </c>
      <c r="H1037" s="87">
        <v>0</v>
      </c>
      <c r="I1037" s="80" t="e">
        <f>(C1037+(C1037*H1037))+D1037+'Таблица вводных'!$E$3+'Таблица вводных'!$F$3</f>
        <v>#REF!</v>
      </c>
      <c r="J1037" s="88">
        <v>0</v>
      </c>
      <c r="K1037" s="82" t="e">
        <f t="shared" si="18"/>
        <v>#REF!</v>
      </c>
      <c r="L1037" s="82" t="e">
        <f t="shared" si="19"/>
        <v>#REF!</v>
      </c>
      <c r="M1037" s="19"/>
    </row>
    <row r="1038" spans="1:13" ht="12.75" customHeight="1">
      <c r="A1038" s="147"/>
      <c r="B1038" s="5">
        <v>45411</v>
      </c>
      <c r="C103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вводных'!$F$3-$P$1)*F1038/G1038)</f>
        <v>#REF!</v>
      </c>
      <c r="D1038" s="6">
        <v>222</v>
      </c>
      <c r="E1038" s="63" t="e">
        <f t="shared" si="16"/>
        <v>#REF!</v>
      </c>
      <c r="F1038" s="6">
        <v>0</v>
      </c>
      <c r="G1038" s="6">
        <f t="shared" si="17"/>
        <v>100</v>
      </c>
      <c r="H1038" s="85">
        <v>0</v>
      </c>
      <c r="I1038" s="74" t="e">
        <f>(C1038+(C1038*H1038))+D1038+'Таблица вводных'!$E$3+'Таблица вводных'!$F$3</f>
        <v>#REF!</v>
      </c>
      <c r="J1038" s="86">
        <v>0</v>
      </c>
      <c r="K1038" s="74" t="e">
        <f t="shared" si="18"/>
        <v>#REF!</v>
      </c>
      <c r="L1038" s="74" t="e">
        <f t="shared" si="19"/>
        <v>#REF!</v>
      </c>
      <c r="M1038" s="7"/>
    </row>
    <row r="1039" spans="1:13" ht="12.75" customHeight="1">
      <c r="A1039" s="148"/>
      <c r="B1039" s="8">
        <v>45414</v>
      </c>
      <c r="C103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вводных'!$F$3-$P$1)*F1039/G1039)</f>
        <v>#REF!</v>
      </c>
      <c r="D1039" s="12">
        <v>222</v>
      </c>
      <c r="E1039" s="64" t="e">
        <f t="shared" si="16"/>
        <v>#REF!</v>
      </c>
      <c r="F1039" s="12">
        <v>0</v>
      </c>
      <c r="G1039" s="12">
        <f t="shared" si="17"/>
        <v>100</v>
      </c>
      <c r="H1039" s="85">
        <v>0</v>
      </c>
      <c r="I1039" s="77" t="e">
        <f>(C1039+(C1039*H1039))+D1039+'Таблица вводных'!$E$3+'Таблица вводных'!$F$3</f>
        <v>#REF!</v>
      </c>
      <c r="J1039" s="86">
        <v>0</v>
      </c>
      <c r="K1039" s="77" t="e">
        <f t="shared" si="18"/>
        <v>#REF!</v>
      </c>
      <c r="L1039" s="77" t="e">
        <f t="shared" si="19"/>
        <v>#REF!</v>
      </c>
      <c r="M1039" s="10"/>
    </row>
    <row r="1040" spans="1:13" ht="12.75" customHeight="1">
      <c r="A1040" s="148"/>
      <c r="B1040" s="11">
        <v>45418</v>
      </c>
      <c r="C104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вводных'!$F$3-$P$1)*F1040/G1040)</f>
        <v>#REF!</v>
      </c>
      <c r="D1040" s="12">
        <v>222</v>
      </c>
      <c r="E1040" s="64" t="e">
        <f t="shared" si="16"/>
        <v>#REF!</v>
      </c>
      <c r="F1040" s="12">
        <v>0</v>
      </c>
      <c r="G1040" s="12">
        <f t="shared" si="17"/>
        <v>100</v>
      </c>
      <c r="H1040" s="85">
        <v>0</v>
      </c>
      <c r="I1040" s="77" t="e">
        <f>(C1040+(C1040*H1040))+D1040+'Таблица вводных'!$E$3+'Таблица вводных'!$F$3</f>
        <v>#REF!</v>
      </c>
      <c r="J1040" s="86">
        <v>0</v>
      </c>
      <c r="K1040" s="77" t="e">
        <f t="shared" si="18"/>
        <v>#REF!</v>
      </c>
      <c r="L1040" s="77" t="e">
        <f t="shared" si="19"/>
        <v>#REF!</v>
      </c>
      <c r="M1040" s="13"/>
    </row>
    <row r="1041" spans="1:13" ht="12.75" customHeight="1">
      <c r="A1041" s="148"/>
      <c r="B1041" s="11">
        <v>45421</v>
      </c>
      <c r="C104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вводных'!$F$3-$P$1)*F1041/G1041)</f>
        <v>#REF!</v>
      </c>
      <c r="D1041" s="12">
        <v>222</v>
      </c>
      <c r="E1041" s="64" t="e">
        <f t="shared" si="16"/>
        <v>#REF!</v>
      </c>
      <c r="F1041" s="12">
        <v>0</v>
      </c>
      <c r="G1041" s="12">
        <f t="shared" si="17"/>
        <v>100</v>
      </c>
      <c r="H1041" s="85">
        <v>0</v>
      </c>
      <c r="I1041" s="77" t="e">
        <f>(C1041+(C1041*H1041))+D1041+'Таблица вводных'!$E$3+'Таблица вводных'!$F$3</f>
        <v>#REF!</v>
      </c>
      <c r="J1041" s="86">
        <v>0</v>
      </c>
      <c r="K1041" s="77" t="e">
        <f t="shared" si="18"/>
        <v>#REF!</v>
      </c>
      <c r="L1041" s="77" t="e">
        <f t="shared" si="19"/>
        <v>#REF!</v>
      </c>
      <c r="M1041" s="13"/>
    </row>
    <row r="1042" spans="1:13" ht="12.75" customHeight="1">
      <c r="A1042" s="148"/>
      <c r="B1042" s="11">
        <v>45425</v>
      </c>
      <c r="C104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вводных'!$F$3-$P$1)*F1042/G1042)</f>
        <v>#REF!</v>
      </c>
      <c r="D1042" s="12">
        <v>222</v>
      </c>
      <c r="E1042" s="64" t="e">
        <f t="shared" si="16"/>
        <v>#REF!</v>
      </c>
      <c r="F1042" s="12">
        <v>0</v>
      </c>
      <c r="G1042" s="12">
        <f t="shared" si="17"/>
        <v>100</v>
      </c>
      <c r="H1042" s="85">
        <v>0</v>
      </c>
      <c r="I1042" s="77" t="e">
        <f>(C1042+(C1042*H1042))+D1042+'Таблица вводных'!$E$3+'Таблица вводных'!$F$3</f>
        <v>#REF!</v>
      </c>
      <c r="J1042" s="86">
        <v>0</v>
      </c>
      <c r="K1042" s="77" t="e">
        <f t="shared" si="18"/>
        <v>#REF!</v>
      </c>
      <c r="L1042" s="77" t="e">
        <f t="shared" si="19"/>
        <v>#REF!</v>
      </c>
      <c r="M1042" s="13"/>
    </row>
    <row r="1043" spans="1:13" ht="12.75" customHeight="1">
      <c r="A1043" s="148"/>
      <c r="B1043" s="11">
        <v>45428</v>
      </c>
      <c r="C10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вводных'!$F$3-$P$1)*F1043/G1043)</f>
        <v>#REF!</v>
      </c>
      <c r="D1043" s="12">
        <v>222</v>
      </c>
      <c r="E1043" s="64" t="e">
        <f t="shared" si="16"/>
        <v>#REF!</v>
      </c>
      <c r="F1043" s="12">
        <v>0</v>
      </c>
      <c r="G1043" s="12">
        <f t="shared" si="17"/>
        <v>100</v>
      </c>
      <c r="H1043" s="85">
        <v>0</v>
      </c>
      <c r="I1043" s="77" t="e">
        <f>(C1043+(C1043*H1043))+D1043+'Таблица вводных'!$E$3+'Таблица вводных'!$F$3</f>
        <v>#REF!</v>
      </c>
      <c r="J1043" s="86">
        <v>0</v>
      </c>
      <c r="K1043" s="77" t="e">
        <f t="shared" si="18"/>
        <v>#REF!</v>
      </c>
      <c r="L1043" s="77" t="e">
        <f t="shared" si="19"/>
        <v>#REF!</v>
      </c>
      <c r="M1043" s="13"/>
    </row>
    <row r="1044" spans="1:13" ht="12.75" customHeight="1">
      <c r="A1044" s="148"/>
      <c r="B1044" s="11"/>
      <c r="C10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вводных'!$F$3-$P$1)*F1044/G1044)</f>
        <v>#REF!</v>
      </c>
      <c r="D1044" s="12">
        <v>222</v>
      </c>
      <c r="E1044" s="64" t="e">
        <f t="shared" si="16"/>
        <v>#REF!</v>
      </c>
      <c r="F1044" s="12">
        <v>0</v>
      </c>
      <c r="G1044" s="12">
        <f t="shared" si="17"/>
        <v>100</v>
      </c>
      <c r="H1044" s="85">
        <v>0</v>
      </c>
      <c r="I1044" s="77" t="e">
        <f>(C1044+(C1044*H1044))+D1044+'Таблица вводных'!$E$3+'Таблица вводных'!$F$3</f>
        <v>#REF!</v>
      </c>
      <c r="J1044" s="86">
        <v>0</v>
      </c>
      <c r="K1044" s="77" t="e">
        <f t="shared" si="18"/>
        <v>#REF!</v>
      </c>
      <c r="L1044" s="77" t="e">
        <f t="shared" si="19"/>
        <v>#REF!</v>
      </c>
      <c r="M1044" s="13"/>
    </row>
    <row r="1045" spans="1:13" ht="12.75" customHeight="1">
      <c r="A1045" s="148"/>
      <c r="B1045" s="11"/>
      <c r="C10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вводных'!$F$3-$P$1)*F1045/G1045)</f>
        <v>#REF!</v>
      </c>
      <c r="D1045" s="12">
        <v>222</v>
      </c>
      <c r="E1045" s="64" t="e">
        <f t="shared" si="16"/>
        <v>#REF!</v>
      </c>
      <c r="F1045" s="12">
        <v>0</v>
      </c>
      <c r="G1045" s="12">
        <f t="shared" si="17"/>
        <v>100</v>
      </c>
      <c r="H1045" s="85">
        <v>0</v>
      </c>
      <c r="I1045" s="77" t="e">
        <f>(C1045+(C1045*H1045))+D1045+'Таблица вводных'!$E$3+'Таблица вводных'!$F$3</f>
        <v>#REF!</v>
      </c>
      <c r="J1045" s="86">
        <v>0</v>
      </c>
      <c r="K1045" s="77" t="e">
        <f t="shared" si="18"/>
        <v>#REF!</v>
      </c>
      <c r="L1045" s="77" t="e">
        <f t="shared" si="19"/>
        <v>#REF!</v>
      </c>
      <c r="M1045" s="13"/>
    </row>
    <row r="1046" spans="1:13" ht="12.75" customHeight="1">
      <c r="A1046" s="149"/>
      <c r="B1046" s="17"/>
      <c r="C104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вводных'!$F$3-$P$1)*F1046/G1046)</f>
        <v>#REF!</v>
      </c>
      <c r="D1046" s="18">
        <v>222</v>
      </c>
      <c r="E1046" s="65" t="e">
        <f t="shared" si="16"/>
        <v>#REF!</v>
      </c>
      <c r="F1046" s="18">
        <v>0</v>
      </c>
      <c r="G1046" s="18">
        <f t="shared" si="17"/>
        <v>100</v>
      </c>
      <c r="H1046" s="87">
        <v>0</v>
      </c>
      <c r="I1046" s="80" t="e">
        <f>(C1046+(C1046*H1046))+D1046+'Таблица вводных'!$E$3+'Таблица вводных'!$F$3</f>
        <v>#REF!</v>
      </c>
      <c r="J1046" s="88">
        <v>0</v>
      </c>
      <c r="K1046" s="82" t="e">
        <f t="shared" si="18"/>
        <v>#REF!</v>
      </c>
      <c r="L1046" s="82" t="e">
        <f t="shared" si="19"/>
        <v>#REF!</v>
      </c>
      <c r="M1046" s="19"/>
    </row>
    <row r="1047" spans="1:13" ht="12.75" customHeight="1">
      <c r="A1047" s="147"/>
      <c r="B1047" s="5">
        <v>45411</v>
      </c>
      <c r="C104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вводных'!$F$3-$P$1)*F1047/G1047)</f>
        <v>#REF!</v>
      </c>
      <c r="D1047" s="6">
        <v>222</v>
      </c>
      <c r="E1047" s="63" t="e">
        <f t="shared" si="16"/>
        <v>#REF!</v>
      </c>
      <c r="F1047" s="6">
        <v>0</v>
      </c>
      <c r="G1047" s="6">
        <f t="shared" si="17"/>
        <v>100</v>
      </c>
      <c r="H1047" s="85">
        <v>0</v>
      </c>
      <c r="I1047" s="74" t="e">
        <f>(C1047+(C1047*H1047))+D1047+'Таблица вводных'!$E$3+'Таблица вводных'!$F$3</f>
        <v>#REF!</v>
      </c>
      <c r="J1047" s="86">
        <v>0</v>
      </c>
      <c r="K1047" s="74" t="e">
        <f t="shared" si="18"/>
        <v>#REF!</v>
      </c>
      <c r="L1047" s="74" t="e">
        <f t="shared" si="19"/>
        <v>#REF!</v>
      </c>
      <c r="M1047" s="7"/>
    </row>
    <row r="1048" spans="1:13" ht="12.75" customHeight="1">
      <c r="A1048" s="148"/>
      <c r="B1048" s="8">
        <v>45414</v>
      </c>
      <c r="C104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вводных'!$F$3-$P$1)*F1048/G1048)</f>
        <v>#REF!</v>
      </c>
      <c r="D1048" s="12">
        <v>222</v>
      </c>
      <c r="E1048" s="64" t="e">
        <f t="shared" si="16"/>
        <v>#REF!</v>
      </c>
      <c r="F1048" s="12">
        <v>0</v>
      </c>
      <c r="G1048" s="12">
        <f t="shared" si="17"/>
        <v>100</v>
      </c>
      <c r="H1048" s="85">
        <v>0</v>
      </c>
      <c r="I1048" s="77" t="e">
        <f>(C1048+(C1048*H1048))+D1048+'Таблица вводных'!$E$3+'Таблица вводных'!$F$3</f>
        <v>#REF!</v>
      </c>
      <c r="J1048" s="86">
        <v>0</v>
      </c>
      <c r="K1048" s="77" t="e">
        <f t="shared" si="18"/>
        <v>#REF!</v>
      </c>
      <c r="L1048" s="77" t="e">
        <f t="shared" si="19"/>
        <v>#REF!</v>
      </c>
      <c r="M1048" s="10"/>
    </row>
    <row r="1049" spans="1:13" ht="12.75" customHeight="1">
      <c r="A1049" s="148"/>
      <c r="B1049" s="11">
        <v>45418</v>
      </c>
      <c r="C104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вводных'!$F$3-$P$1)*F1049/G1049)</f>
        <v>#REF!</v>
      </c>
      <c r="D1049" s="12">
        <v>222</v>
      </c>
      <c r="E1049" s="64" t="e">
        <f t="shared" si="16"/>
        <v>#REF!</v>
      </c>
      <c r="F1049" s="12">
        <v>0</v>
      </c>
      <c r="G1049" s="12">
        <f t="shared" si="17"/>
        <v>100</v>
      </c>
      <c r="H1049" s="85">
        <v>0</v>
      </c>
      <c r="I1049" s="77" t="e">
        <f>(C1049+(C1049*H1049))+D1049+'Таблица вводных'!$E$3+'Таблица вводных'!$F$3</f>
        <v>#REF!</v>
      </c>
      <c r="J1049" s="86">
        <v>0</v>
      </c>
      <c r="K1049" s="77" t="e">
        <f t="shared" si="18"/>
        <v>#REF!</v>
      </c>
      <c r="L1049" s="77" t="e">
        <f t="shared" si="19"/>
        <v>#REF!</v>
      </c>
      <c r="M1049" s="13"/>
    </row>
    <row r="1050" spans="1:13" ht="12.75" customHeight="1">
      <c r="A1050" s="148"/>
      <c r="B1050" s="11">
        <v>45421</v>
      </c>
      <c r="C105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вводных'!$F$3-$P$1)*F1050/G1050)</f>
        <v>#REF!</v>
      </c>
      <c r="D1050" s="12">
        <v>222</v>
      </c>
      <c r="E1050" s="64" t="e">
        <f t="shared" si="16"/>
        <v>#REF!</v>
      </c>
      <c r="F1050" s="12">
        <v>0</v>
      </c>
      <c r="G1050" s="12">
        <f t="shared" si="17"/>
        <v>100</v>
      </c>
      <c r="H1050" s="85">
        <v>0</v>
      </c>
      <c r="I1050" s="77" t="e">
        <f>(C1050+(C1050*H1050))+D1050+'Таблица вводных'!$E$3+'Таблица вводных'!$F$3</f>
        <v>#REF!</v>
      </c>
      <c r="J1050" s="86">
        <v>0</v>
      </c>
      <c r="K1050" s="77" t="e">
        <f t="shared" si="18"/>
        <v>#REF!</v>
      </c>
      <c r="L1050" s="77" t="e">
        <f t="shared" si="19"/>
        <v>#REF!</v>
      </c>
      <c r="M1050" s="13"/>
    </row>
    <row r="1051" spans="1:13" ht="12.75" customHeight="1">
      <c r="A1051" s="148"/>
      <c r="B1051" s="11">
        <v>45425</v>
      </c>
      <c r="C105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вводных'!$F$3-$P$1)*F1051/G1051)</f>
        <v>#REF!</v>
      </c>
      <c r="D1051" s="12">
        <v>222</v>
      </c>
      <c r="E1051" s="64" t="e">
        <f t="shared" si="16"/>
        <v>#REF!</v>
      </c>
      <c r="F1051" s="12">
        <v>0</v>
      </c>
      <c r="G1051" s="12">
        <f t="shared" si="17"/>
        <v>100</v>
      </c>
      <c r="H1051" s="85">
        <v>0</v>
      </c>
      <c r="I1051" s="77" t="e">
        <f>(C1051+(C1051*H1051))+D1051+'Таблица вводных'!$E$3+'Таблица вводных'!$F$3</f>
        <v>#REF!</v>
      </c>
      <c r="J1051" s="86">
        <v>0</v>
      </c>
      <c r="K1051" s="77" t="e">
        <f t="shared" si="18"/>
        <v>#REF!</v>
      </c>
      <c r="L1051" s="77" t="e">
        <f t="shared" si="19"/>
        <v>#REF!</v>
      </c>
      <c r="M1051" s="13"/>
    </row>
    <row r="1052" spans="1:13" ht="12.75" customHeight="1">
      <c r="A1052" s="148"/>
      <c r="B1052" s="11">
        <v>45428</v>
      </c>
      <c r="C10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вводных'!$F$3-$P$1)*F1052/G1052)</f>
        <v>#REF!</v>
      </c>
      <c r="D1052" s="12">
        <v>222</v>
      </c>
      <c r="E1052" s="64" t="e">
        <f t="shared" si="16"/>
        <v>#REF!</v>
      </c>
      <c r="F1052" s="12">
        <v>0</v>
      </c>
      <c r="G1052" s="12">
        <f t="shared" si="17"/>
        <v>100</v>
      </c>
      <c r="H1052" s="85">
        <v>0</v>
      </c>
      <c r="I1052" s="77" t="e">
        <f>(C1052+(C1052*H1052))+D1052+'Таблица вводных'!$E$3+'Таблица вводных'!$F$3</f>
        <v>#REF!</v>
      </c>
      <c r="J1052" s="86">
        <v>0</v>
      </c>
      <c r="K1052" s="77" t="e">
        <f t="shared" si="18"/>
        <v>#REF!</v>
      </c>
      <c r="L1052" s="77" t="e">
        <f t="shared" si="19"/>
        <v>#REF!</v>
      </c>
      <c r="M1052" s="13"/>
    </row>
    <row r="1053" spans="1:13" ht="12.75" customHeight="1">
      <c r="A1053" s="148"/>
      <c r="B1053" s="11"/>
      <c r="C10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вводных'!$F$3-$P$1)*F1053/G1053)</f>
        <v>#REF!</v>
      </c>
      <c r="D1053" s="12">
        <v>222</v>
      </c>
      <c r="E1053" s="64" t="e">
        <f t="shared" si="16"/>
        <v>#REF!</v>
      </c>
      <c r="F1053" s="12">
        <v>0</v>
      </c>
      <c r="G1053" s="12">
        <f t="shared" si="17"/>
        <v>100</v>
      </c>
      <c r="H1053" s="85">
        <v>0</v>
      </c>
      <c r="I1053" s="77" t="e">
        <f>(C1053+(C1053*H1053))+D1053+'Таблица вводных'!$E$3+'Таблица вводных'!$F$3</f>
        <v>#REF!</v>
      </c>
      <c r="J1053" s="86">
        <v>0</v>
      </c>
      <c r="K1053" s="77" t="e">
        <f t="shared" si="18"/>
        <v>#REF!</v>
      </c>
      <c r="L1053" s="77" t="e">
        <f t="shared" si="19"/>
        <v>#REF!</v>
      </c>
      <c r="M1053" s="13"/>
    </row>
    <row r="1054" spans="1:13" ht="12.75" customHeight="1">
      <c r="A1054" s="148"/>
      <c r="B1054" s="11"/>
      <c r="C10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вводных'!$F$3-$P$1)*F1054/G1054)</f>
        <v>#REF!</v>
      </c>
      <c r="D1054" s="12">
        <v>222</v>
      </c>
      <c r="E1054" s="64" t="e">
        <f t="shared" si="16"/>
        <v>#REF!</v>
      </c>
      <c r="F1054" s="12">
        <v>0</v>
      </c>
      <c r="G1054" s="12">
        <f t="shared" si="17"/>
        <v>100</v>
      </c>
      <c r="H1054" s="85">
        <v>0</v>
      </c>
      <c r="I1054" s="77" t="e">
        <f>(C1054+(C1054*H1054))+D1054+'Таблица вводных'!$E$3+'Таблица вводных'!$F$3</f>
        <v>#REF!</v>
      </c>
      <c r="J1054" s="86">
        <v>0</v>
      </c>
      <c r="K1054" s="77" t="e">
        <f t="shared" si="18"/>
        <v>#REF!</v>
      </c>
      <c r="L1054" s="77" t="e">
        <f t="shared" si="19"/>
        <v>#REF!</v>
      </c>
      <c r="M1054" s="13"/>
    </row>
    <row r="1055" spans="1:13" ht="12.75" customHeight="1">
      <c r="A1055" s="149"/>
      <c r="B1055" s="17"/>
      <c r="C105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вводных'!$F$3-$P$1)*F1055/G1055)</f>
        <v>#REF!</v>
      </c>
      <c r="D1055" s="18">
        <v>222</v>
      </c>
      <c r="E1055" s="65" t="e">
        <f t="shared" si="16"/>
        <v>#REF!</v>
      </c>
      <c r="F1055" s="18">
        <v>0</v>
      </c>
      <c r="G1055" s="18">
        <f t="shared" si="17"/>
        <v>100</v>
      </c>
      <c r="H1055" s="87">
        <v>0</v>
      </c>
      <c r="I1055" s="80" t="e">
        <f>(C1055+(C1055*H1055))+D1055+'Таблица вводных'!$E$3+'Таблица вводных'!$F$3</f>
        <v>#REF!</v>
      </c>
      <c r="J1055" s="88">
        <v>0</v>
      </c>
      <c r="K1055" s="82" t="e">
        <f t="shared" si="18"/>
        <v>#REF!</v>
      </c>
      <c r="L1055" s="82" t="e">
        <f t="shared" si="19"/>
        <v>#REF!</v>
      </c>
      <c r="M1055" s="19"/>
    </row>
    <row r="1056" spans="1:13" ht="12.75" customHeight="1">
      <c r="A1056" s="147"/>
      <c r="B1056" s="5">
        <v>45411</v>
      </c>
      <c r="C105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вводных'!$F$3-$P$1)*F1056/G1056)</f>
        <v>#REF!</v>
      </c>
      <c r="D1056" s="6">
        <v>222</v>
      </c>
      <c r="E1056" s="63" t="e">
        <f t="shared" si="16"/>
        <v>#REF!</v>
      </c>
      <c r="F1056" s="6">
        <v>0</v>
      </c>
      <c r="G1056" s="6">
        <f t="shared" si="17"/>
        <v>100</v>
      </c>
      <c r="H1056" s="85">
        <v>0</v>
      </c>
      <c r="I1056" s="74" t="e">
        <f>(C1056+(C1056*H1056))+D1056+'Таблица вводных'!$E$3+'Таблица вводных'!$F$3</f>
        <v>#REF!</v>
      </c>
      <c r="J1056" s="86">
        <v>0</v>
      </c>
      <c r="K1056" s="74" t="e">
        <f t="shared" si="18"/>
        <v>#REF!</v>
      </c>
      <c r="L1056" s="74" t="e">
        <f t="shared" si="19"/>
        <v>#REF!</v>
      </c>
      <c r="M1056" s="7"/>
    </row>
    <row r="1057" spans="1:13" ht="12.75" customHeight="1">
      <c r="A1057" s="148"/>
      <c r="B1057" s="8">
        <v>45414</v>
      </c>
      <c r="C105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вводных'!$F$3-$P$1)*F1057/G1057)</f>
        <v>#REF!</v>
      </c>
      <c r="D1057" s="12">
        <v>222</v>
      </c>
      <c r="E1057" s="64" t="e">
        <f t="shared" si="16"/>
        <v>#REF!</v>
      </c>
      <c r="F1057" s="12">
        <v>0</v>
      </c>
      <c r="G1057" s="12">
        <f t="shared" si="17"/>
        <v>100</v>
      </c>
      <c r="H1057" s="85">
        <v>0</v>
      </c>
      <c r="I1057" s="77" t="e">
        <f>(C1057+(C1057*H1057))+D1057+'Таблица вводных'!$E$3+'Таблица вводных'!$F$3</f>
        <v>#REF!</v>
      </c>
      <c r="J1057" s="86">
        <v>0</v>
      </c>
      <c r="K1057" s="77" t="e">
        <f t="shared" si="18"/>
        <v>#REF!</v>
      </c>
      <c r="L1057" s="77" t="e">
        <f t="shared" si="19"/>
        <v>#REF!</v>
      </c>
      <c r="M1057" s="10"/>
    </row>
    <row r="1058" spans="1:13" ht="12.75" customHeight="1">
      <c r="A1058" s="148"/>
      <c r="B1058" s="11">
        <v>45418</v>
      </c>
      <c r="C105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вводных'!$F$3-$P$1)*F1058/G1058)</f>
        <v>#REF!</v>
      </c>
      <c r="D1058" s="12">
        <v>222</v>
      </c>
      <c r="E1058" s="64" t="e">
        <f t="shared" si="16"/>
        <v>#REF!</v>
      </c>
      <c r="F1058" s="12">
        <v>0</v>
      </c>
      <c r="G1058" s="12">
        <f t="shared" si="17"/>
        <v>100</v>
      </c>
      <c r="H1058" s="85">
        <v>0</v>
      </c>
      <c r="I1058" s="77" t="e">
        <f>(C1058+(C1058*H1058))+D1058+'Таблица вводных'!$E$3+'Таблица вводных'!$F$3</f>
        <v>#REF!</v>
      </c>
      <c r="J1058" s="86">
        <v>0</v>
      </c>
      <c r="K1058" s="77" t="e">
        <f t="shared" si="18"/>
        <v>#REF!</v>
      </c>
      <c r="L1058" s="77" t="e">
        <f t="shared" si="19"/>
        <v>#REF!</v>
      </c>
      <c r="M1058" s="13"/>
    </row>
    <row r="1059" spans="1:13" ht="12.75" customHeight="1">
      <c r="A1059" s="148"/>
      <c r="B1059" s="11">
        <v>45421</v>
      </c>
      <c r="C105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вводных'!$F$3-$P$1)*F1059/G1059)</f>
        <v>#REF!</v>
      </c>
      <c r="D1059" s="12">
        <v>222</v>
      </c>
      <c r="E1059" s="64" t="e">
        <f t="shared" si="16"/>
        <v>#REF!</v>
      </c>
      <c r="F1059" s="12">
        <v>0</v>
      </c>
      <c r="G1059" s="12">
        <f t="shared" si="17"/>
        <v>100</v>
      </c>
      <c r="H1059" s="85">
        <v>0</v>
      </c>
      <c r="I1059" s="77" t="e">
        <f>(C1059+(C1059*H1059))+D1059+'Таблица вводных'!$E$3+'Таблица вводных'!$F$3</f>
        <v>#REF!</v>
      </c>
      <c r="J1059" s="86">
        <v>0</v>
      </c>
      <c r="K1059" s="77" t="e">
        <f t="shared" si="18"/>
        <v>#REF!</v>
      </c>
      <c r="L1059" s="77" t="e">
        <f t="shared" si="19"/>
        <v>#REF!</v>
      </c>
      <c r="M1059" s="13"/>
    </row>
    <row r="1060" spans="1:13" ht="12.75" customHeight="1">
      <c r="A1060" s="148"/>
      <c r="B1060" s="11">
        <v>45425</v>
      </c>
      <c r="C106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вводных'!$F$3-$P$1)*F1060/G1060)</f>
        <v>#REF!</v>
      </c>
      <c r="D1060" s="12">
        <v>222</v>
      </c>
      <c r="E1060" s="64" t="e">
        <f t="shared" si="16"/>
        <v>#REF!</v>
      </c>
      <c r="F1060" s="12">
        <v>0</v>
      </c>
      <c r="G1060" s="12">
        <f t="shared" si="17"/>
        <v>100</v>
      </c>
      <c r="H1060" s="85">
        <v>0</v>
      </c>
      <c r="I1060" s="77" t="e">
        <f>(C1060+(C1060*H1060))+D1060+'Таблица вводных'!$E$3+'Таблица вводных'!$F$3</f>
        <v>#REF!</v>
      </c>
      <c r="J1060" s="86">
        <v>0</v>
      </c>
      <c r="K1060" s="77" t="e">
        <f t="shared" si="18"/>
        <v>#REF!</v>
      </c>
      <c r="L1060" s="77" t="e">
        <f t="shared" si="19"/>
        <v>#REF!</v>
      </c>
      <c r="M1060" s="13"/>
    </row>
    <row r="1061" spans="1:13" ht="12.75" customHeight="1">
      <c r="A1061" s="148"/>
      <c r="B1061" s="11">
        <v>45428</v>
      </c>
      <c r="C10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вводных'!$F$3-$P$1)*F1061/G1061)</f>
        <v>#REF!</v>
      </c>
      <c r="D1061" s="12">
        <v>222</v>
      </c>
      <c r="E1061" s="64" t="e">
        <f t="shared" si="16"/>
        <v>#REF!</v>
      </c>
      <c r="F1061" s="12">
        <v>0</v>
      </c>
      <c r="G1061" s="12">
        <f t="shared" si="17"/>
        <v>100</v>
      </c>
      <c r="H1061" s="85">
        <v>0</v>
      </c>
      <c r="I1061" s="77" t="e">
        <f>(C1061+(C1061*H1061))+D1061+'Таблица вводных'!$E$3+'Таблица вводных'!$F$3</f>
        <v>#REF!</v>
      </c>
      <c r="J1061" s="86">
        <v>0</v>
      </c>
      <c r="K1061" s="77" t="e">
        <f t="shared" si="18"/>
        <v>#REF!</v>
      </c>
      <c r="L1061" s="77" t="e">
        <f t="shared" si="19"/>
        <v>#REF!</v>
      </c>
      <c r="M1061" s="13"/>
    </row>
    <row r="1062" spans="1:13" ht="12.75" customHeight="1">
      <c r="A1062" s="148"/>
      <c r="B1062" s="11"/>
      <c r="C10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вводных'!$F$3-$P$1)*F1062/G1062)</f>
        <v>#REF!</v>
      </c>
      <c r="D1062" s="12">
        <v>222</v>
      </c>
      <c r="E1062" s="64" t="e">
        <f t="shared" si="16"/>
        <v>#REF!</v>
      </c>
      <c r="F1062" s="12">
        <v>0</v>
      </c>
      <c r="G1062" s="12">
        <f t="shared" si="17"/>
        <v>100</v>
      </c>
      <c r="H1062" s="85">
        <v>0</v>
      </c>
      <c r="I1062" s="77" t="e">
        <f>(C1062+(C1062*H1062))+D1062+'Таблица вводных'!$E$3+'Таблица вводных'!$F$3</f>
        <v>#REF!</v>
      </c>
      <c r="J1062" s="86">
        <v>0</v>
      </c>
      <c r="K1062" s="77" t="e">
        <f t="shared" si="18"/>
        <v>#REF!</v>
      </c>
      <c r="L1062" s="77" t="e">
        <f t="shared" si="19"/>
        <v>#REF!</v>
      </c>
      <c r="M1062" s="13"/>
    </row>
    <row r="1063" spans="1:13" ht="17.25" customHeight="1">
      <c r="A1063" s="148"/>
      <c r="B1063" s="11"/>
      <c r="C10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вводных'!$F$3-$P$1)*F1063/G1063)</f>
        <v>#REF!</v>
      </c>
      <c r="D1063" s="12">
        <v>222</v>
      </c>
      <c r="E1063" s="64" t="e">
        <f t="shared" si="16"/>
        <v>#REF!</v>
      </c>
      <c r="F1063" s="12">
        <v>0</v>
      </c>
      <c r="G1063" s="12">
        <f t="shared" si="17"/>
        <v>100</v>
      </c>
      <c r="H1063" s="85">
        <v>0</v>
      </c>
      <c r="I1063" s="77" t="e">
        <f>(C1063+(C1063*H1063))+D1063+'Таблица вводных'!$E$3+'Таблица вводных'!$F$3</f>
        <v>#REF!</v>
      </c>
      <c r="J1063" s="86">
        <v>0</v>
      </c>
      <c r="K1063" s="77" t="e">
        <f t="shared" si="18"/>
        <v>#REF!</v>
      </c>
      <c r="L1063" s="77" t="e">
        <f t="shared" si="19"/>
        <v>#REF!</v>
      </c>
      <c r="M1063" s="13"/>
    </row>
    <row r="1064" spans="1:13" ht="17.25" customHeight="1">
      <c r="A1064" s="149"/>
      <c r="B1064" s="17"/>
      <c r="C106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вводных'!$F$3-$P$1)*F1064/G1064)</f>
        <v>#REF!</v>
      </c>
      <c r="D1064" s="18">
        <v>222</v>
      </c>
      <c r="E1064" s="65" t="e">
        <f t="shared" si="16"/>
        <v>#REF!</v>
      </c>
      <c r="F1064" s="18">
        <v>0</v>
      </c>
      <c r="G1064" s="18">
        <f t="shared" si="17"/>
        <v>100</v>
      </c>
      <c r="H1064" s="87">
        <v>0</v>
      </c>
      <c r="I1064" s="80" t="e">
        <f>(C1064+(C1064*H1064))+D1064+'Таблица вводных'!$E$3+'Таблица вводных'!$F$3</f>
        <v>#REF!</v>
      </c>
      <c r="J1064" s="88">
        <v>0</v>
      </c>
      <c r="K1064" s="82" t="e">
        <f t="shared" si="18"/>
        <v>#REF!</v>
      </c>
      <c r="L1064" s="82" t="e">
        <f t="shared" si="19"/>
        <v>#REF!</v>
      </c>
      <c r="M1064" s="19"/>
    </row>
    <row r="1065" spans="1:13" ht="17.25" customHeight="1">
      <c r="A1065" s="4" t="s">
        <v>76</v>
      </c>
      <c r="H1065" s="89"/>
      <c r="J1065" s="90"/>
    </row>
    <row r="1066" spans="1:13" ht="17.25" customHeight="1">
      <c r="A1066" s="136" t="s">
        <v>77</v>
      </c>
      <c r="B1066" s="42">
        <v>45419</v>
      </c>
      <c r="C1066" s="91">
        <f>('Исходник сравнение.'!C1156/2-'Таблица вводных'!$E$15-'Таблица вводных'!$F$15-$T$1)-(('Исходник сравнение.'!C1156/2-'Таблица вводных'!$E$15-'Таблица вводных'!$F$15-$T$1)*F1066/G1066)</f>
        <v>-222.88000000000002</v>
      </c>
      <c r="D1066" s="28">
        <v>277.5</v>
      </c>
      <c r="E1066" s="92">
        <f t="shared" ref="E1066:E1320" si="20">C1066+$T$1</f>
        <v>27.119999999999976</v>
      </c>
      <c r="F1066" s="6">
        <v>25</v>
      </c>
      <c r="G1066" s="6">
        <f t="shared" ref="G1066:G1320" si="21">F1066+100</f>
        <v>125</v>
      </c>
      <c r="H1066" s="73">
        <v>0.25</v>
      </c>
      <c r="I1066" s="93">
        <f>(C1066+(C1066*H1066))+D1066+'Таблица вводных'!$E$15+'Таблица вводных'!$F$15</f>
        <v>27.499999999999979</v>
      </c>
      <c r="J1066" s="75">
        <v>0.1</v>
      </c>
      <c r="K1066" s="93">
        <f t="shared" ref="K1066:K1320" si="22">I1066-(I1066*J1066)</f>
        <v>24.749999999999979</v>
      </c>
      <c r="L1066" s="94">
        <f t="shared" ref="L1066:L1320" si="23">K1066-E1066</f>
        <v>-2.3699999999999974</v>
      </c>
      <c r="M1066" s="95"/>
    </row>
    <row r="1067" spans="1:13" ht="17.25" customHeight="1">
      <c r="A1067" s="138"/>
      <c r="B1067" s="45">
        <v>45422</v>
      </c>
      <c r="C1067" s="64">
        <f>('Исходник сравнение.'!C1164/2-'Таблица вводных'!$E$15-'Таблица вводных'!$F$15-$T$1)-(('Исходник сравнение.'!C1164/2-'Таблица вводных'!$E$15-'Таблица вводных'!$F$15-$T$1)*F1067/G1067)</f>
        <v>-222.88000000000002</v>
      </c>
      <c r="D1067" s="29">
        <v>277.5</v>
      </c>
      <c r="E1067" s="96">
        <f t="shared" si="20"/>
        <v>27.119999999999976</v>
      </c>
      <c r="F1067" s="12">
        <v>25</v>
      </c>
      <c r="G1067" s="12">
        <f t="shared" si="21"/>
        <v>125</v>
      </c>
      <c r="H1067" s="76">
        <v>0.25</v>
      </c>
      <c r="I1067" s="97">
        <f>(C1067+(C1067*H1067))+D1067+'Таблица вводных'!$E$15+'Таблица вводных'!$F$15</f>
        <v>27.499999999999979</v>
      </c>
      <c r="J1067" s="78">
        <v>0.1</v>
      </c>
      <c r="K1067" s="98">
        <f t="shared" si="22"/>
        <v>24.749999999999979</v>
      </c>
      <c r="L1067" s="99">
        <f t="shared" si="23"/>
        <v>-2.3699999999999974</v>
      </c>
      <c r="M1067" s="10"/>
    </row>
    <row r="1068" spans="1:13" ht="12.75" customHeight="1">
      <c r="A1068" s="138"/>
      <c r="B1068" s="44">
        <v>45426</v>
      </c>
      <c r="C1068" s="64">
        <f>('Исходник сравнение.'!C1165/2-'Таблица вводных'!$E$15-'Таблица вводных'!$F$15-$T$1)-(('Исходник сравнение.'!C1165/2-'Таблица вводных'!$E$15-'Таблица вводных'!$F$15-$T$1)*F1068/G1068)</f>
        <v>-222.88000000000002</v>
      </c>
      <c r="D1068" s="29">
        <v>277.5</v>
      </c>
      <c r="E1068" s="96">
        <f t="shared" si="20"/>
        <v>27.119999999999976</v>
      </c>
      <c r="F1068" s="12">
        <v>25</v>
      </c>
      <c r="G1068" s="12">
        <f t="shared" si="21"/>
        <v>125</v>
      </c>
      <c r="H1068" s="76">
        <v>0.25</v>
      </c>
      <c r="I1068" s="97">
        <f>(C1068+(C1068*H1068))+D1068+'Таблица вводных'!$E$15+'Таблица вводных'!$F$15</f>
        <v>27.499999999999979</v>
      </c>
      <c r="J1068" s="78">
        <v>0.1</v>
      </c>
      <c r="K1068" s="98">
        <f t="shared" si="22"/>
        <v>24.749999999999979</v>
      </c>
      <c r="L1068" s="99">
        <f t="shared" si="23"/>
        <v>-2.3699999999999974</v>
      </c>
      <c r="M1068" s="41"/>
    </row>
    <row r="1069" spans="1:13" ht="12.75" customHeight="1">
      <c r="A1069" s="138"/>
      <c r="B1069" s="11">
        <v>45429</v>
      </c>
      <c r="C1069" s="64">
        <f>('Исходник сравнение.'!C1166/2-'Таблица вводных'!$E$15-'Таблица вводных'!$F$15-$T$1)-(('Исходник сравнение.'!C1166/2-'Таблица вводных'!$E$15-'Таблица вводных'!$F$15-$T$1)*F1069/G1069)</f>
        <v>-222.88000000000002</v>
      </c>
      <c r="D1069" s="29">
        <v>277.5</v>
      </c>
      <c r="E1069" s="96">
        <f t="shared" si="20"/>
        <v>27.119999999999976</v>
      </c>
      <c r="F1069" s="12">
        <v>25</v>
      </c>
      <c r="G1069" s="12">
        <f t="shared" si="21"/>
        <v>125</v>
      </c>
      <c r="H1069" s="76">
        <v>0.25</v>
      </c>
      <c r="I1069" s="97">
        <f>(C1069+(C1069*H1069))+D1069+'Таблица вводных'!$E$15+'Таблица вводных'!$F$15</f>
        <v>27.499999999999979</v>
      </c>
      <c r="J1069" s="78">
        <v>0.1</v>
      </c>
      <c r="K1069" s="98">
        <f t="shared" si="22"/>
        <v>24.749999999999979</v>
      </c>
      <c r="L1069" s="99">
        <f t="shared" si="23"/>
        <v>-2.3699999999999974</v>
      </c>
      <c r="M1069" s="10"/>
    </row>
    <row r="1070" spans="1:13" ht="12.75" customHeight="1">
      <c r="A1070" s="138"/>
      <c r="B1070" s="45">
        <v>45433</v>
      </c>
      <c r="C1070" s="64">
        <f>('Исходник сравнение.'!C1167/2-'Таблица вводных'!$E$15-'Таблица вводных'!$F$15-$T$1)-(('Исходник сравнение.'!C1167/2-'Таблица вводных'!$E$15-'Таблица вводных'!$F$15-$T$1)*F1070/G1070)</f>
        <v>-222.88000000000002</v>
      </c>
      <c r="D1070" s="29">
        <v>277.5</v>
      </c>
      <c r="E1070" s="96">
        <f t="shared" si="20"/>
        <v>27.119999999999976</v>
      </c>
      <c r="F1070" s="12">
        <v>25</v>
      </c>
      <c r="G1070" s="12">
        <f t="shared" si="21"/>
        <v>125</v>
      </c>
      <c r="H1070" s="76">
        <v>0.25</v>
      </c>
      <c r="I1070" s="97">
        <f>(C1070+(C1070*H1070))+D1070+'Таблица вводных'!$E$15+'Таблица вводных'!$F$15</f>
        <v>27.499999999999979</v>
      </c>
      <c r="J1070" s="78">
        <v>0.1</v>
      </c>
      <c r="K1070" s="98">
        <f t="shared" si="22"/>
        <v>24.749999999999979</v>
      </c>
      <c r="L1070" s="99">
        <f t="shared" si="23"/>
        <v>-2.3699999999999974</v>
      </c>
      <c r="M1070" s="13"/>
    </row>
    <row r="1071" spans="1:13" ht="12.75" customHeight="1">
      <c r="A1071" s="138"/>
      <c r="B1071" s="44">
        <v>45436</v>
      </c>
      <c r="C1071" s="64">
        <f>('Исходник сравнение.'!C1171/2-'Таблица вводных'!$E$15-'Таблица вводных'!$F$15-$T$1)-(('Исходник сравнение.'!C1171/2-'Таблица вводных'!$E$15-'Таблица вводных'!$F$15-$T$1)*F1071/G1071)</f>
        <v>-222.88000000000002</v>
      </c>
      <c r="D1071" s="29">
        <v>277.5</v>
      </c>
      <c r="E1071" s="96">
        <f t="shared" si="20"/>
        <v>27.119999999999976</v>
      </c>
      <c r="F1071" s="12">
        <v>25</v>
      </c>
      <c r="G1071" s="12">
        <f t="shared" si="21"/>
        <v>125</v>
      </c>
      <c r="H1071" s="76">
        <v>0.25</v>
      </c>
      <c r="I1071" s="97">
        <f>(C1071+(C1071*H1071))+D1071+'Таблица вводных'!$E$15+'Таблица вводных'!$F$15</f>
        <v>27.499999999999979</v>
      </c>
      <c r="J1071" s="78">
        <v>0.1</v>
      </c>
      <c r="K1071" s="98">
        <f t="shared" si="22"/>
        <v>24.749999999999979</v>
      </c>
      <c r="L1071" s="99">
        <f t="shared" si="23"/>
        <v>-2.3699999999999974</v>
      </c>
      <c r="M1071" s="13"/>
    </row>
    <row r="1072" spans="1:13" ht="12.75" customHeight="1">
      <c r="A1072" s="138"/>
      <c r="B1072" s="11">
        <v>45440</v>
      </c>
      <c r="C1072" s="64">
        <f>('Исходник сравнение.'!C1172/2-'Таблица вводных'!$E$15-'Таблица вводных'!$F$15-$T$1)-(('Исходник сравнение.'!C1172/2-'Таблица вводных'!$E$15-'Таблица вводных'!$F$15-$T$1)*F1072/G1072)</f>
        <v>-222.88000000000002</v>
      </c>
      <c r="D1072" s="29">
        <v>277.5</v>
      </c>
      <c r="E1072" s="96">
        <f t="shared" si="20"/>
        <v>27.119999999999976</v>
      </c>
      <c r="F1072" s="12">
        <v>25</v>
      </c>
      <c r="G1072" s="12">
        <f t="shared" si="21"/>
        <v>125</v>
      </c>
      <c r="H1072" s="76">
        <v>0.25</v>
      </c>
      <c r="I1072" s="97">
        <f>(C1072+(C1072*H1072))+D1072+'Таблица вводных'!$E$15+'Таблица вводных'!$F$15</f>
        <v>27.499999999999979</v>
      </c>
      <c r="J1072" s="78">
        <v>0.1</v>
      </c>
      <c r="K1072" s="98">
        <f t="shared" si="22"/>
        <v>24.749999999999979</v>
      </c>
      <c r="L1072" s="98">
        <f t="shared" si="23"/>
        <v>-2.3699999999999974</v>
      </c>
      <c r="M1072" s="10"/>
    </row>
    <row r="1073" spans="1:13" ht="12.75" customHeight="1">
      <c r="A1073" s="139"/>
      <c r="B1073" s="46">
        <v>45443</v>
      </c>
      <c r="C1073" s="100">
        <f>('Исходник сравнение.'!C1173/2-'Таблица вводных'!$E$15-'Таблица вводных'!$F$15-$T$1)-(('Исходник сравнение.'!C1173/2-'Таблица вводных'!$E$15-'Таблица вводных'!$F$15-$T$1)*F1073/G1073)</f>
        <v>-222.88000000000002</v>
      </c>
      <c r="D1073" s="50">
        <v>277.5</v>
      </c>
      <c r="E1073" s="101">
        <f t="shared" si="20"/>
        <v>27.119999999999976</v>
      </c>
      <c r="F1073" s="18">
        <v>25</v>
      </c>
      <c r="G1073" s="18">
        <f t="shared" si="21"/>
        <v>125</v>
      </c>
      <c r="H1073" s="79">
        <v>0.25</v>
      </c>
      <c r="I1073" s="102">
        <f>(C1073+(C1073*H1073))+D1073+'Таблица вводных'!$E$15+'Таблица вводных'!$F$15</f>
        <v>27.499999999999979</v>
      </c>
      <c r="J1073" s="81">
        <v>0.1</v>
      </c>
      <c r="K1073" s="102">
        <f t="shared" si="22"/>
        <v>24.749999999999979</v>
      </c>
      <c r="L1073" s="102">
        <f t="shared" si="23"/>
        <v>-2.3699999999999974</v>
      </c>
      <c r="M1073" s="19"/>
    </row>
    <row r="1074" spans="1:13" ht="12.75" customHeight="1">
      <c r="A1074" s="136" t="s">
        <v>78</v>
      </c>
      <c r="B1074" s="42">
        <v>45419</v>
      </c>
      <c r="C1074" s="91">
        <f>('Исходник сравнение.'!C1174/2-'Таблица вводных'!$E$15-'Таблица вводных'!$F$15-$T$1)-(('Исходник сравнение.'!C1174/2-'Таблица вводных'!$E$15-'Таблица вводных'!$F$15-$T$1)*F1074/G1074)</f>
        <v>-222.88000000000002</v>
      </c>
      <c r="D1074" s="28">
        <v>277.5</v>
      </c>
      <c r="E1074" s="92">
        <f t="shared" si="20"/>
        <v>27.119999999999976</v>
      </c>
      <c r="F1074" s="6">
        <v>25</v>
      </c>
      <c r="G1074" s="6">
        <f t="shared" si="21"/>
        <v>125</v>
      </c>
      <c r="H1074" s="73">
        <v>0.25</v>
      </c>
      <c r="I1074" s="93">
        <f>(C1074+(C1074*H1074))+D1074+'Таблица вводных'!$E$15+'Таблица вводных'!$F$15</f>
        <v>27.499999999999979</v>
      </c>
      <c r="J1074" s="75">
        <v>0.1</v>
      </c>
      <c r="K1074" s="93">
        <f t="shared" si="22"/>
        <v>24.749999999999979</v>
      </c>
      <c r="L1074" s="94">
        <f t="shared" si="23"/>
        <v>-2.3699999999999974</v>
      </c>
      <c r="M1074" s="95"/>
    </row>
    <row r="1075" spans="1:13" ht="12.75" customHeight="1">
      <c r="A1075" s="138"/>
      <c r="B1075" s="45">
        <v>45422</v>
      </c>
      <c r="C1075" s="64">
        <f>('Исходник сравнение.'!C1185/2-'Таблица вводных'!$E$15-'Таблица вводных'!$F$15-$T$1)-(('Исходник сравнение.'!C1185/2-'Таблица вводных'!$E$15-'Таблица вводных'!$F$15-$T$1)*F1075/G1075)</f>
        <v>-222.88000000000002</v>
      </c>
      <c r="D1075" s="29">
        <v>277.5</v>
      </c>
      <c r="E1075" s="96">
        <f t="shared" si="20"/>
        <v>27.119999999999976</v>
      </c>
      <c r="F1075" s="12">
        <v>25</v>
      </c>
      <c r="G1075" s="12">
        <f t="shared" si="21"/>
        <v>125</v>
      </c>
      <c r="H1075" s="76">
        <v>0.25</v>
      </c>
      <c r="I1075" s="97">
        <f>(C1075+(C1075*H1075))+D1075+'Таблица вводных'!$E$15+'Таблица вводных'!$F$15</f>
        <v>27.499999999999979</v>
      </c>
      <c r="J1075" s="78">
        <v>0.1</v>
      </c>
      <c r="K1075" s="98">
        <f t="shared" si="22"/>
        <v>24.749999999999979</v>
      </c>
      <c r="L1075" s="99">
        <f t="shared" si="23"/>
        <v>-2.3699999999999974</v>
      </c>
      <c r="M1075" s="10"/>
    </row>
    <row r="1076" spans="1:13" ht="12.75" customHeight="1">
      <c r="A1076" s="138"/>
      <c r="B1076" s="44">
        <v>45426</v>
      </c>
      <c r="C1076" s="64">
        <f>('Исходник сравнение.'!C1186/2-'Таблица вводных'!$E$15-'Таблица вводных'!$F$15-$T$1)-(('Исходник сравнение.'!C1186/2-'Таблица вводных'!$E$15-'Таблица вводных'!$F$15-$T$1)*F1076/G1076)</f>
        <v>-222.88000000000002</v>
      </c>
      <c r="D1076" s="29">
        <v>277.5</v>
      </c>
      <c r="E1076" s="96">
        <f t="shared" si="20"/>
        <v>27.119999999999976</v>
      </c>
      <c r="F1076" s="12">
        <v>25</v>
      </c>
      <c r="G1076" s="12">
        <f t="shared" si="21"/>
        <v>125</v>
      </c>
      <c r="H1076" s="76">
        <v>0.25</v>
      </c>
      <c r="I1076" s="97">
        <f>(C1076+(C1076*H1076))+D1076+'Таблица вводных'!$E$15+'Таблица вводных'!$F$15</f>
        <v>27.499999999999979</v>
      </c>
      <c r="J1076" s="78">
        <v>0.1</v>
      </c>
      <c r="K1076" s="98">
        <f t="shared" si="22"/>
        <v>24.749999999999979</v>
      </c>
      <c r="L1076" s="99">
        <f t="shared" si="23"/>
        <v>-2.3699999999999974</v>
      </c>
      <c r="M1076" s="41"/>
    </row>
    <row r="1077" spans="1:13" ht="12.75" customHeight="1">
      <c r="A1077" s="138"/>
      <c r="B1077" s="11">
        <v>45429</v>
      </c>
      <c r="C1077" s="64">
        <f>('Исходник сравнение.'!C1187/2-'Таблица вводных'!$E$15-'Таблица вводных'!$F$15-$T$1)-(('Исходник сравнение.'!C1187/2-'Таблица вводных'!$E$15-'Таблица вводных'!$F$15-$T$1)*F1077/G1077)</f>
        <v>-222.88000000000002</v>
      </c>
      <c r="D1077" s="29">
        <v>277.5</v>
      </c>
      <c r="E1077" s="96">
        <f t="shared" si="20"/>
        <v>27.119999999999976</v>
      </c>
      <c r="F1077" s="12">
        <v>25</v>
      </c>
      <c r="G1077" s="12">
        <f t="shared" si="21"/>
        <v>125</v>
      </c>
      <c r="H1077" s="76">
        <v>0.25</v>
      </c>
      <c r="I1077" s="97">
        <f>(C1077+(C1077*H1077))+D1077+'Таблица вводных'!$E$15+'Таблица вводных'!$F$15</f>
        <v>27.499999999999979</v>
      </c>
      <c r="J1077" s="78">
        <v>0.1</v>
      </c>
      <c r="K1077" s="98">
        <f t="shared" si="22"/>
        <v>24.749999999999979</v>
      </c>
      <c r="L1077" s="99">
        <f t="shared" si="23"/>
        <v>-2.3699999999999974</v>
      </c>
      <c r="M1077" s="10"/>
    </row>
    <row r="1078" spans="1:13" ht="12.75" customHeight="1">
      <c r="A1078" s="138"/>
      <c r="B1078" s="45">
        <v>45433</v>
      </c>
      <c r="C1078" s="64">
        <f>('Исходник сравнение.'!C1188/2-'Таблица вводных'!$E$15-'Таблица вводных'!$F$15-$T$1)-(('Исходник сравнение.'!C1188/2-'Таблица вводных'!$E$15-'Таблица вводных'!$F$15-$T$1)*F1078/G1078)</f>
        <v>-222.88000000000002</v>
      </c>
      <c r="D1078" s="29">
        <v>277.5</v>
      </c>
      <c r="E1078" s="96">
        <f t="shared" si="20"/>
        <v>27.119999999999976</v>
      </c>
      <c r="F1078" s="12">
        <v>25</v>
      </c>
      <c r="G1078" s="12">
        <f t="shared" si="21"/>
        <v>125</v>
      </c>
      <c r="H1078" s="76">
        <v>0.25</v>
      </c>
      <c r="I1078" s="97">
        <f>(C1078+(C1078*H1078))+D1078+'Таблица вводных'!$E$15+'Таблица вводных'!$F$15</f>
        <v>27.499999999999979</v>
      </c>
      <c r="J1078" s="78">
        <v>0.1</v>
      </c>
      <c r="K1078" s="98">
        <f t="shared" si="22"/>
        <v>24.749999999999979</v>
      </c>
      <c r="L1078" s="99">
        <f t="shared" si="23"/>
        <v>-2.3699999999999974</v>
      </c>
      <c r="M1078" s="13"/>
    </row>
    <row r="1079" spans="1:13" ht="12.75" customHeight="1">
      <c r="A1079" s="138"/>
      <c r="B1079" s="44">
        <v>45436</v>
      </c>
      <c r="C1079" s="64">
        <f>('Исходник сравнение.'!C1189/2-'Таблица вводных'!$E$15-'Таблица вводных'!$F$15-$T$1)-(('Исходник сравнение.'!C1189/2-'Таблица вводных'!$E$15-'Таблица вводных'!$F$15-$T$1)*F1079/G1079)</f>
        <v>-222.88000000000002</v>
      </c>
      <c r="D1079" s="29">
        <v>277.5</v>
      </c>
      <c r="E1079" s="96">
        <f t="shared" si="20"/>
        <v>27.119999999999976</v>
      </c>
      <c r="F1079" s="12">
        <v>25</v>
      </c>
      <c r="G1079" s="12">
        <f t="shared" si="21"/>
        <v>125</v>
      </c>
      <c r="H1079" s="76">
        <v>0.25</v>
      </c>
      <c r="I1079" s="97">
        <f>(C1079+(C1079*H1079))+D1079+'Таблица вводных'!$E$15+'Таблица вводных'!$F$15</f>
        <v>27.499999999999979</v>
      </c>
      <c r="J1079" s="78">
        <v>0.1</v>
      </c>
      <c r="K1079" s="98">
        <f t="shared" si="22"/>
        <v>24.749999999999979</v>
      </c>
      <c r="L1079" s="99">
        <f t="shared" si="23"/>
        <v>-2.3699999999999974</v>
      </c>
      <c r="M1079" s="13"/>
    </row>
    <row r="1080" spans="1:13" ht="12.75" customHeight="1">
      <c r="A1080" s="138"/>
      <c r="B1080" s="11">
        <v>45440</v>
      </c>
      <c r="C1080" s="64">
        <f>('Исходник сравнение.'!C1190/2-'Таблица вводных'!$E$15-'Таблица вводных'!$F$15-$T$1)-(('Исходник сравнение.'!C1190/2-'Таблица вводных'!$E$15-'Таблица вводных'!$F$15-$T$1)*F1080/G1080)</f>
        <v>-222.88000000000002</v>
      </c>
      <c r="D1080" s="29">
        <v>277.5</v>
      </c>
      <c r="E1080" s="96">
        <f t="shared" si="20"/>
        <v>27.119999999999976</v>
      </c>
      <c r="F1080" s="12">
        <v>25</v>
      </c>
      <c r="G1080" s="12">
        <f t="shared" si="21"/>
        <v>125</v>
      </c>
      <c r="H1080" s="76">
        <v>0.25</v>
      </c>
      <c r="I1080" s="97">
        <f>(C1080+(C1080*H1080))+D1080+'Таблица вводных'!$E$15+'Таблица вводных'!$F$15</f>
        <v>27.499999999999979</v>
      </c>
      <c r="J1080" s="78">
        <v>0.1</v>
      </c>
      <c r="K1080" s="98">
        <f t="shared" si="22"/>
        <v>24.749999999999979</v>
      </c>
      <c r="L1080" s="98">
        <f t="shared" si="23"/>
        <v>-2.3699999999999974</v>
      </c>
      <c r="M1080" s="10"/>
    </row>
    <row r="1081" spans="1:13" ht="12.75" customHeight="1">
      <c r="A1081" s="139"/>
      <c r="B1081" s="46">
        <v>45443</v>
      </c>
      <c r="C1081" s="100">
        <f>('Исходник сравнение.'!C1191/2-'Таблица вводных'!$E$15-'Таблица вводных'!$F$15-$T$1)-(('Исходник сравнение.'!C1191/2-'Таблица вводных'!$E$15-'Таблица вводных'!$F$15-$T$1)*F1081/G1081)</f>
        <v>-222.88000000000002</v>
      </c>
      <c r="D1081" s="50">
        <v>277.5</v>
      </c>
      <c r="E1081" s="101">
        <f t="shared" si="20"/>
        <v>27.119999999999976</v>
      </c>
      <c r="F1081" s="18">
        <v>25</v>
      </c>
      <c r="G1081" s="18">
        <f t="shared" si="21"/>
        <v>125</v>
      </c>
      <c r="H1081" s="79">
        <v>0.25</v>
      </c>
      <c r="I1081" s="102">
        <f>(C1081+(C1081*H1081))+D1081+'Таблица вводных'!$E$15+'Таблица вводных'!$F$15</f>
        <v>27.499999999999979</v>
      </c>
      <c r="J1081" s="81">
        <v>0.1</v>
      </c>
      <c r="K1081" s="102">
        <f t="shared" si="22"/>
        <v>24.749999999999979</v>
      </c>
      <c r="L1081" s="102">
        <f t="shared" si="23"/>
        <v>-2.3699999999999974</v>
      </c>
      <c r="M1081" s="19"/>
    </row>
    <row r="1082" spans="1:13" ht="12.75" customHeight="1">
      <c r="A1082" s="136" t="s">
        <v>79</v>
      </c>
      <c r="B1082" s="42">
        <v>45419</v>
      </c>
      <c r="C1082" s="91">
        <f>('Исходник сравнение.'!C1192/2-'Таблица вводных'!$E$15-'Таблица вводных'!$F$15-$T$1)-(('Исходник сравнение.'!C1192/2-'Таблица вводных'!$E$15-'Таблица вводных'!$F$15-$T$1)*F1082/G1082)</f>
        <v>-222.88000000000002</v>
      </c>
      <c r="D1082" s="28">
        <v>277.5</v>
      </c>
      <c r="E1082" s="92">
        <f t="shared" si="20"/>
        <v>27.119999999999976</v>
      </c>
      <c r="F1082" s="6">
        <v>25</v>
      </c>
      <c r="G1082" s="6">
        <f t="shared" si="21"/>
        <v>125</v>
      </c>
      <c r="H1082" s="73">
        <v>0.25</v>
      </c>
      <c r="I1082" s="93">
        <f>(C1082+(C1082*H1082))+D1082+'Таблица вводных'!$E$15+'Таблица вводных'!$F$15</f>
        <v>27.499999999999979</v>
      </c>
      <c r="J1082" s="75">
        <v>0.1</v>
      </c>
      <c r="K1082" s="93">
        <f t="shared" si="22"/>
        <v>24.749999999999979</v>
      </c>
      <c r="L1082" s="94">
        <f t="shared" si="23"/>
        <v>-2.3699999999999974</v>
      </c>
      <c r="M1082" s="95"/>
    </row>
    <row r="1083" spans="1:13" ht="12.75" customHeight="1">
      <c r="A1083" s="138"/>
      <c r="B1083" s="45">
        <v>45422</v>
      </c>
      <c r="C1083" s="64">
        <f>('Исходник сравнение.'!C1203/2-'Таблица вводных'!$E$15-'Таблица вводных'!$F$15-$T$1)-(('Исходник сравнение.'!C1203/2-'Таблица вводных'!$E$15-'Таблица вводных'!$F$15-$T$1)*F1083/G1083)</f>
        <v>-222.88000000000002</v>
      </c>
      <c r="D1083" s="29">
        <v>277.5</v>
      </c>
      <c r="E1083" s="96">
        <f t="shared" si="20"/>
        <v>27.119999999999976</v>
      </c>
      <c r="F1083" s="12">
        <v>25</v>
      </c>
      <c r="G1083" s="12">
        <f t="shared" si="21"/>
        <v>125</v>
      </c>
      <c r="H1083" s="76">
        <v>0.25</v>
      </c>
      <c r="I1083" s="97">
        <f>(C1083+(C1083*H1083))+D1083+'Таблица вводных'!$E$15+'Таблица вводных'!$F$15</f>
        <v>27.499999999999979</v>
      </c>
      <c r="J1083" s="78">
        <v>0.1</v>
      </c>
      <c r="K1083" s="98">
        <f t="shared" si="22"/>
        <v>24.749999999999979</v>
      </c>
      <c r="L1083" s="99">
        <f t="shared" si="23"/>
        <v>-2.3699999999999974</v>
      </c>
      <c r="M1083" s="10"/>
    </row>
    <row r="1084" spans="1:13" ht="12.75" customHeight="1">
      <c r="A1084" s="138"/>
      <c r="B1084" s="44">
        <v>45426</v>
      </c>
      <c r="C1084" s="64">
        <f>('Исходник сравнение.'!C1204/2-'Таблица вводных'!$E$15-'Таблица вводных'!$F$15-$T$1)-(('Исходник сравнение.'!C1204/2-'Таблица вводных'!$E$15-'Таблица вводных'!$F$15-$T$1)*F1084/G1084)</f>
        <v>-222.88000000000002</v>
      </c>
      <c r="D1084" s="29">
        <v>277.5</v>
      </c>
      <c r="E1084" s="96">
        <f t="shared" si="20"/>
        <v>27.119999999999976</v>
      </c>
      <c r="F1084" s="12">
        <v>25</v>
      </c>
      <c r="G1084" s="12">
        <f t="shared" si="21"/>
        <v>125</v>
      </c>
      <c r="H1084" s="76">
        <v>0.25</v>
      </c>
      <c r="I1084" s="97">
        <f>(C1084+(C1084*H1084))+D1084+'Таблица вводных'!$E$15+'Таблица вводных'!$F$15</f>
        <v>27.499999999999979</v>
      </c>
      <c r="J1084" s="78">
        <v>0.1</v>
      </c>
      <c r="K1084" s="98">
        <f t="shared" si="22"/>
        <v>24.749999999999979</v>
      </c>
      <c r="L1084" s="99">
        <f t="shared" si="23"/>
        <v>-2.3699999999999974</v>
      </c>
      <c r="M1084" s="41"/>
    </row>
    <row r="1085" spans="1:13" ht="12.75" customHeight="1">
      <c r="A1085" s="138"/>
      <c r="B1085" s="11">
        <v>45429</v>
      </c>
      <c r="C1085" s="64">
        <f>('Исходник сравнение.'!C1205/2-'Таблица вводных'!$E$15-'Таблица вводных'!$F$15-$T$1)-(('Исходник сравнение.'!C1205/2-'Таблица вводных'!$E$15-'Таблица вводных'!$F$15-$T$1)*F1085/G1085)</f>
        <v>-222.88000000000002</v>
      </c>
      <c r="D1085" s="29">
        <v>277.5</v>
      </c>
      <c r="E1085" s="96">
        <f t="shared" si="20"/>
        <v>27.119999999999976</v>
      </c>
      <c r="F1085" s="12">
        <v>25</v>
      </c>
      <c r="G1085" s="12">
        <f t="shared" si="21"/>
        <v>125</v>
      </c>
      <c r="H1085" s="76">
        <v>0.25</v>
      </c>
      <c r="I1085" s="97">
        <f>(C1085+(C1085*H1085))+D1085+'Таблица вводных'!$E$15+'Таблица вводных'!$F$15</f>
        <v>27.499999999999979</v>
      </c>
      <c r="J1085" s="78">
        <v>0.1</v>
      </c>
      <c r="K1085" s="98">
        <f t="shared" si="22"/>
        <v>24.749999999999979</v>
      </c>
      <c r="L1085" s="99">
        <f t="shared" si="23"/>
        <v>-2.3699999999999974</v>
      </c>
      <c r="M1085" s="10"/>
    </row>
    <row r="1086" spans="1:13" ht="12.75" customHeight="1">
      <c r="A1086" s="138"/>
      <c r="B1086" s="45">
        <v>45433</v>
      </c>
      <c r="C1086" s="64">
        <f>('Исходник сравнение.'!C1206/2-'Таблица вводных'!$E$15-'Таблица вводных'!$F$15-$T$1)-(('Исходник сравнение.'!C1206/2-'Таблица вводных'!$E$15-'Таблица вводных'!$F$15-$T$1)*F1086/G1086)</f>
        <v>-222.88000000000002</v>
      </c>
      <c r="D1086" s="29">
        <v>277.5</v>
      </c>
      <c r="E1086" s="96">
        <f t="shared" si="20"/>
        <v>27.119999999999976</v>
      </c>
      <c r="F1086" s="12">
        <v>25</v>
      </c>
      <c r="G1086" s="12">
        <f t="shared" si="21"/>
        <v>125</v>
      </c>
      <c r="H1086" s="76">
        <v>0.25</v>
      </c>
      <c r="I1086" s="97">
        <f>(C1086+(C1086*H1086))+D1086+'Таблица вводных'!$E$15+'Таблица вводных'!$F$15</f>
        <v>27.499999999999979</v>
      </c>
      <c r="J1086" s="78">
        <v>0.1</v>
      </c>
      <c r="K1086" s="98">
        <f t="shared" si="22"/>
        <v>24.749999999999979</v>
      </c>
      <c r="L1086" s="99">
        <f t="shared" si="23"/>
        <v>-2.3699999999999974</v>
      </c>
      <c r="M1086" s="13"/>
    </row>
    <row r="1087" spans="1:13" ht="12.75" customHeight="1">
      <c r="A1087" s="138"/>
      <c r="B1087" s="44">
        <v>45436</v>
      </c>
      <c r="C1087" s="64">
        <f>('Исходник сравнение.'!C1207/2-'Таблица вводных'!$E$15-'Таблица вводных'!$F$15-$T$1)-(('Исходник сравнение.'!C1207/2-'Таблица вводных'!$E$15-'Таблица вводных'!$F$15-$T$1)*F1087/G1087)</f>
        <v>-222.88000000000002</v>
      </c>
      <c r="D1087" s="29">
        <v>277.5</v>
      </c>
      <c r="E1087" s="96">
        <f t="shared" si="20"/>
        <v>27.119999999999976</v>
      </c>
      <c r="F1087" s="12">
        <v>25</v>
      </c>
      <c r="G1087" s="12">
        <f t="shared" si="21"/>
        <v>125</v>
      </c>
      <c r="H1087" s="76">
        <v>0.25</v>
      </c>
      <c r="I1087" s="97">
        <f>(C1087+(C1087*H1087))+D1087+'Таблица вводных'!$E$15+'Таблица вводных'!$F$15</f>
        <v>27.499999999999979</v>
      </c>
      <c r="J1087" s="78">
        <v>0.1</v>
      </c>
      <c r="K1087" s="98">
        <f t="shared" si="22"/>
        <v>24.749999999999979</v>
      </c>
      <c r="L1087" s="99">
        <f t="shared" si="23"/>
        <v>-2.3699999999999974</v>
      </c>
      <c r="M1087" s="13"/>
    </row>
    <row r="1088" spans="1:13" ht="12.75" customHeight="1">
      <c r="A1088" s="138"/>
      <c r="B1088" s="11">
        <v>45440</v>
      </c>
      <c r="C1088" s="64">
        <f>('Исходник сравнение.'!C1208/2-'Таблица вводных'!$E$15-'Таблица вводных'!$F$15-$T$1)-(('Исходник сравнение.'!C1208/2-'Таблица вводных'!$E$15-'Таблица вводных'!$F$15-$T$1)*F1088/G1088)</f>
        <v>-222.88000000000002</v>
      </c>
      <c r="D1088" s="29">
        <v>277.5</v>
      </c>
      <c r="E1088" s="96">
        <f t="shared" si="20"/>
        <v>27.119999999999976</v>
      </c>
      <c r="F1088" s="12">
        <v>25</v>
      </c>
      <c r="G1088" s="12">
        <f t="shared" si="21"/>
        <v>125</v>
      </c>
      <c r="H1088" s="76">
        <v>0.25</v>
      </c>
      <c r="I1088" s="97">
        <f>(C1088+(C1088*H1088))+D1088+'Таблица вводных'!$E$15+'Таблица вводных'!$F$15</f>
        <v>27.499999999999979</v>
      </c>
      <c r="J1088" s="78">
        <v>0.1</v>
      </c>
      <c r="K1088" s="98">
        <f t="shared" si="22"/>
        <v>24.749999999999979</v>
      </c>
      <c r="L1088" s="98">
        <f t="shared" si="23"/>
        <v>-2.3699999999999974</v>
      </c>
      <c r="M1088" s="10"/>
    </row>
    <row r="1089" spans="1:13" ht="12.75" customHeight="1">
      <c r="A1089" s="139"/>
      <c r="B1089" s="46">
        <v>45443</v>
      </c>
      <c r="C1089" s="100">
        <f>('Исходник сравнение.'!C1209/2-'Таблица вводных'!$E$15-'Таблица вводных'!$F$15-$T$1)-(('Исходник сравнение.'!C1209/2-'Таблица вводных'!$E$15-'Таблица вводных'!$F$15-$T$1)*F1089/G1089)</f>
        <v>-222.88000000000002</v>
      </c>
      <c r="D1089" s="50">
        <v>277.5</v>
      </c>
      <c r="E1089" s="101">
        <f t="shared" si="20"/>
        <v>27.119999999999976</v>
      </c>
      <c r="F1089" s="18">
        <v>25</v>
      </c>
      <c r="G1089" s="18">
        <f t="shared" si="21"/>
        <v>125</v>
      </c>
      <c r="H1089" s="79">
        <v>0.25</v>
      </c>
      <c r="I1089" s="102">
        <f>(C1089+(C1089*H1089))+D1089+'Таблица вводных'!$E$15+'Таблица вводных'!$F$15</f>
        <v>27.499999999999979</v>
      </c>
      <c r="J1089" s="81">
        <v>0.1</v>
      </c>
      <c r="K1089" s="102">
        <f t="shared" si="22"/>
        <v>24.749999999999979</v>
      </c>
      <c r="L1089" s="102">
        <f t="shared" si="23"/>
        <v>-2.3699999999999974</v>
      </c>
      <c r="M1089" s="19"/>
    </row>
    <row r="1090" spans="1:13" ht="12.75" customHeight="1">
      <c r="A1090" s="136" t="s">
        <v>80</v>
      </c>
      <c r="B1090" s="42">
        <v>45419</v>
      </c>
      <c r="C1090" s="91">
        <f>('Исходник сравнение.'!C1210/2-'Таблица вводных'!$E$15-'Таблица вводных'!$F$15-$T$1)-(('Исходник сравнение.'!C1210/2-'Таблица вводных'!$E$15-'Таблица вводных'!$F$15-$T$1)*F1090/G1090)</f>
        <v>-222.88000000000002</v>
      </c>
      <c r="D1090" s="28">
        <v>277.5</v>
      </c>
      <c r="E1090" s="92">
        <f t="shared" si="20"/>
        <v>27.119999999999976</v>
      </c>
      <c r="F1090" s="6">
        <v>25</v>
      </c>
      <c r="G1090" s="6">
        <f t="shared" si="21"/>
        <v>125</v>
      </c>
      <c r="H1090" s="73">
        <v>0.25</v>
      </c>
      <c r="I1090" s="93">
        <f>(C1090+(C1090*H1090))+D1090+'Таблица вводных'!$E$15+'Таблица вводных'!$F$15</f>
        <v>27.499999999999979</v>
      </c>
      <c r="J1090" s="75">
        <v>0.1</v>
      </c>
      <c r="K1090" s="93">
        <f t="shared" si="22"/>
        <v>24.749999999999979</v>
      </c>
      <c r="L1090" s="94">
        <f t="shared" si="23"/>
        <v>-2.3699999999999974</v>
      </c>
      <c r="M1090" s="95"/>
    </row>
    <row r="1091" spans="1:13" ht="12.75" customHeight="1">
      <c r="A1091" s="138"/>
      <c r="B1091" s="45">
        <v>45422</v>
      </c>
      <c r="C1091" s="64">
        <f>('Исходник сравнение.'!C1221/2-'Таблица вводных'!$E$15-'Таблица вводных'!$F$15-$T$1)-(('Исходник сравнение.'!C1221/2-'Таблица вводных'!$E$15-'Таблица вводных'!$F$15-$T$1)*F1091/G1091)</f>
        <v>-222.88000000000002</v>
      </c>
      <c r="D1091" s="29">
        <v>277.5</v>
      </c>
      <c r="E1091" s="96">
        <f t="shared" si="20"/>
        <v>27.119999999999976</v>
      </c>
      <c r="F1091" s="12">
        <v>25</v>
      </c>
      <c r="G1091" s="12">
        <f t="shared" si="21"/>
        <v>125</v>
      </c>
      <c r="H1091" s="76">
        <v>0.25</v>
      </c>
      <c r="I1091" s="97">
        <f>(C1091+(C1091*H1091))+D1091+'Таблица вводных'!$E$15+'Таблица вводных'!$F$15</f>
        <v>27.499999999999979</v>
      </c>
      <c r="J1091" s="78">
        <v>0.1</v>
      </c>
      <c r="K1091" s="98">
        <f t="shared" si="22"/>
        <v>24.749999999999979</v>
      </c>
      <c r="L1091" s="99">
        <f t="shared" si="23"/>
        <v>-2.3699999999999974</v>
      </c>
      <c r="M1091" s="10"/>
    </row>
    <row r="1092" spans="1:13" ht="12.75" customHeight="1">
      <c r="A1092" s="138"/>
      <c r="B1092" s="44">
        <v>45426</v>
      </c>
      <c r="C1092" s="64">
        <f>('Исходник сравнение.'!C1222/2-'Таблица вводных'!$E$15-'Таблица вводных'!$F$15-$T$1)-(('Исходник сравнение.'!C1222/2-'Таблица вводных'!$E$15-'Таблица вводных'!$F$15-$T$1)*F1092/G1092)</f>
        <v>-222.88000000000002</v>
      </c>
      <c r="D1092" s="29">
        <v>277.5</v>
      </c>
      <c r="E1092" s="96">
        <f t="shared" si="20"/>
        <v>27.119999999999976</v>
      </c>
      <c r="F1092" s="12">
        <v>25</v>
      </c>
      <c r="G1092" s="12">
        <f t="shared" si="21"/>
        <v>125</v>
      </c>
      <c r="H1092" s="76">
        <v>0.25</v>
      </c>
      <c r="I1092" s="97">
        <f>(C1092+(C1092*H1092))+D1092+'Таблица вводных'!$E$15+'Таблица вводных'!$F$15</f>
        <v>27.499999999999979</v>
      </c>
      <c r="J1092" s="78">
        <v>0.1</v>
      </c>
      <c r="K1092" s="98">
        <f t="shared" si="22"/>
        <v>24.749999999999979</v>
      </c>
      <c r="L1092" s="99">
        <f t="shared" si="23"/>
        <v>-2.3699999999999974</v>
      </c>
      <c r="M1092" s="41"/>
    </row>
    <row r="1093" spans="1:13" ht="12.75" customHeight="1">
      <c r="A1093" s="138"/>
      <c r="B1093" s="11">
        <v>45429</v>
      </c>
      <c r="C1093" s="64">
        <f>('Исходник сравнение.'!C1223/2-'Таблица вводных'!$E$15-'Таблица вводных'!$F$15-$T$1)-(('Исходник сравнение.'!C1223/2-'Таблица вводных'!$E$15-'Таблица вводных'!$F$15-$T$1)*F1093/G1093)</f>
        <v>-222.88000000000002</v>
      </c>
      <c r="D1093" s="29">
        <v>277.5</v>
      </c>
      <c r="E1093" s="96">
        <f t="shared" si="20"/>
        <v>27.119999999999976</v>
      </c>
      <c r="F1093" s="12">
        <v>25</v>
      </c>
      <c r="G1093" s="12">
        <f t="shared" si="21"/>
        <v>125</v>
      </c>
      <c r="H1093" s="76">
        <v>0.25</v>
      </c>
      <c r="I1093" s="97">
        <f>(C1093+(C1093*H1093))+D1093+'Таблица вводных'!$E$15+'Таблица вводных'!$F$15</f>
        <v>27.499999999999979</v>
      </c>
      <c r="J1093" s="78">
        <v>0.1</v>
      </c>
      <c r="K1093" s="98">
        <f t="shared" si="22"/>
        <v>24.749999999999979</v>
      </c>
      <c r="L1093" s="99">
        <f t="shared" si="23"/>
        <v>-2.3699999999999974</v>
      </c>
      <c r="M1093" s="10"/>
    </row>
    <row r="1094" spans="1:13" ht="12.75" customHeight="1">
      <c r="A1094" s="138"/>
      <c r="B1094" s="45">
        <v>45433</v>
      </c>
      <c r="C1094" s="64">
        <f>('Исходник сравнение.'!C1224/2-'Таблица вводных'!$E$15-'Таблица вводных'!$F$15-$T$1)-(('Исходник сравнение.'!C1224/2-'Таблица вводных'!$E$15-'Таблица вводных'!$F$15-$T$1)*F1094/G1094)</f>
        <v>-222.88000000000002</v>
      </c>
      <c r="D1094" s="29">
        <v>277.5</v>
      </c>
      <c r="E1094" s="96">
        <f t="shared" si="20"/>
        <v>27.119999999999976</v>
      </c>
      <c r="F1094" s="12">
        <v>25</v>
      </c>
      <c r="G1094" s="12">
        <f t="shared" si="21"/>
        <v>125</v>
      </c>
      <c r="H1094" s="76">
        <v>0.25</v>
      </c>
      <c r="I1094" s="97">
        <f>(C1094+(C1094*H1094))+D1094+'Таблица вводных'!$E$15+'Таблица вводных'!$F$15</f>
        <v>27.499999999999979</v>
      </c>
      <c r="J1094" s="78">
        <v>0.1</v>
      </c>
      <c r="K1094" s="98">
        <f t="shared" si="22"/>
        <v>24.749999999999979</v>
      </c>
      <c r="L1094" s="99">
        <f t="shared" si="23"/>
        <v>-2.3699999999999974</v>
      </c>
      <c r="M1094" s="13"/>
    </row>
    <row r="1095" spans="1:13" ht="12.75" customHeight="1">
      <c r="A1095" s="138"/>
      <c r="B1095" s="44">
        <v>45436</v>
      </c>
      <c r="C1095" s="64">
        <f>('Исходник сравнение.'!C1225/2-'Таблица вводных'!$E$15-'Таблица вводных'!$F$15-$T$1)-(('Исходник сравнение.'!C1225/2-'Таблица вводных'!$E$15-'Таблица вводных'!$F$15-$T$1)*F1095/G1095)</f>
        <v>-222.88000000000002</v>
      </c>
      <c r="D1095" s="29">
        <v>277.5</v>
      </c>
      <c r="E1095" s="96">
        <f t="shared" si="20"/>
        <v>27.119999999999976</v>
      </c>
      <c r="F1095" s="12">
        <v>25</v>
      </c>
      <c r="G1095" s="12">
        <f t="shared" si="21"/>
        <v>125</v>
      </c>
      <c r="H1095" s="76">
        <v>0.25</v>
      </c>
      <c r="I1095" s="97">
        <f>(C1095+(C1095*H1095))+D1095+'Таблица вводных'!$E$15+'Таблица вводных'!$F$15</f>
        <v>27.499999999999979</v>
      </c>
      <c r="J1095" s="78">
        <v>0.1</v>
      </c>
      <c r="K1095" s="98">
        <f t="shared" si="22"/>
        <v>24.749999999999979</v>
      </c>
      <c r="L1095" s="99">
        <f t="shared" si="23"/>
        <v>-2.3699999999999974</v>
      </c>
      <c r="M1095" s="13"/>
    </row>
    <row r="1096" spans="1:13" ht="12.75" customHeight="1">
      <c r="A1096" s="138"/>
      <c r="B1096" s="11">
        <v>45440</v>
      </c>
      <c r="C1096" s="64">
        <f>('Исходник сравнение.'!C1226/2-'Таблица вводных'!$E$15-'Таблица вводных'!$F$15-$T$1)-(('Исходник сравнение.'!C1226/2-'Таблица вводных'!$E$15-'Таблица вводных'!$F$15-$T$1)*F1096/G1096)</f>
        <v>-222.88000000000002</v>
      </c>
      <c r="D1096" s="29">
        <v>277.5</v>
      </c>
      <c r="E1096" s="96">
        <f t="shared" si="20"/>
        <v>27.119999999999976</v>
      </c>
      <c r="F1096" s="12">
        <v>25</v>
      </c>
      <c r="G1096" s="12">
        <f t="shared" si="21"/>
        <v>125</v>
      </c>
      <c r="H1096" s="76">
        <v>0.25</v>
      </c>
      <c r="I1096" s="97">
        <f>(C1096+(C1096*H1096))+D1096+'Таблица вводных'!$E$15+'Таблица вводных'!$F$15</f>
        <v>27.499999999999979</v>
      </c>
      <c r="J1096" s="78">
        <v>0.1</v>
      </c>
      <c r="K1096" s="98">
        <f t="shared" si="22"/>
        <v>24.749999999999979</v>
      </c>
      <c r="L1096" s="98">
        <f t="shared" si="23"/>
        <v>-2.3699999999999974</v>
      </c>
      <c r="M1096" s="10"/>
    </row>
    <row r="1097" spans="1:13" ht="12.75" customHeight="1">
      <c r="A1097" s="139"/>
      <c r="B1097" s="46">
        <v>45443</v>
      </c>
      <c r="C1097" s="100">
        <f>('Исходник сравнение.'!C1227/2-'Таблица вводных'!$E$15-'Таблица вводных'!$F$15-$T$1)-(('Исходник сравнение.'!C1227/2-'Таблица вводных'!$E$15-'Таблица вводных'!$F$15-$T$1)*F1097/G1097)</f>
        <v>-222.88000000000002</v>
      </c>
      <c r="D1097" s="50">
        <v>277.5</v>
      </c>
      <c r="E1097" s="101">
        <f t="shared" si="20"/>
        <v>27.119999999999976</v>
      </c>
      <c r="F1097" s="18">
        <v>25</v>
      </c>
      <c r="G1097" s="18">
        <f t="shared" si="21"/>
        <v>125</v>
      </c>
      <c r="H1097" s="79">
        <v>0.25</v>
      </c>
      <c r="I1097" s="102">
        <f>(C1097+(C1097*H1097))+D1097+'Таблица вводных'!$E$15+'Таблица вводных'!$F$15</f>
        <v>27.499999999999979</v>
      </c>
      <c r="J1097" s="81">
        <v>0.1</v>
      </c>
      <c r="K1097" s="102">
        <f t="shared" si="22"/>
        <v>24.749999999999979</v>
      </c>
      <c r="L1097" s="102">
        <f t="shared" si="23"/>
        <v>-2.3699999999999974</v>
      </c>
      <c r="M1097" s="19"/>
    </row>
    <row r="1098" spans="1:13" ht="12.75" customHeight="1">
      <c r="A1098" s="136" t="s">
        <v>81</v>
      </c>
      <c r="B1098" s="42">
        <v>45419</v>
      </c>
      <c r="C1098" s="91">
        <f>('Исходник сравнение.'!C1228/2-'Таблица вводных'!$E$15-'Таблица вводных'!$F$15-$T$1)-(('Исходник сравнение.'!C1228/2-'Таблица вводных'!$E$15-'Таблица вводных'!$F$15-$T$1)*F1098/G1098)</f>
        <v>-222.88000000000002</v>
      </c>
      <c r="D1098" s="28">
        <v>277.5</v>
      </c>
      <c r="E1098" s="92">
        <f t="shared" si="20"/>
        <v>27.119999999999976</v>
      </c>
      <c r="F1098" s="6">
        <v>25</v>
      </c>
      <c r="G1098" s="6">
        <f t="shared" si="21"/>
        <v>125</v>
      </c>
      <c r="H1098" s="73">
        <v>0.25</v>
      </c>
      <c r="I1098" s="93">
        <f>(C1098+(C1098*H1098))+D1098+'Таблица вводных'!$E$15+'Таблица вводных'!$F$15</f>
        <v>27.499999999999979</v>
      </c>
      <c r="J1098" s="75">
        <v>0.1</v>
      </c>
      <c r="K1098" s="93">
        <f t="shared" si="22"/>
        <v>24.749999999999979</v>
      </c>
      <c r="L1098" s="94">
        <f t="shared" si="23"/>
        <v>-2.3699999999999974</v>
      </c>
      <c r="M1098" s="95"/>
    </row>
    <row r="1099" spans="1:13" ht="12.75" customHeight="1">
      <c r="A1099" s="138"/>
      <c r="B1099" s="45">
        <v>45422</v>
      </c>
      <c r="C1099" s="64">
        <f>('Исходник сравнение.'!C1239/2-'Таблица вводных'!$E$15-'Таблица вводных'!$F$15-$T$1)-(('Исходник сравнение.'!C1239/2-'Таблица вводных'!$E$15-'Таблица вводных'!$F$15-$T$1)*F1099/G1099)</f>
        <v>-222.88000000000002</v>
      </c>
      <c r="D1099" s="29">
        <v>277.5</v>
      </c>
      <c r="E1099" s="96">
        <f t="shared" si="20"/>
        <v>27.119999999999976</v>
      </c>
      <c r="F1099" s="12">
        <v>25</v>
      </c>
      <c r="G1099" s="12">
        <f t="shared" si="21"/>
        <v>125</v>
      </c>
      <c r="H1099" s="76">
        <v>0.25</v>
      </c>
      <c r="I1099" s="97">
        <f>(C1099+(C1099*H1099))+D1099+'Таблица вводных'!$E$15+'Таблица вводных'!$F$15</f>
        <v>27.499999999999979</v>
      </c>
      <c r="J1099" s="78">
        <v>0.1</v>
      </c>
      <c r="K1099" s="98">
        <f t="shared" si="22"/>
        <v>24.749999999999979</v>
      </c>
      <c r="L1099" s="99">
        <f t="shared" si="23"/>
        <v>-2.3699999999999974</v>
      </c>
      <c r="M1099" s="10"/>
    </row>
    <row r="1100" spans="1:13" ht="12.75" customHeight="1">
      <c r="A1100" s="138"/>
      <c r="B1100" s="44">
        <v>45426</v>
      </c>
      <c r="C1100" s="64">
        <f>('Исходник сравнение.'!C1240/2-'Таблица вводных'!$E$15-'Таблица вводных'!$F$15-$T$1)-(('Исходник сравнение.'!C1240/2-'Таблица вводных'!$E$15-'Таблица вводных'!$F$15-$T$1)*F1100/G1100)</f>
        <v>-222.88000000000002</v>
      </c>
      <c r="D1100" s="29">
        <v>277.5</v>
      </c>
      <c r="E1100" s="96">
        <f t="shared" si="20"/>
        <v>27.119999999999976</v>
      </c>
      <c r="F1100" s="12">
        <v>25</v>
      </c>
      <c r="G1100" s="12">
        <f t="shared" si="21"/>
        <v>125</v>
      </c>
      <c r="H1100" s="76">
        <v>0.25</v>
      </c>
      <c r="I1100" s="97">
        <f>(C1100+(C1100*H1100))+D1100+'Таблица вводных'!$E$15+'Таблица вводных'!$F$15</f>
        <v>27.499999999999979</v>
      </c>
      <c r="J1100" s="78">
        <v>0.1</v>
      </c>
      <c r="K1100" s="98">
        <f t="shared" si="22"/>
        <v>24.749999999999979</v>
      </c>
      <c r="L1100" s="99">
        <f t="shared" si="23"/>
        <v>-2.3699999999999974</v>
      </c>
      <c r="M1100" s="41"/>
    </row>
    <row r="1101" spans="1:13" ht="12.75" customHeight="1">
      <c r="A1101" s="138"/>
      <c r="B1101" s="11">
        <v>45429</v>
      </c>
      <c r="C1101" s="64">
        <f>('Исходник сравнение.'!C1241/2-'Таблица вводных'!$E$15-'Таблица вводных'!$F$15-$T$1)-(('Исходник сравнение.'!C1241/2-'Таблица вводных'!$E$15-'Таблица вводных'!$F$15-$T$1)*F1101/G1101)</f>
        <v>-222.88000000000002</v>
      </c>
      <c r="D1101" s="29">
        <v>277.5</v>
      </c>
      <c r="E1101" s="96">
        <f t="shared" si="20"/>
        <v>27.119999999999976</v>
      </c>
      <c r="F1101" s="12">
        <v>25</v>
      </c>
      <c r="G1101" s="12">
        <f t="shared" si="21"/>
        <v>125</v>
      </c>
      <c r="H1101" s="76">
        <v>0.25</v>
      </c>
      <c r="I1101" s="97">
        <f>(C1101+(C1101*H1101))+D1101+'Таблица вводных'!$E$15+'Таблица вводных'!$F$15</f>
        <v>27.499999999999979</v>
      </c>
      <c r="J1101" s="78">
        <v>0.1</v>
      </c>
      <c r="K1101" s="98">
        <f t="shared" si="22"/>
        <v>24.749999999999979</v>
      </c>
      <c r="L1101" s="99">
        <f t="shared" si="23"/>
        <v>-2.3699999999999974</v>
      </c>
      <c r="M1101" s="10"/>
    </row>
    <row r="1102" spans="1:13" ht="12.75" customHeight="1">
      <c r="A1102" s="138"/>
      <c r="B1102" s="45">
        <v>45433</v>
      </c>
      <c r="C1102" s="64">
        <f>('Исходник сравнение.'!C1242/2-'Таблица вводных'!$E$15-'Таблица вводных'!$F$15-$T$1)-(('Исходник сравнение.'!C1242/2-'Таблица вводных'!$E$15-'Таблица вводных'!$F$15-$T$1)*F1102/G1102)</f>
        <v>-222.88000000000002</v>
      </c>
      <c r="D1102" s="29">
        <v>277.5</v>
      </c>
      <c r="E1102" s="96">
        <f t="shared" si="20"/>
        <v>27.119999999999976</v>
      </c>
      <c r="F1102" s="12">
        <v>25</v>
      </c>
      <c r="G1102" s="12">
        <f t="shared" si="21"/>
        <v>125</v>
      </c>
      <c r="H1102" s="76">
        <v>0.25</v>
      </c>
      <c r="I1102" s="97">
        <f>(C1102+(C1102*H1102))+D1102+'Таблица вводных'!$E$15+'Таблица вводных'!$F$15</f>
        <v>27.499999999999979</v>
      </c>
      <c r="J1102" s="78">
        <v>0.1</v>
      </c>
      <c r="K1102" s="98">
        <f t="shared" si="22"/>
        <v>24.749999999999979</v>
      </c>
      <c r="L1102" s="99">
        <f t="shared" si="23"/>
        <v>-2.3699999999999974</v>
      </c>
      <c r="M1102" s="13"/>
    </row>
    <row r="1103" spans="1:13" ht="12.75" customHeight="1">
      <c r="A1103" s="138"/>
      <c r="B1103" s="44">
        <v>45436</v>
      </c>
      <c r="C1103" s="64">
        <f>('Исходник сравнение.'!C1243/2-'Таблица вводных'!$E$15-'Таблица вводных'!$F$15-$T$1)-(('Исходник сравнение.'!C1243/2-'Таблица вводных'!$E$15-'Таблица вводных'!$F$15-$T$1)*F1103/G1103)</f>
        <v>-222.88000000000002</v>
      </c>
      <c r="D1103" s="29">
        <v>277.5</v>
      </c>
      <c r="E1103" s="96">
        <f t="shared" si="20"/>
        <v>27.119999999999976</v>
      </c>
      <c r="F1103" s="12">
        <v>25</v>
      </c>
      <c r="G1103" s="12">
        <f t="shared" si="21"/>
        <v>125</v>
      </c>
      <c r="H1103" s="76">
        <v>0.25</v>
      </c>
      <c r="I1103" s="97">
        <f>(C1103+(C1103*H1103))+D1103+'Таблица вводных'!$E$15+'Таблица вводных'!$F$15</f>
        <v>27.499999999999979</v>
      </c>
      <c r="J1103" s="78">
        <v>0.1</v>
      </c>
      <c r="K1103" s="98">
        <f t="shared" si="22"/>
        <v>24.749999999999979</v>
      </c>
      <c r="L1103" s="99">
        <f t="shared" si="23"/>
        <v>-2.3699999999999974</v>
      </c>
      <c r="M1103" s="13"/>
    </row>
    <row r="1104" spans="1:13" ht="12.75" customHeight="1">
      <c r="A1104" s="138"/>
      <c r="B1104" s="11">
        <v>45440</v>
      </c>
      <c r="C1104" s="64">
        <f>('Исходник сравнение.'!C1244/2-'Таблица вводных'!$E$15-'Таблица вводных'!$F$15-$T$1)-(('Исходник сравнение.'!C1244/2-'Таблица вводных'!$E$15-'Таблица вводных'!$F$15-$T$1)*F1104/G1104)</f>
        <v>-222.88000000000002</v>
      </c>
      <c r="D1104" s="29">
        <v>277.5</v>
      </c>
      <c r="E1104" s="96">
        <f t="shared" si="20"/>
        <v>27.119999999999976</v>
      </c>
      <c r="F1104" s="12">
        <v>25</v>
      </c>
      <c r="G1104" s="12">
        <f t="shared" si="21"/>
        <v>125</v>
      </c>
      <c r="H1104" s="76">
        <v>0.25</v>
      </c>
      <c r="I1104" s="97">
        <f>(C1104+(C1104*H1104))+D1104+'Таблица вводных'!$E$15+'Таблица вводных'!$F$15</f>
        <v>27.499999999999979</v>
      </c>
      <c r="J1104" s="78">
        <v>0.1</v>
      </c>
      <c r="K1104" s="98">
        <f t="shared" si="22"/>
        <v>24.749999999999979</v>
      </c>
      <c r="L1104" s="98">
        <f t="shared" si="23"/>
        <v>-2.3699999999999974</v>
      </c>
      <c r="M1104" s="10"/>
    </row>
    <row r="1105" spans="1:13" ht="12.75" customHeight="1">
      <c r="A1105" s="139"/>
      <c r="B1105" s="46">
        <v>45443</v>
      </c>
      <c r="C1105" s="100">
        <f>('Исходник сравнение.'!C1245/2-'Таблица вводных'!$E$15-'Таблица вводных'!$F$15-$T$1)-(('Исходник сравнение.'!C1245/2-'Таблица вводных'!$E$15-'Таблица вводных'!$F$15-$T$1)*F1105/G1105)</f>
        <v>-222.88000000000002</v>
      </c>
      <c r="D1105" s="50">
        <v>277.5</v>
      </c>
      <c r="E1105" s="101">
        <f t="shared" si="20"/>
        <v>27.119999999999976</v>
      </c>
      <c r="F1105" s="18">
        <v>25</v>
      </c>
      <c r="G1105" s="18">
        <f t="shared" si="21"/>
        <v>125</v>
      </c>
      <c r="H1105" s="79">
        <v>0.25</v>
      </c>
      <c r="I1105" s="102">
        <f>(C1105+(C1105*H1105))+D1105+'Таблица вводных'!$E$15+'Таблица вводных'!$F$15</f>
        <v>27.499999999999979</v>
      </c>
      <c r="J1105" s="81">
        <v>0.1</v>
      </c>
      <c r="K1105" s="102">
        <f t="shared" si="22"/>
        <v>24.749999999999979</v>
      </c>
      <c r="L1105" s="102">
        <f t="shared" si="23"/>
        <v>-2.3699999999999974</v>
      </c>
      <c r="M1105" s="19"/>
    </row>
    <row r="1106" spans="1:13" ht="12.75" customHeight="1">
      <c r="A1106" s="136" t="s">
        <v>82</v>
      </c>
      <c r="B1106" s="42">
        <v>45419</v>
      </c>
      <c r="C1106" s="91">
        <f>('Исходник сравнение.'!C1246/2-'Таблица вводных'!$E$15-'Таблица вводных'!$F$15-$T$1)-(('Исходник сравнение.'!C1246/2-'Таблица вводных'!$E$15-'Таблица вводных'!$F$15-$T$1)*F1106/G1106)</f>
        <v>-222.88000000000002</v>
      </c>
      <c r="D1106" s="28">
        <v>277.5</v>
      </c>
      <c r="E1106" s="92">
        <f t="shared" si="20"/>
        <v>27.119999999999976</v>
      </c>
      <c r="F1106" s="6">
        <v>25</v>
      </c>
      <c r="G1106" s="6">
        <f t="shared" si="21"/>
        <v>125</v>
      </c>
      <c r="H1106" s="73">
        <v>0.25</v>
      </c>
      <c r="I1106" s="93">
        <f>(C1106+(C1106*H1106))+D1106+'Таблица вводных'!$E$15+'Таблица вводных'!$F$15</f>
        <v>27.499999999999979</v>
      </c>
      <c r="J1106" s="75">
        <v>0.1</v>
      </c>
      <c r="K1106" s="93">
        <f t="shared" si="22"/>
        <v>24.749999999999979</v>
      </c>
      <c r="L1106" s="94">
        <f t="shared" si="23"/>
        <v>-2.3699999999999974</v>
      </c>
      <c r="M1106" s="95"/>
    </row>
    <row r="1107" spans="1:13" ht="12.75" customHeight="1">
      <c r="A1107" s="138"/>
      <c r="B1107" s="45">
        <v>45422</v>
      </c>
      <c r="C1107" s="64">
        <f>('Исходник сравнение.'!C1257/2-'Таблица вводных'!$E$15-'Таблица вводных'!$F$15-$T$1)-(('Исходник сравнение.'!C1257/2-'Таблица вводных'!$E$15-'Таблица вводных'!$F$15-$T$1)*F1107/G1107)</f>
        <v>-222.88000000000002</v>
      </c>
      <c r="D1107" s="29">
        <v>277.5</v>
      </c>
      <c r="E1107" s="96">
        <f t="shared" si="20"/>
        <v>27.119999999999976</v>
      </c>
      <c r="F1107" s="12">
        <v>25</v>
      </c>
      <c r="G1107" s="12">
        <f t="shared" si="21"/>
        <v>125</v>
      </c>
      <c r="H1107" s="76">
        <v>0.25</v>
      </c>
      <c r="I1107" s="97">
        <f>(C1107+(C1107*H1107))+D1107+'Таблица вводных'!$E$15+'Таблица вводных'!$F$15</f>
        <v>27.499999999999979</v>
      </c>
      <c r="J1107" s="78">
        <v>0.1</v>
      </c>
      <c r="K1107" s="98">
        <f t="shared" si="22"/>
        <v>24.749999999999979</v>
      </c>
      <c r="L1107" s="99">
        <f t="shared" si="23"/>
        <v>-2.3699999999999974</v>
      </c>
      <c r="M1107" s="10"/>
    </row>
    <row r="1108" spans="1:13" ht="12.75" customHeight="1">
      <c r="A1108" s="138"/>
      <c r="B1108" s="44">
        <v>45426</v>
      </c>
      <c r="C1108" s="64">
        <f>('Исходник сравнение.'!C1258/2-'Таблица вводных'!$E$15-'Таблица вводных'!$F$15-$T$1)-(('Исходник сравнение.'!C1258/2-'Таблица вводных'!$E$15-'Таблица вводных'!$F$15-$T$1)*F1108/G1108)</f>
        <v>-222.88000000000002</v>
      </c>
      <c r="D1108" s="29">
        <v>277.5</v>
      </c>
      <c r="E1108" s="96">
        <f t="shared" si="20"/>
        <v>27.119999999999976</v>
      </c>
      <c r="F1108" s="12">
        <v>25</v>
      </c>
      <c r="G1108" s="12">
        <f t="shared" si="21"/>
        <v>125</v>
      </c>
      <c r="H1108" s="76">
        <v>0.25</v>
      </c>
      <c r="I1108" s="97">
        <f>(C1108+(C1108*H1108))+D1108+'Таблица вводных'!$E$15+'Таблица вводных'!$F$15</f>
        <v>27.499999999999979</v>
      </c>
      <c r="J1108" s="78">
        <v>0.1</v>
      </c>
      <c r="K1108" s="98">
        <f t="shared" si="22"/>
        <v>24.749999999999979</v>
      </c>
      <c r="L1108" s="99">
        <f t="shared" si="23"/>
        <v>-2.3699999999999974</v>
      </c>
      <c r="M1108" s="41"/>
    </row>
    <row r="1109" spans="1:13" ht="12.75" customHeight="1">
      <c r="A1109" s="138"/>
      <c r="B1109" s="11">
        <v>45429</v>
      </c>
      <c r="C1109" s="64">
        <f>('Исходник сравнение.'!C1259/2-'Таблица вводных'!$E$15-'Таблица вводных'!$F$15-$T$1)-(('Исходник сравнение.'!C1259/2-'Таблица вводных'!$E$15-'Таблица вводных'!$F$15-$T$1)*F1109/G1109)</f>
        <v>-222.88000000000002</v>
      </c>
      <c r="D1109" s="29">
        <v>277.5</v>
      </c>
      <c r="E1109" s="96">
        <f t="shared" si="20"/>
        <v>27.119999999999976</v>
      </c>
      <c r="F1109" s="12">
        <v>25</v>
      </c>
      <c r="G1109" s="12">
        <f t="shared" si="21"/>
        <v>125</v>
      </c>
      <c r="H1109" s="76">
        <v>0.25</v>
      </c>
      <c r="I1109" s="97">
        <f>(C1109+(C1109*H1109))+D1109+'Таблица вводных'!$E$15+'Таблица вводных'!$F$15</f>
        <v>27.499999999999979</v>
      </c>
      <c r="J1109" s="78">
        <v>0.1</v>
      </c>
      <c r="K1109" s="98">
        <f t="shared" si="22"/>
        <v>24.749999999999979</v>
      </c>
      <c r="L1109" s="99">
        <f t="shared" si="23"/>
        <v>-2.3699999999999974</v>
      </c>
      <c r="M1109" s="10"/>
    </row>
    <row r="1110" spans="1:13" ht="12.75" customHeight="1">
      <c r="A1110" s="138"/>
      <c r="B1110" s="45">
        <v>45433</v>
      </c>
      <c r="C1110" s="64">
        <f>('Исходник сравнение.'!C1260/2-'Таблица вводных'!$E$15-'Таблица вводных'!$F$15-$T$1)-(('Исходник сравнение.'!C1260/2-'Таблица вводных'!$E$15-'Таблица вводных'!$F$15-$T$1)*F1110/G1110)</f>
        <v>-222.88000000000002</v>
      </c>
      <c r="D1110" s="29">
        <v>277.5</v>
      </c>
      <c r="E1110" s="96">
        <f t="shared" si="20"/>
        <v>27.119999999999976</v>
      </c>
      <c r="F1110" s="12">
        <v>25</v>
      </c>
      <c r="G1110" s="12">
        <f t="shared" si="21"/>
        <v>125</v>
      </c>
      <c r="H1110" s="76">
        <v>0.25</v>
      </c>
      <c r="I1110" s="97">
        <f>(C1110+(C1110*H1110))+D1110+'Таблица вводных'!$E$15+'Таблица вводных'!$F$15</f>
        <v>27.499999999999979</v>
      </c>
      <c r="J1110" s="78">
        <v>0.1</v>
      </c>
      <c r="K1110" s="98">
        <f t="shared" si="22"/>
        <v>24.749999999999979</v>
      </c>
      <c r="L1110" s="99">
        <f t="shared" si="23"/>
        <v>-2.3699999999999974</v>
      </c>
      <c r="M1110" s="13"/>
    </row>
    <row r="1111" spans="1:13" ht="12.75" customHeight="1">
      <c r="A1111" s="138"/>
      <c r="B1111" s="44">
        <v>45436</v>
      </c>
      <c r="C1111" s="64">
        <f>('Исходник сравнение.'!C1261/2-'Таблица вводных'!$E$15-'Таблица вводных'!$F$15-$T$1)-(('Исходник сравнение.'!C1261/2-'Таблица вводных'!$E$15-'Таблица вводных'!$F$15-$T$1)*F1111/G1111)</f>
        <v>-222.88000000000002</v>
      </c>
      <c r="D1111" s="29">
        <v>277.5</v>
      </c>
      <c r="E1111" s="96">
        <f t="shared" si="20"/>
        <v>27.119999999999976</v>
      </c>
      <c r="F1111" s="12">
        <v>25</v>
      </c>
      <c r="G1111" s="12">
        <f t="shared" si="21"/>
        <v>125</v>
      </c>
      <c r="H1111" s="76">
        <v>0.25</v>
      </c>
      <c r="I1111" s="97">
        <f>(C1111+(C1111*H1111))+D1111+'Таблица вводных'!$E$15+'Таблица вводных'!$F$15</f>
        <v>27.499999999999979</v>
      </c>
      <c r="J1111" s="78">
        <v>0.1</v>
      </c>
      <c r="K1111" s="98">
        <f t="shared" si="22"/>
        <v>24.749999999999979</v>
      </c>
      <c r="L1111" s="99">
        <f t="shared" si="23"/>
        <v>-2.3699999999999974</v>
      </c>
      <c r="M1111" s="13"/>
    </row>
    <row r="1112" spans="1:13" ht="12.75" customHeight="1">
      <c r="A1112" s="138"/>
      <c r="B1112" s="11">
        <v>45440</v>
      </c>
      <c r="C1112" s="64">
        <f>('Исходник сравнение.'!C1262/2-'Таблица вводных'!$E$15-'Таблица вводных'!$F$15-$T$1)-(('Исходник сравнение.'!C1262/2-'Таблица вводных'!$E$15-'Таблица вводных'!$F$15-$T$1)*F1112/G1112)</f>
        <v>-222.88000000000002</v>
      </c>
      <c r="D1112" s="29">
        <v>277.5</v>
      </c>
      <c r="E1112" s="96">
        <f t="shared" si="20"/>
        <v>27.119999999999976</v>
      </c>
      <c r="F1112" s="12">
        <v>25</v>
      </c>
      <c r="G1112" s="12">
        <f t="shared" si="21"/>
        <v>125</v>
      </c>
      <c r="H1112" s="76">
        <v>0.25</v>
      </c>
      <c r="I1112" s="97">
        <f>(C1112+(C1112*H1112))+D1112+'Таблица вводных'!$E$15+'Таблица вводных'!$F$15</f>
        <v>27.499999999999979</v>
      </c>
      <c r="J1112" s="78">
        <v>0.1</v>
      </c>
      <c r="K1112" s="98">
        <f t="shared" si="22"/>
        <v>24.749999999999979</v>
      </c>
      <c r="L1112" s="98">
        <f t="shared" si="23"/>
        <v>-2.3699999999999974</v>
      </c>
      <c r="M1112" s="10"/>
    </row>
    <row r="1113" spans="1:13" ht="12.75" customHeight="1">
      <c r="A1113" s="139"/>
      <c r="B1113" s="46">
        <v>45443</v>
      </c>
      <c r="C1113" s="100">
        <f>('Исходник сравнение.'!C1263/2-'Таблица вводных'!$E$15-'Таблица вводных'!$F$15-$T$1)-(('Исходник сравнение.'!C1263/2-'Таблица вводных'!$E$15-'Таблица вводных'!$F$15-$T$1)*F1113/G1113)</f>
        <v>-222.88000000000002</v>
      </c>
      <c r="D1113" s="50">
        <v>277.5</v>
      </c>
      <c r="E1113" s="101">
        <f t="shared" si="20"/>
        <v>27.119999999999976</v>
      </c>
      <c r="F1113" s="18">
        <v>25</v>
      </c>
      <c r="G1113" s="18">
        <f t="shared" si="21"/>
        <v>125</v>
      </c>
      <c r="H1113" s="79">
        <v>0.25</v>
      </c>
      <c r="I1113" s="102">
        <f>(C1113+(C1113*H1113))+D1113+'Таблица вводных'!$E$15+'Таблица вводных'!$F$15</f>
        <v>27.499999999999979</v>
      </c>
      <c r="J1113" s="81">
        <v>0.100000000000001</v>
      </c>
      <c r="K1113" s="102">
        <f t="shared" si="22"/>
        <v>24.749999999999954</v>
      </c>
      <c r="L1113" s="102">
        <f t="shared" si="23"/>
        <v>-2.3700000000000223</v>
      </c>
      <c r="M1113" s="19"/>
    </row>
    <row r="1114" spans="1:13" ht="12.75" customHeight="1">
      <c r="A1114" s="136" t="s">
        <v>83</v>
      </c>
      <c r="B1114" s="42">
        <v>45419</v>
      </c>
      <c r="C1114" s="91">
        <f>('Исходник сравнение.'!C1264/2-'Таблица вводных'!$E$15-'Таблица вводных'!$F$15-$T$1)-(('Исходник сравнение.'!C1264/2-'Таблица вводных'!$E$15-'Таблица вводных'!$F$15-$T$1)*F1114/G1114)</f>
        <v>-222.88000000000002</v>
      </c>
      <c r="D1114" s="28">
        <v>277.5</v>
      </c>
      <c r="E1114" s="92">
        <f t="shared" si="20"/>
        <v>27.119999999999976</v>
      </c>
      <c r="F1114" s="6">
        <v>25</v>
      </c>
      <c r="G1114" s="6">
        <f t="shared" si="21"/>
        <v>125</v>
      </c>
      <c r="H1114" s="73">
        <v>0.25</v>
      </c>
      <c r="I1114" s="93">
        <f>(C1114+(C1114*H1114))+D1114+'Таблица вводных'!$E$15+'Таблица вводных'!$F$15</f>
        <v>27.499999999999979</v>
      </c>
      <c r="J1114" s="75">
        <v>0.100000000000001</v>
      </c>
      <c r="K1114" s="93">
        <f t="shared" si="22"/>
        <v>24.749999999999954</v>
      </c>
      <c r="L1114" s="94">
        <f t="shared" si="23"/>
        <v>-2.3700000000000223</v>
      </c>
      <c r="M1114" s="95"/>
    </row>
    <row r="1115" spans="1:13" ht="12.75" customHeight="1">
      <c r="A1115" s="138"/>
      <c r="B1115" s="45">
        <v>45422</v>
      </c>
      <c r="C1115" s="64">
        <f>('Исходник сравнение.'!C1275/2-'Таблица вводных'!$E$15-'Таблица вводных'!$F$15-$T$1)-(('Исходник сравнение.'!C1275/2-'Таблица вводных'!$E$15-'Таблица вводных'!$F$15-$T$1)*F1115/G1115)</f>
        <v>-222.88000000000002</v>
      </c>
      <c r="D1115" s="29">
        <v>277.5</v>
      </c>
      <c r="E1115" s="96">
        <f t="shared" si="20"/>
        <v>27.119999999999976</v>
      </c>
      <c r="F1115" s="12">
        <v>25</v>
      </c>
      <c r="G1115" s="12">
        <f t="shared" si="21"/>
        <v>125</v>
      </c>
      <c r="H1115" s="76">
        <v>0.25</v>
      </c>
      <c r="I1115" s="97">
        <f>(C1115+(C1115*H1115))+D1115+'Таблица вводных'!$E$15+'Таблица вводных'!$F$15</f>
        <v>27.499999999999979</v>
      </c>
      <c r="J1115" s="78">
        <v>0.100000000000001</v>
      </c>
      <c r="K1115" s="98">
        <f t="shared" si="22"/>
        <v>24.749999999999954</v>
      </c>
      <c r="L1115" s="99">
        <f t="shared" si="23"/>
        <v>-2.3700000000000223</v>
      </c>
      <c r="M1115" s="10"/>
    </row>
    <row r="1116" spans="1:13" ht="12.75" customHeight="1">
      <c r="A1116" s="138"/>
      <c r="B1116" s="44">
        <v>45426</v>
      </c>
      <c r="C1116" s="64">
        <f>('Исходник сравнение.'!C1276/2-'Таблица вводных'!$E$15-'Таблица вводных'!$F$15-$T$1)-(('Исходник сравнение.'!C1276/2-'Таблица вводных'!$E$15-'Таблица вводных'!$F$15-$T$1)*F1116/G1116)</f>
        <v>-222.88000000000002</v>
      </c>
      <c r="D1116" s="29">
        <v>277.5</v>
      </c>
      <c r="E1116" s="96">
        <f t="shared" si="20"/>
        <v>27.119999999999976</v>
      </c>
      <c r="F1116" s="12">
        <v>25</v>
      </c>
      <c r="G1116" s="12">
        <f t="shared" si="21"/>
        <v>125</v>
      </c>
      <c r="H1116" s="76">
        <v>0.25</v>
      </c>
      <c r="I1116" s="97">
        <f>(C1116+(C1116*H1116))+D1116+'Таблица вводных'!$E$15+'Таблица вводных'!$F$15</f>
        <v>27.499999999999979</v>
      </c>
      <c r="J1116" s="78">
        <v>0.100000000000001</v>
      </c>
      <c r="K1116" s="98">
        <f t="shared" si="22"/>
        <v>24.749999999999954</v>
      </c>
      <c r="L1116" s="99">
        <f t="shared" si="23"/>
        <v>-2.3700000000000223</v>
      </c>
      <c r="M1116" s="41"/>
    </row>
    <row r="1117" spans="1:13" ht="12.75" customHeight="1">
      <c r="A1117" s="138"/>
      <c r="B1117" s="11">
        <v>45429</v>
      </c>
      <c r="C1117" s="64">
        <f>('Исходник сравнение.'!C1277/2-'Таблица вводных'!$E$15-'Таблица вводных'!$F$15-$T$1)-(('Исходник сравнение.'!C1277/2-'Таблица вводных'!$E$15-'Таблица вводных'!$F$15-$T$1)*F1117/G1117)</f>
        <v>-222.88000000000002</v>
      </c>
      <c r="D1117" s="29">
        <v>277.5</v>
      </c>
      <c r="E1117" s="96">
        <f t="shared" si="20"/>
        <v>27.119999999999976</v>
      </c>
      <c r="F1117" s="12">
        <v>25</v>
      </c>
      <c r="G1117" s="12">
        <f t="shared" si="21"/>
        <v>125</v>
      </c>
      <c r="H1117" s="76">
        <v>0.25</v>
      </c>
      <c r="I1117" s="97">
        <f>(C1117+(C1117*H1117))+D1117+'Таблица вводных'!$E$15+'Таблица вводных'!$F$15</f>
        <v>27.499999999999979</v>
      </c>
      <c r="J1117" s="78">
        <v>0.100000000000001</v>
      </c>
      <c r="K1117" s="98">
        <f t="shared" si="22"/>
        <v>24.749999999999954</v>
      </c>
      <c r="L1117" s="99">
        <f t="shared" si="23"/>
        <v>-2.3700000000000223</v>
      </c>
      <c r="M1117" s="10"/>
    </row>
    <row r="1118" spans="1:13" ht="12.75" customHeight="1">
      <c r="A1118" s="138"/>
      <c r="B1118" s="45">
        <v>45433</v>
      </c>
      <c r="C1118" s="64">
        <f>('Исходник сравнение.'!C1278/2-'Таблица вводных'!$E$15-'Таблица вводных'!$F$15-$T$1)-(('Исходник сравнение.'!C1278/2-'Таблица вводных'!$E$15-'Таблица вводных'!$F$15-$T$1)*F1118/G1118)</f>
        <v>-222.88000000000002</v>
      </c>
      <c r="D1118" s="29">
        <v>277.5</v>
      </c>
      <c r="E1118" s="96">
        <f t="shared" si="20"/>
        <v>27.119999999999976</v>
      </c>
      <c r="F1118" s="12">
        <v>25</v>
      </c>
      <c r="G1118" s="12">
        <f t="shared" si="21"/>
        <v>125</v>
      </c>
      <c r="H1118" s="76">
        <v>0.25</v>
      </c>
      <c r="I1118" s="97">
        <f>(C1118+(C1118*H1118))+D1118+'Таблица вводных'!$E$15+'Таблица вводных'!$F$15</f>
        <v>27.499999999999979</v>
      </c>
      <c r="J1118" s="78">
        <v>0.100000000000001</v>
      </c>
      <c r="K1118" s="98">
        <f t="shared" si="22"/>
        <v>24.749999999999954</v>
      </c>
      <c r="L1118" s="99">
        <f t="shared" si="23"/>
        <v>-2.3700000000000223</v>
      </c>
      <c r="M1118" s="13"/>
    </row>
    <row r="1119" spans="1:13" ht="12.75" customHeight="1">
      <c r="A1119" s="138"/>
      <c r="B1119" s="44">
        <v>45436</v>
      </c>
      <c r="C1119" s="64">
        <f>('Исходник сравнение.'!C1279/2-'Таблица вводных'!$E$15-'Таблица вводных'!$F$15-$T$1)-(('Исходник сравнение.'!C1279/2-'Таблица вводных'!$E$15-'Таблица вводных'!$F$15-$T$1)*F1119/G1119)</f>
        <v>-222.88000000000002</v>
      </c>
      <c r="D1119" s="29">
        <v>277.5</v>
      </c>
      <c r="E1119" s="96">
        <f t="shared" si="20"/>
        <v>27.119999999999976</v>
      </c>
      <c r="F1119" s="12">
        <v>25</v>
      </c>
      <c r="G1119" s="12">
        <f t="shared" si="21"/>
        <v>125</v>
      </c>
      <c r="H1119" s="76">
        <v>0.25</v>
      </c>
      <c r="I1119" s="97">
        <f>(C1119+(C1119*H1119))+D1119+'Таблица вводных'!$E$15+'Таблица вводных'!$F$15</f>
        <v>27.499999999999979</v>
      </c>
      <c r="J1119" s="78">
        <v>0.100000000000001</v>
      </c>
      <c r="K1119" s="98">
        <f t="shared" si="22"/>
        <v>24.749999999999954</v>
      </c>
      <c r="L1119" s="99">
        <f t="shared" si="23"/>
        <v>-2.3700000000000223</v>
      </c>
      <c r="M1119" s="13"/>
    </row>
    <row r="1120" spans="1:13" ht="12.75" customHeight="1">
      <c r="A1120" s="138"/>
      <c r="B1120" s="11">
        <v>45440</v>
      </c>
      <c r="C1120" s="64">
        <f>('Исходник сравнение.'!C1280/2-'Таблица вводных'!$E$15-'Таблица вводных'!$F$15-$T$1)-(('Исходник сравнение.'!C1280/2-'Таблица вводных'!$E$15-'Таблица вводных'!$F$15-$T$1)*F1120/G1120)</f>
        <v>-222.88000000000002</v>
      </c>
      <c r="D1120" s="29">
        <v>277.5</v>
      </c>
      <c r="E1120" s="96">
        <f t="shared" si="20"/>
        <v>27.119999999999976</v>
      </c>
      <c r="F1120" s="12">
        <v>25</v>
      </c>
      <c r="G1120" s="12">
        <f t="shared" si="21"/>
        <v>125</v>
      </c>
      <c r="H1120" s="76">
        <v>0.25</v>
      </c>
      <c r="I1120" s="97">
        <f>(C1120+(C1120*H1120))+D1120+'Таблица вводных'!$E$15+'Таблица вводных'!$F$15</f>
        <v>27.499999999999979</v>
      </c>
      <c r="J1120" s="78">
        <v>0.100000000000001</v>
      </c>
      <c r="K1120" s="98">
        <f t="shared" si="22"/>
        <v>24.749999999999954</v>
      </c>
      <c r="L1120" s="98">
        <f t="shared" si="23"/>
        <v>-2.3700000000000223</v>
      </c>
      <c r="M1120" s="10"/>
    </row>
    <row r="1121" spans="1:13" ht="12.75" customHeight="1">
      <c r="A1121" s="139"/>
      <c r="B1121" s="46">
        <v>45443</v>
      </c>
      <c r="C1121" s="100">
        <f>('Исходник сравнение.'!C1281/2-'Таблица вводных'!$E$15-'Таблица вводных'!$F$15-$T$1)-(('Исходник сравнение.'!C1281/2-'Таблица вводных'!$E$15-'Таблица вводных'!$F$15-$T$1)*F1121/G1121)</f>
        <v>-222.88000000000002</v>
      </c>
      <c r="D1121" s="50">
        <v>277.5</v>
      </c>
      <c r="E1121" s="101">
        <f t="shared" si="20"/>
        <v>27.119999999999976</v>
      </c>
      <c r="F1121" s="18">
        <v>25</v>
      </c>
      <c r="G1121" s="18">
        <f t="shared" si="21"/>
        <v>125</v>
      </c>
      <c r="H1121" s="79">
        <v>0.25</v>
      </c>
      <c r="I1121" s="102">
        <f>(C1121+(C1121*H1121))+D1121+'Таблица вводных'!$E$15+'Таблица вводных'!$F$15</f>
        <v>27.499999999999979</v>
      </c>
      <c r="J1121" s="81">
        <v>0.100000000000001</v>
      </c>
      <c r="K1121" s="102">
        <f t="shared" si="22"/>
        <v>24.749999999999954</v>
      </c>
      <c r="L1121" s="102">
        <f t="shared" si="23"/>
        <v>-2.3700000000000223</v>
      </c>
      <c r="M1121" s="19"/>
    </row>
    <row r="1122" spans="1:13" ht="12.75" customHeight="1">
      <c r="A1122" s="136" t="s">
        <v>84</v>
      </c>
      <c r="B1122" s="42">
        <v>45419</v>
      </c>
      <c r="C1122" s="91">
        <f>('Исходник сравнение.'!C1282/2-'Таблица вводных'!$E$15-'Таблица вводных'!$F$15-$T$1)-(('Исходник сравнение.'!C1282/2-'Таблица вводных'!$E$15-'Таблица вводных'!$F$15-$T$1)*F1122/G1122)</f>
        <v>-222.88000000000002</v>
      </c>
      <c r="D1122" s="28">
        <v>277.5</v>
      </c>
      <c r="E1122" s="92">
        <f t="shared" si="20"/>
        <v>27.119999999999976</v>
      </c>
      <c r="F1122" s="6">
        <v>25</v>
      </c>
      <c r="G1122" s="6">
        <f t="shared" si="21"/>
        <v>125</v>
      </c>
      <c r="H1122" s="73">
        <v>0.25</v>
      </c>
      <c r="I1122" s="93">
        <f>(C1122+(C1122*H1122))+D1122+'Таблица вводных'!$E$15+'Таблица вводных'!$F$15</f>
        <v>27.499999999999979</v>
      </c>
      <c r="J1122" s="75">
        <v>0.100000000000001</v>
      </c>
      <c r="K1122" s="93">
        <f t="shared" si="22"/>
        <v>24.749999999999954</v>
      </c>
      <c r="L1122" s="94">
        <f t="shared" si="23"/>
        <v>-2.3700000000000223</v>
      </c>
      <c r="M1122" s="95"/>
    </row>
    <row r="1123" spans="1:13" ht="12.75" customHeight="1">
      <c r="A1123" s="138"/>
      <c r="B1123" s="45">
        <v>45422</v>
      </c>
      <c r="C1123" s="64">
        <f>('Исходник сравнение.'!C1293/2-'Таблица вводных'!$E$15-'Таблица вводных'!$F$15-$T$1)-(('Исходник сравнение.'!C1293/2-'Таблица вводных'!$E$15-'Таблица вводных'!$F$15-$T$1)*F1123/G1123)</f>
        <v>-222.88000000000002</v>
      </c>
      <c r="D1123" s="29">
        <v>277.5</v>
      </c>
      <c r="E1123" s="96">
        <f t="shared" si="20"/>
        <v>27.119999999999976</v>
      </c>
      <c r="F1123" s="12">
        <v>25</v>
      </c>
      <c r="G1123" s="12">
        <f t="shared" si="21"/>
        <v>125</v>
      </c>
      <c r="H1123" s="76">
        <v>0.25</v>
      </c>
      <c r="I1123" s="97">
        <f>(C1123+(C1123*H1123))+D1123+'Таблица вводных'!$E$15+'Таблица вводных'!$F$15</f>
        <v>27.499999999999979</v>
      </c>
      <c r="J1123" s="78">
        <v>0.100000000000001</v>
      </c>
      <c r="K1123" s="98">
        <f t="shared" si="22"/>
        <v>24.749999999999954</v>
      </c>
      <c r="L1123" s="99">
        <f t="shared" si="23"/>
        <v>-2.3700000000000223</v>
      </c>
      <c r="M1123" s="10"/>
    </row>
    <row r="1124" spans="1:13" ht="12.75" customHeight="1">
      <c r="A1124" s="138"/>
      <c r="B1124" s="44">
        <v>45426</v>
      </c>
      <c r="C1124" s="64">
        <f>('Исходник сравнение.'!C1294/2-'Таблица вводных'!$E$15-'Таблица вводных'!$F$15-$T$1)-(('Исходник сравнение.'!C1294/2-'Таблица вводных'!$E$15-'Таблица вводных'!$F$15-$T$1)*F1124/G1124)</f>
        <v>-222.88000000000002</v>
      </c>
      <c r="D1124" s="29">
        <v>277.5</v>
      </c>
      <c r="E1124" s="96">
        <f t="shared" si="20"/>
        <v>27.119999999999976</v>
      </c>
      <c r="F1124" s="12">
        <v>25</v>
      </c>
      <c r="G1124" s="12">
        <f t="shared" si="21"/>
        <v>125</v>
      </c>
      <c r="H1124" s="76">
        <v>0.25</v>
      </c>
      <c r="I1124" s="97">
        <f>(C1124+(C1124*H1124))+D1124+'Таблица вводных'!$E$15+'Таблица вводных'!$F$15</f>
        <v>27.499999999999979</v>
      </c>
      <c r="J1124" s="78">
        <v>0.100000000000001</v>
      </c>
      <c r="K1124" s="98">
        <f t="shared" si="22"/>
        <v>24.749999999999954</v>
      </c>
      <c r="L1124" s="99">
        <f t="shared" si="23"/>
        <v>-2.3700000000000223</v>
      </c>
      <c r="M1124" s="41"/>
    </row>
    <row r="1125" spans="1:13" ht="12.75" customHeight="1">
      <c r="A1125" s="138"/>
      <c r="B1125" s="11">
        <v>45429</v>
      </c>
      <c r="C1125" s="64">
        <f>('Исходник сравнение.'!C1295/2-'Таблица вводных'!$E$15-'Таблица вводных'!$F$15-$T$1)-(('Исходник сравнение.'!C1295/2-'Таблица вводных'!$E$15-'Таблица вводных'!$F$15-$T$1)*F1125/G1125)</f>
        <v>-222.88000000000002</v>
      </c>
      <c r="D1125" s="29">
        <v>277.5</v>
      </c>
      <c r="E1125" s="96">
        <f t="shared" si="20"/>
        <v>27.119999999999976</v>
      </c>
      <c r="F1125" s="12">
        <v>25</v>
      </c>
      <c r="G1125" s="12">
        <f t="shared" si="21"/>
        <v>125</v>
      </c>
      <c r="H1125" s="76">
        <v>0.25</v>
      </c>
      <c r="I1125" s="97">
        <f>(C1125+(C1125*H1125))+D1125+'Таблица вводных'!$E$15+'Таблица вводных'!$F$15</f>
        <v>27.499999999999979</v>
      </c>
      <c r="J1125" s="78">
        <v>0.100000000000001</v>
      </c>
      <c r="K1125" s="98">
        <f t="shared" si="22"/>
        <v>24.749999999999954</v>
      </c>
      <c r="L1125" s="99">
        <f t="shared" si="23"/>
        <v>-2.3700000000000223</v>
      </c>
      <c r="M1125" s="10"/>
    </row>
    <row r="1126" spans="1:13" ht="12.75" customHeight="1">
      <c r="A1126" s="138"/>
      <c r="B1126" s="45">
        <v>45433</v>
      </c>
      <c r="C1126" s="64">
        <f>('Исходник сравнение.'!C1296/2-'Таблица вводных'!$E$15-'Таблица вводных'!$F$15-$T$1)-(('Исходник сравнение.'!C1296/2-'Таблица вводных'!$E$15-'Таблица вводных'!$F$15-$T$1)*F1126/G1126)</f>
        <v>-222.88000000000002</v>
      </c>
      <c r="D1126" s="29">
        <v>277.5</v>
      </c>
      <c r="E1126" s="96">
        <f t="shared" si="20"/>
        <v>27.119999999999976</v>
      </c>
      <c r="F1126" s="12">
        <v>25</v>
      </c>
      <c r="G1126" s="12">
        <f t="shared" si="21"/>
        <v>125</v>
      </c>
      <c r="H1126" s="76">
        <v>0.25</v>
      </c>
      <c r="I1126" s="97">
        <f>(C1126+(C1126*H1126))+D1126+'Таблица вводных'!$E$15+'Таблица вводных'!$F$15</f>
        <v>27.499999999999979</v>
      </c>
      <c r="J1126" s="78">
        <v>0.100000000000001</v>
      </c>
      <c r="K1126" s="98">
        <f t="shared" si="22"/>
        <v>24.749999999999954</v>
      </c>
      <c r="L1126" s="99">
        <f t="shared" si="23"/>
        <v>-2.3700000000000223</v>
      </c>
      <c r="M1126" s="13"/>
    </row>
    <row r="1127" spans="1:13" ht="12.75" customHeight="1">
      <c r="A1127" s="138"/>
      <c r="B1127" s="44">
        <v>45436</v>
      </c>
      <c r="C1127" s="64">
        <f>('Исходник сравнение.'!C1297/2-'Таблица вводных'!$E$15-'Таблица вводных'!$F$15-$T$1)-(('Исходник сравнение.'!C1297/2-'Таблица вводных'!$E$15-'Таблица вводных'!$F$15-$T$1)*F1127/G1127)</f>
        <v>-222.88000000000002</v>
      </c>
      <c r="D1127" s="29">
        <v>277.5</v>
      </c>
      <c r="E1127" s="96">
        <f t="shared" si="20"/>
        <v>27.119999999999976</v>
      </c>
      <c r="F1127" s="12">
        <v>25</v>
      </c>
      <c r="G1127" s="12">
        <f t="shared" si="21"/>
        <v>125</v>
      </c>
      <c r="H1127" s="76">
        <v>0.25</v>
      </c>
      <c r="I1127" s="97">
        <f>(C1127+(C1127*H1127))+D1127+'Таблица вводных'!$E$15+'Таблица вводных'!$F$15</f>
        <v>27.499999999999979</v>
      </c>
      <c r="J1127" s="78">
        <v>0.100000000000001</v>
      </c>
      <c r="K1127" s="98">
        <f t="shared" si="22"/>
        <v>24.749999999999954</v>
      </c>
      <c r="L1127" s="99">
        <f t="shared" si="23"/>
        <v>-2.3700000000000223</v>
      </c>
      <c r="M1127" s="13"/>
    </row>
    <row r="1128" spans="1:13" ht="12.75" customHeight="1">
      <c r="A1128" s="138"/>
      <c r="B1128" s="11">
        <v>45440</v>
      </c>
      <c r="C1128" s="64">
        <f>('Исходник сравнение.'!C1298/2-'Таблица вводных'!$E$15-'Таблица вводных'!$F$15-$T$1)-(('Исходник сравнение.'!C1298/2-'Таблица вводных'!$E$15-'Таблица вводных'!$F$15-$T$1)*F1128/G1128)</f>
        <v>-222.88000000000002</v>
      </c>
      <c r="D1128" s="29">
        <v>277.5</v>
      </c>
      <c r="E1128" s="96">
        <f t="shared" si="20"/>
        <v>27.119999999999976</v>
      </c>
      <c r="F1128" s="12">
        <v>25</v>
      </c>
      <c r="G1128" s="12">
        <f t="shared" si="21"/>
        <v>125</v>
      </c>
      <c r="H1128" s="76">
        <v>0.25</v>
      </c>
      <c r="I1128" s="97">
        <f>(C1128+(C1128*H1128))+D1128+'Таблица вводных'!$E$15+'Таблица вводных'!$F$15</f>
        <v>27.499999999999979</v>
      </c>
      <c r="J1128" s="78">
        <v>0.100000000000001</v>
      </c>
      <c r="K1128" s="98">
        <f t="shared" si="22"/>
        <v>24.749999999999954</v>
      </c>
      <c r="L1128" s="98">
        <f t="shared" si="23"/>
        <v>-2.3700000000000223</v>
      </c>
      <c r="M1128" s="10"/>
    </row>
    <row r="1129" spans="1:13" ht="12.75" customHeight="1">
      <c r="A1129" s="139"/>
      <c r="B1129" s="46">
        <v>45443</v>
      </c>
      <c r="C1129" s="100">
        <f>('Исходник сравнение.'!C1299/2-'Таблица вводных'!$E$15-'Таблица вводных'!$F$15-$T$1)-(('Исходник сравнение.'!C1299/2-'Таблица вводных'!$E$15-'Таблица вводных'!$F$15-$T$1)*F1129/G1129)</f>
        <v>-222.88000000000002</v>
      </c>
      <c r="D1129" s="50">
        <v>277.5</v>
      </c>
      <c r="E1129" s="101">
        <f t="shared" si="20"/>
        <v>27.119999999999976</v>
      </c>
      <c r="F1129" s="18">
        <v>25</v>
      </c>
      <c r="G1129" s="18">
        <f t="shared" si="21"/>
        <v>125</v>
      </c>
      <c r="H1129" s="79">
        <v>0.25</v>
      </c>
      <c r="I1129" s="102">
        <f>(C1129+(C1129*H1129))+D1129+'Таблица вводных'!$E$15+'Таблица вводных'!$F$15</f>
        <v>27.499999999999979</v>
      </c>
      <c r="J1129" s="81">
        <v>0.100000000000001</v>
      </c>
      <c r="K1129" s="102">
        <f t="shared" si="22"/>
        <v>24.749999999999954</v>
      </c>
      <c r="L1129" s="102">
        <f t="shared" si="23"/>
        <v>-2.3700000000000223</v>
      </c>
      <c r="M1129" s="19"/>
    </row>
    <row r="1130" spans="1:13" ht="12.75" customHeight="1">
      <c r="A1130" s="136" t="s">
        <v>85</v>
      </c>
      <c r="B1130" s="42">
        <v>45419</v>
      </c>
      <c r="C1130" s="91">
        <f>('Исходник сравнение.'!C1300/2-'Таблица вводных'!$E$15-'Таблица вводных'!$F$15-$T$1)-(('Исходник сравнение.'!C1300/2-'Таблица вводных'!$E$15-'Таблица вводных'!$F$15-$T$1)*F1130/G1130)</f>
        <v>-222.88000000000002</v>
      </c>
      <c r="D1130" s="28">
        <v>277.5</v>
      </c>
      <c r="E1130" s="92">
        <f t="shared" si="20"/>
        <v>27.119999999999976</v>
      </c>
      <c r="F1130" s="6">
        <v>25</v>
      </c>
      <c r="G1130" s="6">
        <f t="shared" si="21"/>
        <v>125</v>
      </c>
      <c r="H1130" s="73">
        <v>0.25</v>
      </c>
      <c r="I1130" s="93">
        <f>(C1130+(C1130*H1130))+D1130+'Таблица вводных'!$E$15+'Таблица вводных'!$F$15</f>
        <v>27.499999999999979</v>
      </c>
      <c r="J1130" s="75">
        <v>0.100000000000001</v>
      </c>
      <c r="K1130" s="93">
        <f t="shared" si="22"/>
        <v>24.749999999999954</v>
      </c>
      <c r="L1130" s="94">
        <f t="shared" si="23"/>
        <v>-2.3700000000000223</v>
      </c>
      <c r="M1130" s="95"/>
    </row>
    <row r="1131" spans="1:13" ht="12.75" customHeight="1">
      <c r="A1131" s="138"/>
      <c r="B1131" s="45">
        <v>45422</v>
      </c>
      <c r="C1131" s="64">
        <f>('Исходник сравнение.'!C1311/2-'Таблица вводных'!$E$15-'Таблица вводных'!$F$15-$T$1)-(('Исходник сравнение.'!C1311/2-'Таблица вводных'!$E$15-'Таблица вводных'!$F$15-$T$1)*F1131/G1131)</f>
        <v>-222.88000000000002</v>
      </c>
      <c r="D1131" s="29">
        <v>277.5</v>
      </c>
      <c r="E1131" s="96">
        <f t="shared" si="20"/>
        <v>27.119999999999976</v>
      </c>
      <c r="F1131" s="12">
        <v>25</v>
      </c>
      <c r="G1131" s="12">
        <f t="shared" si="21"/>
        <v>125</v>
      </c>
      <c r="H1131" s="76">
        <v>0.25</v>
      </c>
      <c r="I1131" s="97">
        <f>(C1131+(C1131*H1131))+D1131+'Таблица вводных'!$E$15+'Таблица вводных'!$F$15</f>
        <v>27.499999999999979</v>
      </c>
      <c r="J1131" s="78">
        <v>0.100000000000001</v>
      </c>
      <c r="K1131" s="98">
        <f t="shared" si="22"/>
        <v>24.749999999999954</v>
      </c>
      <c r="L1131" s="99">
        <f t="shared" si="23"/>
        <v>-2.3700000000000223</v>
      </c>
      <c r="M1131" s="10"/>
    </row>
    <row r="1132" spans="1:13" ht="12.75" customHeight="1">
      <c r="A1132" s="138"/>
      <c r="B1132" s="44">
        <v>45426</v>
      </c>
      <c r="C1132" s="64">
        <f>('Исходник сравнение.'!C1312/2-'Таблица вводных'!$E$15-'Таблица вводных'!$F$15-$T$1)-(('Исходник сравнение.'!C1312/2-'Таблица вводных'!$E$15-'Таблица вводных'!$F$15-$T$1)*F1132/G1132)</f>
        <v>-222.88000000000002</v>
      </c>
      <c r="D1132" s="29">
        <v>277.5</v>
      </c>
      <c r="E1132" s="96">
        <f t="shared" si="20"/>
        <v>27.119999999999976</v>
      </c>
      <c r="F1132" s="12">
        <v>25</v>
      </c>
      <c r="G1132" s="12">
        <f t="shared" si="21"/>
        <v>125</v>
      </c>
      <c r="H1132" s="76">
        <v>0.25</v>
      </c>
      <c r="I1132" s="97">
        <f>(C1132+(C1132*H1132))+D1132+'Таблица вводных'!$E$15+'Таблица вводных'!$F$15</f>
        <v>27.499999999999979</v>
      </c>
      <c r="J1132" s="78">
        <v>0.100000000000001</v>
      </c>
      <c r="K1132" s="98">
        <f t="shared" si="22"/>
        <v>24.749999999999954</v>
      </c>
      <c r="L1132" s="99">
        <f t="shared" si="23"/>
        <v>-2.3700000000000223</v>
      </c>
      <c r="M1132" s="41"/>
    </row>
    <row r="1133" spans="1:13" ht="12.75" customHeight="1">
      <c r="A1133" s="138"/>
      <c r="B1133" s="11">
        <v>45429</v>
      </c>
      <c r="C1133" s="64">
        <f>('Исходник сравнение.'!C1313/2-'Таблица вводных'!$E$15-'Таблица вводных'!$F$15-$T$1)-(('Исходник сравнение.'!C1313/2-'Таблица вводных'!$E$15-'Таблица вводных'!$F$15-$T$1)*F1133/G1133)</f>
        <v>-222.88000000000002</v>
      </c>
      <c r="D1133" s="29">
        <v>277.5</v>
      </c>
      <c r="E1133" s="96">
        <f t="shared" si="20"/>
        <v>27.119999999999976</v>
      </c>
      <c r="F1133" s="12">
        <v>25</v>
      </c>
      <c r="G1133" s="12">
        <f t="shared" si="21"/>
        <v>125</v>
      </c>
      <c r="H1133" s="76">
        <v>0.25</v>
      </c>
      <c r="I1133" s="97">
        <f>(C1133+(C1133*H1133))+D1133+'Таблица вводных'!$E$15+'Таблица вводных'!$F$15</f>
        <v>27.499999999999979</v>
      </c>
      <c r="J1133" s="78">
        <v>0.100000000000001</v>
      </c>
      <c r="K1133" s="98">
        <f t="shared" si="22"/>
        <v>24.749999999999954</v>
      </c>
      <c r="L1133" s="99">
        <f t="shared" si="23"/>
        <v>-2.3700000000000223</v>
      </c>
      <c r="M1133" s="10"/>
    </row>
    <row r="1134" spans="1:13" ht="12.75" customHeight="1">
      <c r="A1134" s="138"/>
      <c r="B1134" s="45">
        <v>45433</v>
      </c>
      <c r="C1134" s="64">
        <f>('Исходник сравнение.'!C1314/2-'Таблица вводных'!$E$15-'Таблица вводных'!$F$15-$T$1)-(('Исходник сравнение.'!C1314/2-'Таблица вводных'!$E$15-'Таблица вводных'!$F$15-$T$1)*F1134/G1134)</f>
        <v>-222.88000000000002</v>
      </c>
      <c r="D1134" s="29">
        <v>277.5</v>
      </c>
      <c r="E1134" s="96">
        <f t="shared" si="20"/>
        <v>27.119999999999976</v>
      </c>
      <c r="F1134" s="12">
        <v>25</v>
      </c>
      <c r="G1134" s="12">
        <f t="shared" si="21"/>
        <v>125</v>
      </c>
      <c r="H1134" s="76">
        <v>0.25</v>
      </c>
      <c r="I1134" s="97">
        <f>(C1134+(C1134*H1134))+D1134+'Таблица вводных'!$E$15+'Таблица вводных'!$F$15</f>
        <v>27.499999999999979</v>
      </c>
      <c r="J1134" s="78">
        <v>0.100000000000001</v>
      </c>
      <c r="K1134" s="98">
        <f t="shared" si="22"/>
        <v>24.749999999999954</v>
      </c>
      <c r="L1134" s="99">
        <f t="shared" si="23"/>
        <v>-2.3700000000000223</v>
      </c>
      <c r="M1134" s="13"/>
    </row>
    <row r="1135" spans="1:13" ht="12.75" customHeight="1">
      <c r="A1135" s="138"/>
      <c r="B1135" s="44">
        <v>45436</v>
      </c>
      <c r="C1135" s="64">
        <f>('Исходник сравнение.'!C1315/2-'Таблица вводных'!$E$15-'Таблица вводных'!$F$15-$T$1)-(('Исходник сравнение.'!C1315/2-'Таблица вводных'!$E$15-'Таблица вводных'!$F$15-$T$1)*F1135/G1135)</f>
        <v>-222.88000000000002</v>
      </c>
      <c r="D1135" s="29">
        <v>277.5</v>
      </c>
      <c r="E1135" s="96">
        <f t="shared" si="20"/>
        <v>27.119999999999976</v>
      </c>
      <c r="F1135" s="12">
        <v>25</v>
      </c>
      <c r="G1135" s="12">
        <f t="shared" si="21"/>
        <v>125</v>
      </c>
      <c r="H1135" s="76">
        <v>0.25</v>
      </c>
      <c r="I1135" s="97">
        <f>(C1135+(C1135*H1135))+D1135+'Таблица вводных'!$E$15+'Таблица вводных'!$F$15</f>
        <v>27.499999999999979</v>
      </c>
      <c r="J1135" s="78">
        <v>0.100000000000001</v>
      </c>
      <c r="K1135" s="98">
        <f t="shared" si="22"/>
        <v>24.749999999999954</v>
      </c>
      <c r="L1135" s="99">
        <f t="shared" si="23"/>
        <v>-2.3700000000000223</v>
      </c>
      <c r="M1135" s="13"/>
    </row>
    <row r="1136" spans="1:13" ht="12.75" customHeight="1">
      <c r="A1136" s="138"/>
      <c r="B1136" s="11">
        <v>45440</v>
      </c>
      <c r="C1136" s="64">
        <f>('Исходник сравнение.'!C1316/2-'Таблица вводных'!$E$15-'Таблица вводных'!$F$15-$T$1)-(('Исходник сравнение.'!C1316/2-'Таблица вводных'!$E$15-'Таблица вводных'!$F$15-$T$1)*F1136/G1136)</f>
        <v>-222.88000000000002</v>
      </c>
      <c r="D1136" s="29">
        <v>277.5</v>
      </c>
      <c r="E1136" s="96">
        <f t="shared" si="20"/>
        <v>27.119999999999976</v>
      </c>
      <c r="F1136" s="12">
        <v>25</v>
      </c>
      <c r="G1136" s="12">
        <f t="shared" si="21"/>
        <v>125</v>
      </c>
      <c r="H1136" s="76">
        <v>0.25</v>
      </c>
      <c r="I1136" s="97">
        <f>(C1136+(C1136*H1136))+D1136+'Таблица вводных'!$E$15+'Таблица вводных'!$F$15</f>
        <v>27.499999999999979</v>
      </c>
      <c r="J1136" s="78">
        <v>0.100000000000001</v>
      </c>
      <c r="K1136" s="98">
        <f t="shared" si="22"/>
        <v>24.749999999999954</v>
      </c>
      <c r="L1136" s="98">
        <f t="shared" si="23"/>
        <v>-2.3700000000000223</v>
      </c>
      <c r="M1136" s="10"/>
    </row>
    <row r="1137" spans="1:13" ht="12.75" customHeight="1">
      <c r="A1137" s="139"/>
      <c r="B1137" s="46">
        <v>45443</v>
      </c>
      <c r="C1137" s="100">
        <f>('Исходник сравнение.'!C1317/2-'Таблица вводных'!$E$15-'Таблица вводных'!$F$15-$T$1)-(('Исходник сравнение.'!C1317/2-'Таблица вводных'!$E$15-'Таблица вводных'!$F$15-$T$1)*F1137/G1137)</f>
        <v>-222.88000000000002</v>
      </c>
      <c r="D1137" s="50">
        <v>277.5</v>
      </c>
      <c r="E1137" s="101">
        <f t="shared" si="20"/>
        <v>27.119999999999976</v>
      </c>
      <c r="F1137" s="18">
        <v>25</v>
      </c>
      <c r="G1137" s="18">
        <f t="shared" si="21"/>
        <v>125</v>
      </c>
      <c r="H1137" s="79">
        <v>0.25</v>
      </c>
      <c r="I1137" s="102">
        <f>(C1137+(C1137*H1137))+D1137+'Таблица вводных'!$E$15+'Таблица вводных'!$F$15</f>
        <v>27.499999999999979</v>
      </c>
      <c r="J1137" s="81">
        <v>0.100000000000001</v>
      </c>
      <c r="K1137" s="102">
        <f t="shared" si="22"/>
        <v>24.749999999999954</v>
      </c>
      <c r="L1137" s="102">
        <f t="shared" si="23"/>
        <v>-2.3700000000000223</v>
      </c>
      <c r="M1137" s="19"/>
    </row>
    <row r="1138" spans="1:13" ht="12.75" customHeight="1">
      <c r="A1138" s="136" t="s">
        <v>86</v>
      </c>
      <c r="B1138" s="42">
        <v>45419</v>
      </c>
      <c r="C1138" s="91">
        <f>('Исходник сравнение.'!C1318/2-'Таблица вводных'!$E$15-'Таблица вводных'!$F$15-$T$1)-(('Исходник сравнение.'!C1318/2-'Таблица вводных'!$E$15-'Таблица вводных'!$F$15-$T$1)*F1138/G1138)</f>
        <v>-222.88000000000002</v>
      </c>
      <c r="D1138" s="28">
        <v>277.5</v>
      </c>
      <c r="E1138" s="92">
        <f t="shared" si="20"/>
        <v>27.119999999999976</v>
      </c>
      <c r="F1138" s="6">
        <v>25</v>
      </c>
      <c r="G1138" s="6">
        <f t="shared" si="21"/>
        <v>125</v>
      </c>
      <c r="H1138" s="73">
        <v>0.25</v>
      </c>
      <c r="I1138" s="93">
        <f>(C1138+(C1138*H1138))+D1138+'Таблица вводных'!$E$15+'Таблица вводных'!$F$15</f>
        <v>27.499999999999979</v>
      </c>
      <c r="J1138" s="75">
        <v>0.100000000000001</v>
      </c>
      <c r="K1138" s="93">
        <f t="shared" si="22"/>
        <v>24.749999999999954</v>
      </c>
      <c r="L1138" s="94">
        <f t="shared" si="23"/>
        <v>-2.3700000000000223</v>
      </c>
      <c r="M1138" s="95"/>
    </row>
    <row r="1139" spans="1:13" ht="12.75" customHeight="1">
      <c r="A1139" s="138"/>
      <c r="B1139" s="45">
        <v>45422</v>
      </c>
      <c r="C1139" s="64">
        <f>('Исходник сравнение.'!C1329/2-'Таблица вводных'!$E$15-'Таблица вводных'!$F$15-$T$1)-(('Исходник сравнение.'!C1329/2-'Таблица вводных'!$E$15-'Таблица вводных'!$F$15-$T$1)*F1139/G1139)</f>
        <v>-222.88000000000002</v>
      </c>
      <c r="D1139" s="29">
        <v>277.5</v>
      </c>
      <c r="E1139" s="96">
        <f t="shared" si="20"/>
        <v>27.119999999999976</v>
      </c>
      <c r="F1139" s="12">
        <v>25</v>
      </c>
      <c r="G1139" s="12">
        <f t="shared" si="21"/>
        <v>125</v>
      </c>
      <c r="H1139" s="76">
        <v>0.25</v>
      </c>
      <c r="I1139" s="97">
        <f>(C1139+(C1139*H1139))+D1139+'Таблица вводных'!$E$15+'Таблица вводных'!$F$15</f>
        <v>27.499999999999979</v>
      </c>
      <c r="J1139" s="78">
        <v>0.100000000000001</v>
      </c>
      <c r="K1139" s="98">
        <f t="shared" si="22"/>
        <v>24.749999999999954</v>
      </c>
      <c r="L1139" s="99">
        <f t="shared" si="23"/>
        <v>-2.3700000000000223</v>
      </c>
      <c r="M1139" s="10"/>
    </row>
    <row r="1140" spans="1:13" ht="12.75" customHeight="1">
      <c r="A1140" s="138"/>
      <c r="B1140" s="44">
        <v>45426</v>
      </c>
      <c r="C1140" s="64">
        <f>('Исходник сравнение.'!C1330/2-'Таблица вводных'!$E$15-'Таблица вводных'!$F$15-$T$1)-(('Исходник сравнение.'!C1330/2-'Таблица вводных'!$E$15-'Таблица вводных'!$F$15-$T$1)*F1140/G1140)</f>
        <v>-222.88000000000002</v>
      </c>
      <c r="D1140" s="29">
        <v>277.5</v>
      </c>
      <c r="E1140" s="96">
        <f t="shared" si="20"/>
        <v>27.119999999999976</v>
      </c>
      <c r="F1140" s="12">
        <v>25</v>
      </c>
      <c r="G1140" s="12">
        <f t="shared" si="21"/>
        <v>125</v>
      </c>
      <c r="H1140" s="76">
        <v>0.25</v>
      </c>
      <c r="I1140" s="97">
        <f>(C1140+(C1140*H1140))+D1140+'Таблица вводных'!$E$15+'Таблица вводных'!$F$15</f>
        <v>27.499999999999979</v>
      </c>
      <c r="J1140" s="78">
        <v>0.100000000000001</v>
      </c>
      <c r="K1140" s="98">
        <f t="shared" si="22"/>
        <v>24.749999999999954</v>
      </c>
      <c r="L1140" s="99">
        <f t="shared" si="23"/>
        <v>-2.3700000000000223</v>
      </c>
      <c r="M1140" s="41"/>
    </row>
    <row r="1141" spans="1:13" ht="12.75" customHeight="1">
      <c r="A1141" s="138"/>
      <c r="B1141" s="11">
        <v>45429</v>
      </c>
      <c r="C1141" s="64">
        <f>('Исходник сравнение.'!C1331/2-'Таблица вводных'!$E$15-'Таблица вводных'!$F$15-$T$1)-(('Исходник сравнение.'!C1331/2-'Таблица вводных'!$E$15-'Таблица вводных'!$F$15-$T$1)*F1141/G1141)</f>
        <v>-222.88000000000002</v>
      </c>
      <c r="D1141" s="29">
        <v>277.5</v>
      </c>
      <c r="E1141" s="96">
        <f t="shared" si="20"/>
        <v>27.119999999999976</v>
      </c>
      <c r="F1141" s="12">
        <v>25</v>
      </c>
      <c r="G1141" s="12">
        <f t="shared" si="21"/>
        <v>125</v>
      </c>
      <c r="H1141" s="76">
        <v>0.25</v>
      </c>
      <c r="I1141" s="97">
        <f>(C1141+(C1141*H1141))+D1141+'Таблица вводных'!$E$15+'Таблица вводных'!$F$15</f>
        <v>27.499999999999979</v>
      </c>
      <c r="J1141" s="78">
        <v>0.100000000000001</v>
      </c>
      <c r="K1141" s="98">
        <f t="shared" si="22"/>
        <v>24.749999999999954</v>
      </c>
      <c r="L1141" s="99">
        <f t="shared" si="23"/>
        <v>-2.3700000000000223</v>
      </c>
      <c r="M1141" s="10"/>
    </row>
    <row r="1142" spans="1:13" ht="12.75" customHeight="1">
      <c r="A1142" s="138"/>
      <c r="B1142" s="45">
        <v>45433</v>
      </c>
      <c r="C1142" s="64">
        <f>('Исходник сравнение.'!C1332/2-'Таблица вводных'!$E$15-'Таблица вводных'!$F$15-$T$1)-(('Исходник сравнение.'!C1332/2-'Таблица вводных'!$E$15-'Таблица вводных'!$F$15-$T$1)*F1142/G1142)</f>
        <v>-222.88000000000002</v>
      </c>
      <c r="D1142" s="29">
        <v>277.5</v>
      </c>
      <c r="E1142" s="96">
        <f t="shared" si="20"/>
        <v>27.119999999999976</v>
      </c>
      <c r="F1142" s="12">
        <v>25</v>
      </c>
      <c r="G1142" s="12">
        <f t="shared" si="21"/>
        <v>125</v>
      </c>
      <c r="H1142" s="76">
        <v>0.25</v>
      </c>
      <c r="I1142" s="97">
        <f>(C1142+(C1142*H1142))+D1142+'Таблица вводных'!$E$15+'Таблица вводных'!$F$15</f>
        <v>27.499999999999979</v>
      </c>
      <c r="J1142" s="78">
        <v>0.100000000000001</v>
      </c>
      <c r="K1142" s="98">
        <f t="shared" si="22"/>
        <v>24.749999999999954</v>
      </c>
      <c r="L1142" s="99">
        <f t="shared" si="23"/>
        <v>-2.3700000000000223</v>
      </c>
      <c r="M1142" s="13"/>
    </row>
    <row r="1143" spans="1:13" ht="12.75" customHeight="1">
      <c r="A1143" s="138"/>
      <c r="B1143" s="44">
        <v>45436</v>
      </c>
      <c r="C1143" s="64">
        <f>('Исходник сравнение.'!C1333/2-'Таблица вводных'!$E$15-'Таблица вводных'!$F$15-$T$1)-(('Исходник сравнение.'!C1333/2-'Таблица вводных'!$E$15-'Таблица вводных'!$F$15-$T$1)*F1143/G1143)</f>
        <v>-222.88000000000002</v>
      </c>
      <c r="D1143" s="29">
        <v>277.5</v>
      </c>
      <c r="E1143" s="96">
        <f t="shared" si="20"/>
        <v>27.119999999999976</v>
      </c>
      <c r="F1143" s="12">
        <v>25</v>
      </c>
      <c r="G1143" s="12">
        <f t="shared" si="21"/>
        <v>125</v>
      </c>
      <c r="H1143" s="76">
        <v>0.25</v>
      </c>
      <c r="I1143" s="97">
        <f>(C1143+(C1143*H1143))+D1143+'Таблица вводных'!$E$15+'Таблица вводных'!$F$15</f>
        <v>27.499999999999979</v>
      </c>
      <c r="J1143" s="78">
        <v>0.100000000000001</v>
      </c>
      <c r="K1143" s="98">
        <f t="shared" si="22"/>
        <v>24.749999999999954</v>
      </c>
      <c r="L1143" s="99">
        <f t="shared" si="23"/>
        <v>-2.3700000000000223</v>
      </c>
      <c r="M1143" s="13"/>
    </row>
    <row r="1144" spans="1:13" ht="12.75" customHeight="1">
      <c r="A1144" s="138"/>
      <c r="B1144" s="11">
        <v>45440</v>
      </c>
      <c r="C1144" s="64">
        <f>('Исходник сравнение.'!C1334/2-'Таблица вводных'!$E$15-'Таблица вводных'!$F$15-$T$1)-(('Исходник сравнение.'!C1334/2-'Таблица вводных'!$E$15-'Таблица вводных'!$F$15-$T$1)*F1144/G1144)</f>
        <v>-222.88000000000002</v>
      </c>
      <c r="D1144" s="29">
        <v>277.5</v>
      </c>
      <c r="E1144" s="96">
        <f t="shared" si="20"/>
        <v>27.119999999999976</v>
      </c>
      <c r="F1144" s="12">
        <v>25</v>
      </c>
      <c r="G1144" s="12">
        <f t="shared" si="21"/>
        <v>125</v>
      </c>
      <c r="H1144" s="76">
        <v>0.25</v>
      </c>
      <c r="I1144" s="97">
        <f>(C1144+(C1144*H1144))+D1144+'Таблица вводных'!$E$15+'Таблица вводных'!$F$15</f>
        <v>27.499999999999979</v>
      </c>
      <c r="J1144" s="78">
        <v>0.100000000000001</v>
      </c>
      <c r="K1144" s="98">
        <f t="shared" si="22"/>
        <v>24.749999999999954</v>
      </c>
      <c r="L1144" s="98">
        <f t="shared" si="23"/>
        <v>-2.3700000000000223</v>
      </c>
      <c r="M1144" s="10"/>
    </row>
    <row r="1145" spans="1:13" ht="12.75" customHeight="1">
      <c r="A1145" s="139"/>
      <c r="B1145" s="46">
        <v>45443</v>
      </c>
      <c r="C1145" s="100">
        <f>('Исходник сравнение.'!C1335/2-'Таблица вводных'!$E$15-'Таблица вводных'!$F$15-$T$1)-(('Исходник сравнение.'!C1335/2-'Таблица вводных'!$E$15-'Таблица вводных'!$F$15-$T$1)*F1145/G1145)</f>
        <v>-222.88000000000002</v>
      </c>
      <c r="D1145" s="50">
        <v>277.5</v>
      </c>
      <c r="E1145" s="101">
        <f t="shared" si="20"/>
        <v>27.119999999999976</v>
      </c>
      <c r="F1145" s="18">
        <v>25</v>
      </c>
      <c r="G1145" s="18">
        <f t="shared" si="21"/>
        <v>125</v>
      </c>
      <c r="H1145" s="79">
        <v>0.25</v>
      </c>
      <c r="I1145" s="102">
        <f>(C1145+(C1145*H1145))+D1145+'Таблица вводных'!$E$15+'Таблица вводных'!$F$15</f>
        <v>27.499999999999979</v>
      </c>
      <c r="J1145" s="81">
        <v>0.100000000000001</v>
      </c>
      <c r="K1145" s="102">
        <f t="shared" si="22"/>
        <v>24.749999999999954</v>
      </c>
      <c r="L1145" s="102">
        <f t="shared" si="23"/>
        <v>-2.3700000000000223</v>
      </c>
      <c r="M1145" s="19"/>
    </row>
    <row r="1146" spans="1:13" ht="12.75" customHeight="1">
      <c r="A1146" s="136" t="s">
        <v>87</v>
      </c>
      <c r="B1146" s="42">
        <v>45419</v>
      </c>
      <c r="C1146" s="91">
        <f>('Исходник сравнение.'!C1336/2-'Таблица вводных'!$E$15-'Таблица вводных'!$F$15-$T$1)-(('Исходник сравнение.'!C1336/2-'Таблица вводных'!$E$15-'Таблица вводных'!$F$15-$T$1)*F1146/G1146)</f>
        <v>-222.88000000000002</v>
      </c>
      <c r="D1146" s="28">
        <v>277.5</v>
      </c>
      <c r="E1146" s="92">
        <f t="shared" si="20"/>
        <v>27.119999999999976</v>
      </c>
      <c r="F1146" s="6">
        <v>25</v>
      </c>
      <c r="G1146" s="6">
        <f t="shared" si="21"/>
        <v>125</v>
      </c>
      <c r="H1146" s="73">
        <v>0.25</v>
      </c>
      <c r="I1146" s="93">
        <f>(C1146+(C1146*H1146))+D1146+'Таблица вводных'!$E$15+'Таблица вводных'!$F$15</f>
        <v>27.499999999999979</v>
      </c>
      <c r="J1146" s="75">
        <v>0.100000000000001</v>
      </c>
      <c r="K1146" s="93">
        <f t="shared" si="22"/>
        <v>24.749999999999954</v>
      </c>
      <c r="L1146" s="94">
        <f t="shared" si="23"/>
        <v>-2.3700000000000223</v>
      </c>
      <c r="M1146" s="95"/>
    </row>
    <row r="1147" spans="1:13" ht="12.75" customHeight="1">
      <c r="A1147" s="138"/>
      <c r="B1147" s="45">
        <v>45422</v>
      </c>
      <c r="C1147" s="64">
        <f>('Исходник сравнение.'!C1347/2-'Таблица вводных'!$E$15-'Таблица вводных'!$F$15-$T$1)-(('Исходник сравнение.'!C1347/2-'Таблица вводных'!$E$15-'Таблица вводных'!$F$15-$T$1)*F1147/G1147)</f>
        <v>-222.88000000000002</v>
      </c>
      <c r="D1147" s="29">
        <v>277.5</v>
      </c>
      <c r="E1147" s="96">
        <f t="shared" si="20"/>
        <v>27.119999999999976</v>
      </c>
      <c r="F1147" s="12">
        <v>25</v>
      </c>
      <c r="G1147" s="12">
        <f t="shared" si="21"/>
        <v>125</v>
      </c>
      <c r="H1147" s="76">
        <v>0.25</v>
      </c>
      <c r="I1147" s="97">
        <f>(C1147+(C1147*H1147))+D1147+'Таблица вводных'!$E$15+'Таблица вводных'!$F$15</f>
        <v>27.499999999999979</v>
      </c>
      <c r="J1147" s="78">
        <v>0.100000000000001</v>
      </c>
      <c r="K1147" s="98">
        <f t="shared" si="22"/>
        <v>24.749999999999954</v>
      </c>
      <c r="L1147" s="99">
        <f t="shared" si="23"/>
        <v>-2.3700000000000223</v>
      </c>
      <c r="M1147" s="10"/>
    </row>
    <row r="1148" spans="1:13" ht="12.75" customHeight="1">
      <c r="A1148" s="138"/>
      <c r="B1148" s="44">
        <v>45426</v>
      </c>
      <c r="C1148" s="64">
        <f>('Исходник сравнение.'!C1348/2-'Таблица вводных'!$E$15-'Таблица вводных'!$F$15-$T$1)-(('Исходник сравнение.'!C1348/2-'Таблица вводных'!$E$15-'Таблица вводных'!$F$15-$T$1)*F1148/G1148)</f>
        <v>-222.88000000000002</v>
      </c>
      <c r="D1148" s="29">
        <v>277.5</v>
      </c>
      <c r="E1148" s="96">
        <f t="shared" si="20"/>
        <v>27.119999999999976</v>
      </c>
      <c r="F1148" s="12">
        <v>25</v>
      </c>
      <c r="G1148" s="12">
        <f t="shared" si="21"/>
        <v>125</v>
      </c>
      <c r="H1148" s="76">
        <v>0.25</v>
      </c>
      <c r="I1148" s="97">
        <f>(C1148+(C1148*H1148))+D1148+'Таблица вводных'!$E$15+'Таблица вводных'!$F$15</f>
        <v>27.499999999999979</v>
      </c>
      <c r="J1148" s="78">
        <v>0.100000000000001</v>
      </c>
      <c r="K1148" s="98">
        <f t="shared" si="22"/>
        <v>24.749999999999954</v>
      </c>
      <c r="L1148" s="99">
        <f t="shared" si="23"/>
        <v>-2.3700000000000223</v>
      </c>
      <c r="M1148" s="41"/>
    </row>
    <row r="1149" spans="1:13" ht="12.75" customHeight="1">
      <c r="A1149" s="138"/>
      <c r="B1149" s="11">
        <v>45429</v>
      </c>
      <c r="C1149" s="64">
        <f>('Исходник сравнение.'!C1349/2-'Таблица вводных'!$E$15-'Таблица вводных'!$F$15-$T$1)-(('Исходник сравнение.'!C1349/2-'Таблица вводных'!$E$15-'Таблица вводных'!$F$15-$T$1)*F1149/G1149)</f>
        <v>-222.88000000000002</v>
      </c>
      <c r="D1149" s="29">
        <v>277.5</v>
      </c>
      <c r="E1149" s="96">
        <f t="shared" si="20"/>
        <v>27.119999999999976</v>
      </c>
      <c r="F1149" s="12">
        <v>25</v>
      </c>
      <c r="G1149" s="12">
        <f t="shared" si="21"/>
        <v>125</v>
      </c>
      <c r="H1149" s="76">
        <v>0.25</v>
      </c>
      <c r="I1149" s="97">
        <f>(C1149+(C1149*H1149))+D1149+'Таблица вводных'!$E$15+'Таблица вводных'!$F$15</f>
        <v>27.499999999999979</v>
      </c>
      <c r="J1149" s="78">
        <v>0.100000000000001</v>
      </c>
      <c r="K1149" s="98">
        <f t="shared" si="22"/>
        <v>24.749999999999954</v>
      </c>
      <c r="L1149" s="99">
        <f t="shared" si="23"/>
        <v>-2.3700000000000223</v>
      </c>
      <c r="M1149" s="10"/>
    </row>
    <row r="1150" spans="1:13" ht="12.75" customHeight="1">
      <c r="A1150" s="138"/>
      <c r="B1150" s="45">
        <v>45433</v>
      </c>
      <c r="C1150" s="64">
        <f>('Исходник сравнение.'!C1350/2-'Таблица вводных'!$E$15-'Таблица вводных'!$F$15-$T$1)-(('Исходник сравнение.'!C1350/2-'Таблица вводных'!$E$15-'Таблица вводных'!$F$15-$T$1)*F1150/G1150)</f>
        <v>-222.88000000000002</v>
      </c>
      <c r="D1150" s="29">
        <v>277.5</v>
      </c>
      <c r="E1150" s="96">
        <f t="shared" si="20"/>
        <v>27.119999999999976</v>
      </c>
      <c r="F1150" s="12">
        <v>25</v>
      </c>
      <c r="G1150" s="12">
        <f t="shared" si="21"/>
        <v>125</v>
      </c>
      <c r="H1150" s="76">
        <v>0.25</v>
      </c>
      <c r="I1150" s="97">
        <f>(C1150+(C1150*H1150))+D1150+'Таблица вводных'!$E$15+'Таблица вводных'!$F$15</f>
        <v>27.499999999999979</v>
      </c>
      <c r="J1150" s="78">
        <v>0.100000000000001</v>
      </c>
      <c r="K1150" s="98">
        <f t="shared" si="22"/>
        <v>24.749999999999954</v>
      </c>
      <c r="L1150" s="99">
        <f t="shared" si="23"/>
        <v>-2.3700000000000223</v>
      </c>
      <c r="M1150" s="13"/>
    </row>
    <row r="1151" spans="1:13" ht="12.75" customHeight="1">
      <c r="A1151" s="138"/>
      <c r="B1151" s="44">
        <v>45436</v>
      </c>
      <c r="C1151" s="64">
        <f>('Исходник сравнение.'!C1351/2-'Таблица вводных'!$E$15-'Таблица вводных'!$F$15-$T$1)-(('Исходник сравнение.'!C1351/2-'Таблица вводных'!$E$15-'Таблица вводных'!$F$15-$T$1)*F1151/G1151)</f>
        <v>-222.88000000000002</v>
      </c>
      <c r="D1151" s="29">
        <v>277.5</v>
      </c>
      <c r="E1151" s="96">
        <f t="shared" si="20"/>
        <v>27.119999999999976</v>
      </c>
      <c r="F1151" s="12">
        <v>25</v>
      </c>
      <c r="G1151" s="12">
        <f t="shared" si="21"/>
        <v>125</v>
      </c>
      <c r="H1151" s="76">
        <v>0.25</v>
      </c>
      <c r="I1151" s="97">
        <f>(C1151+(C1151*H1151))+D1151+'Таблица вводных'!$E$15+'Таблица вводных'!$F$15</f>
        <v>27.499999999999979</v>
      </c>
      <c r="J1151" s="78">
        <v>0.100000000000001</v>
      </c>
      <c r="K1151" s="98">
        <f t="shared" si="22"/>
        <v>24.749999999999954</v>
      </c>
      <c r="L1151" s="99">
        <f t="shared" si="23"/>
        <v>-2.3700000000000223</v>
      </c>
      <c r="M1151" s="13"/>
    </row>
    <row r="1152" spans="1:13" ht="12.75" customHeight="1">
      <c r="A1152" s="138"/>
      <c r="B1152" s="11">
        <v>45440</v>
      </c>
      <c r="C1152" s="64">
        <f>('Исходник сравнение.'!C1352/2-'Таблица вводных'!$E$15-'Таблица вводных'!$F$15-$T$1)-(('Исходник сравнение.'!C1352/2-'Таблица вводных'!$E$15-'Таблица вводных'!$F$15-$T$1)*F1152/G1152)</f>
        <v>-222.88000000000002</v>
      </c>
      <c r="D1152" s="29">
        <v>277.5</v>
      </c>
      <c r="E1152" s="29">
        <f t="shared" si="20"/>
        <v>27.119999999999976</v>
      </c>
      <c r="F1152" s="12">
        <v>25</v>
      </c>
      <c r="G1152" s="12">
        <f t="shared" si="21"/>
        <v>125</v>
      </c>
      <c r="H1152" s="76">
        <v>0.25</v>
      </c>
      <c r="I1152" s="97">
        <f>(C1152+(C1152*H1152))+D1152+'Таблица вводных'!$E$15+'Таблица вводных'!$F$15</f>
        <v>27.499999999999979</v>
      </c>
      <c r="J1152" s="78">
        <v>0.100000000000001</v>
      </c>
      <c r="K1152" s="103">
        <f t="shared" si="22"/>
        <v>24.749999999999954</v>
      </c>
      <c r="L1152" s="103">
        <f t="shared" si="23"/>
        <v>-2.3700000000000223</v>
      </c>
      <c r="M1152" s="10"/>
    </row>
    <row r="1153" spans="1:13" ht="12.75" customHeight="1">
      <c r="A1153" s="139"/>
      <c r="B1153" s="46">
        <v>45443</v>
      </c>
      <c r="C1153" s="100">
        <f>('Исходник сравнение.'!C1353/2-'Таблица вводных'!$E$15-'Таблица вводных'!$F$15-$T$1)-(('Исходник сравнение.'!C1353/2-'Таблица вводных'!$E$15-'Таблица вводных'!$F$15-$T$1)*F1153/G1153)</f>
        <v>-222.88000000000002</v>
      </c>
      <c r="D1153" s="50">
        <v>277.5</v>
      </c>
      <c r="E1153" s="50">
        <f t="shared" si="20"/>
        <v>27.119999999999976</v>
      </c>
      <c r="F1153" s="18">
        <v>25</v>
      </c>
      <c r="G1153" s="18">
        <f t="shared" si="21"/>
        <v>125</v>
      </c>
      <c r="H1153" s="79">
        <v>0.25</v>
      </c>
      <c r="I1153" s="102">
        <f>(C1153+(C1153*H1153))+D1153+'Таблица вводных'!$E$15+'Таблица вводных'!$F$15</f>
        <v>27.499999999999979</v>
      </c>
      <c r="J1153" s="81">
        <v>0.100000000000001</v>
      </c>
      <c r="K1153" s="104">
        <f t="shared" si="22"/>
        <v>24.749999999999954</v>
      </c>
      <c r="L1153" s="104">
        <f t="shared" si="23"/>
        <v>-2.3700000000000223</v>
      </c>
      <c r="M1153" s="19"/>
    </row>
    <row r="1154" spans="1:13" ht="12.75" customHeight="1">
      <c r="A1154" s="136" t="s">
        <v>88</v>
      </c>
      <c r="B1154" s="42">
        <v>45419</v>
      </c>
      <c r="C1154" s="91">
        <f>('Исходник сравнение.'!C1354/2-'Таблица вводных'!$E$15-'Таблица вводных'!$F$15-$T$1)-(('Исходник сравнение.'!C1354/2-'Таблица вводных'!$E$15-'Таблица вводных'!$F$15-$T$1)*F1154/G1154)</f>
        <v>-222.88000000000002</v>
      </c>
      <c r="D1154" s="28">
        <v>277.5</v>
      </c>
      <c r="E1154" s="92">
        <f t="shared" si="20"/>
        <v>27.119999999999976</v>
      </c>
      <c r="F1154" s="6">
        <v>25</v>
      </c>
      <c r="G1154" s="6">
        <f t="shared" si="21"/>
        <v>125</v>
      </c>
      <c r="H1154" s="73">
        <v>0.25</v>
      </c>
      <c r="I1154" s="93">
        <f>(C1154+(C1154*H1154))+D1154+'Таблица вводных'!$E$15+'Таблица вводных'!$F$15</f>
        <v>27.499999999999979</v>
      </c>
      <c r="J1154" s="75">
        <v>0.100000000000001</v>
      </c>
      <c r="K1154" s="93">
        <f t="shared" si="22"/>
        <v>24.749999999999954</v>
      </c>
      <c r="L1154" s="94">
        <f t="shared" si="23"/>
        <v>-2.3700000000000223</v>
      </c>
      <c r="M1154" s="95"/>
    </row>
    <row r="1155" spans="1:13" ht="12.75" customHeight="1">
      <c r="A1155" s="138"/>
      <c r="B1155" s="45">
        <v>45422</v>
      </c>
      <c r="C1155" s="64">
        <f>('Исходник сравнение.'!C1365/2-'Таблица вводных'!$E$15-'Таблица вводных'!$F$15-$T$1)-(('Исходник сравнение.'!C1365/2-'Таблица вводных'!$E$15-'Таблица вводных'!$F$15-$T$1)*F1155/G1155)</f>
        <v>-222.88000000000002</v>
      </c>
      <c r="D1155" s="29">
        <v>277.5</v>
      </c>
      <c r="E1155" s="96">
        <f t="shared" si="20"/>
        <v>27.119999999999976</v>
      </c>
      <c r="F1155" s="12">
        <v>25</v>
      </c>
      <c r="G1155" s="12">
        <f t="shared" si="21"/>
        <v>125</v>
      </c>
      <c r="H1155" s="76">
        <v>0.25</v>
      </c>
      <c r="I1155" s="97">
        <f>(C1155+(C1155*H1155))+D1155+'Таблица вводных'!$E$15+'Таблица вводных'!$F$15</f>
        <v>27.499999999999979</v>
      </c>
      <c r="J1155" s="78">
        <v>0.100000000000001</v>
      </c>
      <c r="K1155" s="98">
        <f t="shared" si="22"/>
        <v>24.749999999999954</v>
      </c>
      <c r="L1155" s="99">
        <f t="shared" si="23"/>
        <v>-2.3700000000000223</v>
      </c>
      <c r="M1155" s="10"/>
    </row>
    <row r="1156" spans="1:13" ht="12.75" customHeight="1">
      <c r="A1156" s="138"/>
      <c r="B1156" s="44">
        <v>45426</v>
      </c>
      <c r="C1156" s="64">
        <f>('Исходник сравнение.'!C1366/2-'Таблица вводных'!$E$15-'Таблица вводных'!$F$15-$T$1)-(('Исходник сравнение.'!C1366/2-'Таблица вводных'!$E$15-'Таблица вводных'!$F$15-$T$1)*F1156/G1156)</f>
        <v>-222.88000000000002</v>
      </c>
      <c r="D1156" s="29">
        <v>277.5</v>
      </c>
      <c r="E1156" s="96">
        <f t="shared" si="20"/>
        <v>27.119999999999976</v>
      </c>
      <c r="F1156" s="12">
        <v>25</v>
      </c>
      <c r="G1156" s="12">
        <f t="shared" si="21"/>
        <v>125</v>
      </c>
      <c r="H1156" s="76">
        <v>0.25</v>
      </c>
      <c r="I1156" s="97">
        <f>(C1156+(C1156*H1156))+D1156+'Таблица вводных'!$E$15+'Таблица вводных'!$F$15</f>
        <v>27.499999999999979</v>
      </c>
      <c r="J1156" s="78">
        <v>0.100000000000001</v>
      </c>
      <c r="K1156" s="98">
        <f t="shared" si="22"/>
        <v>24.749999999999954</v>
      </c>
      <c r="L1156" s="99">
        <f t="shared" si="23"/>
        <v>-2.3700000000000223</v>
      </c>
      <c r="M1156" s="41"/>
    </row>
    <row r="1157" spans="1:13" ht="12.75" customHeight="1">
      <c r="A1157" s="138"/>
      <c r="B1157" s="11">
        <v>45429</v>
      </c>
      <c r="C1157" s="64">
        <f>('Исходник сравнение.'!C1367/2-'Таблица вводных'!$E$15-'Таблица вводных'!$F$15-$T$1)-(('Исходник сравнение.'!C1367/2-'Таблица вводных'!$E$15-'Таблица вводных'!$F$15-$T$1)*F1157/G1157)</f>
        <v>-222.88000000000002</v>
      </c>
      <c r="D1157" s="29">
        <v>277.5</v>
      </c>
      <c r="E1157" s="96">
        <f t="shared" si="20"/>
        <v>27.119999999999976</v>
      </c>
      <c r="F1157" s="12">
        <v>25</v>
      </c>
      <c r="G1157" s="12">
        <f t="shared" si="21"/>
        <v>125</v>
      </c>
      <c r="H1157" s="76">
        <v>0.25</v>
      </c>
      <c r="I1157" s="97">
        <f>(C1157+(C1157*H1157))+D1157+'Таблица вводных'!$E$15+'Таблица вводных'!$F$15</f>
        <v>27.499999999999979</v>
      </c>
      <c r="J1157" s="78">
        <v>0.100000000000001</v>
      </c>
      <c r="K1157" s="98">
        <f t="shared" si="22"/>
        <v>24.749999999999954</v>
      </c>
      <c r="L1157" s="99">
        <f t="shared" si="23"/>
        <v>-2.3700000000000223</v>
      </c>
      <c r="M1157" s="10"/>
    </row>
    <row r="1158" spans="1:13" ht="12.75" customHeight="1">
      <c r="A1158" s="138"/>
      <c r="B1158" s="45">
        <v>45433</v>
      </c>
      <c r="C1158" s="64">
        <f>('Исходник сравнение.'!C1368/2-'Таблица вводных'!$E$15-'Таблица вводных'!$F$15-$T$1)-(('Исходник сравнение.'!C1368/2-'Таблица вводных'!$E$15-'Таблица вводных'!$F$15-$T$1)*F1158/G1158)</f>
        <v>-222.88000000000002</v>
      </c>
      <c r="D1158" s="29">
        <v>277.5</v>
      </c>
      <c r="E1158" s="96">
        <f t="shared" si="20"/>
        <v>27.119999999999976</v>
      </c>
      <c r="F1158" s="12">
        <v>25</v>
      </c>
      <c r="G1158" s="12">
        <f t="shared" si="21"/>
        <v>125</v>
      </c>
      <c r="H1158" s="76">
        <v>0.25</v>
      </c>
      <c r="I1158" s="97">
        <f>(C1158+(C1158*H1158))+D1158+'Таблица вводных'!$E$15+'Таблица вводных'!$F$15</f>
        <v>27.499999999999979</v>
      </c>
      <c r="J1158" s="78">
        <v>0.100000000000001</v>
      </c>
      <c r="K1158" s="98">
        <f t="shared" si="22"/>
        <v>24.749999999999954</v>
      </c>
      <c r="L1158" s="99">
        <f t="shared" si="23"/>
        <v>-2.3700000000000223</v>
      </c>
      <c r="M1158" s="13"/>
    </row>
    <row r="1159" spans="1:13" ht="12.75" customHeight="1">
      <c r="A1159" s="138"/>
      <c r="B1159" s="44">
        <v>45436</v>
      </c>
      <c r="C1159" s="64">
        <f>('Исходник сравнение.'!C1369/2-'Таблица вводных'!$E$15-'Таблица вводных'!$F$15-$T$1)-(('Исходник сравнение.'!C1369/2-'Таблица вводных'!$E$15-'Таблица вводных'!$F$15-$T$1)*F1159/G1159)</f>
        <v>-222.88000000000002</v>
      </c>
      <c r="D1159" s="29">
        <v>277.5</v>
      </c>
      <c r="E1159" s="96">
        <f t="shared" si="20"/>
        <v>27.119999999999976</v>
      </c>
      <c r="F1159" s="12">
        <v>25</v>
      </c>
      <c r="G1159" s="12">
        <f t="shared" si="21"/>
        <v>125</v>
      </c>
      <c r="H1159" s="76">
        <v>0.25</v>
      </c>
      <c r="I1159" s="97">
        <f>(C1159+(C1159*H1159))+D1159+'Таблица вводных'!$E$15+'Таблица вводных'!$F$15</f>
        <v>27.499999999999979</v>
      </c>
      <c r="J1159" s="78">
        <v>0.100000000000001</v>
      </c>
      <c r="K1159" s="98">
        <f t="shared" si="22"/>
        <v>24.749999999999954</v>
      </c>
      <c r="L1159" s="99">
        <f t="shared" si="23"/>
        <v>-2.3700000000000223</v>
      </c>
      <c r="M1159" s="13"/>
    </row>
    <row r="1160" spans="1:13" ht="12.75" customHeight="1">
      <c r="A1160" s="138"/>
      <c r="B1160" s="11">
        <v>45440</v>
      </c>
      <c r="C1160" s="64">
        <f>('Исходник сравнение.'!C1370/2-'Таблица вводных'!$E$15-'Таблица вводных'!$F$15-$T$1)-(('Исходник сравнение.'!C1370/2-'Таблица вводных'!$E$15-'Таблица вводных'!$F$15-$T$1)*F1160/G1160)</f>
        <v>-222.88000000000002</v>
      </c>
      <c r="D1160" s="29">
        <v>277.5</v>
      </c>
      <c r="E1160" s="29">
        <f t="shared" si="20"/>
        <v>27.119999999999976</v>
      </c>
      <c r="F1160" s="12">
        <v>25</v>
      </c>
      <c r="G1160" s="12">
        <f t="shared" si="21"/>
        <v>125</v>
      </c>
      <c r="H1160" s="76">
        <v>0.25</v>
      </c>
      <c r="I1160" s="97">
        <f>(C1160+(C1160*H1160))+D1160+'Таблица вводных'!$E$15+'Таблица вводных'!$F$15</f>
        <v>27.499999999999979</v>
      </c>
      <c r="J1160" s="78">
        <v>0.100000000000001</v>
      </c>
      <c r="K1160" s="103">
        <f t="shared" si="22"/>
        <v>24.749999999999954</v>
      </c>
      <c r="L1160" s="103">
        <f t="shared" si="23"/>
        <v>-2.3700000000000223</v>
      </c>
      <c r="M1160" s="10"/>
    </row>
    <row r="1161" spans="1:13" ht="12.75" customHeight="1">
      <c r="A1161" s="139"/>
      <c r="B1161" s="46">
        <v>45443</v>
      </c>
      <c r="C1161" s="100">
        <f>('Исходник сравнение.'!C1371/2-'Таблица вводных'!$E$15-'Таблица вводных'!$F$15-$T$1)-(('Исходник сравнение.'!C1371/2-'Таблица вводных'!$E$15-'Таблица вводных'!$F$15-$T$1)*F1161/G1161)</f>
        <v>-222.88000000000002</v>
      </c>
      <c r="D1161" s="50">
        <v>277.5</v>
      </c>
      <c r="E1161" s="50">
        <f t="shared" si="20"/>
        <v>27.119999999999976</v>
      </c>
      <c r="F1161" s="18">
        <v>25</v>
      </c>
      <c r="G1161" s="18">
        <f t="shared" si="21"/>
        <v>125</v>
      </c>
      <c r="H1161" s="79">
        <v>0.25</v>
      </c>
      <c r="I1161" s="102">
        <f>(C1161+(C1161*H1161))+D1161+'Таблица вводных'!$E$15+'Таблица вводных'!$F$15</f>
        <v>27.499999999999979</v>
      </c>
      <c r="J1161" s="81">
        <v>0.100000000000001</v>
      </c>
      <c r="K1161" s="104">
        <f t="shared" si="22"/>
        <v>24.749999999999954</v>
      </c>
      <c r="L1161" s="104">
        <f t="shared" si="23"/>
        <v>-2.3700000000000223</v>
      </c>
      <c r="M1161" s="19"/>
    </row>
    <row r="1162" spans="1:13" ht="12.75" customHeight="1">
      <c r="A1162" s="136" t="s">
        <v>89</v>
      </c>
      <c r="B1162" s="42">
        <v>45419</v>
      </c>
      <c r="C1162" s="91">
        <f>('Исходник сравнение.'!C1372/2-'Таблица вводных'!$E$15-'Таблица вводных'!$F$15-$T$1)-(('Исходник сравнение.'!C1372/2-'Таблица вводных'!$E$15-'Таблица вводных'!$F$15-$T$1)*F1162/G1162)</f>
        <v>-222.88000000000002</v>
      </c>
      <c r="D1162" s="28">
        <v>277.5</v>
      </c>
      <c r="E1162" s="92">
        <f t="shared" si="20"/>
        <v>27.119999999999976</v>
      </c>
      <c r="F1162" s="6">
        <v>25</v>
      </c>
      <c r="G1162" s="6">
        <f t="shared" si="21"/>
        <v>125</v>
      </c>
      <c r="H1162" s="73">
        <v>0.25</v>
      </c>
      <c r="I1162" s="93">
        <f>(C1162+(C1162*H1162))+D1162+'Таблица вводных'!$E$15+'Таблица вводных'!$F$15</f>
        <v>27.499999999999979</v>
      </c>
      <c r="J1162" s="75">
        <v>0.100000000000001</v>
      </c>
      <c r="K1162" s="93">
        <f t="shared" si="22"/>
        <v>24.749999999999954</v>
      </c>
      <c r="L1162" s="94">
        <f t="shared" si="23"/>
        <v>-2.3700000000000223</v>
      </c>
      <c r="M1162" s="95"/>
    </row>
    <row r="1163" spans="1:13" ht="12.75" customHeight="1">
      <c r="A1163" s="138"/>
      <c r="B1163" s="45">
        <v>45422</v>
      </c>
      <c r="C1163" s="64">
        <f>('Исходник сравнение.'!C1383/2-'Таблица вводных'!$E$15-'Таблица вводных'!$F$15-$T$1)-(('Исходник сравнение.'!C1383/2-'Таблица вводных'!$E$15-'Таблица вводных'!$F$15-$T$1)*F1163/G1163)</f>
        <v>-222.88000000000002</v>
      </c>
      <c r="D1163" s="29">
        <v>277.5</v>
      </c>
      <c r="E1163" s="96">
        <f t="shared" si="20"/>
        <v>27.119999999999976</v>
      </c>
      <c r="F1163" s="12">
        <v>25</v>
      </c>
      <c r="G1163" s="12">
        <f t="shared" si="21"/>
        <v>125</v>
      </c>
      <c r="H1163" s="76">
        <v>0.25</v>
      </c>
      <c r="I1163" s="97">
        <f>(C1163+(C1163*H1163))+D1163+'Таблица вводных'!$E$15+'Таблица вводных'!$F$15</f>
        <v>27.499999999999979</v>
      </c>
      <c r="J1163" s="78">
        <v>0.100000000000001</v>
      </c>
      <c r="K1163" s="98">
        <f t="shared" si="22"/>
        <v>24.749999999999954</v>
      </c>
      <c r="L1163" s="99">
        <f t="shared" si="23"/>
        <v>-2.3700000000000223</v>
      </c>
      <c r="M1163" s="10"/>
    </row>
    <row r="1164" spans="1:13" ht="12.75" customHeight="1">
      <c r="A1164" s="138"/>
      <c r="B1164" s="44">
        <v>45426</v>
      </c>
      <c r="C1164" s="64">
        <f>('Исходник сравнение.'!C1384/2-'Таблица вводных'!$E$15-'Таблица вводных'!$F$15-$T$1)-(('Исходник сравнение.'!C1384/2-'Таблица вводных'!$E$15-'Таблица вводных'!$F$15-$T$1)*F1164/G1164)</f>
        <v>-222.88000000000002</v>
      </c>
      <c r="D1164" s="29">
        <v>277.5</v>
      </c>
      <c r="E1164" s="96">
        <f t="shared" si="20"/>
        <v>27.119999999999976</v>
      </c>
      <c r="F1164" s="12">
        <v>25</v>
      </c>
      <c r="G1164" s="12">
        <f t="shared" si="21"/>
        <v>125</v>
      </c>
      <c r="H1164" s="76">
        <v>0.25</v>
      </c>
      <c r="I1164" s="97">
        <f>(C1164+(C1164*H1164))+D1164+'Таблица вводных'!$E$15+'Таблица вводных'!$F$15</f>
        <v>27.499999999999979</v>
      </c>
      <c r="J1164" s="78">
        <v>0.100000000000001</v>
      </c>
      <c r="K1164" s="98">
        <f t="shared" si="22"/>
        <v>24.749999999999954</v>
      </c>
      <c r="L1164" s="99">
        <f t="shared" si="23"/>
        <v>-2.3700000000000223</v>
      </c>
      <c r="M1164" s="41"/>
    </row>
    <row r="1165" spans="1:13" ht="12.75" customHeight="1">
      <c r="A1165" s="138"/>
      <c r="B1165" s="11">
        <v>45429</v>
      </c>
      <c r="C1165" s="64">
        <f>('Исходник сравнение.'!C1385/2-'Таблица вводных'!$E$15-'Таблица вводных'!$F$15-$T$1)-(('Исходник сравнение.'!C1385/2-'Таблица вводных'!$E$15-'Таблица вводных'!$F$15-$T$1)*F1165/G1165)</f>
        <v>-222.88000000000002</v>
      </c>
      <c r="D1165" s="29">
        <v>277.5</v>
      </c>
      <c r="E1165" s="96">
        <f t="shared" si="20"/>
        <v>27.119999999999976</v>
      </c>
      <c r="F1165" s="12">
        <v>25</v>
      </c>
      <c r="G1165" s="12">
        <f t="shared" si="21"/>
        <v>125</v>
      </c>
      <c r="H1165" s="76">
        <v>0.25</v>
      </c>
      <c r="I1165" s="97">
        <f>(C1165+(C1165*H1165))+D1165+'Таблица вводных'!$E$15+'Таблица вводных'!$F$15</f>
        <v>27.499999999999979</v>
      </c>
      <c r="J1165" s="78">
        <v>0.100000000000001</v>
      </c>
      <c r="K1165" s="98">
        <f t="shared" si="22"/>
        <v>24.749999999999954</v>
      </c>
      <c r="L1165" s="99">
        <f t="shared" si="23"/>
        <v>-2.3700000000000223</v>
      </c>
      <c r="M1165" s="10"/>
    </row>
    <row r="1166" spans="1:13" ht="12.75" customHeight="1">
      <c r="A1166" s="138"/>
      <c r="B1166" s="45">
        <v>45433</v>
      </c>
      <c r="C1166" s="64">
        <f>('Исходник сравнение.'!C1386/2-'Таблица вводных'!$E$15-'Таблица вводных'!$F$15-$T$1)-(('Исходник сравнение.'!C1386/2-'Таблица вводных'!$E$15-'Таблица вводных'!$F$15-$T$1)*F1166/G1166)</f>
        <v>-222.88000000000002</v>
      </c>
      <c r="D1166" s="29">
        <v>277.5</v>
      </c>
      <c r="E1166" s="96">
        <f t="shared" si="20"/>
        <v>27.119999999999976</v>
      </c>
      <c r="F1166" s="12">
        <v>25</v>
      </c>
      <c r="G1166" s="12">
        <f t="shared" si="21"/>
        <v>125</v>
      </c>
      <c r="H1166" s="76">
        <v>0.25</v>
      </c>
      <c r="I1166" s="97">
        <f>(C1166+(C1166*H1166))+D1166+'Таблица вводных'!$E$15+'Таблица вводных'!$F$15</f>
        <v>27.499999999999979</v>
      </c>
      <c r="J1166" s="78">
        <v>0.100000000000001</v>
      </c>
      <c r="K1166" s="98">
        <f t="shared" si="22"/>
        <v>24.749999999999954</v>
      </c>
      <c r="L1166" s="99">
        <f t="shared" si="23"/>
        <v>-2.3700000000000223</v>
      </c>
      <c r="M1166" s="13"/>
    </row>
    <row r="1167" spans="1:13" ht="12.75" customHeight="1">
      <c r="A1167" s="138"/>
      <c r="B1167" s="44">
        <v>45436</v>
      </c>
      <c r="C1167" s="64">
        <f>('Исходник сравнение.'!C1387/2-'Таблица вводных'!$E$15-'Таблица вводных'!$F$15-$T$1)-(('Исходник сравнение.'!C1387/2-'Таблица вводных'!$E$15-'Таблица вводных'!$F$15-$T$1)*F1167/G1167)</f>
        <v>-222.88000000000002</v>
      </c>
      <c r="D1167" s="29">
        <v>277.5</v>
      </c>
      <c r="E1167" s="96">
        <f t="shared" si="20"/>
        <v>27.119999999999976</v>
      </c>
      <c r="F1167" s="12">
        <v>25</v>
      </c>
      <c r="G1167" s="12">
        <f t="shared" si="21"/>
        <v>125</v>
      </c>
      <c r="H1167" s="76">
        <v>0.25</v>
      </c>
      <c r="I1167" s="97">
        <f>(C1167+(C1167*H1167))+D1167+'Таблица вводных'!$E$15+'Таблица вводных'!$F$15</f>
        <v>27.499999999999979</v>
      </c>
      <c r="J1167" s="78">
        <v>0.100000000000001</v>
      </c>
      <c r="K1167" s="98">
        <f t="shared" si="22"/>
        <v>24.749999999999954</v>
      </c>
      <c r="L1167" s="99">
        <f t="shared" si="23"/>
        <v>-2.3700000000000223</v>
      </c>
      <c r="M1167" s="13"/>
    </row>
    <row r="1168" spans="1:13" ht="12.75" customHeight="1">
      <c r="A1168" s="138"/>
      <c r="B1168" s="11">
        <v>45440</v>
      </c>
      <c r="C1168" s="64">
        <f>('Исходник сравнение.'!C1388/2-'Таблица вводных'!$E$15-'Таблица вводных'!$F$15-$T$1)-(('Исходник сравнение.'!C1388/2-'Таблица вводных'!$E$15-'Таблица вводных'!$F$15-$T$1)*F1168/G1168)</f>
        <v>-222.88000000000002</v>
      </c>
      <c r="D1168" s="29">
        <v>277.5</v>
      </c>
      <c r="E1168" s="96">
        <f t="shared" si="20"/>
        <v>27.119999999999976</v>
      </c>
      <c r="F1168" s="12">
        <v>25</v>
      </c>
      <c r="G1168" s="12">
        <f t="shared" si="21"/>
        <v>125</v>
      </c>
      <c r="H1168" s="76">
        <v>0.25</v>
      </c>
      <c r="I1168" s="97">
        <f>(C1168+(C1168*H1168))+D1168+'Таблица вводных'!$E$15+'Таблица вводных'!$F$15</f>
        <v>27.499999999999979</v>
      </c>
      <c r="J1168" s="78">
        <v>0.100000000000001</v>
      </c>
      <c r="K1168" s="98">
        <f t="shared" si="22"/>
        <v>24.749999999999954</v>
      </c>
      <c r="L1168" s="98">
        <f t="shared" si="23"/>
        <v>-2.3700000000000223</v>
      </c>
      <c r="M1168" s="10"/>
    </row>
    <row r="1169" spans="1:13" ht="12.75" customHeight="1">
      <c r="A1169" s="139"/>
      <c r="B1169" s="46">
        <v>45443</v>
      </c>
      <c r="C1169" s="100">
        <f>('Исходник сравнение.'!C1389/2-'Таблица вводных'!$E$15-'Таблица вводных'!$F$15-$T$1)-(('Исходник сравнение.'!C1389/2-'Таблица вводных'!$E$15-'Таблица вводных'!$F$15-$T$1)*F1169/G1169)</f>
        <v>-222.88000000000002</v>
      </c>
      <c r="D1169" s="50">
        <v>277.5</v>
      </c>
      <c r="E1169" s="101">
        <f t="shared" si="20"/>
        <v>27.119999999999976</v>
      </c>
      <c r="F1169" s="18">
        <v>25</v>
      </c>
      <c r="G1169" s="18">
        <f t="shared" si="21"/>
        <v>125</v>
      </c>
      <c r="H1169" s="79">
        <v>0.25</v>
      </c>
      <c r="I1169" s="102">
        <f>(C1169+(C1169*H1169))+D1169+'Таблица вводных'!$E$15+'Таблица вводных'!$F$15</f>
        <v>27.499999999999979</v>
      </c>
      <c r="J1169" s="81">
        <v>0.100000000000001</v>
      </c>
      <c r="K1169" s="102">
        <f t="shared" si="22"/>
        <v>24.749999999999954</v>
      </c>
      <c r="L1169" s="102">
        <f t="shared" si="23"/>
        <v>-2.3700000000000223</v>
      </c>
      <c r="M1169" s="19"/>
    </row>
    <row r="1170" spans="1:13" ht="12.75" customHeight="1">
      <c r="A1170" s="136" t="s">
        <v>90</v>
      </c>
      <c r="B1170" s="42">
        <v>45419</v>
      </c>
      <c r="C1170" s="91">
        <f>('Исходник сравнение.'!C1390/2-'Таблица вводных'!$E$15-'Таблица вводных'!$F$15-$T$1)-(('Исходник сравнение.'!C1390/2-'Таблица вводных'!$E$15-'Таблица вводных'!$F$15-$T$1)*F1170/G1170)</f>
        <v>-222.88000000000002</v>
      </c>
      <c r="D1170" s="28">
        <v>277.5</v>
      </c>
      <c r="E1170" s="92">
        <f t="shared" si="20"/>
        <v>27.119999999999976</v>
      </c>
      <c r="F1170" s="6">
        <v>25</v>
      </c>
      <c r="G1170" s="6">
        <f t="shared" si="21"/>
        <v>125</v>
      </c>
      <c r="H1170" s="73">
        <v>0.25</v>
      </c>
      <c r="I1170" s="93">
        <f>(C1170+(C1170*H1170))+D1170+'Таблица вводных'!$E$15+'Таблица вводных'!$F$15</f>
        <v>27.499999999999979</v>
      </c>
      <c r="J1170" s="75">
        <v>0.100000000000001</v>
      </c>
      <c r="K1170" s="93">
        <f t="shared" si="22"/>
        <v>24.749999999999954</v>
      </c>
      <c r="L1170" s="94">
        <f t="shared" si="23"/>
        <v>-2.3700000000000223</v>
      </c>
      <c r="M1170" s="95"/>
    </row>
    <row r="1171" spans="1:13" ht="12.75" customHeight="1">
      <c r="A1171" s="138"/>
      <c r="B1171" s="45">
        <v>45422</v>
      </c>
      <c r="C1171" s="64">
        <f>('Исходник сравнение.'!C1401/2-'Таблица вводных'!$E$15-'Таблица вводных'!$F$15-$T$1)-(('Исходник сравнение.'!C1401/2-'Таблица вводных'!$E$15-'Таблица вводных'!$F$15-$T$1)*F1171/G1171)</f>
        <v>-222.88000000000002</v>
      </c>
      <c r="D1171" s="29">
        <v>277.5</v>
      </c>
      <c r="E1171" s="96">
        <f t="shared" si="20"/>
        <v>27.119999999999976</v>
      </c>
      <c r="F1171" s="12">
        <v>25</v>
      </c>
      <c r="G1171" s="12">
        <f t="shared" si="21"/>
        <v>125</v>
      </c>
      <c r="H1171" s="76">
        <v>0.25</v>
      </c>
      <c r="I1171" s="97">
        <f>(C1171+(C1171*H1171))+D1171+'Таблица вводных'!$E$15+'Таблица вводных'!$F$15</f>
        <v>27.499999999999979</v>
      </c>
      <c r="J1171" s="78">
        <v>0.100000000000001</v>
      </c>
      <c r="K1171" s="98">
        <f t="shared" si="22"/>
        <v>24.749999999999954</v>
      </c>
      <c r="L1171" s="99">
        <f t="shared" si="23"/>
        <v>-2.3700000000000223</v>
      </c>
      <c r="M1171" s="10"/>
    </row>
    <row r="1172" spans="1:13" ht="12.75" customHeight="1">
      <c r="A1172" s="138"/>
      <c r="B1172" s="44">
        <v>45426</v>
      </c>
      <c r="C1172" s="64">
        <f>('Исходник сравнение.'!C1402/2-'Таблица вводных'!$E$15-'Таблица вводных'!$F$15-$T$1)-(('Исходник сравнение.'!C1402/2-'Таблица вводных'!$E$15-'Таблица вводных'!$F$15-$T$1)*F1172/G1172)</f>
        <v>-222.88000000000002</v>
      </c>
      <c r="D1172" s="29">
        <v>277.5</v>
      </c>
      <c r="E1172" s="96">
        <f t="shared" si="20"/>
        <v>27.119999999999976</v>
      </c>
      <c r="F1172" s="12">
        <v>25</v>
      </c>
      <c r="G1172" s="12">
        <f t="shared" si="21"/>
        <v>125</v>
      </c>
      <c r="H1172" s="76">
        <v>0.25</v>
      </c>
      <c r="I1172" s="97">
        <f>(C1172+(C1172*H1172))+D1172+'Таблица вводных'!$E$15+'Таблица вводных'!$F$15</f>
        <v>27.499999999999979</v>
      </c>
      <c r="J1172" s="78">
        <v>0.100000000000001</v>
      </c>
      <c r="K1172" s="98">
        <f t="shared" si="22"/>
        <v>24.749999999999954</v>
      </c>
      <c r="L1172" s="99">
        <f t="shared" si="23"/>
        <v>-2.3700000000000223</v>
      </c>
      <c r="M1172" s="41"/>
    </row>
    <row r="1173" spans="1:13" ht="12.75" customHeight="1">
      <c r="A1173" s="138"/>
      <c r="B1173" s="11">
        <v>45429</v>
      </c>
      <c r="C1173" s="64">
        <f>('Исходник сравнение.'!C1403/2-'Таблица вводных'!$E$15-'Таблица вводных'!$F$15-$T$1)-(('Исходник сравнение.'!C1403/2-'Таблица вводных'!$E$15-'Таблица вводных'!$F$15-$T$1)*F1173/G1173)</f>
        <v>-222.88000000000002</v>
      </c>
      <c r="D1173" s="29">
        <v>277.5</v>
      </c>
      <c r="E1173" s="96">
        <f t="shared" si="20"/>
        <v>27.119999999999976</v>
      </c>
      <c r="F1173" s="12">
        <v>25</v>
      </c>
      <c r="G1173" s="12">
        <f t="shared" si="21"/>
        <v>125</v>
      </c>
      <c r="H1173" s="76">
        <v>0.25</v>
      </c>
      <c r="I1173" s="97">
        <f>(C1173+(C1173*H1173))+D1173+'Таблица вводных'!$E$15+'Таблица вводных'!$F$15</f>
        <v>27.499999999999979</v>
      </c>
      <c r="J1173" s="78">
        <v>0.100000000000001</v>
      </c>
      <c r="K1173" s="98">
        <f t="shared" si="22"/>
        <v>24.749999999999954</v>
      </c>
      <c r="L1173" s="99">
        <f t="shared" si="23"/>
        <v>-2.3700000000000223</v>
      </c>
      <c r="M1173" s="10"/>
    </row>
    <row r="1174" spans="1:13" ht="12.75" customHeight="1">
      <c r="A1174" s="138"/>
      <c r="B1174" s="45">
        <v>45433</v>
      </c>
      <c r="C1174" s="64">
        <f>('Исходник сравнение.'!C1404/2-'Таблица вводных'!$E$15-'Таблица вводных'!$F$15-$T$1)-(('Исходник сравнение.'!C1404/2-'Таблица вводных'!$E$15-'Таблица вводных'!$F$15-$T$1)*F1174/G1174)</f>
        <v>-222.88000000000002</v>
      </c>
      <c r="D1174" s="29">
        <v>277.5</v>
      </c>
      <c r="E1174" s="96">
        <f t="shared" si="20"/>
        <v>27.119999999999976</v>
      </c>
      <c r="F1174" s="12">
        <v>25</v>
      </c>
      <c r="G1174" s="12">
        <f t="shared" si="21"/>
        <v>125</v>
      </c>
      <c r="H1174" s="76">
        <v>0.25</v>
      </c>
      <c r="I1174" s="97">
        <f>(C1174+(C1174*H1174))+D1174+'Таблица вводных'!$E$15+'Таблица вводных'!$F$15</f>
        <v>27.499999999999979</v>
      </c>
      <c r="J1174" s="78">
        <v>0.100000000000001</v>
      </c>
      <c r="K1174" s="98">
        <f t="shared" si="22"/>
        <v>24.749999999999954</v>
      </c>
      <c r="L1174" s="99">
        <f t="shared" si="23"/>
        <v>-2.3700000000000223</v>
      </c>
      <c r="M1174" s="13"/>
    </row>
    <row r="1175" spans="1:13" ht="12.75" customHeight="1">
      <c r="A1175" s="138"/>
      <c r="B1175" s="44">
        <v>45436</v>
      </c>
      <c r="C1175" s="64">
        <f>('Исходник сравнение.'!C1405/2-'Таблица вводных'!$E$15-'Таблица вводных'!$F$15-$T$1)-(('Исходник сравнение.'!C1405/2-'Таблица вводных'!$E$15-'Таблица вводных'!$F$15-$T$1)*F1175/G1175)</f>
        <v>-222.88000000000002</v>
      </c>
      <c r="D1175" s="29">
        <v>277.5</v>
      </c>
      <c r="E1175" s="96">
        <f t="shared" si="20"/>
        <v>27.119999999999976</v>
      </c>
      <c r="F1175" s="12">
        <v>25</v>
      </c>
      <c r="G1175" s="12">
        <f t="shared" si="21"/>
        <v>125</v>
      </c>
      <c r="H1175" s="76">
        <v>0.25</v>
      </c>
      <c r="I1175" s="97">
        <f>(C1175+(C1175*H1175))+D1175+'Таблица вводных'!$E$15+'Таблица вводных'!$F$15</f>
        <v>27.499999999999979</v>
      </c>
      <c r="J1175" s="78">
        <v>0.100000000000001</v>
      </c>
      <c r="K1175" s="98">
        <f t="shared" si="22"/>
        <v>24.749999999999954</v>
      </c>
      <c r="L1175" s="99">
        <f t="shared" si="23"/>
        <v>-2.3700000000000223</v>
      </c>
      <c r="M1175" s="13"/>
    </row>
    <row r="1176" spans="1:13" ht="12.75" customHeight="1">
      <c r="A1176" s="138"/>
      <c r="B1176" s="11">
        <v>45440</v>
      </c>
      <c r="C1176" s="64">
        <f>('Исходник сравнение.'!C1406/2-'Таблица вводных'!$E$15-'Таблица вводных'!$F$15-$T$1)-(('Исходник сравнение.'!C1406/2-'Таблица вводных'!$E$15-'Таблица вводных'!$F$15-$T$1)*F1176/G1176)</f>
        <v>-222.88000000000002</v>
      </c>
      <c r="D1176" s="29">
        <v>277.5</v>
      </c>
      <c r="E1176" s="96">
        <f t="shared" si="20"/>
        <v>27.119999999999976</v>
      </c>
      <c r="F1176" s="12">
        <v>25</v>
      </c>
      <c r="G1176" s="12">
        <f t="shared" si="21"/>
        <v>125</v>
      </c>
      <c r="H1176" s="76">
        <v>0.25</v>
      </c>
      <c r="I1176" s="97">
        <f>(C1176+(C1176*H1176))+D1176+'Таблица вводных'!$E$15+'Таблица вводных'!$F$15</f>
        <v>27.499999999999979</v>
      </c>
      <c r="J1176" s="78">
        <v>0.100000000000001</v>
      </c>
      <c r="K1176" s="98">
        <f t="shared" si="22"/>
        <v>24.749999999999954</v>
      </c>
      <c r="L1176" s="98">
        <f t="shared" si="23"/>
        <v>-2.3700000000000223</v>
      </c>
      <c r="M1176" s="10"/>
    </row>
    <row r="1177" spans="1:13" ht="12.75" customHeight="1">
      <c r="A1177" s="139"/>
      <c r="B1177" s="46">
        <v>45443</v>
      </c>
      <c r="C1177" s="100">
        <f>('Исходник сравнение.'!C1407/2-'Таблица вводных'!$E$15-'Таблица вводных'!$F$15-$T$1)-(('Исходник сравнение.'!C1407/2-'Таблица вводных'!$E$15-'Таблица вводных'!$F$15-$T$1)*F1177/G1177)</f>
        <v>-222.88000000000002</v>
      </c>
      <c r="D1177" s="50">
        <v>277.5</v>
      </c>
      <c r="E1177" s="101">
        <f t="shared" si="20"/>
        <v>27.119999999999976</v>
      </c>
      <c r="F1177" s="18">
        <v>25</v>
      </c>
      <c r="G1177" s="18">
        <f t="shared" si="21"/>
        <v>125</v>
      </c>
      <c r="H1177" s="79">
        <v>0.25</v>
      </c>
      <c r="I1177" s="102">
        <f>(C1177+(C1177*H1177))+D1177+'Таблица вводных'!$E$15+'Таблица вводных'!$F$15</f>
        <v>27.499999999999979</v>
      </c>
      <c r="J1177" s="81">
        <v>0.100000000000001</v>
      </c>
      <c r="K1177" s="102">
        <f t="shared" si="22"/>
        <v>24.749999999999954</v>
      </c>
      <c r="L1177" s="102">
        <f t="shared" si="23"/>
        <v>-2.3700000000000223</v>
      </c>
      <c r="M1177" s="19"/>
    </row>
    <row r="1178" spans="1:13" ht="12.75" customHeight="1">
      <c r="A1178" s="136" t="s">
        <v>91</v>
      </c>
      <c r="B1178" s="42">
        <v>45419</v>
      </c>
      <c r="C1178" s="91">
        <f>('Исходник сравнение.'!C1408/2-'Таблица вводных'!$E$15-'Таблица вводных'!$F$15-$T$1)-(('Исходник сравнение.'!C1408/2-'Таблица вводных'!$E$15-'Таблица вводных'!$F$15-$T$1)*F1178/G1178)</f>
        <v>-222.88000000000002</v>
      </c>
      <c r="D1178" s="28">
        <v>277.5</v>
      </c>
      <c r="E1178" s="92">
        <f t="shared" si="20"/>
        <v>27.119999999999976</v>
      </c>
      <c r="F1178" s="6">
        <v>25</v>
      </c>
      <c r="G1178" s="6">
        <f t="shared" si="21"/>
        <v>125</v>
      </c>
      <c r="H1178" s="73">
        <v>0.25</v>
      </c>
      <c r="I1178" s="93">
        <f>(C1178+(C1178*H1178))+D1178+'Таблица вводных'!$E$15+'Таблица вводных'!$F$15</f>
        <v>27.499999999999979</v>
      </c>
      <c r="J1178" s="75">
        <v>0.100000000000001</v>
      </c>
      <c r="K1178" s="93">
        <f t="shared" si="22"/>
        <v>24.749999999999954</v>
      </c>
      <c r="L1178" s="94">
        <f t="shared" si="23"/>
        <v>-2.3700000000000223</v>
      </c>
      <c r="M1178" s="95"/>
    </row>
    <row r="1179" spans="1:13" ht="12.75" customHeight="1">
      <c r="A1179" s="138"/>
      <c r="B1179" s="45">
        <v>45422</v>
      </c>
      <c r="C1179" s="64">
        <f>('Исходник сравнение.'!C1419/2-'Таблица вводных'!$E$15-'Таблица вводных'!$F$15-$T$1)-(('Исходник сравнение.'!C1419/2-'Таблица вводных'!$E$15-'Таблица вводных'!$F$15-$T$1)*F1179/G1179)</f>
        <v>-222.88000000000002</v>
      </c>
      <c r="D1179" s="29">
        <v>277.5</v>
      </c>
      <c r="E1179" s="96">
        <f t="shared" si="20"/>
        <v>27.119999999999976</v>
      </c>
      <c r="F1179" s="12">
        <v>25</v>
      </c>
      <c r="G1179" s="12">
        <f t="shared" si="21"/>
        <v>125</v>
      </c>
      <c r="H1179" s="76">
        <v>0.25</v>
      </c>
      <c r="I1179" s="97">
        <f>(C1179+(C1179*H1179))+D1179+'Таблица вводных'!$E$15+'Таблица вводных'!$F$15</f>
        <v>27.499999999999979</v>
      </c>
      <c r="J1179" s="78">
        <v>0.100000000000001</v>
      </c>
      <c r="K1179" s="98">
        <f t="shared" si="22"/>
        <v>24.749999999999954</v>
      </c>
      <c r="L1179" s="99">
        <f t="shared" si="23"/>
        <v>-2.3700000000000223</v>
      </c>
      <c r="M1179" s="10"/>
    </row>
    <row r="1180" spans="1:13" ht="12.75" customHeight="1">
      <c r="A1180" s="138"/>
      <c r="B1180" s="44">
        <v>45426</v>
      </c>
      <c r="C1180" s="64">
        <f>('Исходник сравнение.'!C1420/2-'Таблица вводных'!$E$15-'Таблица вводных'!$F$15-$T$1)-(('Исходник сравнение.'!C1420/2-'Таблица вводных'!$E$15-'Таблица вводных'!$F$15-$T$1)*F1180/G1180)</f>
        <v>-222.88000000000002</v>
      </c>
      <c r="D1180" s="29">
        <v>277.5</v>
      </c>
      <c r="E1180" s="96">
        <f t="shared" si="20"/>
        <v>27.119999999999976</v>
      </c>
      <c r="F1180" s="12">
        <v>25</v>
      </c>
      <c r="G1180" s="12">
        <f t="shared" si="21"/>
        <v>125</v>
      </c>
      <c r="H1180" s="76">
        <v>0.25</v>
      </c>
      <c r="I1180" s="97">
        <f>(C1180+(C1180*H1180))+D1180+'Таблица вводных'!$E$15+'Таблица вводных'!$F$15</f>
        <v>27.499999999999979</v>
      </c>
      <c r="J1180" s="78">
        <v>0.100000000000001</v>
      </c>
      <c r="K1180" s="98">
        <f t="shared" si="22"/>
        <v>24.749999999999954</v>
      </c>
      <c r="L1180" s="99">
        <f t="shared" si="23"/>
        <v>-2.3700000000000223</v>
      </c>
      <c r="M1180" s="41"/>
    </row>
    <row r="1181" spans="1:13" ht="12.75" customHeight="1">
      <c r="A1181" s="138"/>
      <c r="B1181" s="11">
        <v>45429</v>
      </c>
      <c r="C1181" s="64">
        <f>('Исходник сравнение.'!C1421/2-'Таблица вводных'!$E$15-'Таблица вводных'!$F$15-$T$1)-(('Исходник сравнение.'!C1421/2-'Таблица вводных'!$E$15-'Таблица вводных'!$F$15-$T$1)*F1181/G1181)</f>
        <v>-222.88000000000002</v>
      </c>
      <c r="D1181" s="29">
        <v>277.5</v>
      </c>
      <c r="E1181" s="96">
        <f t="shared" si="20"/>
        <v>27.119999999999976</v>
      </c>
      <c r="F1181" s="12">
        <v>25</v>
      </c>
      <c r="G1181" s="12">
        <f t="shared" si="21"/>
        <v>125</v>
      </c>
      <c r="H1181" s="76">
        <v>0.25</v>
      </c>
      <c r="I1181" s="97">
        <f>(C1181+(C1181*H1181))+D1181+'Таблица вводных'!$E$15+'Таблица вводных'!$F$15</f>
        <v>27.499999999999979</v>
      </c>
      <c r="J1181" s="78">
        <v>0.100000000000001</v>
      </c>
      <c r="K1181" s="98">
        <f t="shared" si="22"/>
        <v>24.749999999999954</v>
      </c>
      <c r="L1181" s="99">
        <f t="shared" si="23"/>
        <v>-2.3700000000000223</v>
      </c>
      <c r="M1181" s="10"/>
    </row>
    <row r="1182" spans="1:13" ht="12.75" customHeight="1">
      <c r="A1182" s="138"/>
      <c r="B1182" s="45">
        <v>45433</v>
      </c>
      <c r="C1182" s="64">
        <f>('Исходник сравнение.'!C1422/2-'Таблица вводных'!$E$15-'Таблица вводных'!$F$15-$T$1)-(('Исходник сравнение.'!C1422/2-'Таблица вводных'!$E$15-'Таблица вводных'!$F$15-$T$1)*F1182/G1182)</f>
        <v>-222.88000000000002</v>
      </c>
      <c r="D1182" s="29">
        <v>277.5</v>
      </c>
      <c r="E1182" s="96">
        <f t="shared" si="20"/>
        <v>27.119999999999976</v>
      </c>
      <c r="F1182" s="12">
        <v>25</v>
      </c>
      <c r="G1182" s="12">
        <f t="shared" si="21"/>
        <v>125</v>
      </c>
      <c r="H1182" s="76">
        <v>0.25</v>
      </c>
      <c r="I1182" s="97">
        <f>(C1182+(C1182*H1182))+D1182+'Таблица вводных'!$E$15+'Таблица вводных'!$F$15</f>
        <v>27.499999999999979</v>
      </c>
      <c r="J1182" s="78">
        <v>0.100000000000001</v>
      </c>
      <c r="K1182" s="98">
        <f t="shared" si="22"/>
        <v>24.749999999999954</v>
      </c>
      <c r="L1182" s="99">
        <f t="shared" si="23"/>
        <v>-2.3700000000000223</v>
      </c>
      <c r="M1182" s="13"/>
    </row>
    <row r="1183" spans="1:13" ht="12.75" customHeight="1">
      <c r="A1183" s="138"/>
      <c r="B1183" s="44">
        <v>45436</v>
      </c>
      <c r="C1183" s="64">
        <f>('Исходник сравнение.'!C1423/2-'Таблица вводных'!$E$15-'Таблица вводных'!$F$15-$T$1)-(('Исходник сравнение.'!C1423/2-'Таблица вводных'!$E$15-'Таблица вводных'!$F$15-$T$1)*F1183/G1183)</f>
        <v>-222.88000000000002</v>
      </c>
      <c r="D1183" s="29">
        <v>277.5</v>
      </c>
      <c r="E1183" s="96">
        <f t="shared" si="20"/>
        <v>27.119999999999976</v>
      </c>
      <c r="F1183" s="12">
        <v>25</v>
      </c>
      <c r="G1183" s="12">
        <f t="shared" si="21"/>
        <v>125</v>
      </c>
      <c r="H1183" s="76">
        <v>0.25</v>
      </c>
      <c r="I1183" s="97">
        <f>(C1183+(C1183*H1183))+D1183+'Таблица вводных'!$E$15+'Таблица вводных'!$F$15</f>
        <v>27.499999999999979</v>
      </c>
      <c r="J1183" s="78">
        <v>0.100000000000001</v>
      </c>
      <c r="K1183" s="98">
        <f t="shared" si="22"/>
        <v>24.749999999999954</v>
      </c>
      <c r="L1183" s="99">
        <f t="shared" si="23"/>
        <v>-2.3700000000000223</v>
      </c>
      <c r="M1183" s="13"/>
    </row>
    <row r="1184" spans="1:13" ht="12.75" customHeight="1">
      <c r="A1184" s="138"/>
      <c r="B1184" s="11">
        <v>45440</v>
      </c>
      <c r="C1184" s="64">
        <f>('Исходник сравнение.'!C1424/2-'Таблица вводных'!$E$15-'Таблица вводных'!$F$15-$T$1)-(('Исходник сравнение.'!C1424/2-'Таблица вводных'!$E$15-'Таблица вводных'!$F$15-$T$1)*F1184/G1184)</f>
        <v>-222.88000000000002</v>
      </c>
      <c r="D1184" s="29">
        <v>277.5</v>
      </c>
      <c r="E1184" s="96">
        <f t="shared" si="20"/>
        <v>27.119999999999976</v>
      </c>
      <c r="F1184" s="12">
        <v>25</v>
      </c>
      <c r="G1184" s="12">
        <f t="shared" si="21"/>
        <v>125</v>
      </c>
      <c r="H1184" s="76">
        <v>0.25</v>
      </c>
      <c r="I1184" s="97">
        <f>(C1184+(C1184*H1184))+D1184+'Таблица вводных'!$E$15+'Таблица вводных'!$F$15</f>
        <v>27.499999999999979</v>
      </c>
      <c r="J1184" s="78">
        <v>0.100000000000001</v>
      </c>
      <c r="K1184" s="98">
        <f t="shared" si="22"/>
        <v>24.749999999999954</v>
      </c>
      <c r="L1184" s="98">
        <f t="shared" si="23"/>
        <v>-2.3700000000000223</v>
      </c>
      <c r="M1184" s="10"/>
    </row>
    <row r="1185" spans="1:13" ht="12.75" customHeight="1">
      <c r="A1185" s="139"/>
      <c r="B1185" s="46">
        <v>45443</v>
      </c>
      <c r="C1185" s="100">
        <f>('Исходник сравнение.'!C1425/2-'Таблица вводных'!$E$15-'Таблица вводных'!$F$15-$T$1)-(('Исходник сравнение.'!C1425/2-'Таблица вводных'!$E$15-'Таблица вводных'!$F$15-$T$1)*F1185/G1185)</f>
        <v>-222.88000000000002</v>
      </c>
      <c r="D1185" s="50">
        <v>277.5</v>
      </c>
      <c r="E1185" s="101">
        <f t="shared" si="20"/>
        <v>27.119999999999976</v>
      </c>
      <c r="F1185" s="18">
        <v>25</v>
      </c>
      <c r="G1185" s="18">
        <f t="shared" si="21"/>
        <v>125</v>
      </c>
      <c r="H1185" s="79">
        <v>0.25</v>
      </c>
      <c r="I1185" s="102">
        <f>(C1185+(C1185*H1185))+D1185+'Таблица вводных'!$E$15+'Таблица вводных'!$F$15</f>
        <v>27.499999999999979</v>
      </c>
      <c r="J1185" s="81">
        <v>0.100000000000001</v>
      </c>
      <c r="K1185" s="102">
        <f t="shared" si="22"/>
        <v>24.749999999999954</v>
      </c>
      <c r="L1185" s="102">
        <f t="shared" si="23"/>
        <v>-2.3700000000000223</v>
      </c>
      <c r="M1185" s="19"/>
    </row>
    <row r="1186" spans="1:13" ht="12.75" customHeight="1">
      <c r="A1186" s="142" t="s">
        <v>92</v>
      </c>
      <c r="B1186" s="42">
        <v>45419</v>
      </c>
      <c r="C1186" s="91">
        <f>('Исходник сравнение.'!C1426/2-'Таблица вводных'!$E$15-'Таблица вводных'!$F$15-$T$1)-(('Исходник сравнение.'!C1426/2-'Таблица вводных'!$E$15-'Таблица вводных'!$F$15-$T$1)*F1186/G1186)</f>
        <v>-222.88000000000002</v>
      </c>
      <c r="D1186" s="28">
        <v>277.5</v>
      </c>
      <c r="E1186" s="92">
        <f t="shared" si="20"/>
        <v>27.119999999999976</v>
      </c>
      <c r="F1186" s="6">
        <v>25</v>
      </c>
      <c r="G1186" s="6">
        <f t="shared" si="21"/>
        <v>125</v>
      </c>
      <c r="H1186" s="73">
        <v>0.25</v>
      </c>
      <c r="I1186" s="93">
        <f>(C1186+(C1186*H1186))+D1186+'Таблица вводных'!$E$15+'Таблица вводных'!$F$15</f>
        <v>27.499999999999979</v>
      </c>
      <c r="J1186" s="75">
        <v>0.100000000000001</v>
      </c>
      <c r="K1186" s="93">
        <f t="shared" si="22"/>
        <v>24.749999999999954</v>
      </c>
      <c r="L1186" s="94">
        <f t="shared" si="23"/>
        <v>-2.3700000000000223</v>
      </c>
      <c r="M1186" s="95"/>
    </row>
    <row r="1187" spans="1:13" ht="12.75" customHeight="1">
      <c r="A1187" s="138"/>
      <c r="B1187" s="45">
        <v>45422</v>
      </c>
      <c r="C1187" s="64">
        <f>('Исходник сравнение.'!C1437/2-'Таблица вводных'!$E$15-'Таблица вводных'!$F$15-$T$1)-(('Исходник сравнение.'!C1437/2-'Таблица вводных'!$E$15-'Таблица вводных'!$F$15-$T$1)*F1187/G1187)</f>
        <v>-222.88000000000002</v>
      </c>
      <c r="D1187" s="29">
        <v>277.5</v>
      </c>
      <c r="E1187" s="96">
        <f t="shared" si="20"/>
        <v>27.119999999999976</v>
      </c>
      <c r="F1187" s="12">
        <v>25</v>
      </c>
      <c r="G1187" s="12">
        <f t="shared" si="21"/>
        <v>125</v>
      </c>
      <c r="H1187" s="76">
        <v>0.25</v>
      </c>
      <c r="I1187" s="97">
        <f>(C1187+(C1187*H1187))+D1187+'Таблица вводных'!$E$15+'Таблица вводных'!$F$15</f>
        <v>27.499999999999979</v>
      </c>
      <c r="J1187" s="78">
        <v>0.100000000000001</v>
      </c>
      <c r="K1187" s="98">
        <f t="shared" si="22"/>
        <v>24.749999999999954</v>
      </c>
      <c r="L1187" s="99">
        <f t="shared" si="23"/>
        <v>-2.3700000000000223</v>
      </c>
      <c r="M1187" s="10"/>
    </row>
    <row r="1188" spans="1:13" ht="12.75" customHeight="1">
      <c r="A1188" s="138"/>
      <c r="B1188" s="44">
        <v>45426</v>
      </c>
      <c r="C1188" s="64">
        <f>('Исходник сравнение.'!C1438/2-'Таблица вводных'!$E$15-'Таблица вводных'!$F$15-$T$1)-(('Исходник сравнение.'!C1438/2-'Таблица вводных'!$E$15-'Таблица вводных'!$F$15-$T$1)*F1188/G1188)</f>
        <v>-222.88000000000002</v>
      </c>
      <c r="D1188" s="29">
        <v>277.5</v>
      </c>
      <c r="E1188" s="96">
        <f t="shared" si="20"/>
        <v>27.119999999999976</v>
      </c>
      <c r="F1188" s="12">
        <v>25</v>
      </c>
      <c r="G1188" s="12">
        <f t="shared" si="21"/>
        <v>125</v>
      </c>
      <c r="H1188" s="76">
        <v>0.25</v>
      </c>
      <c r="I1188" s="97">
        <f>(C1188+(C1188*H1188))+D1188+'Таблица вводных'!$E$15+'Таблица вводных'!$F$15</f>
        <v>27.499999999999979</v>
      </c>
      <c r="J1188" s="78">
        <v>0.100000000000001</v>
      </c>
      <c r="K1188" s="98">
        <f t="shared" si="22"/>
        <v>24.749999999999954</v>
      </c>
      <c r="L1188" s="99">
        <f t="shared" si="23"/>
        <v>-2.3700000000000223</v>
      </c>
      <c r="M1188" s="41"/>
    </row>
    <row r="1189" spans="1:13" ht="12.75" customHeight="1">
      <c r="A1189" s="138"/>
      <c r="B1189" s="11">
        <v>45429</v>
      </c>
      <c r="C1189" s="64">
        <f>('Исходник сравнение.'!C1439/2-'Таблица вводных'!$E$15-'Таблица вводных'!$F$15-$T$1)-(('Исходник сравнение.'!C1439/2-'Таблица вводных'!$E$15-'Таблица вводных'!$F$15-$T$1)*F1189/G1189)</f>
        <v>-222.88000000000002</v>
      </c>
      <c r="D1189" s="29">
        <v>277.5</v>
      </c>
      <c r="E1189" s="96">
        <f t="shared" si="20"/>
        <v>27.119999999999976</v>
      </c>
      <c r="F1189" s="12">
        <v>25</v>
      </c>
      <c r="G1189" s="12">
        <f t="shared" si="21"/>
        <v>125</v>
      </c>
      <c r="H1189" s="76">
        <v>0.25</v>
      </c>
      <c r="I1189" s="97">
        <f>(C1189+(C1189*H1189))+D1189+'Таблица вводных'!$E$15+'Таблица вводных'!$F$15</f>
        <v>27.499999999999979</v>
      </c>
      <c r="J1189" s="78">
        <v>0.100000000000001</v>
      </c>
      <c r="K1189" s="98">
        <f t="shared" si="22"/>
        <v>24.749999999999954</v>
      </c>
      <c r="L1189" s="99">
        <f t="shared" si="23"/>
        <v>-2.3700000000000223</v>
      </c>
      <c r="M1189" s="10"/>
    </row>
    <row r="1190" spans="1:13" ht="12.75" customHeight="1">
      <c r="A1190" s="138"/>
      <c r="B1190" s="45">
        <v>45433</v>
      </c>
      <c r="C1190" s="64">
        <f>('Исходник сравнение.'!C1440/2-'Таблица вводных'!$E$15-'Таблица вводных'!$F$15-$T$1)-(('Исходник сравнение.'!C1440/2-'Таблица вводных'!$E$15-'Таблица вводных'!$F$15-$T$1)*F1190/G1190)</f>
        <v>-222.88000000000002</v>
      </c>
      <c r="D1190" s="29">
        <v>277.5</v>
      </c>
      <c r="E1190" s="96">
        <f t="shared" si="20"/>
        <v>27.119999999999976</v>
      </c>
      <c r="F1190" s="12">
        <v>25</v>
      </c>
      <c r="G1190" s="12">
        <f t="shared" si="21"/>
        <v>125</v>
      </c>
      <c r="H1190" s="76">
        <v>0.25</v>
      </c>
      <c r="I1190" s="97">
        <f>(C1190+(C1190*H1190))+D1190+'Таблица вводных'!$E$15+'Таблица вводных'!$F$15</f>
        <v>27.499999999999979</v>
      </c>
      <c r="J1190" s="78">
        <v>0.100000000000001</v>
      </c>
      <c r="K1190" s="98">
        <f t="shared" si="22"/>
        <v>24.749999999999954</v>
      </c>
      <c r="L1190" s="99">
        <f t="shared" si="23"/>
        <v>-2.3700000000000223</v>
      </c>
      <c r="M1190" s="13"/>
    </row>
    <row r="1191" spans="1:13" ht="12.75" customHeight="1">
      <c r="A1191" s="138"/>
      <c r="B1191" s="44">
        <v>45436</v>
      </c>
      <c r="C1191" s="64">
        <f>('Исходник сравнение.'!C1441/2-'Таблица вводных'!$E$15-'Таблица вводных'!$F$15-$T$1)-(('Исходник сравнение.'!C1441/2-'Таблица вводных'!$E$15-'Таблица вводных'!$F$15-$T$1)*F1191/G1191)</f>
        <v>-222.88000000000002</v>
      </c>
      <c r="D1191" s="29">
        <v>277.5</v>
      </c>
      <c r="E1191" s="96">
        <f t="shared" si="20"/>
        <v>27.119999999999976</v>
      </c>
      <c r="F1191" s="12">
        <v>25</v>
      </c>
      <c r="G1191" s="12">
        <f t="shared" si="21"/>
        <v>125</v>
      </c>
      <c r="H1191" s="76">
        <v>0.25</v>
      </c>
      <c r="I1191" s="97">
        <f>(C1191+(C1191*H1191))+D1191+'Таблица вводных'!$E$15+'Таблица вводных'!$F$15</f>
        <v>27.499999999999979</v>
      </c>
      <c r="J1191" s="78">
        <v>0.100000000000001</v>
      </c>
      <c r="K1191" s="98">
        <f t="shared" si="22"/>
        <v>24.749999999999954</v>
      </c>
      <c r="L1191" s="99">
        <f t="shared" si="23"/>
        <v>-2.3700000000000223</v>
      </c>
      <c r="M1191" s="13"/>
    </row>
    <row r="1192" spans="1:13" ht="12.75" customHeight="1">
      <c r="A1192" s="138"/>
      <c r="B1192" s="11">
        <v>45440</v>
      </c>
      <c r="C1192" s="64">
        <f>('Исходник сравнение.'!C1442/2-'Таблица вводных'!$E$15-'Таблица вводных'!$F$15-$T$1)-(('Исходник сравнение.'!C1442/2-'Таблица вводных'!$E$15-'Таблица вводных'!$F$15-$T$1)*F1192/G1192)</f>
        <v>-222.88000000000002</v>
      </c>
      <c r="D1192" s="29">
        <v>277.5</v>
      </c>
      <c r="E1192" s="96">
        <f t="shared" si="20"/>
        <v>27.119999999999976</v>
      </c>
      <c r="F1192" s="12">
        <v>25</v>
      </c>
      <c r="G1192" s="12">
        <f t="shared" si="21"/>
        <v>125</v>
      </c>
      <c r="H1192" s="76">
        <v>0.25</v>
      </c>
      <c r="I1192" s="97">
        <f>(C1192+(C1192*H1192))+D1192+'Таблица вводных'!$E$15+'Таблица вводных'!$F$15</f>
        <v>27.499999999999979</v>
      </c>
      <c r="J1192" s="78">
        <v>0.100000000000001</v>
      </c>
      <c r="K1192" s="98">
        <f t="shared" si="22"/>
        <v>24.749999999999954</v>
      </c>
      <c r="L1192" s="98">
        <f t="shared" si="23"/>
        <v>-2.3700000000000223</v>
      </c>
      <c r="M1192" s="10"/>
    </row>
    <row r="1193" spans="1:13" ht="12.75" customHeight="1">
      <c r="A1193" s="139"/>
      <c r="B1193" s="46">
        <v>45443</v>
      </c>
      <c r="C1193" s="100">
        <f>('Исходник сравнение.'!C1443/2-'Таблица вводных'!$E$15-'Таблица вводных'!$F$15-$T$1)-(('Исходник сравнение.'!C1443/2-'Таблица вводных'!$E$15-'Таблица вводных'!$F$15-$T$1)*F1193/G1193)</f>
        <v>-222.88000000000002</v>
      </c>
      <c r="D1193" s="50">
        <v>277.5</v>
      </c>
      <c r="E1193" s="101">
        <f t="shared" si="20"/>
        <v>27.119999999999976</v>
      </c>
      <c r="F1193" s="18">
        <v>25</v>
      </c>
      <c r="G1193" s="18">
        <f t="shared" si="21"/>
        <v>125</v>
      </c>
      <c r="H1193" s="79">
        <v>0.25</v>
      </c>
      <c r="I1193" s="102">
        <f>(C1193+(C1193*H1193))+D1193+'Таблица вводных'!$E$15+'Таблица вводных'!$F$15</f>
        <v>27.499999999999979</v>
      </c>
      <c r="J1193" s="81">
        <v>0.100000000000001</v>
      </c>
      <c r="K1193" s="102">
        <f t="shared" si="22"/>
        <v>24.749999999999954</v>
      </c>
      <c r="L1193" s="102">
        <f t="shared" si="23"/>
        <v>-2.3700000000000223</v>
      </c>
      <c r="M1193" s="19"/>
    </row>
    <row r="1194" spans="1:13" ht="12.75" customHeight="1">
      <c r="A1194" s="142" t="s">
        <v>93</v>
      </c>
      <c r="B1194" s="42">
        <v>45419</v>
      </c>
      <c r="C1194" s="91">
        <f>('Исходник сравнение.'!C1444/2-'Таблица вводных'!$E$15-'Таблица вводных'!$F$15-$T$1)-(('Исходник сравнение.'!C1444/2-'Таблица вводных'!$E$15-'Таблица вводных'!$F$15-$T$1)*F1194/G1194)</f>
        <v>-222.88000000000002</v>
      </c>
      <c r="D1194" s="28">
        <v>277.5</v>
      </c>
      <c r="E1194" s="92">
        <f t="shared" si="20"/>
        <v>27.119999999999976</v>
      </c>
      <c r="F1194" s="6">
        <v>25</v>
      </c>
      <c r="G1194" s="6">
        <f t="shared" si="21"/>
        <v>125</v>
      </c>
      <c r="H1194" s="73">
        <v>0.25</v>
      </c>
      <c r="I1194" s="93">
        <f>(C1194+(C1194*H1194))+D1194+'Таблица вводных'!$E$15+'Таблица вводных'!$F$15</f>
        <v>27.499999999999979</v>
      </c>
      <c r="J1194" s="75">
        <v>0.100000000000001</v>
      </c>
      <c r="K1194" s="93">
        <f t="shared" si="22"/>
        <v>24.749999999999954</v>
      </c>
      <c r="L1194" s="94">
        <f t="shared" si="23"/>
        <v>-2.3700000000000223</v>
      </c>
      <c r="M1194" s="95"/>
    </row>
    <row r="1195" spans="1:13" ht="12.75" customHeight="1">
      <c r="A1195" s="138"/>
      <c r="B1195" s="45">
        <v>45422</v>
      </c>
      <c r="C1195" s="64">
        <f>('Исходник сравнение.'!C1455/2-'Таблица вводных'!$E$15-'Таблица вводных'!$F$15-$T$1)-(('Исходник сравнение.'!C1455/2-'Таблица вводных'!$E$15-'Таблица вводных'!$F$15-$T$1)*F1195/G1195)</f>
        <v>-222.88000000000002</v>
      </c>
      <c r="D1195" s="29">
        <v>277.5</v>
      </c>
      <c r="E1195" s="96">
        <f t="shared" si="20"/>
        <v>27.119999999999976</v>
      </c>
      <c r="F1195" s="12">
        <v>25</v>
      </c>
      <c r="G1195" s="12">
        <f t="shared" si="21"/>
        <v>125</v>
      </c>
      <c r="H1195" s="76">
        <v>0.25</v>
      </c>
      <c r="I1195" s="97">
        <f>(C1195+(C1195*H1195))+D1195+'Таблица вводных'!$E$15+'Таблица вводных'!$F$15</f>
        <v>27.499999999999979</v>
      </c>
      <c r="J1195" s="78">
        <v>0.100000000000001</v>
      </c>
      <c r="K1195" s="98">
        <f t="shared" si="22"/>
        <v>24.749999999999954</v>
      </c>
      <c r="L1195" s="99">
        <f t="shared" si="23"/>
        <v>-2.3700000000000223</v>
      </c>
      <c r="M1195" s="10"/>
    </row>
    <row r="1196" spans="1:13" ht="12.75" customHeight="1">
      <c r="A1196" s="138"/>
      <c r="B1196" s="44">
        <v>45426</v>
      </c>
      <c r="C1196" s="64">
        <f>('Исходник сравнение.'!C1456/2-'Таблица вводных'!$E$15-'Таблица вводных'!$F$15-$T$1)-(('Исходник сравнение.'!C1456/2-'Таблица вводных'!$E$15-'Таблица вводных'!$F$15-$T$1)*F1196/G1196)</f>
        <v>-222.88000000000002</v>
      </c>
      <c r="D1196" s="29">
        <v>277.5</v>
      </c>
      <c r="E1196" s="96">
        <f t="shared" si="20"/>
        <v>27.119999999999976</v>
      </c>
      <c r="F1196" s="12">
        <v>25</v>
      </c>
      <c r="G1196" s="12">
        <f t="shared" si="21"/>
        <v>125</v>
      </c>
      <c r="H1196" s="76">
        <v>0.25</v>
      </c>
      <c r="I1196" s="97">
        <f>(C1196+(C1196*H1196))+D1196+'Таблица вводных'!$E$15+'Таблица вводных'!$F$15</f>
        <v>27.499999999999979</v>
      </c>
      <c r="J1196" s="78">
        <v>0.100000000000001</v>
      </c>
      <c r="K1196" s="98">
        <f t="shared" si="22"/>
        <v>24.749999999999954</v>
      </c>
      <c r="L1196" s="99">
        <f t="shared" si="23"/>
        <v>-2.3700000000000223</v>
      </c>
      <c r="M1196" s="41"/>
    </row>
    <row r="1197" spans="1:13" ht="12.75" customHeight="1">
      <c r="A1197" s="138"/>
      <c r="B1197" s="11">
        <v>45429</v>
      </c>
      <c r="C1197" s="64">
        <f>('Исходник сравнение.'!C1457/2-'Таблица вводных'!$E$15-'Таблица вводных'!$F$15-$T$1)-(('Исходник сравнение.'!C1457/2-'Таблица вводных'!$E$15-'Таблица вводных'!$F$15-$T$1)*F1197/G1197)</f>
        <v>-222.88000000000002</v>
      </c>
      <c r="D1197" s="29">
        <v>277.5</v>
      </c>
      <c r="E1197" s="96">
        <f t="shared" si="20"/>
        <v>27.119999999999976</v>
      </c>
      <c r="F1197" s="12">
        <v>25</v>
      </c>
      <c r="G1197" s="12">
        <f t="shared" si="21"/>
        <v>125</v>
      </c>
      <c r="H1197" s="76">
        <v>0.25</v>
      </c>
      <c r="I1197" s="97">
        <f>(C1197+(C1197*H1197))+D1197+'Таблица вводных'!$E$15+'Таблица вводных'!$F$15</f>
        <v>27.499999999999979</v>
      </c>
      <c r="J1197" s="78">
        <v>0.100000000000001</v>
      </c>
      <c r="K1197" s="98">
        <f t="shared" si="22"/>
        <v>24.749999999999954</v>
      </c>
      <c r="L1197" s="99">
        <f t="shared" si="23"/>
        <v>-2.3700000000000223</v>
      </c>
      <c r="M1197" s="10"/>
    </row>
    <row r="1198" spans="1:13" ht="12.75" customHeight="1">
      <c r="A1198" s="138"/>
      <c r="B1198" s="45">
        <v>45433</v>
      </c>
      <c r="C1198" s="64">
        <f>('Исходник сравнение.'!C1458/2-'Таблица вводных'!$E$15-'Таблица вводных'!$F$15-$T$1)-(('Исходник сравнение.'!C1458/2-'Таблица вводных'!$E$15-'Таблица вводных'!$F$15-$T$1)*F1198/G1198)</f>
        <v>-222.88000000000002</v>
      </c>
      <c r="D1198" s="29">
        <v>277.5</v>
      </c>
      <c r="E1198" s="96">
        <f t="shared" si="20"/>
        <v>27.119999999999976</v>
      </c>
      <c r="F1198" s="12">
        <v>25</v>
      </c>
      <c r="G1198" s="12">
        <f t="shared" si="21"/>
        <v>125</v>
      </c>
      <c r="H1198" s="76">
        <v>0.25</v>
      </c>
      <c r="I1198" s="97">
        <f>(C1198+(C1198*H1198))+D1198+'Таблица вводных'!$E$15+'Таблица вводных'!$F$15</f>
        <v>27.499999999999979</v>
      </c>
      <c r="J1198" s="78">
        <v>0.100000000000001</v>
      </c>
      <c r="K1198" s="98">
        <f t="shared" si="22"/>
        <v>24.749999999999954</v>
      </c>
      <c r="L1198" s="99">
        <f t="shared" si="23"/>
        <v>-2.3700000000000223</v>
      </c>
      <c r="M1198" s="13"/>
    </row>
    <row r="1199" spans="1:13" ht="12.75" customHeight="1">
      <c r="A1199" s="138"/>
      <c r="B1199" s="44">
        <v>45436</v>
      </c>
      <c r="C1199" s="64">
        <f>('Исходник сравнение.'!C1459/2-'Таблица вводных'!$E$15-'Таблица вводных'!$F$15-$T$1)-(('Исходник сравнение.'!C1459/2-'Таблица вводных'!$E$15-'Таблица вводных'!$F$15-$T$1)*F1199/G1199)</f>
        <v>-222.88000000000002</v>
      </c>
      <c r="D1199" s="29">
        <v>277.5</v>
      </c>
      <c r="E1199" s="96">
        <f t="shared" si="20"/>
        <v>27.119999999999976</v>
      </c>
      <c r="F1199" s="12">
        <v>25</v>
      </c>
      <c r="G1199" s="12">
        <f t="shared" si="21"/>
        <v>125</v>
      </c>
      <c r="H1199" s="76">
        <v>0.25</v>
      </c>
      <c r="I1199" s="97">
        <f>(C1199+(C1199*H1199))+D1199+'Таблица вводных'!$E$15+'Таблица вводных'!$F$15</f>
        <v>27.499999999999979</v>
      </c>
      <c r="J1199" s="78">
        <v>0.100000000000001</v>
      </c>
      <c r="K1199" s="98">
        <f t="shared" si="22"/>
        <v>24.749999999999954</v>
      </c>
      <c r="L1199" s="99">
        <f t="shared" si="23"/>
        <v>-2.3700000000000223</v>
      </c>
      <c r="M1199" s="13"/>
    </row>
    <row r="1200" spans="1:13" ht="12.75" customHeight="1">
      <c r="A1200" s="138"/>
      <c r="B1200" s="11">
        <v>45440</v>
      </c>
      <c r="C1200" s="64">
        <f>('Исходник сравнение.'!C1460/2-'Таблица вводных'!$E$15-'Таблица вводных'!$F$15-$T$1)-(('Исходник сравнение.'!C1460/2-'Таблица вводных'!$E$15-'Таблица вводных'!$F$15-$T$1)*F1200/G1200)</f>
        <v>-222.88000000000002</v>
      </c>
      <c r="D1200" s="29">
        <v>277.5</v>
      </c>
      <c r="E1200" s="96">
        <f t="shared" si="20"/>
        <v>27.119999999999976</v>
      </c>
      <c r="F1200" s="12">
        <v>25</v>
      </c>
      <c r="G1200" s="12">
        <f t="shared" si="21"/>
        <v>125</v>
      </c>
      <c r="H1200" s="76">
        <v>0.25</v>
      </c>
      <c r="I1200" s="97">
        <f>(C1200+(C1200*H1200))+D1200+'Таблица вводных'!$E$15+'Таблица вводных'!$F$15</f>
        <v>27.499999999999979</v>
      </c>
      <c r="J1200" s="78">
        <v>0.100000000000001</v>
      </c>
      <c r="K1200" s="98">
        <f t="shared" si="22"/>
        <v>24.749999999999954</v>
      </c>
      <c r="L1200" s="98">
        <f t="shared" si="23"/>
        <v>-2.3700000000000223</v>
      </c>
      <c r="M1200" s="10"/>
    </row>
    <row r="1201" spans="1:13" ht="12.75" customHeight="1">
      <c r="A1201" s="139"/>
      <c r="B1201" s="46">
        <v>45443</v>
      </c>
      <c r="C1201" s="100">
        <f>('Исходник сравнение.'!C1461/2-'Таблица вводных'!$E$15-'Таблица вводных'!$F$15-$T$1)-(('Исходник сравнение.'!C1461/2-'Таблица вводных'!$E$15-'Таблица вводных'!$F$15-$T$1)*F1201/G1201)</f>
        <v>-222.88000000000002</v>
      </c>
      <c r="D1201" s="50">
        <v>277.5</v>
      </c>
      <c r="E1201" s="101">
        <f t="shared" si="20"/>
        <v>27.119999999999976</v>
      </c>
      <c r="F1201" s="18">
        <v>25</v>
      </c>
      <c r="G1201" s="18">
        <f t="shared" si="21"/>
        <v>125</v>
      </c>
      <c r="H1201" s="79">
        <v>0.25</v>
      </c>
      <c r="I1201" s="102">
        <f>(C1201+(C1201*H1201))+D1201+'Таблица вводных'!$E$15+'Таблица вводных'!$F$15</f>
        <v>27.499999999999979</v>
      </c>
      <c r="J1201" s="81">
        <v>0.100000000000001</v>
      </c>
      <c r="K1201" s="102">
        <f t="shared" si="22"/>
        <v>24.749999999999954</v>
      </c>
      <c r="L1201" s="102">
        <f t="shared" si="23"/>
        <v>-2.3700000000000223</v>
      </c>
      <c r="M1201" s="19"/>
    </row>
    <row r="1202" spans="1:13" ht="12.75" customHeight="1">
      <c r="A1202" s="142" t="s">
        <v>94</v>
      </c>
      <c r="B1202" s="42">
        <v>45419</v>
      </c>
      <c r="C1202" s="91">
        <f>('Исходник сравнение.'!C1462/2-'Таблица вводных'!$E$15-'Таблица вводных'!$F$15-$T$1)-(('Исходник сравнение.'!C1462/2-'Таблица вводных'!$E$15-'Таблица вводных'!$F$15-$T$1)*F1202/G1202)</f>
        <v>-222.88000000000002</v>
      </c>
      <c r="D1202" s="28">
        <v>277.5</v>
      </c>
      <c r="E1202" s="92">
        <f t="shared" si="20"/>
        <v>27.119999999999976</v>
      </c>
      <c r="F1202" s="6">
        <v>25</v>
      </c>
      <c r="G1202" s="6">
        <f t="shared" si="21"/>
        <v>125</v>
      </c>
      <c r="H1202" s="73">
        <v>0.25</v>
      </c>
      <c r="I1202" s="93">
        <f>(C1202+(C1202*H1202))+D1202+'Таблица вводных'!$E$15+'Таблица вводных'!$F$15</f>
        <v>27.499999999999979</v>
      </c>
      <c r="J1202" s="75">
        <v>0.100000000000001</v>
      </c>
      <c r="K1202" s="93">
        <f t="shared" si="22"/>
        <v>24.749999999999954</v>
      </c>
      <c r="L1202" s="94">
        <f t="shared" si="23"/>
        <v>-2.3700000000000223</v>
      </c>
      <c r="M1202" s="95"/>
    </row>
    <row r="1203" spans="1:13" ht="12.75" customHeight="1">
      <c r="A1203" s="138"/>
      <c r="B1203" s="45">
        <v>45422</v>
      </c>
      <c r="C1203" s="64">
        <f>('Исходник сравнение.'!C1473/2-'Таблица вводных'!$E$15-'Таблица вводных'!$F$15-$T$1)-(('Исходник сравнение.'!C1473/2-'Таблица вводных'!$E$15-'Таблица вводных'!$F$15-$T$1)*F1203/G1203)</f>
        <v>-222.88000000000002</v>
      </c>
      <c r="D1203" s="29">
        <v>277.5</v>
      </c>
      <c r="E1203" s="96">
        <f t="shared" si="20"/>
        <v>27.119999999999976</v>
      </c>
      <c r="F1203" s="12">
        <v>25</v>
      </c>
      <c r="G1203" s="12">
        <f t="shared" si="21"/>
        <v>125</v>
      </c>
      <c r="H1203" s="76">
        <v>0.25</v>
      </c>
      <c r="I1203" s="97">
        <f>(C1203+(C1203*H1203))+D1203+'Таблица вводных'!$E$15+'Таблица вводных'!$F$15</f>
        <v>27.499999999999979</v>
      </c>
      <c r="J1203" s="78">
        <v>0.100000000000001</v>
      </c>
      <c r="K1203" s="98">
        <f t="shared" si="22"/>
        <v>24.749999999999954</v>
      </c>
      <c r="L1203" s="99">
        <f t="shared" si="23"/>
        <v>-2.3700000000000223</v>
      </c>
      <c r="M1203" s="10"/>
    </row>
    <row r="1204" spans="1:13" ht="12.75" customHeight="1">
      <c r="A1204" s="138"/>
      <c r="B1204" s="44">
        <v>45426</v>
      </c>
      <c r="C1204" s="64">
        <f>('Исходник сравнение.'!C1474/2-'Таблица вводных'!$E$15-'Таблица вводных'!$F$15-$T$1)-(('Исходник сравнение.'!C1474/2-'Таблица вводных'!$E$15-'Таблица вводных'!$F$15-$T$1)*F1204/G1204)</f>
        <v>-222.88000000000002</v>
      </c>
      <c r="D1204" s="29">
        <v>277.5</v>
      </c>
      <c r="E1204" s="96">
        <f t="shared" si="20"/>
        <v>27.119999999999976</v>
      </c>
      <c r="F1204" s="12">
        <v>25</v>
      </c>
      <c r="G1204" s="12">
        <f t="shared" si="21"/>
        <v>125</v>
      </c>
      <c r="H1204" s="76">
        <v>0.25</v>
      </c>
      <c r="I1204" s="97">
        <f>(C1204+(C1204*H1204))+D1204+'Таблица вводных'!$E$15+'Таблица вводных'!$F$15</f>
        <v>27.499999999999979</v>
      </c>
      <c r="J1204" s="78">
        <v>0.100000000000001</v>
      </c>
      <c r="K1204" s="98">
        <f t="shared" si="22"/>
        <v>24.749999999999954</v>
      </c>
      <c r="L1204" s="99">
        <f t="shared" si="23"/>
        <v>-2.3700000000000223</v>
      </c>
      <c r="M1204" s="41"/>
    </row>
    <row r="1205" spans="1:13" ht="12.75" customHeight="1">
      <c r="A1205" s="138"/>
      <c r="B1205" s="11">
        <v>45429</v>
      </c>
      <c r="C1205" s="64">
        <f>('Исходник сравнение.'!C1475/2-'Таблица вводных'!$E$15-'Таблица вводных'!$F$15-$T$1)-(('Исходник сравнение.'!C1475/2-'Таблица вводных'!$E$15-'Таблица вводных'!$F$15-$T$1)*F1205/G1205)</f>
        <v>-222.88000000000002</v>
      </c>
      <c r="D1205" s="29">
        <v>277.5</v>
      </c>
      <c r="E1205" s="96">
        <f t="shared" si="20"/>
        <v>27.119999999999976</v>
      </c>
      <c r="F1205" s="12">
        <v>25</v>
      </c>
      <c r="G1205" s="12">
        <f t="shared" si="21"/>
        <v>125</v>
      </c>
      <c r="H1205" s="76">
        <v>0.25</v>
      </c>
      <c r="I1205" s="97">
        <f>(C1205+(C1205*H1205))+D1205+'Таблица вводных'!$E$15+'Таблица вводных'!$F$15</f>
        <v>27.499999999999979</v>
      </c>
      <c r="J1205" s="78">
        <v>0.100000000000001</v>
      </c>
      <c r="K1205" s="98">
        <f t="shared" si="22"/>
        <v>24.749999999999954</v>
      </c>
      <c r="L1205" s="99">
        <f t="shared" si="23"/>
        <v>-2.3700000000000223</v>
      </c>
      <c r="M1205" s="10"/>
    </row>
    <row r="1206" spans="1:13" ht="12.75" customHeight="1">
      <c r="A1206" s="138"/>
      <c r="B1206" s="45">
        <v>45433</v>
      </c>
      <c r="C1206" s="64">
        <f>('Исходник сравнение.'!C1476/2-'Таблица вводных'!$E$15-'Таблица вводных'!$F$15-$T$1)-(('Исходник сравнение.'!C1476/2-'Таблица вводных'!$E$15-'Таблица вводных'!$F$15-$T$1)*F1206/G1206)</f>
        <v>-222.88000000000002</v>
      </c>
      <c r="D1206" s="29">
        <v>277.5</v>
      </c>
      <c r="E1206" s="96">
        <f t="shared" si="20"/>
        <v>27.119999999999976</v>
      </c>
      <c r="F1206" s="12">
        <v>25</v>
      </c>
      <c r="G1206" s="12">
        <f t="shared" si="21"/>
        <v>125</v>
      </c>
      <c r="H1206" s="76">
        <v>0.25</v>
      </c>
      <c r="I1206" s="97">
        <f>(C1206+(C1206*H1206))+D1206+'Таблица вводных'!$E$15+'Таблица вводных'!$F$15</f>
        <v>27.499999999999979</v>
      </c>
      <c r="J1206" s="78">
        <v>0.100000000000001</v>
      </c>
      <c r="K1206" s="98">
        <f t="shared" si="22"/>
        <v>24.749999999999954</v>
      </c>
      <c r="L1206" s="99">
        <f t="shared" si="23"/>
        <v>-2.3700000000000223</v>
      </c>
      <c r="M1206" s="13"/>
    </row>
    <row r="1207" spans="1:13" ht="12.75" customHeight="1">
      <c r="A1207" s="138"/>
      <c r="B1207" s="44">
        <v>45436</v>
      </c>
      <c r="C1207" s="64">
        <f>('Исходник сравнение.'!C1477/2-'Таблица вводных'!$E$15-'Таблица вводных'!$F$15-$T$1)-(('Исходник сравнение.'!C1477/2-'Таблица вводных'!$E$15-'Таблица вводных'!$F$15-$T$1)*F1207/G1207)</f>
        <v>-222.88000000000002</v>
      </c>
      <c r="D1207" s="29">
        <v>277.5</v>
      </c>
      <c r="E1207" s="96">
        <f t="shared" si="20"/>
        <v>27.119999999999976</v>
      </c>
      <c r="F1207" s="12">
        <v>25</v>
      </c>
      <c r="G1207" s="12">
        <f t="shared" si="21"/>
        <v>125</v>
      </c>
      <c r="H1207" s="76">
        <v>0.25</v>
      </c>
      <c r="I1207" s="97">
        <f>(C1207+(C1207*H1207))+D1207+'Таблица вводных'!$E$15+'Таблица вводных'!$F$15</f>
        <v>27.499999999999979</v>
      </c>
      <c r="J1207" s="78">
        <v>0.100000000000001</v>
      </c>
      <c r="K1207" s="98">
        <f t="shared" si="22"/>
        <v>24.749999999999954</v>
      </c>
      <c r="L1207" s="99">
        <f t="shared" si="23"/>
        <v>-2.3700000000000223</v>
      </c>
      <c r="M1207" s="13"/>
    </row>
    <row r="1208" spans="1:13" ht="12.75" customHeight="1">
      <c r="A1208" s="138"/>
      <c r="B1208" s="11">
        <v>45440</v>
      </c>
      <c r="C1208" s="64">
        <f>('Исходник сравнение.'!C1478/2-'Таблица вводных'!$E$15-'Таблица вводных'!$F$15-$T$1)-(('Исходник сравнение.'!C1478/2-'Таблица вводных'!$E$15-'Таблица вводных'!$F$15-$T$1)*F1208/G1208)</f>
        <v>-222.88000000000002</v>
      </c>
      <c r="D1208" s="29">
        <v>277.5</v>
      </c>
      <c r="E1208" s="96">
        <f t="shared" si="20"/>
        <v>27.119999999999976</v>
      </c>
      <c r="F1208" s="12">
        <v>25</v>
      </c>
      <c r="G1208" s="12">
        <f t="shared" si="21"/>
        <v>125</v>
      </c>
      <c r="H1208" s="76">
        <v>0.25</v>
      </c>
      <c r="I1208" s="97">
        <f>(C1208+(C1208*H1208))+D1208+'Таблица вводных'!$E$15+'Таблица вводных'!$F$15</f>
        <v>27.499999999999979</v>
      </c>
      <c r="J1208" s="78">
        <v>0.100000000000002</v>
      </c>
      <c r="K1208" s="98">
        <f t="shared" si="22"/>
        <v>24.749999999999925</v>
      </c>
      <c r="L1208" s="98">
        <f t="shared" si="23"/>
        <v>-2.3700000000000507</v>
      </c>
      <c r="M1208" s="10"/>
    </row>
    <row r="1209" spans="1:13" ht="12.75" customHeight="1">
      <c r="A1209" s="139"/>
      <c r="B1209" s="46">
        <v>45443</v>
      </c>
      <c r="C1209" s="100">
        <f>('Исходник сравнение.'!C1479/2-'Таблица вводных'!$E$15-'Таблица вводных'!$F$15-$T$1)-(('Исходник сравнение.'!C1479/2-'Таблица вводных'!$E$15-'Таблица вводных'!$F$15-$T$1)*F1209/G1209)</f>
        <v>-222.88000000000002</v>
      </c>
      <c r="D1209" s="50">
        <v>277.5</v>
      </c>
      <c r="E1209" s="101">
        <f t="shared" si="20"/>
        <v>27.119999999999976</v>
      </c>
      <c r="F1209" s="18">
        <v>25</v>
      </c>
      <c r="G1209" s="18">
        <f t="shared" si="21"/>
        <v>125</v>
      </c>
      <c r="H1209" s="79">
        <v>0.25</v>
      </c>
      <c r="I1209" s="102">
        <f>(C1209+(C1209*H1209))+D1209+'Таблица вводных'!$E$15+'Таблица вводных'!$F$15</f>
        <v>27.499999999999979</v>
      </c>
      <c r="J1209" s="81">
        <v>0.100000000000002</v>
      </c>
      <c r="K1209" s="102">
        <f t="shared" si="22"/>
        <v>24.749999999999925</v>
      </c>
      <c r="L1209" s="102">
        <f t="shared" si="23"/>
        <v>-2.3700000000000507</v>
      </c>
      <c r="M1209" s="19"/>
    </row>
    <row r="1210" spans="1:13" ht="12.75" customHeight="1">
      <c r="A1210" s="142" t="s">
        <v>95</v>
      </c>
      <c r="B1210" s="42">
        <v>45419</v>
      </c>
      <c r="C1210" s="91">
        <f>('Исходник сравнение.'!C1480/2-'Таблица вводных'!$E$15-'Таблица вводных'!$F$15-$T$1)-(('Исходник сравнение.'!C1480/2-'Таблица вводных'!$E$15-'Таблица вводных'!$F$15-$T$1)*F1210/G1210)</f>
        <v>-222.88000000000002</v>
      </c>
      <c r="D1210" s="28">
        <v>277.5</v>
      </c>
      <c r="E1210" s="92">
        <f t="shared" si="20"/>
        <v>27.119999999999976</v>
      </c>
      <c r="F1210" s="6">
        <v>25</v>
      </c>
      <c r="G1210" s="6">
        <f t="shared" si="21"/>
        <v>125</v>
      </c>
      <c r="H1210" s="73">
        <v>0.25</v>
      </c>
      <c r="I1210" s="93">
        <f>(C1210+(C1210*H1210))+D1210+'Таблица вводных'!$E$15+'Таблица вводных'!$F$15</f>
        <v>27.499999999999979</v>
      </c>
      <c r="J1210" s="75">
        <v>0.100000000000002</v>
      </c>
      <c r="K1210" s="93">
        <f t="shared" si="22"/>
        <v>24.749999999999925</v>
      </c>
      <c r="L1210" s="94">
        <f t="shared" si="23"/>
        <v>-2.3700000000000507</v>
      </c>
      <c r="M1210" s="95"/>
    </row>
    <row r="1211" spans="1:13" ht="12.75" customHeight="1">
      <c r="A1211" s="138"/>
      <c r="B1211" s="45">
        <v>45422</v>
      </c>
      <c r="C1211" s="64">
        <f>('Исходник сравнение.'!C1491/2-'Таблица вводных'!$E$15-'Таблица вводных'!$F$15-$T$1)-(('Исходник сравнение.'!C1491/2-'Таблица вводных'!$E$15-'Таблица вводных'!$F$15-$T$1)*F1211/G1211)</f>
        <v>-222.88000000000002</v>
      </c>
      <c r="D1211" s="29">
        <v>277.5</v>
      </c>
      <c r="E1211" s="96">
        <f t="shared" si="20"/>
        <v>27.119999999999976</v>
      </c>
      <c r="F1211" s="12">
        <v>25</v>
      </c>
      <c r="G1211" s="12">
        <f t="shared" si="21"/>
        <v>125</v>
      </c>
      <c r="H1211" s="76">
        <v>0.25</v>
      </c>
      <c r="I1211" s="97">
        <f>(C1211+(C1211*H1211))+D1211+'Таблица вводных'!$E$15+'Таблица вводных'!$F$15</f>
        <v>27.499999999999979</v>
      </c>
      <c r="J1211" s="78">
        <v>0.100000000000002</v>
      </c>
      <c r="K1211" s="98">
        <f t="shared" si="22"/>
        <v>24.749999999999925</v>
      </c>
      <c r="L1211" s="99">
        <f t="shared" si="23"/>
        <v>-2.3700000000000507</v>
      </c>
      <c r="M1211" s="10"/>
    </row>
    <row r="1212" spans="1:13" ht="12.75" customHeight="1">
      <c r="A1212" s="138"/>
      <c r="B1212" s="44">
        <v>45426</v>
      </c>
      <c r="C1212" s="64">
        <f>('Исходник сравнение.'!C1492/2-'Таблица вводных'!$E$15-'Таблица вводных'!$F$15-$T$1)-(('Исходник сравнение.'!C1492/2-'Таблица вводных'!$E$15-'Таблица вводных'!$F$15-$T$1)*F1212/G1212)</f>
        <v>-222.88000000000002</v>
      </c>
      <c r="D1212" s="29">
        <v>277.5</v>
      </c>
      <c r="E1212" s="96">
        <f t="shared" si="20"/>
        <v>27.119999999999976</v>
      </c>
      <c r="F1212" s="12">
        <v>25</v>
      </c>
      <c r="G1212" s="12">
        <f t="shared" si="21"/>
        <v>125</v>
      </c>
      <c r="H1212" s="76">
        <v>0.25</v>
      </c>
      <c r="I1212" s="97">
        <f>(C1212+(C1212*H1212))+D1212+'Таблица вводных'!$E$15+'Таблица вводных'!$F$15</f>
        <v>27.499999999999979</v>
      </c>
      <c r="J1212" s="78">
        <v>0.100000000000002</v>
      </c>
      <c r="K1212" s="98">
        <f t="shared" si="22"/>
        <v>24.749999999999925</v>
      </c>
      <c r="L1212" s="99">
        <f t="shared" si="23"/>
        <v>-2.3700000000000507</v>
      </c>
      <c r="M1212" s="41"/>
    </row>
    <row r="1213" spans="1:13" ht="12.75" customHeight="1">
      <c r="A1213" s="138"/>
      <c r="B1213" s="11">
        <v>45429</v>
      </c>
      <c r="C1213" s="64">
        <f>('Исходник сравнение.'!C1493/2-'Таблица вводных'!$E$15-'Таблица вводных'!$F$15-$T$1)-(('Исходник сравнение.'!C1493/2-'Таблица вводных'!$E$15-'Таблица вводных'!$F$15-$T$1)*F1213/G1213)</f>
        <v>-222.88000000000002</v>
      </c>
      <c r="D1213" s="29">
        <v>277.5</v>
      </c>
      <c r="E1213" s="96">
        <f t="shared" si="20"/>
        <v>27.119999999999976</v>
      </c>
      <c r="F1213" s="12">
        <v>25</v>
      </c>
      <c r="G1213" s="12">
        <f t="shared" si="21"/>
        <v>125</v>
      </c>
      <c r="H1213" s="76">
        <v>0.25</v>
      </c>
      <c r="I1213" s="97">
        <f>(C1213+(C1213*H1213))+D1213+'Таблица вводных'!$E$15+'Таблица вводных'!$F$15</f>
        <v>27.499999999999979</v>
      </c>
      <c r="J1213" s="78">
        <v>0.100000000000002</v>
      </c>
      <c r="K1213" s="98">
        <f t="shared" si="22"/>
        <v>24.749999999999925</v>
      </c>
      <c r="L1213" s="99">
        <f t="shared" si="23"/>
        <v>-2.3700000000000507</v>
      </c>
      <c r="M1213" s="10"/>
    </row>
    <row r="1214" spans="1:13" ht="12.75" customHeight="1">
      <c r="A1214" s="138"/>
      <c r="B1214" s="45">
        <v>45433</v>
      </c>
      <c r="C1214" s="64">
        <f>('Исходник сравнение.'!C1494/2-'Таблица вводных'!$E$15-'Таблица вводных'!$F$15-$T$1)-(('Исходник сравнение.'!C1494/2-'Таблица вводных'!$E$15-'Таблица вводных'!$F$15-$T$1)*F1214/G1214)</f>
        <v>-222.88000000000002</v>
      </c>
      <c r="D1214" s="29">
        <v>277.5</v>
      </c>
      <c r="E1214" s="96">
        <f t="shared" si="20"/>
        <v>27.119999999999976</v>
      </c>
      <c r="F1214" s="12">
        <v>25</v>
      </c>
      <c r="G1214" s="12">
        <f t="shared" si="21"/>
        <v>125</v>
      </c>
      <c r="H1214" s="76">
        <v>0.25</v>
      </c>
      <c r="I1214" s="97">
        <f>(C1214+(C1214*H1214))+D1214+'Таблица вводных'!$E$15+'Таблица вводных'!$F$15</f>
        <v>27.499999999999979</v>
      </c>
      <c r="J1214" s="78">
        <v>0.100000000000002</v>
      </c>
      <c r="K1214" s="98">
        <f t="shared" si="22"/>
        <v>24.749999999999925</v>
      </c>
      <c r="L1214" s="99">
        <f t="shared" si="23"/>
        <v>-2.3700000000000507</v>
      </c>
      <c r="M1214" s="13"/>
    </row>
    <row r="1215" spans="1:13" ht="12.75" customHeight="1">
      <c r="A1215" s="138"/>
      <c r="B1215" s="44">
        <v>45436</v>
      </c>
      <c r="C1215" s="64">
        <f>('Исходник сравнение.'!C1495/2-'Таблица вводных'!$E$15-'Таблица вводных'!$F$15-$T$1)-(('Исходник сравнение.'!C1495/2-'Таблица вводных'!$E$15-'Таблица вводных'!$F$15-$T$1)*F1215/G1215)</f>
        <v>-222.88000000000002</v>
      </c>
      <c r="D1215" s="29">
        <v>277.5</v>
      </c>
      <c r="E1215" s="96">
        <f t="shared" si="20"/>
        <v>27.119999999999976</v>
      </c>
      <c r="F1215" s="12">
        <v>25</v>
      </c>
      <c r="G1215" s="12">
        <f t="shared" si="21"/>
        <v>125</v>
      </c>
      <c r="H1215" s="76">
        <v>0.25</v>
      </c>
      <c r="I1215" s="97">
        <f>(C1215+(C1215*H1215))+D1215+'Таблица вводных'!$E$15+'Таблица вводных'!$F$15</f>
        <v>27.499999999999979</v>
      </c>
      <c r="J1215" s="78">
        <v>0.100000000000002</v>
      </c>
      <c r="K1215" s="98">
        <f t="shared" si="22"/>
        <v>24.749999999999925</v>
      </c>
      <c r="L1215" s="99">
        <f t="shared" si="23"/>
        <v>-2.3700000000000507</v>
      </c>
      <c r="M1215" s="13"/>
    </row>
    <row r="1216" spans="1:13" ht="12.75" customHeight="1">
      <c r="A1216" s="138"/>
      <c r="B1216" s="11">
        <v>45440</v>
      </c>
      <c r="C1216" s="64">
        <f>('Исходник сравнение.'!C1496/2-'Таблица вводных'!$E$15-'Таблица вводных'!$F$15-$T$1)-(('Исходник сравнение.'!C1496/2-'Таблица вводных'!$E$15-'Таблица вводных'!$F$15-$T$1)*F1216/G1216)</f>
        <v>-222.88000000000002</v>
      </c>
      <c r="D1216" s="29">
        <v>277.5</v>
      </c>
      <c r="E1216" s="96">
        <f t="shared" si="20"/>
        <v>27.119999999999976</v>
      </c>
      <c r="F1216" s="12">
        <v>25</v>
      </c>
      <c r="G1216" s="12">
        <f t="shared" si="21"/>
        <v>125</v>
      </c>
      <c r="H1216" s="76">
        <v>0.25</v>
      </c>
      <c r="I1216" s="97">
        <f>(C1216+(C1216*H1216))+D1216+'Таблица вводных'!$E$15+'Таблица вводных'!$F$15</f>
        <v>27.499999999999979</v>
      </c>
      <c r="J1216" s="78">
        <v>0.100000000000002</v>
      </c>
      <c r="K1216" s="98">
        <f t="shared" si="22"/>
        <v>24.749999999999925</v>
      </c>
      <c r="L1216" s="98">
        <f t="shared" si="23"/>
        <v>-2.3700000000000507</v>
      </c>
      <c r="M1216" s="10"/>
    </row>
    <row r="1217" spans="1:13" ht="12.75" customHeight="1">
      <c r="A1217" s="139"/>
      <c r="B1217" s="46">
        <v>45443</v>
      </c>
      <c r="C1217" s="100">
        <f>('Исходник сравнение.'!C1497/2-'Таблица вводных'!$E$15-'Таблица вводных'!$F$15-$T$1)-(('Исходник сравнение.'!C1497/2-'Таблица вводных'!$E$15-'Таблица вводных'!$F$15-$T$1)*F1217/G1217)</f>
        <v>-222.88000000000002</v>
      </c>
      <c r="D1217" s="50">
        <v>277.5</v>
      </c>
      <c r="E1217" s="101">
        <f t="shared" si="20"/>
        <v>27.119999999999976</v>
      </c>
      <c r="F1217" s="18">
        <v>25</v>
      </c>
      <c r="G1217" s="18">
        <f t="shared" si="21"/>
        <v>125</v>
      </c>
      <c r="H1217" s="79">
        <v>0.25</v>
      </c>
      <c r="I1217" s="102">
        <f>(C1217+(C1217*H1217))+D1217+'Таблица вводных'!$E$15+'Таблица вводных'!$F$15</f>
        <v>27.499999999999979</v>
      </c>
      <c r="J1217" s="81">
        <v>0.100000000000002</v>
      </c>
      <c r="K1217" s="102">
        <f t="shared" si="22"/>
        <v>24.749999999999925</v>
      </c>
      <c r="L1217" s="102">
        <f t="shared" si="23"/>
        <v>-2.3700000000000507</v>
      </c>
      <c r="M1217" s="19"/>
    </row>
    <row r="1218" spans="1:13" ht="12.75" customHeight="1">
      <c r="A1218" s="142" t="s">
        <v>96</v>
      </c>
      <c r="B1218" s="42">
        <v>45419</v>
      </c>
      <c r="C1218" s="91">
        <f>('Исходник сравнение.'!C1498/2-'Таблица вводных'!$E$15-'Таблица вводных'!$F$15-$T$1)-(('Исходник сравнение.'!C1498/2-'Таблица вводных'!$E$15-'Таблица вводных'!$F$15-$T$1)*F1218/G1218)</f>
        <v>-222.88000000000002</v>
      </c>
      <c r="D1218" s="28">
        <v>277.5</v>
      </c>
      <c r="E1218" s="92">
        <f t="shared" si="20"/>
        <v>27.119999999999976</v>
      </c>
      <c r="F1218" s="6">
        <v>25</v>
      </c>
      <c r="G1218" s="6">
        <f t="shared" si="21"/>
        <v>125</v>
      </c>
      <c r="H1218" s="73">
        <v>0.25</v>
      </c>
      <c r="I1218" s="93">
        <f>(C1218+(C1218*H1218))+D1218+'Таблица вводных'!$E$15+'Таблица вводных'!$F$15</f>
        <v>27.499999999999979</v>
      </c>
      <c r="J1218" s="75">
        <v>0.100000000000002</v>
      </c>
      <c r="K1218" s="93">
        <f t="shared" si="22"/>
        <v>24.749999999999925</v>
      </c>
      <c r="L1218" s="94">
        <f t="shared" si="23"/>
        <v>-2.3700000000000507</v>
      </c>
      <c r="M1218" s="95"/>
    </row>
    <row r="1219" spans="1:13" ht="12.75" customHeight="1">
      <c r="A1219" s="138"/>
      <c r="B1219" s="45">
        <v>45422</v>
      </c>
      <c r="C1219" s="64">
        <f>('Исходник сравнение.'!C1509/2-'Таблица вводных'!$E$15-'Таблица вводных'!$F$15-$T$1)-(('Исходник сравнение.'!C1509/2-'Таблица вводных'!$E$15-'Таблица вводных'!$F$15-$T$1)*F1219/G1219)</f>
        <v>-222.88000000000002</v>
      </c>
      <c r="D1219" s="29">
        <v>277.5</v>
      </c>
      <c r="E1219" s="96">
        <f t="shared" si="20"/>
        <v>27.119999999999976</v>
      </c>
      <c r="F1219" s="12">
        <v>25</v>
      </c>
      <c r="G1219" s="12">
        <f t="shared" si="21"/>
        <v>125</v>
      </c>
      <c r="H1219" s="76">
        <v>0.25</v>
      </c>
      <c r="I1219" s="97">
        <f>(C1219+(C1219*H1219))+D1219+'Таблица вводных'!$E$15+'Таблица вводных'!$F$15</f>
        <v>27.499999999999979</v>
      </c>
      <c r="J1219" s="78">
        <v>0.100000000000002</v>
      </c>
      <c r="K1219" s="98">
        <f t="shared" si="22"/>
        <v>24.749999999999925</v>
      </c>
      <c r="L1219" s="99">
        <f t="shared" si="23"/>
        <v>-2.3700000000000507</v>
      </c>
      <c r="M1219" s="10"/>
    </row>
    <row r="1220" spans="1:13" ht="12.75" customHeight="1">
      <c r="A1220" s="138"/>
      <c r="B1220" s="44">
        <v>45426</v>
      </c>
      <c r="C1220" s="64">
        <f>('Исходник сравнение.'!C1510/2-'Таблица вводных'!$E$15-'Таблица вводных'!$F$15-$T$1)-(('Исходник сравнение.'!C1510/2-'Таблица вводных'!$E$15-'Таблица вводных'!$F$15-$T$1)*F1220/G1220)</f>
        <v>-222.88000000000002</v>
      </c>
      <c r="D1220" s="29">
        <v>277.5</v>
      </c>
      <c r="E1220" s="96">
        <f t="shared" si="20"/>
        <v>27.119999999999976</v>
      </c>
      <c r="F1220" s="12">
        <v>25</v>
      </c>
      <c r="G1220" s="12">
        <f t="shared" si="21"/>
        <v>125</v>
      </c>
      <c r="H1220" s="76">
        <v>0.25</v>
      </c>
      <c r="I1220" s="97">
        <f>(C1220+(C1220*H1220))+D1220+'Таблица вводных'!$E$15+'Таблица вводных'!$F$15</f>
        <v>27.499999999999979</v>
      </c>
      <c r="J1220" s="78">
        <v>0.100000000000002</v>
      </c>
      <c r="K1220" s="98">
        <f t="shared" si="22"/>
        <v>24.749999999999925</v>
      </c>
      <c r="L1220" s="99">
        <f t="shared" si="23"/>
        <v>-2.3700000000000507</v>
      </c>
      <c r="M1220" s="41"/>
    </row>
    <row r="1221" spans="1:13" ht="12.75" customHeight="1">
      <c r="A1221" s="138"/>
      <c r="B1221" s="11">
        <v>45429</v>
      </c>
      <c r="C1221" s="64">
        <f>('Исходник сравнение.'!C1511/2-'Таблица вводных'!$E$15-'Таблица вводных'!$F$15-$T$1)-(('Исходник сравнение.'!C1511/2-'Таблица вводных'!$E$15-'Таблица вводных'!$F$15-$T$1)*F1221/G1221)</f>
        <v>-222.88000000000002</v>
      </c>
      <c r="D1221" s="29">
        <v>277.5</v>
      </c>
      <c r="E1221" s="96">
        <f t="shared" si="20"/>
        <v>27.119999999999976</v>
      </c>
      <c r="F1221" s="12">
        <v>25</v>
      </c>
      <c r="G1221" s="12">
        <f t="shared" si="21"/>
        <v>125</v>
      </c>
      <c r="H1221" s="76">
        <v>0.25</v>
      </c>
      <c r="I1221" s="97">
        <f>(C1221+(C1221*H1221))+D1221+'Таблица вводных'!$E$15+'Таблица вводных'!$F$15</f>
        <v>27.499999999999979</v>
      </c>
      <c r="J1221" s="78">
        <v>0.100000000000002</v>
      </c>
      <c r="K1221" s="98">
        <f t="shared" si="22"/>
        <v>24.749999999999925</v>
      </c>
      <c r="L1221" s="99">
        <f t="shared" si="23"/>
        <v>-2.3700000000000507</v>
      </c>
      <c r="M1221" s="10"/>
    </row>
    <row r="1222" spans="1:13" ht="12.75" customHeight="1">
      <c r="A1222" s="138"/>
      <c r="B1222" s="45">
        <v>45433</v>
      </c>
      <c r="C1222" s="64">
        <f>('Исходник сравнение.'!C1512/2-'Таблица вводных'!$E$15-'Таблица вводных'!$F$15-$T$1)-(('Исходник сравнение.'!C1512/2-'Таблица вводных'!$E$15-'Таблица вводных'!$F$15-$T$1)*F1222/G1222)</f>
        <v>-222.88000000000002</v>
      </c>
      <c r="D1222" s="29">
        <v>277.5</v>
      </c>
      <c r="E1222" s="96">
        <f t="shared" si="20"/>
        <v>27.119999999999976</v>
      </c>
      <c r="F1222" s="12">
        <v>25</v>
      </c>
      <c r="G1222" s="12">
        <f t="shared" si="21"/>
        <v>125</v>
      </c>
      <c r="H1222" s="76">
        <v>0.25</v>
      </c>
      <c r="I1222" s="97">
        <f>(C1222+(C1222*H1222))+D1222+'Таблица вводных'!$E$15+'Таблица вводных'!$F$15</f>
        <v>27.499999999999979</v>
      </c>
      <c r="J1222" s="78">
        <v>0.100000000000002</v>
      </c>
      <c r="K1222" s="98">
        <f t="shared" si="22"/>
        <v>24.749999999999925</v>
      </c>
      <c r="L1222" s="99">
        <f t="shared" si="23"/>
        <v>-2.3700000000000507</v>
      </c>
      <c r="M1222" s="13"/>
    </row>
    <row r="1223" spans="1:13" ht="12.75" customHeight="1">
      <c r="A1223" s="138"/>
      <c r="B1223" s="44">
        <v>45436</v>
      </c>
      <c r="C1223" s="64">
        <f>('Исходник сравнение.'!C1513/2-'Таблица вводных'!$E$15-'Таблица вводных'!$F$15-$T$1)-(('Исходник сравнение.'!C1513/2-'Таблица вводных'!$E$15-'Таблица вводных'!$F$15-$T$1)*F1223/G1223)</f>
        <v>-222.88000000000002</v>
      </c>
      <c r="D1223" s="29">
        <v>277.5</v>
      </c>
      <c r="E1223" s="96">
        <f t="shared" si="20"/>
        <v>27.119999999999976</v>
      </c>
      <c r="F1223" s="12">
        <v>25</v>
      </c>
      <c r="G1223" s="12">
        <f t="shared" si="21"/>
        <v>125</v>
      </c>
      <c r="H1223" s="76">
        <v>0.25</v>
      </c>
      <c r="I1223" s="97">
        <f>(C1223+(C1223*H1223))+D1223+'Таблица вводных'!$E$15+'Таблица вводных'!$F$15</f>
        <v>27.499999999999979</v>
      </c>
      <c r="J1223" s="78">
        <v>0.100000000000002</v>
      </c>
      <c r="K1223" s="98">
        <f t="shared" si="22"/>
        <v>24.749999999999925</v>
      </c>
      <c r="L1223" s="99">
        <f t="shared" si="23"/>
        <v>-2.3700000000000507</v>
      </c>
      <c r="M1223" s="13"/>
    </row>
    <row r="1224" spans="1:13" ht="12.75" customHeight="1">
      <c r="A1224" s="138"/>
      <c r="B1224" s="11">
        <v>45440</v>
      </c>
      <c r="C1224" s="64">
        <f>('Исходник сравнение.'!C1514/2-'Таблица вводных'!$E$15-'Таблица вводных'!$F$15-$T$1)-(('Исходник сравнение.'!C1514/2-'Таблица вводных'!$E$15-'Таблица вводных'!$F$15-$T$1)*F1224/G1224)</f>
        <v>-222.88000000000002</v>
      </c>
      <c r="D1224" s="29">
        <v>277.5</v>
      </c>
      <c r="E1224" s="96">
        <f t="shared" si="20"/>
        <v>27.119999999999976</v>
      </c>
      <c r="F1224" s="12">
        <v>25</v>
      </c>
      <c r="G1224" s="12">
        <f t="shared" si="21"/>
        <v>125</v>
      </c>
      <c r="H1224" s="76">
        <v>0.25</v>
      </c>
      <c r="I1224" s="97">
        <f>(C1224+(C1224*H1224))+D1224+'Таблица вводных'!$E$15+'Таблица вводных'!$F$15</f>
        <v>27.499999999999979</v>
      </c>
      <c r="J1224" s="78">
        <v>0.100000000000002</v>
      </c>
      <c r="K1224" s="98">
        <f t="shared" si="22"/>
        <v>24.749999999999925</v>
      </c>
      <c r="L1224" s="98">
        <f t="shared" si="23"/>
        <v>-2.3700000000000507</v>
      </c>
      <c r="M1224" s="10"/>
    </row>
    <row r="1225" spans="1:13" ht="12.75" customHeight="1">
      <c r="A1225" s="139"/>
      <c r="B1225" s="46">
        <v>45443</v>
      </c>
      <c r="C1225" s="100">
        <f>('Исходник сравнение.'!C1515/2-'Таблица вводных'!$E$15-'Таблица вводных'!$F$15-$T$1)-(('Исходник сравнение.'!C1515/2-'Таблица вводных'!$E$15-'Таблица вводных'!$F$15-$T$1)*F1225/G1225)</f>
        <v>-222.88000000000002</v>
      </c>
      <c r="D1225" s="50">
        <v>277.5</v>
      </c>
      <c r="E1225" s="101">
        <f t="shared" si="20"/>
        <v>27.119999999999976</v>
      </c>
      <c r="F1225" s="18">
        <v>25</v>
      </c>
      <c r="G1225" s="18">
        <f t="shared" si="21"/>
        <v>125</v>
      </c>
      <c r="H1225" s="79">
        <v>0.25</v>
      </c>
      <c r="I1225" s="102">
        <f>(C1225+(C1225*H1225))+D1225+'Таблица вводных'!$E$15+'Таблица вводных'!$F$15</f>
        <v>27.499999999999979</v>
      </c>
      <c r="J1225" s="81">
        <v>0.100000000000002</v>
      </c>
      <c r="K1225" s="102">
        <f t="shared" si="22"/>
        <v>24.749999999999925</v>
      </c>
      <c r="L1225" s="102">
        <f t="shared" si="23"/>
        <v>-2.3700000000000507</v>
      </c>
      <c r="M1225" s="19"/>
    </row>
    <row r="1226" spans="1:13" ht="12.75" customHeight="1">
      <c r="A1226" s="142" t="s">
        <v>97</v>
      </c>
      <c r="B1226" s="42">
        <v>45419</v>
      </c>
      <c r="C1226" s="91">
        <f>('Исходник сравнение.'!C1516/2-'Таблица вводных'!$E$15-'Таблица вводных'!$F$15-$T$1)-(('Исходник сравнение.'!C1516/2-'Таблица вводных'!$E$15-'Таблица вводных'!$F$15-$T$1)*F1226/G1226)</f>
        <v>-222.88000000000002</v>
      </c>
      <c r="D1226" s="28">
        <v>277.5</v>
      </c>
      <c r="E1226" s="92">
        <f t="shared" si="20"/>
        <v>27.119999999999976</v>
      </c>
      <c r="F1226" s="6">
        <v>25</v>
      </c>
      <c r="G1226" s="6">
        <f t="shared" si="21"/>
        <v>125</v>
      </c>
      <c r="H1226" s="73">
        <v>0.25</v>
      </c>
      <c r="I1226" s="93">
        <f>(C1226+(C1226*H1226))+D1226+'Таблица вводных'!$E$15+'Таблица вводных'!$F$15</f>
        <v>27.499999999999979</v>
      </c>
      <c r="J1226" s="75">
        <v>0.100000000000002</v>
      </c>
      <c r="K1226" s="93">
        <f t="shared" si="22"/>
        <v>24.749999999999925</v>
      </c>
      <c r="L1226" s="94">
        <f t="shared" si="23"/>
        <v>-2.3700000000000507</v>
      </c>
      <c r="M1226" s="95"/>
    </row>
    <row r="1227" spans="1:13" ht="12.75" customHeight="1">
      <c r="A1227" s="138"/>
      <c r="B1227" s="45">
        <v>45422</v>
      </c>
      <c r="C1227" s="64">
        <f>('Исходник сравнение.'!C1527/2-'Таблица вводных'!$E$15-'Таблица вводных'!$F$15-$T$1)-(('Исходник сравнение.'!C1527/2-'Таблица вводных'!$E$15-'Таблица вводных'!$F$15-$T$1)*F1227/G1227)</f>
        <v>-222.88000000000002</v>
      </c>
      <c r="D1227" s="29">
        <v>277.5</v>
      </c>
      <c r="E1227" s="96">
        <f t="shared" si="20"/>
        <v>27.119999999999976</v>
      </c>
      <c r="F1227" s="12">
        <v>25</v>
      </c>
      <c r="G1227" s="12">
        <f t="shared" si="21"/>
        <v>125</v>
      </c>
      <c r="H1227" s="76">
        <v>0.25</v>
      </c>
      <c r="I1227" s="97">
        <f>(C1227+(C1227*H1227))+D1227+'Таблица вводных'!$E$15+'Таблица вводных'!$F$15</f>
        <v>27.499999999999979</v>
      </c>
      <c r="J1227" s="78">
        <v>0.100000000000002</v>
      </c>
      <c r="K1227" s="98">
        <f t="shared" si="22"/>
        <v>24.749999999999925</v>
      </c>
      <c r="L1227" s="99">
        <f t="shared" si="23"/>
        <v>-2.3700000000000507</v>
      </c>
      <c r="M1227" s="10"/>
    </row>
    <row r="1228" spans="1:13" ht="12.75" customHeight="1">
      <c r="A1228" s="138"/>
      <c r="B1228" s="44">
        <v>45426</v>
      </c>
      <c r="C1228" s="64">
        <f>('Исходник сравнение.'!C1528/2-'Таблица вводных'!$E$15-'Таблица вводных'!$F$15-$T$1)-(('Исходник сравнение.'!C1528/2-'Таблица вводных'!$E$15-'Таблица вводных'!$F$15-$T$1)*F1228/G1228)</f>
        <v>-222.88000000000002</v>
      </c>
      <c r="D1228" s="29">
        <v>277.5</v>
      </c>
      <c r="E1228" s="96">
        <f t="shared" si="20"/>
        <v>27.119999999999976</v>
      </c>
      <c r="F1228" s="12">
        <v>25</v>
      </c>
      <c r="G1228" s="12">
        <f t="shared" si="21"/>
        <v>125</v>
      </c>
      <c r="H1228" s="76">
        <v>0.25</v>
      </c>
      <c r="I1228" s="97">
        <f>(C1228+(C1228*H1228))+D1228+'Таблица вводных'!$E$15+'Таблица вводных'!$F$15</f>
        <v>27.499999999999979</v>
      </c>
      <c r="J1228" s="78">
        <v>0.100000000000002</v>
      </c>
      <c r="K1228" s="98">
        <f t="shared" si="22"/>
        <v>24.749999999999925</v>
      </c>
      <c r="L1228" s="99">
        <f t="shared" si="23"/>
        <v>-2.3700000000000507</v>
      </c>
      <c r="M1228" s="41"/>
    </row>
    <row r="1229" spans="1:13" ht="12.75" customHeight="1">
      <c r="A1229" s="138"/>
      <c r="B1229" s="11">
        <v>45429</v>
      </c>
      <c r="C1229" s="64">
        <f>('Исходник сравнение.'!C1529/2-'Таблица вводных'!$E$15-'Таблица вводных'!$F$15-$T$1)-(('Исходник сравнение.'!C1529/2-'Таблица вводных'!$E$15-'Таблица вводных'!$F$15-$T$1)*F1229/G1229)</f>
        <v>-222.88000000000002</v>
      </c>
      <c r="D1229" s="29">
        <v>277.5</v>
      </c>
      <c r="E1229" s="96">
        <f t="shared" si="20"/>
        <v>27.119999999999976</v>
      </c>
      <c r="F1229" s="12">
        <v>25</v>
      </c>
      <c r="G1229" s="12">
        <f t="shared" si="21"/>
        <v>125</v>
      </c>
      <c r="H1229" s="76">
        <v>0.25</v>
      </c>
      <c r="I1229" s="97">
        <f>(C1229+(C1229*H1229))+D1229+'Таблица вводных'!$E$15+'Таблица вводных'!$F$15</f>
        <v>27.499999999999979</v>
      </c>
      <c r="J1229" s="78">
        <v>0.100000000000002</v>
      </c>
      <c r="K1229" s="98">
        <f t="shared" si="22"/>
        <v>24.749999999999925</v>
      </c>
      <c r="L1229" s="99">
        <f t="shared" si="23"/>
        <v>-2.3700000000000507</v>
      </c>
      <c r="M1229" s="10"/>
    </row>
    <row r="1230" spans="1:13" ht="12.75" customHeight="1">
      <c r="A1230" s="138"/>
      <c r="B1230" s="45">
        <v>45433</v>
      </c>
      <c r="C1230" s="64">
        <f>('Исходник сравнение.'!C1530/2-'Таблица вводных'!$E$15-'Таблица вводных'!$F$15-$T$1)-(('Исходник сравнение.'!C1530/2-'Таблица вводных'!$E$15-'Таблица вводных'!$F$15-$T$1)*F1230/G1230)</f>
        <v>-222.88000000000002</v>
      </c>
      <c r="D1230" s="29">
        <v>277.5</v>
      </c>
      <c r="E1230" s="96">
        <f t="shared" si="20"/>
        <v>27.119999999999976</v>
      </c>
      <c r="F1230" s="12">
        <v>25</v>
      </c>
      <c r="G1230" s="12">
        <f t="shared" si="21"/>
        <v>125</v>
      </c>
      <c r="H1230" s="76">
        <v>0.25</v>
      </c>
      <c r="I1230" s="97">
        <f>(C1230+(C1230*H1230))+D1230+'Таблица вводных'!$E$15+'Таблица вводных'!$F$15</f>
        <v>27.499999999999979</v>
      </c>
      <c r="J1230" s="78">
        <v>0.100000000000002</v>
      </c>
      <c r="K1230" s="98">
        <f t="shared" si="22"/>
        <v>24.749999999999925</v>
      </c>
      <c r="L1230" s="99">
        <f t="shared" si="23"/>
        <v>-2.3700000000000507</v>
      </c>
      <c r="M1230" s="13"/>
    </row>
    <row r="1231" spans="1:13" ht="12.75" customHeight="1">
      <c r="A1231" s="138"/>
      <c r="B1231" s="44">
        <v>45436</v>
      </c>
      <c r="C1231" s="64">
        <f>('Исходник сравнение.'!C1531/2-'Таблица вводных'!$E$15-'Таблица вводных'!$F$15-$T$1)-(('Исходник сравнение.'!C1531/2-'Таблица вводных'!$E$15-'Таблица вводных'!$F$15-$T$1)*F1231/G1231)</f>
        <v>-222.88000000000002</v>
      </c>
      <c r="D1231" s="29">
        <v>277.5</v>
      </c>
      <c r="E1231" s="96">
        <f t="shared" si="20"/>
        <v>27.119999999999976</v>
      </c>
      <c r="F1231" s="12">
        <v>25</v>
      </c>
      <c r="G1231" s="12">
        <f t="shared" si="21"/>
        <v>125</v>
      </c>
      <c r="H1231" s="76">
        <v>0.25</v>
      </c>
      <c r="I1231" s="97">
        <f>(C1231+(C1231*H1231))+D1231+'Таблица вводных'!$E$15+'Таблица вводных'!$F$15</f>
        <v>27.499999999999979</v>
      </c>
      <c r="J1231" s="78">
        <v>0.100000000000002</v>
      </c>
      <c r="K1231" s="98">
        <f t="shared" si="22"/>
        <v>24.749999999999925</v>
      </c>
      <c r="L1231" s="99">
        <f t="shared" si="23"/>
        <v>-2.3700000000000507</v>
      </c>
      <c r="M1231" s="13"/>
    </row>
    <row r="1232" spans="1:13" ht="12.75" customHeight="1">
      <c r="A1232" s="138"/>
      <c r="B1232" s="11">
        <v>45440</v>
      </c>
      <c r="C1232" s="64">
        <f>('Исходник сравнение.'!C1532/2-'Таблица вводных'!$E$15-'Таблица вводных'!$F$15-$T$1)-(('Исходник сравнение.'!C1532/2-'Таблица вводных'!$E$15-'Таблица вводных'!$F$15-$T$1)*F1232/G1232)</f>
        <v>-222.88000000000002</v>
      </c>
      <c r="D1232" s="29">
        <v>277.5</v>
      </c>
      <c r="E1232" s="96">
        <f t="shared" si="20"/>
        <v>27.119999999999976</v>
      </c>
      <c r="F1232" s="12">
        <v>25</v>
      </c>
      <c r="G1232" s="12">
        <f t="shared" si="21"/>
        <v>125</v>
      </c>
      <c r="H1232" s="76">
        <v>0.25</v>
      </c>
      <c r="I1232" s="97">
        <f>(C1232+(C1232*H1232))+D1232+'Таблица вводных'!$E$15+'Таблица вводных'!$F$15</f>
        <v>27.499999999999979</v>
      </c>
      <c r="J1232" s="78">
        <v>0.100000000000002</v>
      </c>
      <c r="K1232" s="98">
        <f t="shared" si="22"/>
        <v>24.749999999999925</v>
      </c>
      <c r="L1232" s="98">
        <f t="shared" si="23"/>
        <v>-2.3700000000000507</v>
      </c>
      <c r="M1232" s="10"/>
    </row>
    <row r="1233" spans="1:13" ht="12.75" customHeight="1">
      <c r="A1233" s="139"/>
      <c r="B1233" s="46">
        <v>45443</v>
      </c>
      <c r="C1233" s="100">
        <f>('Исходник сравнение.'!C1533/2-'Таблица вводных'!$E$15-'Таблица вводных'!$F$15-$T$1)-(('Исходник сравнение.'!C1533/2-'Таблица вводных'!$E$15-'Таблица вводных'!$F$15-$T$1)*F1233/G1233)</f>
        <v>-222.88000000000002</v>
      </c>
      <c r="D1233" s="50">
        <v>277.5</v>
      </c>
      <c r="E1233" s="101">
        <f t="shared" si="20"/>
        <v>27.119999999999976</v>
      </c>
      <c r="F1233" s="18">
        <v>25</v>
      </c>
      <c r="G1233" s="18">
        <f t="shared" si="21"/>
        <v>125</v>
      </c>
      <c r="H1233" s="79">
        <v>0.25</v>
      </c>
      <c r="I1233" s="102">
        <f>(C1233+(C1233*H1233))+D1233+'Таблица вводных'!$E$15+'Таблица вводных'!$F$15</f>
        <v>27.499999999999979</v>
      </c>
      <c r="J1233" s="81">
        <v>0.100000000000002</v>
      </c>
      <c r="K1233" s="102">
        <f t="shared" si="22"/>
        <v>24.749999999999925</v>
      </c>
      <c r="L1233" s="102">
        <f t="shared" si="23"/>
        <v>-2.3700000000000507</v>
      </c>
      <c r="M1233" s="19"/>
    </row>
    <row r="1234" spans="1:13" ht="12.75" customHeight="1">
      <c r="A1234" s="142" t="s">
        <v>98</v>
      </c>
      <c r="B1234" s="42">
        <v>45419</v>
      </c>
      <c r="C1234" s="91">
        <f>('Исходник сравнение.'!C1534/2-'Таблица вводных'!$E$15-'Таблица вводных'!$F$15-$T$1)-(('Исходник сравнение.'!C1534/2-'Таблица вводных'!$E$15-'Таблица вводных'!$F$15-$T$1)*F1234/G1234)</f>
        <v>-222.88000000000002</v>
      </c>
      <c r="D1234" s="28">
        <v>277.5</v>
      </c>
      <c r="E1234" s="92">
        <f t="shared" si="20"/>
        <v>27.119999999999976</v>
      </c>
      <c r="F1234" s="6">
        <v>25</v>
      </c>
      <c r="G1234" s="6">
        <f t="shared" si="21"/>
        <v>125</v>
      </c>
      <c r="H1234" s="73">
        <v>0.25</v>
      </c>
      <c r="I1234" s="93">
        <f>(C1234+(C1234*H1234))+D1234+'Таблица вводных'!$E$15+'Таблица вводных'!$F$15</f>
        <v>27.499999999999979</v>
      </c>
      <c r="J1234" s="75">
        <v>0.100000000000002</v>
      </c>
      <c r="K1234" s="93">
        <f t="shared" si="22"/>
        <v>24.749999999999925</v>
      </c>
      <c r="L1234" s="94">
        <f t="shared" si="23"/>
        <v>-2.3700000000000507</v>
      </c>
      <c r="M1234" s="95"/>
    </row>
    <row r="1235" spans="1:13" ht="12.75" customHeight="1">
      <c r="A1235" s="138"/>
      <c r="B1235" s="45">
        <v>45422</v>
      </c>
      <c r="C1235" s="64">
        <f>('Исходник сравнение.'!C1545/2-'Таблица вводных'!$E$15-'Таблица вводных'!$F$15-$T$1)-(('Исходник сравнение.'!C1545/2-'Таблица вводных'!$E$15-'Таблица вводных'!$F$15-$T$1)*F1235/G1235)</f>
        <v>-222.88000000000002</v>
      </c>
      <c r="D1235" s="29">
        <v>277.5</v>
      </c>
      <c r="E1235" s="96">
        <f t="shared" si="20"/>
        <v>27.119999999999976</v>
      </c>
      <c r="F1235" s="12">
        <v>25</v>
      </c>
      <c r="G1235" s="12">
        <f t="shared" si="21"/>
        <v>125</v>
      </c>
      <c r="H1235" s="76">
        <v>0.25</v>
      </c>
      <c r="I1235" s="97">
        <f>(C1235+(C1235*H1235))+D1235+'Таблица вводных'!$E$15+'Таблица вводных'!$F$15</f>
        <v>27.499999999999979</v>
      </c>
      <c r="J1235" s="78">
        <v>0.100000000000002</v>
      </c>
      <c r="K1235" s="98">
        <f t="shared" si="22"/>
        <v>24.749999999999925</v>
      </c>
      <c r="L1235" s="99">
        <f t="shared" si="23"/>
        <v>-2.3700000000000507</v>
      </c>
      <c r="M1235" s="10"/>
    </row>
    <row r="1236" spans="1:13" ht="12.75" customHeight="1">
      <c r="A1236" s="138"/>
      <c r="B1236" s="44">
        <v>45426</v>
      </c>
      <c r="C1236" s="64">
        <f>('Исходник сравнение.'!C1546/2-'Таблица вводных'!$E$15-'Таблица вводных'!$F$15-$T$1)-(('Исходник сравнение.'!C1546/2-'Таблица вводных'!$E$15-'Таблица вводных'!$F$15-$T$1)*F1236/G1236)</f>
        <v>-222.88000000000002</v>
      </c>
      <c r="D1236" s="29">
        <v>277.5</v>
      </c>
      <c r="E1236" s="96">
        <f t="shared" si="20"/>
        <v>27.119999999999976</v>
      </c>
      <c r="F1236" s="12">
        <v>25</v>
      </c>
      <c r="G1236" s="12">
        <f t="shared" si="21"/>
        <v>125</v>
      </c>
      <c r="H1236" s="76">
        <v>0.25</v>
      </c>
      <c r="I1236" s="97">
        <f>(C1236+(C1236*H1236))+D1236+'Таблица вводных'!$E$15+'Таблица вводных'!$F$15</f>
        <v>27.499999999999979</v>
      </c>
      <c r="J1236" s="78">
        <v>0.100000000000002</v>
      </c>
      <c r="K1236" s="98">
        <f t="shared" si="22"/>
        <v>24.749999999999925</v>
      </c>
      <c r="L1236" s="99">
        <f t="shared" si="23"/>
        <v>-2.3700000000000507</v>
      </c>
      <c r="M1236" s="41"/>
    </row>
    <row r="1237" spans="1:13" ht="12.75" customHeight="1">
      <c r="A1237" s="138"/>
      <c r="B1237" s="11">
        <v>45429</v>
      </c>
      <c r="C1237" s="64">
        <f>('Исходник сравнение.'!C1547/2-'Таблица вводных'!$E$15-'Таблица вводных'!$F$15-$T$1)-(('Исходник сравнение.'!C1547/2-'Таблица вводных'!$E$15-'Таблица вводных'!$F$15-$T$1)*F1237/G1237)</f>
        <v>-222.88000000000002</v>
      </c>
      <c r="D1237" s="29">
        <v>277.5</v>
      </c>
      <c r="E1237" s="96">
        <f t="shared" si="20"/>
        <v>27.119999999999976</v>
      </c>
      <c r="F1237" s="12">
        <v>25</v>
      </c>
      <c r="G1237" s="12">
        <f t="shared" si="21"/>
        <v>125</v>
      </c>
      <c r="H1237" s="76">
        <v>0.25</v>
      </c>
      <c r="I1237" s="97">
        <f>(C1237+(C1237*H1237))+D1237+'Таблица вводных'!$E$15+'Таблица вводных'!$F$15</f>
        <v>27.499999999999979</v>
      </c>
      <c r="J1237" s="78">
        <v>0.100000000000002</v>
      </c>
      <c r="K1237" s="98">
        <f t="shared" si="22"/>
        <v>24.749999999999925</v>
      </c>
      <c r="L1237" s="99">
        <f t="shared" si="23"/>
        <v>-2.3700000000000507</v>
      </c>
      <c r="M1237" s="10"/>
    </row>
    <row r="1238" spans="1:13" ht="12.75" customHeight="1">
      <c r="A1238" s="138"/>
      <c r="B1238" s="45">
        <v>45433</v>
      </c>
      <c r="C1238" s="64">
        <f>('Исходник сравнение.'!C1548/2-'Таблица вводных'!$E$15-'Таблица вводных'!$F$15-$T$1)-(('Исходник сравнение.'!C1548/2-'Таблица вводных'!$E$15-'Таблица вводных'!$F$15-$T$1)*F1238/G1238)</f>
        <v>-222.88000000000002</v>
      </c>
      <c r="D1238" s="29">
        <v>277.5</v>
      </c>
      <c r="E1238" s="96">
        <f t="shared" si="20"/>
        <v>27.119999999999976</v>
      </c>
      <c r="F1238" s="12">
        <v>25</v>
      </c>
      <c r="G1238" s="12">
        <f t="shared" si="21"/>
        <v>125</v>
      </c>
      <c r="H1238" s="76">
        <v>0.25</v>
      </c>
      <c r="I1238" s="97">
        <f>(C1238+(C1238*H1238))+D1238+'Таблица вводных'!$E$15+'Таблица вводных'!$F$15</f>
        <v>27.499999999999979</v>
      </c>
      <c r="J1238" s="78">
        <v>0.100000000000002</v>
      </c>
      <c r="K1238" s="98">
        <f t="shared" si="22"/>
        <v>24.749999999999925</v>
      </c>
      <c r="L1238" s="99">
        <f t="shared" si="23"/>
        <v>-2.3700000000000507</v>
      </c>
      <c r="M1238" s="13"/>
    </row>
    <row r="1239" spans="1:13" ht="12.75" customHeight="1">
      <c r="A1239" s="138"/>
      <c r="B1239" s="44">
        <v>45436</v>
      </c>
      <c r="C1239" s="64">
        <f>('Исходник сравнение.'!C1549/2-'Таблица вводных'!$E$15-'Таблица вводных'!$F$15-$T$1)-(('Исходник сравнение.'!C1549/2-'Таблица вводных'!$E$15-'Таблица вводных'!$F$15-$T$1)*F1239/G1239)</f>
        <v>-222.88000000000002</v>
      </c>
      <c r="D1239" s="29">
        <v>277.5</v>
      </c>
      <c r="E1239" s="96">
        <f t="shared" si="20"/>
        <v>27.119999999999976</v>
      </c>
      <c r="F1239" s="12">
        <v>25</v>
      </c>
      <c r="G1239" s="12">
        <f t="shared" si="21"/>
        <v>125</v>
      </c>
      <c r="H1239" s="76">
        <v>0.25</v>
      </c>
      <c r="I1239" s="97">
        <f>(C1239+(C1239*H1239))+D1239+'Таблица вводных'!$E$15+'Таблица вводных'!$F$15</f>
        <v>27.499999999999979</v>
      </c>
      <c r="J1239" s="78">
        <v>0.100000000000002</v>
      </c>
      <c r="K1239" s="98">
        <f t="shared" si="22"/>
        <v>24.749999999999925</v>
      </c>
      <c r="L1239" s="99">
        <f t="shared" si="23"/>
        <v>-2.3700000000000507</v>
      </c>
      <c r="M1239" s="13"/>
    </row>
    <row r="1240" spans="1:13" ht="12.75" customHeight="1">
      <c r="A1240" s="138"/>
      <c r="B1240" s="11">
        <v>45440</v>
      </c>
      <c r="C1240" s="64">
        <f>('Исходник сравнение.'!C1550/2-'Таблица вводных'!$E$15-'Таблица вводных'!$F$15-$T$1)-(('Исходник сравнение.'!C1550/2-'Таблица вводных'!$E$15-'Таблица вводных'!$F$15-$T$1)*F1240/G1240)</f>
        <v>-222.88000000000002</v>
      </c>
      <c r="D1240" s="29">
        <v>277.5</v>
      </c>
      <c r="E1240" s="96">
        <f t="shared" si="20"/>
        <v>27.119999999999976</v>
      </c>
      <c r="F1240" s="12">
        <v>25</v>
      </c>
      <c r="G1240" s="12">
        <f t="shared" si="21"/>
        <v>125</v>
      </c>
      <c r="H1240" s="76">
        <v>0.25</v>
      </c>
      <c r="I1240" s="97">
        <f>(C1240+(C1240*H1240))+D1240+'Таблица вводных'!$E$15+'Таблица вводных'!$F$15</f>
        <v>27.499999999999979</v>
      </c>
      <c r="J1240" s="78">
        <v>0.100000000000002</v>
      </c>
      <c r="K1240" s="98">
        <f t="shared" si="22"/>
        <v>24.749999999999925</v>
      </c>
      <c r="L1240" s="98">
        <f t="shared" si="23"/>
        <v>-2.3700000000000507</v>
      </c>
      <c r="M1240" s="10"/>
    </row>
    <row r="1241" spans="1:13" ht="12.75" customHeight="1">
      <c r="A1241" s="139"/>
      <c r="B1241" s="46">
        <v>45443</v>
      </c>
      <c r="C1241" s="100">
        <f>('Исходник сравнение.'!C1551/2-'Таблица вводных'!$E$15-'Таблица вводных'!$F$15-$T$1)-(('Исходник сравнение.'!C1551/2-'Таблица вводных'!$E$15-'Таблица вводных'!$F$15-$T$1)*F1241/G1241)</f>
        <v>-222.88000000000002</v>
      </c>
      <c r="D1241" s="50">
        <v>277.5</v>
      </c>
      <c r="E1241" s="101">
        <f t="shared" si="20"/>
        <v>27.119999999999976</v>
      </c>
      <c r="F1241" s="18">
        <v>25</v>
      </c>
      <c r="G1241" s="18">
        <f t="shared" si="21"/>
        <v>125</v>
      </c>
      <c r="H1241" s="79">
        <v>0.25</v>
      </c>
      <c r="I1241" s="102">
        <f>(C1241+(C1241*H1241))+D1241+'Таблица вводных'!$E$15+'Таблица вводных'!$F$15</f>
        <v>27.499999999999979</v>
      </c>
      <c r="J1241" s="81">
        <v>0.100000000000002</v>
      </c>
      <c r="K1241" s="102">
        <f t="shared" si="22"/>
        <v>24.749999999999925</v>
      </c>
      <c r="L1241" s="102">
        <f t="shared" si="23"/>
        <v>-2.3700000000000507</v>
      </c>
      <c r="M1241" s="19"/>
    </row>
    <row r="1242" spans="1:13" ht="12.75" customHeight="1">
      <c r="A1242" s="142" t="s">
        <v>99</v>
      </c>
      <c r="B1242" s="42">
        <v>45419</v>
      </c>
      <c r="C1242" s="91">
        <f>('Исходник сравнение.'!C1552/2-'Таблица вводных'!$E$15-'Таблица вводных'!$F$15-$T$1)-(('Исходник сравнение.'!C1552/2-'Таблица вводных'!$E$15-'Таблица вводных'!$F$15-$T$1)*F1242/G1242)</f>
        <v>-222.88000000000002</v>
      </c>
      <c r="D1242" s="28">
        <v>277.5</v>
      </c>
      <c r="E1242" s="92">
        <f t="shared" si="20"/>
        <v>27.119999999999976</v>
      </c>
      <c r="F1242" s="6">
        <v>25</v>
      </c>
      <c r="G1242" s="6">
        <f t="shared" si="21"/>
        <v>125</v>
      </c>
      <c r="H1242" s="73">
        <v>0.25</v>
      </c>
      <c r="I1242" s="93">
        <f>(C1242+(C1242*H1242))+D1242+'Таблица вводных'!$E$15+'Таблица вводных'!$F$15</f>
        <v>27.499999999999979</v>
      </c>
      <c r="J1242" s="75">
        <v>0.100000000000002</v>
      </c>
      <c r="K1242" s="93">
        <f t="shared" si="22"/>
        <v>24.749999999999925</v>
      </c>
      <c r="L1242" s="94">
        <f t="shared" si="23"/>
        <v>-2.3700000000000507</v>
      </c>
      <c r="M1242" s="95"/>
    </row>
    <row r="1243" spans="1:13" ht="12.75" customHeight="1">
      <c r="A1243" s="138"/>
      <c r="B1243" s="45">
        <v>45422</v>
      </c>
      <c r="C1243" s="64">
        <f>('Исходник сравнение.'!C1563/2-'Таблица вводных'!$E$15-'Таблица вводных'!$F$15-$T$1)-(('Исходник сравнение.'!C1563/2-'Таблица вводных'!$E$15-'Таблица вводных'!$F$15-$T$1)*F1243/G1243)</f>
        <v>-222.88000000000002</v>
      </c>
      <c r="D1243" s="29">
        <v>277.5</v>
      </c>
      <c r="E1243" s="96">
        <f t="shared" si="20"/>
        <v>27.119999999999976</v>
      </c>
      <c r="F1243" s="12">
        <v>25</v>
      </c>
      <c r="G1243" s="12">
        <f t="shared" si="21"/>
        <v>125</v>
      </c>
      <c r="H1243" s="76">
        <v>0.25</v>
      </c>
      <c r="I1243" s="97">
        <f>(C1243+(C1243*H1243))+D1243+'Таблица вводных'!$E$15+'Таблица вводных'!$F$15</f>
        <v>27.499999999999979</v>
      </c>
      <c r="J1243" s="78">
        <v>0.100000000000002</v>
      </c>
      <c r="K1243" s="98">
        <f t="shared" si="22"/>
        <v>24.749999999999925</v>
      </c>
      <c r="L1243" s="99">
        <f t="shared" si="23"/>
        <v>-2.3700000000000507</v>
      </c>
      <c r="M1243" s="10"/>
    </row>
    <row r="1244" spans="1:13" ht="12.75" customHeight="1">
      <c r="A1244" s="138"/>
      <c r="B1244" s="44">
        <v>45426</v>
      </c>
      <c r="C1244" s="64">
        <f>('Исходник сравнение.'!C1564/2-'Таблица вводных'!$E$15-'Таблица вводных'!$F$15-$T$1)-(('Исходник сравнение.'!C1564/2-'Таблица вводных'!$E$15-'Таблица вводных'!$F$15-$T$1)*F1244/G1244)</f>
        <v>-222.88000000000002</v>
      </c>
      <c r="D1244" s="29">
        <v>277.5</v>
      </c>
      <c r="E1244" s="96">
        <f t="shared" si="20"/>
        <v>27.119999999999976</v>
      </c>
      <c r="F1244" s="12">
        <v>25</v>
      </c>
      <c r="G1244" s="12">
        <f t="shared" si="21"/>
        <v>125</v>
      </c>
      <c r="H1244" s="76">
        <v>0.25</v>
      </c>
      <c r="I1244" s="97">
        <f>(C1244+(C1244*H1244))+D1244+'Таблица вводных'!$E$15+'Таблица вводных'!$F$15</f>
        <v>27.499999999999979</v>
      </c>
      <c r="J1244" s="78">
        <v>0.100000000000002</v>
      </c>
      <c r="K1244" s="98">
        <f t="shared" si="22"/>
        <v>24.749999999999925</v>
      </c>
      <c r="L1244" s="99">
        <f t="shared" si="23"/>
        <v>-2.3700000000000507</v>
      </c>
      <c r="M1244" s="41"/>
    </row>
    <row r="1245" spans="1:13" ht="12.75" customHeight="1">
      <c r="A1245" s="138"/>
      <c r="B1245" s="11">
        <v>45429</v>
      </c>
      <c r="C1245" s="64">
        <f>('Исходник сравнение.'!C1565/2-'Таблица вводных'!$E$15-'Таблица вводных'!$F$15-$T$1)-(('Исходник сравнение.'!C1565/2-'Таблица вводных'!$E$15-'Таблица вводных'!$F$15-$T$1)*F1245/G1245)</f>
        <v>-222.88000000000002</v>
      </c>
      <c r="D1245" s="29">
        <v>277.5</v>
      </c>
      <c r="E1245" s="96">
        <f t="shared" si="20"/>
        <v>27.119999999999976</v>
      </c>
      <c r="F1245" s="12">
        <v>25</v>
      </c>
      <c r="G1245" s="12">
        <f t="shared" si="21"/>
        <v>125</v>
      </c>
      <c r="H1245" s="76">
        <v>0.25</v>
      </c>
      <c r="I1245" s="97">
        <f>(C1245+(C1245*H1245))+D1245+'Таблица вводных'!$E$15+'Таблица вводных'!$F$15</f>
        <v>27.499999999999979</v>
      </c>
      <c r="J1245" s="78">
        <v>0.100000000000002</v>
      </c>
      <c r="K1245" s="98">
        <f t="shared" si="22"/>
        <v>24.749999999999925</v>
      </c>
      <c r="L1245" s="99">
        <f t="shared" si="23"/>
        <v>-2.3700000000000507</v>
      </c>
      <c r="M1245" s="10"/>
    </row>
    <row r="1246" spans="1:13" ht="12.75" customHeight="1">
      <c r="A1246" s="138"/>
      <c r="B1246" s="45">
        <v>45433</v>
      </c>
      <c r="C1246" s="64">
        <f>('Исходник сравнение.'!C1566/2-'Таблица вводных'!$E$15-'Таблица вводных'!$F$15-$T$1)-(('Исходник сравнение.'!C1566/2-'Таблица вводных'!$E$15-'Таблица вводных'!$F$15-$T$1)*F1246/G1246)</f>
        <v>-222.88000000000002</v>
      </c>
      <c r="D1246" s="29">
        <v>277.5</v>
      </c>
      <c r="E1246" s="96">
        <f t="shared" si="20"/>
        <v>27.119999999999976</v>
      </c>
      <c r="F1246" s="12">
        <v>25</v>
      </c>
      <c r="G1246" s="12">
        <f t="shared" si="21"/>
        <v>125</v>
      </c>
      <c r="H1246" s="76">
        <v>0.25</v>
      </c>
      <c r="I1246" s="97">
        <f>(C1246+(C1246*H1246))+D1246+'Таблица вводных'!$E$15+'Таблица вводных'!$F$15</f>
        <v>27.499999999999979</v>
      </c>
      <c r="J1246" s="78">
        <v>0.100000000000002</v>
      </c>
      <c r="K1246" s="98">
        <f t="shared" si="22"/>
        <v>24.749999999999925</v>
      </c>
      <c r="L1246" s="99">
        <f t="shared" si="23"/>
        <v>-2.3700000000000507</v>
      </c>
      <c r="M1246" s="13"/>
    </row>
    <row r="1247" spans="1:13" ht="12.75" customHeight="1">
      <c r="A1247" s="138"/>
      <c r="B1247" s="44">
        <v>45436</v>
      </c>
      <c r="C1247" s="64">
        <f>('Исходник сравнение.'!C1567/2-'Таблица вводных'!$E$15-'Таблица вводных'!$F$15-$T$1)-(('Исходник сравнение.'!C1567/2-'Таблица вводных'!$E$15-'Таблица вводных'!$F$15-$T$1)*F1247/G1247)</f>
        <v>-222.88000000000002</v>
      </c>
      <c r="D1247" s="29">
        <v>277.5</v>
      </c>
      <c r="E1247" s="96">
        <f t="shared" si="20"/>
        <v>27.119999999999976</v>
      </c>
      <c r="F1247" s="12">
        <v>25</v>
      </c>
      <c r="G1247" s="12">
        <f t="shared" si="21"/>
        <v>125</v>
      </c>
      <c r="H1247" s="76">
        <v>0.25</v>
      </c>
      <c r="I1247" s="97">
        <f>(C1247+(C1247*H1247))+D1247+'Таблица вводных'!$E$15+'Таблица вводных'!$F$15</f>
        <v>27.499999999999979</v>
      </c>
      <c r="J1247" s="78">
        <v>0.100000000000002</v>
      </c>
      <c r="K1247" s="98">
        <f t="shared" si="22"/>
        <v>24.749999999999925</v>
      </c>
      <c r="L1247" s="99">
        <f t="shared" si="23"/>
        <v>-2.3700000000000507</v>
      </c>
      <c r="M1247" s="13"/>
    </row>
    <row r="1248" spans="1:13" ht="12.75" customHeight="1">
      <c r="A1248" s="138"/>
      <c r="B1248" s="11">
        <v>45440</v>
      </c>
      <c r="C1248" s="64">
        <f>('Исходник сравнение.'!C1568/2-'Таблица вводных'!$E$15-'Таблица вводных'!$F$15-$T$1)-(('Исходник сравнение.'!C1568/2-'Таблица вводных'!$E$15-'Таблица вводных'!$F$15-$T$1)*F1248/G1248)</f>
        <v>-222.88000000000002</v>
      </c>
      <c r="D1248" s="29">
        <v>277.5</v>
      </c>
      <c r="E1248" s="96">
        <f t="shared" si="20"/>
        <v>27.119999999999976</v>
      </c>
      <c r="F1248" s="12">
        <v>25</v>
      </c>
      <c r="G1248" s="12">
        <f t="shared" si="21"/>
        <v>125</v>
      </c>
      <c r="H1248" s="76">
        <v>0.25</v>
      </c>
      <c r="I1248" s="97">
        <f>(C1248+(C1248*H1248))+D1248+'Таблица вводных'!$E$15+'Таблица вводных'!$F$15</f>
        <v>27.499999999999979</v>
      </c>
      <c r="J1248" s="78">
        <v>0.100000000000002</v>
      </c>
      <c r="K1248" s="98">
        <f t="shared" si="22"/>
        <v>24.749999999999925</v>
      </c>
      <c r="L1248" s="98">
        <f t="shared" si="23"/>
        <v>-2.3700000000000507</v>
      </c>
      <c r="M1248" s="10"/>
    </row>
    <row r="1249" spans="1:13" ht="12.75" customHeight="1">
      <c r="A1249" s="139"/>
      <c r="B1249" s="46">
        <v>45443</v>
      </c>
      <c r="C1249" s="100">
        <f>('Исходник сравнение.'!C1569/2-'Таблица вводных'!$E$15-'Таблица вводных'!$F$15-$T$1)-(('Исходник сравнение.'!C1569/2-'Таблица вводных'!$E$15-'Таблица вводных'!$F$15-$T$1)*F1249/G1249)</f>
        <v>-222.88000000000002</v>
      </c>
      <c r="D1249" s="50">
        <v>277.5</v>
      </c>
      <c r="E1249" s="101">
        <f t="shared" si="20"/>
        <v>27.119999999999976</v>
      </c>
      <c r="F1249" s="18">
        <v>25</v>
      </c>
      <c r="G1249" s="18">
        <f t="shared" si="21"/>
        <v>125</v>
      </c>
      <c r="H1249" s="79">
        <v>0.25</v>
      </c>
      <c r="I1249" s="102">
        <f>(C1249+(C1249*H1249))+D1249+'Таблица вводных'!$E$15+'Таблица вводных'!$F$15</f>
        <v>27.499999999999979</v>
      </c>
      <c r="J1249" s="81">
        <v>0.100000000000002</v>
      </c>
      <c r="K1249" s="102">
        <f t="shared" si="22"/>
        <v>24.749999999999925</v>
      </c>
      <c r="L1249" s="102">
        <f t="shared" si="23"/>
        <v>-2.3700000000000507</v>
      </c>
      <c r="M1249" s="19"/>
    </row>
    <row r="1250" spans="1:13" ht="12.75" customHeight="1">
      <c r="A1250" s="142" t="s">
        <v>100</v>
      </c>
      <c r="B1250" s="42">
        <v>45419</v>
      </c>
      <c r="C1250" s="91">
        <f>('Исходник сравнение.'!C1570/2-'Таблица вводных'!$E$15-'Таблица вводных'!$F$15-$T$1)-(('Исходник сравнение.'!C1570/2-'Таблица вводных'!$E$15-'Таблица вводных'!$F$15-$T$1)*F1250/G1250)</f>
        <v>-222.88000000000002</v>
      </c>
      <c r="D1250" s="28">
        <v>277.5</v>
      </c>
      <c r="E1250" s="92">
        <f t="shared" si="20"/>
        <v>27.119999999999976</v>
      </c>
      <c r="F1250" s="6">
        <v>25</v>
      </c>
      <c r="G1250" s="6">
        <f t="shared" si="21"/>
        <v>125</v>
      </c>
      <c r="H1250" s="73">
        <v>0.25</v>
      </c>
      <c r="I1250" s="93">
        <f>(C1250+(C1250*H1250))+D1250+'Таблица вводных'!$E$15+'Таблица вводных'!$F$15</f>
        <v>27.499999999999979</v>
      </c>
      <c r="J1250" s="75">
        <v>0.100000000000002</v>
      </c>
      <c r="K1250" s="93">
        <f t="shared" si="22"/>
        <v>24.749999999999925</v>
      </c>
      <c r="L1250" s="94">
        <f t="shared" si="23"/>
        <v>-2.3700000000000507</v>
      </c>
      <c r="M1250" s="95"/>
    </row>
    <row r="1251" spans="1:13" ht="12.75" customHeight="1">
      <c r="A1251" s="138"/>
      <c r="B1251" s="45">
        <v>45422</v>
      </c>
      <c r="C1251" s="64">
        <f>('Исходник сравнение.'!C1581/2-'Таблица вводных'!$E$15-'Таблица вводных'!$F$15-$T$1)-(('Исходник сравнение.'!C1581/2-'Таблица вводных'!$E$15-'Таблица вводных'!$F$15-$T$1)*F1251/G1251)</f>
        <v>-222.88000000000002</v>
      </c>
      <c r="D1251" s="29">
        <v>277.5</v>
      </c>
      <c r="E1251" s="96">
        <f t="shared" si="20"/>
        <v>27.119999999999976</v>
      </c>
      <c r="F1251" s="12">
        <v>25</v>
      </c>
      <c r="G1251" s="12">
        <f t="shared" si="21"/>
        <v>125</v>
      </c>
      <c r="H1251" s="76">
        <v>0.25</v>
      </c>
      <c r="I1251" s="97">
        <f>(C1251+(C1251*H1251))+D1251+'Таблица вводных'!$E$15+'Таблица вводных'!$F$15</f>
        <v>27.499999999999979</v>
      </c>
      <c r="J1251" s="78">
        <v>0.100000000000002</v>
      </c>
      <c r="K1251" s="98">
        <f t="shared" si="22"/>
        <v>24.749999999999925</v>
      </c>
      <c r="L1251" s="99">
        <f t="shared" si="23"/>
        <v>-2.3700000000000507</v>
      </c>
      <c r="M1251" s="10"/>
    </row>
    <row r="1252" spans="1:13" ht="12.75" customHeight="1">
      <c r="A1252" s="138"/>
      <c r="B1252" s="44">
        <v>45426</v>
      </c>
      <c r="C1252" s="64">
        <f>('Исходник сравнение.'!C1582/2-'Таблица вводных'!$E$15-'Таблица вводных'!$F$15-$T$1)-(('Исходник сравнение.'!C1582/2-'Таблица вводных'!$E$15-'Таблица вводных'!$F$15-$T$1)*F1252/G1252)</f>
        <v>-222.88000000000002</v>
      </c>
      <c r="D1252" s="29">
        <v>277.5</v>
      </c>
      <c r="E1252" s="96">
        <f t="shared" si="20"/>
        <v>27.119999999999976</v>
      </c>
      <c r="F1252" s="12">
        <v>25</v>
      </c>
      <c r="G1252" s="12">
        <f t="shared" si="21"/>
        <v>125</v>
      </c>
      <c r="H1252" s="76">
        <v>0.25</v>
      </c>
      <c r="I1252" s="97">
        <f>(C1252+(C1252*H1252))+D1252+'Таблица вводных'!$E$15+'Таблица вводных'!$F$15</f>
        <v>27.499999999999979</v>
      </c>
      <c r="J1252" s="78">
        <v>0.100000000000002</v>
      </c>
      <c r="K1252" s="98">
        <f t="shared" si="22"/>
        <v>24.749999999999925</v>
      </c>
      <c r="L1252" s="99">
        <f t="shared" si="23"/>
        <v>-2.3700000000000507</v>
      </c>
      <c r="M1252" s="41"/>
    </row>
    <row r="1253" spans="1:13" ht="12.75" customHeight="1">
      <c r="A1253" s="138"/>
      <c r="B1253" s="11">
        <v>45429</v>
      </c>
      <c r="C1253" s="64">
        <f>('Исходник сравнение.'!C1583/2-'Таблица вводных'!$E$15-'Таблица вводных'!$F$15-$T$1)-(('Исходник сравнение.'!C1583/2-'Таблица вводных'!$E$15-'Таблица вводных'!$F$15-$T$1)*F1253/G1253)</f>
        <v>-222.88000000000002</v>
      </c>
      <c r="D1253" s="29">
        <v>277.5</v>
      </c>
      <c r="E1253" s="96">
        <f t="shared" si="20"/>
        <v>27.119999999999976</v>
      </c>
      <c r="F1253" s="12">
        <v>25</v>
      </c>
      <c r="G1253" s="12">
        <f t="shared" si="21"/>
        <v>125</v>
      </c>
      <c r="H1253" s="76">
        <v>0.25</v>
      </c>
      <c r="I1253" s="97">
        <f>(C1253+(C1253*H1253))+D1253+'Таблица вводных'!$E$15+'Таблица вводных'!$F$15</f>
        <v>27.499999999999979</v>
      </c>
      <c r="J1253" s="78">
        <v>0.100000000000002</v>
      </c>
      <c r="K1253" s="98">
        <f t="shared" si="22"/>
        <v>24.749999999999925</v>
      </c>
      <c r="L1253" s="99">
        <f t="shared" si="23"/>
        <v>-2.3700000000000507</v>
      </c>
      <c r="M1253" s="10"/>
    </row>
    <row r="1254" spans="1:13" ht="12.75" customHeight="1">
      <c r="A1254" s="138"/>
      <c r="B1254" s="45">
        <v>45433</v>
      </c>
      <c r="C1254" s="64">
        <f>('Исходник сравнение.'!C1584/2-'Таблица вводных'!$E$15-'Таблица вводных'!$F$15-$T$1)-(('Исходник сравнение.'!C1584/2-'Таблица вводных'!$E$15-'Таблица вводных'!$F$15-$T$1)*F1254/G1254)</f>
        <v>-222.88000000000002</v>
      </c>
      <c r="D1254" s="29">
        <v>277.5</v>
      </c>
      <c r="E1254" s="96">
        <f t="shared" si="20"/>
        <v>27.119999999999976</v>
      </c>
      <c r="F1254" s="12">
        <v>25</v>
      </c>
      <c r="G1254" s="12">
        <f t="shared" si="21"/>
        <v>125</v>
      </c>
      <c r="H1254" s="76">
        <v>0.25</v>
      </c>
      <c r="I1254" s="97">
        <f>(C1254+(C1254*H1254))+D1254+'Таблица вводных'!$E$15+'Таблица вводных'!$F$15</f>
        <v>27.499999999999979</v>
      </c>
      <c r="J1254" s="78">
        <v>0.100000000000002</v>
      </c>
      <c r="K1254" s="98">
        <f t="shared" si="22"/>
        <v>24.749999999999925</v>
      </c>
      <c r="L1254" s="99">
        <f t="shared" si="23"/>
        <v>-2.3700000000000507</v>
      </c>
      <c r="M1254" s="13"/>
    </row>
    <row r="1255" spans="1:13" ht="12.75" customHeight="1">
      <c r="A1255" s="138"/>
      <c r="B1255" s="44">
        <v>45436</v>
      </c>
      <c r="C1255" s="64">
        <f>('Исходник сравнение.'!C1585/2-'Таблица вводных'!$E$15-'Таблица вводных'!$F$15-$T$1)-(('Исходник сравнение.'!C1585/2-'Таблица вводных'!$E$15-'Таблица вводных'!$F$15-$T$1)*F1255/G1255)</f>
        <v>-222.88000000000002</v>
      </c>
      <c r="D1255" s="29">
        <v>277.5</v>
      </c>
      <c r="E1255" s="96">
        <f t="shared" si="20"/>
        <v>27.119999999999976</v>
      </c>
      <c r="F1255" s="12">
        <v>25</v>
      </c>
      <c r="G1255" s="12">
        <f t="shared" si="21"/>
        <v>125</v>
      </c>
      <c r="H1255" s="76">
        <v>0.25</v>
      </c>
      <c r="I1255" s="97">
        <f>(C1255+(C1255*H1255))+D1255+'Таблица вводных'!$E$15+'Таблица вводных'!$F$15</f>
        <v>27.499999999999979</v>
      </c>
      <c r="J1255" s="78">
        <v>0.100000000000002</v>
      </c>
      <c r="K1255" s="98">
        <f t="shared" si="22"/>
        <v>24.749999999999925</v>
      </c>
      <c r="L1255" s="99">
        <f t="shared" si="23"/>
        <v>-2.3700000000000507</v>
      </c>
      <c r="M1255" s="13"/>
    </row>
    <row r="1256" spans="1:13" ht="12.75" customHeight="1">
      <c r="A1256" s="138"/>
      <c r="B1256" s="11">
        <v>45440</v>
      </c>
      <c r="C1256" s="64">
        <f>('Исходник сравнение.'!C1586/2-'Таблица вводных'!$E$15-'Таблица вводных'!$F$15-$T$1)-(('Исходник сравнение.'!C1586/2-'Таблица вводных'!$E$15-'Таблица вводных'!$F$15-$T$1)*F1256/G1256)</f>
        <v>-222.88000000000002</v>
      </c>
      <c r="D1256" s="29">
        <v>277.5</v>
      </c>
      <c r="E1256" s="96">
        <f t="shared" si="20"/>
        <v>27.119999999999976</v>
      </c>
      <c r="F1256" s="12">
        <v>25</v>
      </c>
      <c r="G1256" s="12">
        <f t="shared" si="21"/>
        <v>125</v>
      </c>
      <c r="H1256" s="76">
        <v>0.25</v>
      </c>
      <c r="I1256" s="97">
        <f>(C1256+(C1256*H1256))+D1256+'Таблица вводных'!$E$15+'Таблица вводных'!$F$15</f>
        <v>27.499999999999979</v>
      </c>
      <c r="J1256" s="78">
        <v>0.100000000000002</v>
      </c>
      <c r="K1256" s="98">
        <f t="shared" si="22"/>
        <v>24.749999999999925</v>
      </c>
      <c r="L1256" s="98">
        <f t="shared" si="23"/>
        <v>-2.3700000000000507</v>
      </c>
      <c r="M1256" s="10"/>
    </row>
    <row r="1257" spans="1:13" ht="12.75" customHeight="1">
      <c r="A1257" s="139"/>
      <c r="B1257" s="46">
        <v>45443</v>
      </c>
      <c r="C1257" s="100">
        <f>('Исходник сравнение.'!C1587/2-'Таблица вводных'!$E$15-'Таблица вводных'!$F$15-$T$1)-(('Исходник сравнение.'!C1587/2-'Таблица вводных'!$E$15-'Таблица вводных'!$F$15-$T$1)*F1257/G1257)</f>
        <v>-222.88000000000002</v>
      </c>
      <c r="D1257" s="50">
        <v>277.5</v>
      </c>
      <c r="E1257" s="101">
        <f t="shared" si="20"/>
        <v>27.119999999999976</v>
      </c>
      <c r="F1257" s="18">
        <v>25</v>
      </c>
      <c r="G1257" s="18">
        <f t="shared" si="21"/>
        <v>125</v>
      </c>
      <c r="H1257" s="79">
        <v>0.25</v>
      </c>
      <c r="I1257" s="102">
        <f>(C1257+(C1257*H1257))+D1257+'Таблица вводных'!$E$15+'Таблица вводных'!$F$15</f>
        <v>27.499999999999979</v>
      </c>
      <c r="J1257" s="81">
        <v>0.100000000000002</v>
      </c>
      <c r="K1257" s="102">
        <f t="shared" si="22"/>
        <v>24.749999999999925</v>
      </c>
      <c r="L1257" s="102">
        <f t="shared" si="23"/>
        <v>-2.3700000000000507</v>
      </c>
      <c r="M1257" s="19"/>
    </row>
    <row r="1258" spans="1:13" ht="12.75" customHeight="1">
      <c r="A1258" s="142" t="s">
        <v>101</v>
      </c>
      <c r="B1258" s="42">
        <v>45419</v>
      </c>
      <c r="C1258" s="91">
        <f>('Исходник сравнение.'!C1588/2-'Таблица вводных'!$E$15-'Таблица вводных'!$F$15-$T$1)-(('Исходник сравнение.'!C1588/2-'Таблица вводных'!$E$15-'Таблица вводных'!$F$15-$T$1)*F1258/G1258)</f>
        <v>-222.88000000000002</v>
      </c>
      <c r="D1258" s="28">
        <v>277.5</v>
      </c>
      <c r="E1258" s="92">
        <f t="shared" si="20"/>
        <v>27.119999999999976</v>
      </c>
      <c r="F1258" s="6">
        <v>25</v>
      </c>
      <c r="G1258" s="6">
        <f t="shared" si="21"/>
        <v>125</v>
      </c>
      <c r="H1258" s="73">
        <v>0.25</v>
      </c>
      <c r="I1258" s="93">
        <f>(C1258+(C1258*H1258))+D1258+'Таблица вводных'!$E$15+'Таблица вводных'!$F$15</f>
        <v>27.499999999999979</v>
      </c>
      <c r="J1258" s="75">
        <v>0.100000000000002</v>
      </c>
      <c r="K1258" s="93">
        <f t="shared" si="22"/>
        <v>24.749999999999925</v>
      </c>
      <c r="L1258" s="94">
        <f t="shared" si="23"/>
        <v>-2.3700000000000507</v>
      </c>
      <c r="M1258" s="95"/>
    </row>
    <row r="1259" spans="1:13" ht="12.75" customHeight="1">
      <c r="A1259" s="138"/>
      <c r="B1259" s="45">
        <v>45422</v>
      </c>
      <c r="C1259" s="64">
        <f>('Исходник сравнение.'!C1599/2-'Таблица вводных'!$E$15-'Таблица вводных'!$F$15-$T$1)-(('Исходник сравнение.'!C1599/2-'Таблица вводных'!$E$15-'Таблица вводных'!$F$15-$T$1)*F1259/G1259)</f>
        <v>-222.88000000000002</v>
      </c>
      <c r="D1259" s="29">
        <v>277.5</v>
      </c>
      <c r="E1259" s="96">
        <f t="shared" si="20"/>
        <v>27.119999999999976</v>
      </c>
      <c r="F1259" s="12">
        <v>25</v>
      </c>
      <c r="G1259" s="12">
        <f t="shared" si="21"/>
        <v>125</v>
      </c>
      <c r="H1259" s="76">
        <v>0.25</v>
      </c>
      <c r="I1259" s="97">
        <f>(C1259+(C1259*H1259))+D1259+'Таблица вводных'!$E$15+'Таблица вводных'!$F$15</f>
        <v>27.499999999999979</v>
      </c>
      <c r="J1259" s="78">
        <v>0.100000000000002</v>
      </c>
      <c r="K1259" s="98">
        <f t="shared" si="22"/>
        <v>24.749999999999925</v>
      </c>
      <c r="L1259" s="99">
        <f t="shared" si="23"/>
        <v>-2.3700000000000507</v>
      </c>
      <c r="M1259" s="10"/>
    </row>
    <row r="1260" spans="1:13" ht="12.75" customHeight="1">
      <c r="A1260" s="138"/>
      <c r="B1260" s="44">
        <v>45426</v>
      </c>
      <c r="C1260" s="64">
        <f>('Исходник сравнение.'!C1600/2-'Таблица вводных'!$E$15-'Таблица вводных'!$F$15-$T$1)-(('Исходник сравнение.'!C1600/2-'Таблица вводных'!$E$15-'Таблица вводных'!$F$15-$T$1)*F1260/G1260)</f>
        <v>-222.88000000000002</v>
      </c>
      <c r="D1260" s="29">
        <v>277.5</v>
      </c>
      <c r="E1260" s="96">
        <f t="shared" si="20"/>
        <v>27.119999999999976</v>
      </c>
      <c r="F1260" s="12">
        <v>25</v>
      </c>
      <c r="G1260" s="12">
        <f t="shared" si="21"/>
        <v>125</v>
      </c>
      <c r="H1260" s="76">
        <v>0.25</v>
      </c>
      <c r="I1260" s="97">
        <f>(C1260+(C1260*H1260))+D1260+'Таблица вводных'!$E$15+'Таблица вводных'!$F$15</f>
        <v>27.499999999999979</v>
      </c>
      <c r="J1260" s="78">
        <v>0.100000000000002</v>
      </c>
      <c r="K1260" s="98">
        <f t="shared" si="22"/>
        <v>24.749999999999925</v>
      </c>
      <c r="L1260" s="99">
        <f t="shared" si="23"/>
        <v>-2.3700000000000507</v>
      </c>
      <c r="M1260" s="41"/>
    </row>
    <row r="1261" spans="1:13" ht="12.75" customHeight="1">
      <c r="A1261" s="138"/>
      <c r="B1261" s="11">
        <v>45429</v>
      </c>
      <c r="C1261" s="64">
        <f>('Исходник сравнение.'!C1601/2-'Таблица вводных'!$E$15-'Таблица вводных'!$F$15-$T$1)-(('Исходник сравнение.'!C1601/2-'Таблица вводных'!$E$15-'Таблица вводных'!$F$15-$T$1)*F1261/G1261)</f>
        <v>-222.88000000000002</v>
      </c>
      <c r="D1261" s="29">
        <v>277.5</v>
      </c>
      <c r="E1261" s="96">
        <f t="shared" si="20"/>
        <v>27.119999999999976</v>
      </c>
      <c r="F1261" s="12">
        <v>25</v>
      </c>
      <c r="G1261" s="12">
        <f t="shared" si="21"/>
        <v>125</v>
      </c>
      <c r="H1261" s="76">
        <v>0.25</v>
      </c>
      <c r="I1261" s="97">
        <f>(C1261+(C1261*H1261))+D1261+'Таблица вводных'!$E$15+'Таблица вводных'!$F$15</f>
        <v>27.499999999999979</v>
      </c>
      <c r="J1261" s="78">
        <v>0.100000000000002</v>
      </c>
      <c r="K1261" s="98">
        <f t="shared" si="22"/>
        <v>24.749999999999925</v>
      </c>
      <c r="L1261" s="99">
        <f t="shared" si="23"/>
        <v>-2.3700000000000507</v>
      </c>
      <c r="M1261" s="10"/>
    </row>
    <row r="1262" spans="1:13" ht="12.75" customHeight="1">
      <c r="A1262" s="138"/>
      <c r="B1262" s="45">
        <v>45433</v>
      </c>
      <c r="C1262" s="64">
        <f>('Исходник сравнение.'!C1602/2-'Таблица вводных'!$E$15-'Таблица вводных'!$F$15-$T$1)-(('Исходник сравнение.'!C1602/2-'Таблица вводных'!$E$15-'Таблица вводных'!$F$15-$T$1)*F1262/G1262)</f>
        <v>-222.88000000000002</v>
      </c>
      <c r="D1262" s="29">
        <v>277.5</v>
      </c>
      <c r="E1262" s="96">
        <f t="shared" si="20"/>
        <v>27.119999999999976</v>
      </c>
      <c r="F1262" s="12">
        <v>25</v>
      </c>
      <c r="G1262" s="12">
        <f t="shared" si="21"/>
        <v>125</v>
      </c>
      <c r="H1262" s="76">
        <v>0.25</v>
      </c>
      <c r="I1262" s="97">
        <f>(C1262+(C1262*H1262))+D1262+'Таблица вводных'!$E$15+'Таблица вводных'!$F$15</f>
        <v>27.499999999999979</v>
      </c>
      <c r="J1262" s="78">
        <v>0.100000000000002</v>
      </c>
      <c r="K1262" s="98">
        <f t="shared" si="22"/>
        <v>24.749999999999925</v>
      </c>
      <c r="L1262" s="99">
        <f t="shared" si="23"/>
        <v>-2.3700000000000507</v>
      </c>
      <c r="M1262" s="13"/>
    </row>
    <row r="1263" spans="1:13" ht="12.75" customHeight="1">
      <c r="A1263" s="138"/>
      <c r="B1263" s="44">
        <v>45436</v>
      </c>
      <c r="C1263" s="64">
        <f>('Исходник сравнение.'!C1603/2-'Таблица вводных'!$E$15-'Таблица вводных'!$F$15-$T$1)-(('Исходник сравнение.'!C1603/2-'Таблица вводных'!$E$15-'Таблица вводных'!$F$15-$T$1)*F1263/G1263)</f>
        <v>-222.88000000000002</v>
      </c>
      <c r="D1263" s="29">
        <v>277.5</v>
      </c>
      <c r="E1263" s="96">
        <f t="shared" si="20"/>
        <v>27.119999999999976</v>
      </c>
      <c r="F1263" s="12">
        <v>25</v>
      </c>
      <c r="G1263" s="12">
        <f t="shared" si="21"/>
        <v>125</v>
      </c>
      <c r="H1263" s="76">
        <v>0.25</v>
      </c>
      <c r="I1263" s="97">
        <f>(C1263+(C1263*H1263))+D1263+'Таблица вводных'!$E$15+'Таблица вводных'!$F$15</f>
        <v>27.499999999999979</v>
      </c>
      <c r="J1263" s="78">
        <v>0.100000000000002</v>
      </c>
      <c r="K1263" s="98">
        <f t="shared" si="22"/>
        <v>24.749999999999925</v>
      </c>
      <c r="L1263" s="99">
        <f t="shared" si="23"/>
        <v>-2.3700000000000507</v>
      </c>
      <c r="M1263" s="13"/>
    </row>
    <row r="1264" spans="1:13" ht="12.75" customHeight="1">
      <c r="A1264" s="138"/>
      <c r="B1264" s="11">
        <v>45440</v>
      </c>
      <c r="C1264" s="64">
        <f>('Исходник сравнение.'!C1604/2-'Таблица вводных'!$E$15-'Таблица вводных'!$F$15-$T$1)-(('Исходник сравнение.'!C1604/2-'Таблица вводных'!$E$15-'Таблица вводных'!$F$15-$T$1)*F1264/G1264)</f>
        <v>-222.88000000000002</v>
      </c>
      <c r="D1264" s="29">
        <v>277.5</v>
      </c>
      <c r="E1264" s="96">
        <f t="shared" si="20"/>
        <v>27.119999999999976</v>
      </c>
      <c r="F1264" s="12">
        <v>25</v>
      </c>
      <c r="G1264" s="12">
        <f t="shared" si="21"/>
        <v>125</v>
      </c>
      <c r="H1264" s="76">
        <v>0.25</v>
      </c>
      <c r="I1264" s="97">
        <f>(C1264+(C1264*H1264))+D1264+'Таблица вводных'!$E$15+'Таблица вводных'!$F$15</f>
        <v>27.499999999999979</v>
      </c>
      <c r="J1264" s="78">
        <v>0.100000000000002</v>
      </c>
      <c r="K1264" s="98">
        <f t="shared" si="22"/>
        <v>24.749999999999925</v>
      </c>
      <c r="L1264" s="98">
        <f t="shared" si="23"/>
        <v>-2.3700000000000507</v>
      </c>
      <c r="M1264" s="10"/>
    </row>
    <row r="1265" spans="1:13" ht="12.75" customHeight="1">
      <c r="A1265" s="139"/>
      <c r="B1265" s="46">
        <v>45443</v>
      </c>
      <c r="C1265" s="100">
        <f>('Исходник сравнение.'!C1605/2-'Таблица вводных'!$E$15-'Таблица вводных'!$F$15-$T$1)-(('Исходник сравнение.'!C1605/2-'Таблица вводных'!$E$15-'Таблица вводных'!$F$15-$T$1)*F1265/G1265)</f>
        <v>-222.88000000000002</v>
      </c>
      <c r="D1265" s="50">
        <v>277.5</v>
      </c>
      <c r="E1265" s="101">
        <f t="shared" si="20"/>
        <v>27.119999999999976</v>
      </c>
      <c r="F1265" s="18">
        <v>25</v>
      </c>
      <c r="G1265" s="18">
        <f t="shared" si="21"/>
        <v>125</v>
      </c>
      <c r="H1265" s="79">
        <v>0.25</v>
      </c>
      <c r="I1265" s="102">
        <f>(C1265+(C1265*H1265))+D1265+'Таблица вводных'!$E$15+'Таблица вводных'!$F$15</f>
        <v>27.499999999999979</v>
      </c>
      <c r="J1265" s="81">
        <v>0.100000000000002</v>
      </c>
      <c r="K1265" s="102">
        <f t="shared" si="22"/>
        <v>24.749999999999925</v>
      </c>
      <c r="L1265" s="102">
        <f t="shared" si="23"/>
        <v>-2.3700000000000507</v>
      </c>
      <c r="M1265" s="19"/>
    </row>
    <row r="1266" spans="1:13" ht="12.75" customHeight="1">
      <c r="A1266" s="142" t="s">
        <v>102</v>
      </c>
      <c r="B1266" s="42">
        <v>45419</v>
      </c>
      <c r="C1266" s="91">
        <f>('Исходник сравнение.'!C1606/2-'Таблица вводных'!$E$15-'Таблица вводных'!$F$15-$T$1)-(('Исходник сравнение.'!C1606/2-'Таблица вводных'!$E$15-'Таблица вводных'!$F$15-$T$1)*F1266/G1266)</f>
        <v>-222.88000000000002</v>
      </c>
      <c r="D1266" s="28">
        <v>277.5</v>
      </c>
      <c r="E1266" s="92">
        <f t="shared" si="20"/>
        <v>27.119999999999976</v>
      </c>
      <c r="F1266" s="6">
        <v>25</v>
      </c>
      <c r="G1266" s="6">
        <f t="shared" si="21"/>
        <v>125</v>
      </c>
      <c r="H1266" s="73">
        <v>0.25</v>
      </c>
      <c r="I1266" s="93">
        <f>(C1266+(C1266*H1266))+D1266+'Таблица вводных'!$E$15+'Таблица вводных'!$F$15</f>
        <v>27.499999999999979</v>
      </c>
      <c r="J1266" s="75">
        <v>0.100000000000002</v>
      </c>
      <c r="K1266" s="93">
        <f t="shared" si="22"/>
        <v>24.749999999999925</v>
      </c>
      <c r="L1266" s="94">
        <f t="shared" si="23"/>
        <v>-2.3700000000000507</v>
      </c>
      <c r="M1266" s="95"/>
    </row>
    <row r="1267" spans="1:13" ht="12.75" customHeight="1">
      <c r="A1267" s="138"/>
      <c r="B1267" s="45">
        <v>45422</v>
      </c>
      <c r="C1267" s="64">
        <f>('Исходник сравнение.'!C1617/2-'Таблица вводных'!$E$15-'Таблица вводных'!$F$15-$T$1)-(('Исходник сравнение.'!C1617/2-'Таблица вводных'!$E$15-'Таблица вводных'!$F$15-$T$1)*F1267/G1267)</f>
        <v>-222.88000000000002</v>
      </c>
      <c r="D1267" s="29">
        <v>277.5</v>
      </c>
      <c r="E1267" s="96">
        <f t="shared" si="20"/>
        <v>27.119999999999976</v>
      </c>
      <c r="F1267" s="12">
        <v>25</v>
      </c>
      <c r="G1267" s="12">
        <f t="shared" si="21"/>
        <v>125</v>
      </c>
      <c r="H1267" s="76">
        <v>0.25</v>
      </c>
      <c r="I1267" s="97">
        <f>(C1267+(C1267*H1267))+D1267+'Таблица вводных'!$E$15+'Таблица вводных'!$F$15</f>
        <v>27.499999999999979</v>
      </c>
      <c r="J1267" s="78">
        <v>0.100000000000002</v>
      </c>
      <c r="K1267" s="98">
        <f t="shared" si="22"/>
        <v>24.749999999999925</v>
      </c>
      <c r="L1267" s="99">
        <f t="shared" si="23"/>
        <v>-2.3700000000000507</v>
      </c>
      <c r="M1267" s="10"/>
    </row>
    <row r="1268" spans="1:13" ht="12.75" customHeight="1">
      <c r="A1268" s="138"/>
      <c r="B1268" s="44">
        <v>45426</v>
      </c>
      <c r="C1268" s="64">
        <f>('Исходник сравнение.'!C1618/2-'Таблица вводных'!$E$15-'Таблица вводных'!$F$15-$T$1)-(('Исходник сравнение.'!C1618/2-'Таблица вводных'!$E$15-'Таблица вводных'!$F$15-$T$1)*F1268/G1268)</f>
        <v>-222.88000000000002</v>
      </c>
      <c r="D1268" s="29">
        <v>277.5</v>
      </c>
      <c r="E1268" s="96">
        <f t="shared" si="20"/>
        <v>27.119999999999976</v>
      </c>
      <c r="F1268" s="12">
        <v>25</v>
      </c>
      <c r="G1268" s="12">
        <f t="shared" si="21"/>
        <v>125</v>
      </c>
      <c r="H1268" s="76">
        <v>0.25</v>
      </c>
      <c r="I1268" s="97">
        <f>(C1268+(C1268*H1268))+D1268+'Таблица вводных'!$E$15+'Таблица вводных'!$F$15</f>
        <v>27.499999999999979</v>
      </c>
      <c r="J1268" s="78">
        <v>0.100000000000002</v>
      </c>
      <c r="K1268" s="98">
        <f t="shared" si="22"/>
        <v>24.749999999999925</v>
      </c>
      <c r="L1268" s="99">
        <f t="shared" si="23"/>
        <v>-2.3700000000000507</v>
      </c>
      <c r="M1268" s="41"/>
    </row>
    <row r="1269" spans="1:13" ht="12.75" customHeight="1">
      <c r="A1269" s="138"/>
      <c r="B1269" s="11">
        <v>45429</v>
      </c>
      <c r="C1269" s="64">
        <f>('Исходник сравнение.'!C1619/2-'Таблица вводных'!$E$15-'Таблица вводных'!$F$15-$T$1)-(('Исходник сравнение.'!C1619/2-'Таблица вводных'!$E$15-'Таблица вводных'!$F$15-$T$1)*F1269/G1269)</f>
        <v>-222.88000000000002</v>
      </c>
      <c r="D1269" s="29">
        <v>277.5</v>
      </c>
      <c r="E1269" s="96">
        <f t="shared" si="20"/>
        <v>27.119999999999976</v>
      </c>
      <c r="F1269" s="12">
        <v>25</v>
      </c>
      <c r="G1269" s="12">
        <f t="shared" si="21"/>
        <v>125</v>
      </c>
      <c r="H1269" s="76">
        <v>0.25</v>
      </c>
      <c r="I1269" s="97">
        <f>(C1269+(C1269*H1269))+D1269+'Таблица вводных'!$E$15+'Таблица вводных'!$F$15</f>
        <v>27.499999999999979</v>
      </c>
      <c r="J1269" s="78">
        <v>0.100000000000002</v>
      </c>
      <c r="K1269" s="98">
        <f t="shared" si="22"/>
        <v>24.749999999999925</v>
      </c>
      <c r="L1269" s="99">
        <f t="shared" si="23"/>
        <v>-2.3700000000000507</v>
      </c>
      <c r="M1269" s="10"/>
    </row>
    <row r="1270" spans="1:13" ht="12.75" customHeight="1">
      <c r="A1270" s="138"/>
      <c r="B1270" s="45">
        <v>45433</v>
      </c>
      <c r="C1270" s="64">
        <f>('Исходник сравнение.'!C1620/2-'Таблица вводных'!$E$15-'Таблица вводных'!$F$15-$T$1)-(('Исходник сравнение.'!C1620/2-'Таблица вводных'!$E$15-'Таблица вводных'!$F$15-$T$1)*F1270/G1270)</f>
        <v>-222.88000000000002</v>
      </c>
      <c r="D1270" s="29">
        <v>277.5</v>
      </c>
      <c r="E1270" s="96">
        <f t="shared" si="20"/>
        <v>27.119999999999976</v>
      </c>
      <c r="F1270" s="12">
        <v>25</v>
      </c>
      <c r="G1270" s="12">
        <f t="shared" si="21"/>
        <v>125</v>
      </c>
      <c r="H1270" s="76">
        <v>0.25</v>
      </c>
      <c r="I1270" s="97">
        <f>(C1270+(C1270*H1270))+D1270+'Таблица вводных'!$E$15+'Таблица вводных'!$F$15</f>
        <v>27.499999999999979</v>
      </c>
      <c r="J1270" s="78">
        <v>0.100000000000002</v>
      </c>
      <c r="K1270" s="98">
        <f t="shared" si="22"/>
        <v>24.749999999999925</v>
      </c>
      <c r="L1270" s="99">
        <f t="shared" si="23"/>
        <v>-2.3700000000000507</v>
      </c>
      <c r="M1270" s="13"/>
    </row>
    <row r="1271" spans="1:13" ht="12.75" customHeight="1">
      <c r="A1271" s="138"/>
      <c r="B1271" s="44">
        <v>45436</v>
      </c>
      <c r="C1271" s="64">
        <f>('Исходник сравнение.'!C1621/2-'Таблица вводных'!$E$15-'Таблица вводных'!$F$15-$T$1)-(('Исходник сравнение.'!C1621/2-'Таблица вводных'!$E$15-'Таблица вводных'!$F$15-$T$1)*F1271/G1271)</f>
        <v>-222.88000000000002</v>
      </c>
      <c r="D1271" s="29">
        <v>277.5</v>
      </c>
      <c r="E1271" s="96">
        <f t="shared" si="20"/>
        <v>27.119999999999976</v>
      </c>
      <c r="F1271" s="12">
        <v>25</v>
      </c>
      <c r="G1271" s="12">
        <f t="shared" si="21"/>
        <v>125</v>
      </c>
      <c r="H1271" s="76">
        <v>0.25</v>
      </c>
      <c r="I1271" s="97">
        <f>(C1271+(C1271*H1271))+D1271+'Таблица вводных'!$E$15+'Таблица вводных'!$F$15</f>
        <v>27.499999999999979</v>
      </c>
      <c r="J1271" s="78">
        <v>0.100000000000002</v>
      </c>
      <c r="K1271" s="98">
        <f t="shared" si="22"/>
        <v>24.749999999999925</v>
      </c>
      <c r="L1271" s="99">
        <f t="shared" si="23"/>
        <v>-2.3700000000000507</v>
      </c>
      <c r="M1271" s="13"/>
    </row>
    <row r="1272" spans="1:13" ht="12.75" customHeight="1">
      <c r="A1272" s="138"/>
      <c r="B1272" s="11">
        <v>45440</v>
      </c>
      <c r="C1272" s="64">
        <f>('Исходник сравнение.'!C1622/2-'Таблица вводных'!$E$15-'Таблица вводных'!$F$15-$T$1)-(('Исходник сравнение.'!C1622/2-'Таблица вводных'!$E$15-'Таблица вводных'!$F$15-$T$1)*F1272/G1272)</f>
        <v>-222.88000000000002</v>
      </c>
      <c r="D1272" s="29">
        <v>277.5</v>
      </c>
      <c r="E1272" s="96">
        <f t="shared" si="20"/>
        <v>27.119999999999976</v>
      </c>
      <c r="F1272" s="12">
        <v>25</v>
      </c>
      <c r="G1272" s="12">
        <f t="shared" si="21"/>
        <v>125</v>
      </c>
      <c r="H1272" s="76">
        <v>0.25</v>
      </c>
      <c r="I1272" s="97">
        <f>(C1272+(C1272*H1272))+D1272+'Таблица вводных'!$E$15+'Таблица вводных'!$F$15</f>
        <v>27.499999999999979</v>
      </c>
      <c r="J1272" s="78">
        <v>0.100000000000002</v>
      </c>
      <c r="K1272" s="98">
        <f t="shared" si="22"/>
        <v>24.749999999999925</v>
      </c>
      <c r="L1272" s="98">
        <f t="shared" si="23"/>
        <v>-2.3700000000000507</v>
      </c>
      <c r="M1272" s="10"/>
    </row>
    <row r="1273" spans="1:13" ht="12.75" customHeight="1">
      <c r="A1273" s="139"/>
      <c r="B1273" s="46">
        <v>45443</v>
      </c>
      <c r="C1273" s="100">
        <f>('Исходник сравнение.'!C1623/2-'Таблица вводных'!$E$15-'Таблица вводных'!$F$15-$T$1)-(('Исходник сравнение.'!C1623/2-'Таблица вводных'!$E$15-'Таблица вводных'!$F$15-$T$1)*F1273/G1273)</f>
        <v>-222.88000000000002</v>
      </c>
      <c r="D1273" s="50">
        <v>277.5</v>
      </c>
      <c r="E1273" s="101">
        <f t="shared" si="20"/>
        <v>27.119999999999976</v>
      </c>
      <c r="F1273" s="18">
        <v>25</v>
      </c>
      <c r="G1273" s="18">
        <f t="shared" si="21"/>
        <v>125</v>
      </c>
      <c r="H1273" s="79">
        <v>0.25</v>
      </c>
      <c r="I1273" s="102">
        <f>(C1273+(C1273*H1273))+D1273+'Таблица вводных'!$E$15+'Таблица вводных'!$F$15</f>
        <v>27.499999999999979</v>
      </c>
      <c r="J1273" s="81">
        <v>0.100000000000002</v>
      </c>
      <c r="K1273" s="102">
        <f t="shared" si="22"/>
        <v>24.749999999999925</v>
      </c>
      <c r="L1273" s="102">
        <f t="shared" si="23"/>
        <v>-2.3700000000000507</v>
      </c>
      <c r="M1273" s="19"/>
    </row>
    <row r="1274" spans="1:13" ht="12.75" customHeight="1">
      <c r="A1274" s="142" t="s">
        <v>103</v>
      </c>
      <c r="B1274" s="42">
        <v>45419</v>
      </c>
      <c r="C1274" s="91">
        <f>('Исходник сравнение.'!C1624/2-'Таблица вводных'!$E$15-'Таблица вводных'!$F$15-$T$1)-(('Исходник сравнение.'!C1624/2-'Таблица вводных'!$E$15-'Таблица вводных'!$F$15-$T$1)*F1274/G1274)</f>
        <v>-222.88000000000002</v>
      </c>
      <c r="D1274" s="28">
        <v>277.5</v>
      </c>
      <c r="E1274" s="92">
        <f t="shared" si="20"/>
        <v>27.119999999999976</v>
      </c>
      <c r="F1274" s="6">
        <v>25</v>
      </c>
      <c r="G1274" s="6">
        <f t="shared" si="21"/>
        <v>125</v>
      </c>
      <c r="H1274" s="73">
        <v>0.25</v>
      </c>
      <c r="I1274" s="93">
        <f>(C1274+(C1274*H1274))+D1274+'Таблица вводных'!$E$15+'Таблица вводных'!$F$15</f>
        <v>27.499999999999979</v>
      </c>
      <c r="J1274" s="75">
        <v>0.100000000000002</v>
      </c>
      <c r="K1274" s="93">
        <f t="shared" si="22"/>
        <v>24.749999999999925</v>
      </c>
      <c r="L1274" s="94">
        <f t="shared" si="23"/>
        <v>-2.3700000000000507</v>
      </c>
      <c r="M1274" s="95"/>
    </row>
    <row r="1275" spans="1:13" ht="12.75" customHeight="1">
      <c r="A1275" s="138"/>
      <c r="B1275" s="45">
        <v>45422</v>
      </c>
      <c r="C1275" s="64">
        <f>('Исходник сравнение.'!C1635/2-'Таблица вводных'!$E$15-'Таблица вводных'!$F$15-$T$1)-(('Исходник сравнение.'!C1635/2-'Таблица вводных'!$E$15-'Таблица вводных'!$F$15-$T$1)*F1275/G1275)</f>
        <v>-222.88000000000002</v>
      </c>
      <c r="D1275" s="29">
        <v>277.5</v>
      </c>
      <c r="E1275" s="96">
        <f t="shared" si="20"/>
        <v>27.119999999999976</v>
      </c>
      <c r="F1275" s="12">
        <v>25</v>
      </c>
      <c r="G1275" s="12">
        <f t="shared" si="21"/>
        <v>125</v>
      </c>
      <c r="H1275" s="76">
        <v>0.25</v>
      </c>
      <c r="I1275" s="97">
        <f>(C1275+(C1275*H1275))+D1275+'Таблица вводных'!$E$15+'Таблица вводных'!$F$15</f>
        <v>27.499999999999979</v>
      </c>
      <c r="J1275" s="78">
        <v>0.100000000000002</v>
      </c>
      <c r="K1275" s="98">
        <f t="shared" si="22"/>
        <v>24.749999999999925</v>
      </c>
      <c r="L1275" s="99">
        <f t="shared" si="23"/>
        <v>-2.3700000000000507</v>
      </c>
      <c r="M1275" s="10"/>
    </row>
    <row r="1276" spans="1:13" ht="12.75" customHeight="1">
      <c r="A1276" s="138"/>
      <c r="B1276" s="44">
        <v>45426</v>
      </c>
      <c r="C1276" s="64">
        <f>('Исходник сравнение.'!C1636/2-'Таблица вводных'!$E$15-'Таблица вводных'!$F$15-$T$1)-(('Исходник сравнение.'!C1636/2-'Таблица вводных'!$E$15-'Таблица вводных'!$F$15-$T$1)*F1276/G1276)</f>
        <v>-222.88000000000002</v>
      </c>
      <c r="D1276" s="29">
        <v>277.5</v>
      </c>
      <c r="E1276" s="96">
        <f t="shared" si="20"/>
        <v>27.119999999999976</v>
      </c>
      <c r="F1276" s="12">
        <v>25</v>
      </c>
      <c r="G1276" s="12">
        <f t="shared" si="21"/>
        <v>125</v>
      </c>
      <c r="H1276" s="76">
        <v>0.25</v>
      </c>
      <c r="I1276" s="97">
        <f>(C1276+(C1276*H1276))+D1276+'Таблица вводных'!$E$15+'Таблица вводных'!$F$15</f>
        <v>27.499999999999979</v>
      </c>
      <c r="J1276" s="78">
        <v>0.100000000000002</v>
      </c>
      <c r="K1276" s="98">
        <f t="shared" si="22"/>
        <v>24.749999999999925</v>
      </c>
      <c r="L1276" s="99">
        <f t="shared" si="23"/>
        <v>-2.3700000000000507</v>
      </c>
      <c r="M1276" s="41"/>
    </row>
    <row r="1277" spans="1:13" ht="12.75" customHeight="1">
      <c r="A1277" s="138"/>
      <c r="B1277" s="11">
        <v>45429</v>
      </c>
      <c r="C1277" s="64">
        <f>('Исходник сравнение.'!C1637/2-'Таблица вводных'!$E$15-'Таблица вводных'!$F$15-$T$1)-(('Исходник сравнение.'!C1637/2-'Таблица вводных'!$E$15-'Таблица вводных'!$F$15-$T$1)*F1277/G1277)</f>
        <v>-222.88000000000002</v>
      </c>
      <c r="D1277" s="29">
        <v>277.5</v>
      </c>
      <c r="E1277" s="96">
        <f t="shared" si="20"/>
        <v>27.119999999999976</v>
      </c>
      <c r="F1277" s="12">
        <v>25</v>
      </c>
      <c r="G1277" s="12">
        <f t="shared" si="21"/>
        <v>125</v>
      </c>
      <c r="H1277" s="76">
        <v>0.25</v>
      </c>
      <c r="I1277" s="97">
        <f>(C1277+(C1277*H1277))+D1277+'Таблица вводных'!$E$15+'Таблица вводных'!$F$15</f>
        <v>27.499999999999979</v>
      </c>
      <c r="J1277" s="78">
        <v>0.100000000000002</v>
      </c>
      <c r="K1277" s="98">
        <f t="shared" si="22"/>
        <v>24.749999999999925</v>
      </c>
      <c r="L1277" s="99">
        <f t="shared" si="23"/>
        <v>-2.3700000000000507</v>
      </c>
      <c r="M1277" s="10"/>
    </row>
    <row r="1278" spans="1:13" ht="12.75" customHeight="1">
      <c r="A1278" s="138"/>
      <c r="B1278" s="45">
        <v>45433</v>
      </c>
      <c r="C1278" s="64">
        <f>('Исходник сравнение.'!C1638/2-'Таблица вводных'!$E$15-'Таблица вводных'!$F$15-$T$1)-(('Исходник сравнение.'!C1638/2-'Таблица вводных'!$E$15-'Таблица вводных'!$F$15-$T$1)*F1278/G1278)</f>
        <v>-222.88000000000002</v>
      </c>
      <c r="D1278" s="29">
        <v>277.5</v>
      </c>
      <c r="E1278" s="96">
        <f t="shared" si="20"/>
        <v>27.119999999999976</v>
      </c>
      <c r="F1278" s="12">
        <v>25</v>
      </c>
      <c r="G1278" s="12">
        <f t="shared" si="21"/>
        <v>125</v>
      </c>
      <c r="H1278" s="76">
        <v>0.25</v>
      </c>
      <c r="I1278" s="97">
        <f>(C1278+(C1278*H1278))+D1278+'Таблица вводных'!$E$15+'Таблица вводных'!$F$15</f>
        <v>27.499999999999979</v>
      </c>
      <c r="J1278" s="78">
        <v>0.100000000000002</v>
      </c>
      <c r="K1278" s="98">
        <f t="shared" si="22"/>
        <v>24.749999999999925</v>
      </c>
      <c r="L1278" s="99">
        <f t="shared" si="23"/>
        <v>-2.3700000000000507</v>
      </c>
      <c r="M1278" s="13"/>
    </row>
    <row r="1279" spans="1:13" ht="12.75" customHeight="1">
      <c r="A1279" s="138"/>
      <c r="B1279" s="44">
        <v>45436</v>
      </c>
      <c r="C1279" s="64">
        <f>('Исходник сравнение.'!C1639/2-'Таблица вводных'!$E$15-'Таблица вводных'!$F$15-$T$1)-(('Исходник сравнение.'!C1639/2-'Таблица вводных'!$E$15-'Таблица вводных'!$F$15-$T$1)*F1279/G1279)</f>
        <v>-222.88000000000002</v>
      </c>
      <c r="D1279" s="29">
        <v>277.5</v>
      </c>
      <c r="E1279" s="96">
        <f t="shared" si="20"/>
        <v>27.119999999999976</v>
      </c>
      <c r="F1279" s="12">
        <v>25</v>
      </c>
      <c r="G1279" s="12">
        <f t="shared" si="21"/>
        <v>125</v>
      </c>
      <c r="H1279" s="76">
        <v>0.25</v>
      </c>
      <c r="I1279" s="97">
        <f>(C1279+(C1279*H1279))+D1279+'Таблица вводных'!$E$15+'Таблица вводных'!$F$15</f>
        <v>27.499999999999979</v>
      </c>
      <c r="J1279" s="78">
        <v>0.100000000000002</v>
      </c>
      <c r="K1279" s="98">
        <f t="shared" si="22"/>
        <v>24.749999999999925</v>
      </c>
      <c r="L1279" s="99">
        <f t="shared" si="23"/>
        <v>-2.3700000000000507</v>
      </c>
      <c r="M1279" s="13"/>
    </row>
    <row r="1280" spans="1:13" ht="12.75" customHeight="1">
      <c r="A1280" s="138"/>
      <c r="B1280" s="11">
        <v>45440</v>
      </c>
      <c r="C1280" s="64">
        <f>('Исходник сравнение.'!C1640/2-'Таблица вводных'!$E$15-'Таблица вводных'!$F$15-$T$1)-(('Исходник сравнение.'!C1640/2-'Таблица вводных'!$E$15-'Таблица вводных'!$F$15-$T$1)*F1280/G1280)</f>
        <v>-222.88000000000002</v>
      </c>
      <c r="D1280" s="29">
        <v>277.5</v>
      </c>
      <c r="E1280" s="96">
        <f t="shared" si="20"/>
        <v>27.119999999999976</v>
      </c>
      <c r="F1280" s="12">
        <v>25</v>
      </c>
      <c r="G1280" s="12">
        <f t="shared" si="21"/>
        <v>125</v>
      </c>
      <c r="H1280" s="76">
        <v>0.25</v>
      </c>
      <c r="I1280" s="97">
        <f>(C1280+(C1280*H1280))+D1280+'Таблица вводных'!$E$15+'Таблица вводных'!$F$15</f>
        <v>27.499999999999979</v>
      </c>
      <c r="J1280" s="78">
        <v>0.100000000000002</v>
      </c>
      <c r="K1280" s="98">
        <f t="shared" si="22"/>
        <v>24.749999999999925</v>
      </c>
      <c r="L1280" s="98">
        <f t="shared" si="23"/>
        <v>-2.3700000000000507</v>
      </c>
      <c r="M1280" s="10"/>
    </row>
    <row r="1281" spans="1:13" ht="12.75" customHeight="1">
      <c r="A1281" s="139"/>
      <c r="B1281" s="46">
        <v>45443</v>
      </c>
      <c r="C1281" s="100">
        <f>('Исходник сравнение.'!C1641/2-'Таблица вводных'!$E$15-'Таблица вводных'!$F$15-$T$1)-(('Исходник сравнение.'!C1641/2-'Таблица вводных'!$E$15-'Таблица вводных'!$F$15-$T$1)*F1281/G1281)</f>
        <v>-222.88000000000002</v>
      </c>
      <c r="D1281" s="50">
        <v>277.5</v>
      </c>
      <c r="E1281" s="101">
        <f t="shared" si="20"/>
        <v>27.119999999999976</v>
      </c>
      <c r="F1281" s="18">
        <v>25</v>
      </c>
      <c r="G1281" s="18">
        <f t="shared" si="21"/>
        <v>125</v>
      </c>
      <c r="H1281" s="79">
        <v>0.25</v>
      </c>
      <c r="I1281" s="102">
        <f>(C1281+(C1281*H1281))+D1281+'Таблица вводных'!$E$15+'Таблица вводных'!$F$15</f>
        <v>27.499999999999979</v>
      </c>
      <c r="J1281" s="81">
        <v>0.100000000000002</v>
      </c>
      <c r="K1281" s="102">
        <f t="shared" si="22"/>
        <v>24.749999999999925</v>
      </c>
      <c r="L1281" s="102">
        <f t="shared" si="23"/>
        <v>-2.3700000000000507</v>
      </c>
      <c r="M1281" s="19"/>
    </row>
    <row r="1282" spans="1:13" ht="12.75" customHeight="1">
      <c r="A1282" s="142" t="s">
        <v>104</v>
      </c>
      <c r="B1282" s="42">
        <v>45419</v>
      </c>
      <c r="C1282" s="91">
        <f>('Исходник сравнение.'!C1642/2-'Таблица вводных'!$E$15-'Таблица вводных'!$F$15-$T$1)-(('Исходник сравнение.'!C1642/2-'Таблица вводных'!$E$15-'Таблица вводных'!$F$15-$T$1)*F1282/G1282)</f>
        <v>-222.88000000000002</v>
      </c>
      <c r="D1282" s="28">
        <v>277.5</v>
      </c>
      <c r="E1282" s="92">
        <f t="shared" si="20"/>
        <v>27.119999999999976</v>
      </c>
      <c r="F1282" s="6">
        <v>25</v>
      </c>
      <c r="G1282" s="6">
        <f t="shared" si="21"/>
        <v>125</v>
      </c>
      <c r="H1282" s="73">
        <v>0.25</v>
      </c>
      <c r="I1282" s="93">
        <f>(C1282+(C1282*H1282))+D1282+'Таблица вводных'!$E$15+'Таблица вводных'!$F$15</f>
        <v>27.499999999999979</v>
      </c>
      <c r="J1282" s="75">
        <v>0.100000000000002</v>
      </c>
      <c r="K1282" s="93">
        <f t="shared" si="22"/>
        <v>24.749999999999925</v>
      </c>
      <c r="L1282" s="94">
        <f t="shared" si="23"/>
        <v>-2.3700000000000507</v>
      </c>
      <c r="M1282" s="95"/>
    </row>
    <row r="1283" spans="1:13" ht="12.75" customHeight="1">
      <c r="A1283" s="138"/>
      <c r="B1283" s="45">
        <v>45422</v>
      </c>
      <c r="C1283" s="64">
        <f>('Исходник сравнение.'!C1650/2-'Таблица вводных'!$E$15-'Таблица вводных'!$F$15-$T$1)-(('Исходник сравнение.'!C1650/2-'Таблица вводных'!$E$15-'Таблица вводных'!$F$15-$T$1)*F1283/G1283)</f>
        <v>-222.88000000000002</v>
      </c>
      <c r="D1283" s="29">
        <v>277.5</v>
      </c>
      <c r="E1283" s="96">
        <f t="shared" si="20"/>
        <v>27.119999999999976</v>
      </c>
      <c r="F1283" s="12">
        <v>25</v>
      </c>
      <c r="G1283" s="12">
        <f t="shared" si="21"/>
        <v>125</v>
      </c>
      <c r="H1283" s="76">
        <v>0.25</v>
      </c>
      <c r="I1283" s="97">
        <f>(C1283+(C1283*H1283))+D1283+'Таблица вводных'!$E$15+'Таблица вводных'!$F$15</f>
        <v>27.499999999999979</v>
      </c>
      <c r="J1283" s="78">
        <v>0.100000000000002</v>
      </c>
      <c r="K1283" s="98">
        <f t="shared" si="22"/>
        <v>24.749999999999925</v>
      </c>
      <c r="L1283" s="99">
        <f t="shared" si="23"/>
        <v>-2.3700000000000507</v>
      </c>
      <c r="M1283" s="10"/>
    </row>
    <row r="1284" spans="1:13" ht="12.75" customHeight="1">
      <c r="A1284" s="138"/>
      <c r="B1284" s="44">
        <v>45426</v>
      </c>
      <c r="C1284" s="64">
        <f>('Исходник сравнение.'!C1651/2-'Таблица вводных'!$E$15-'Таблица вводных'!$F$15-$T$1)-(('Исходник сравнение.'!C1651/2-'Таблица вводных'!$E$15-'Таблица вводных'!$F$15-$T$1)*F1284/G1284)</f>
        <v>-222.88000000000002</v>
      </c>
      <c r="D1284" s="29">
        <v>277.5</v>
      </c>
      <c r="E1284" s="96">
        <f t="shared" si="20"/>
        <v>27.119999999999976</v>
      </c>
      <c r="F1284" s="12">
        <v>25</v>
      </c>
      <c r="G1284" s="12">
        <f t="shared" si="21"/>
        <v>125</v>
      </c>
      <c r="H1284" s="76">
        <v>0.25</v>
      </c>
      <c r="I1284" s="97">
        <f>(C1284+(C1284*H1284))+D1284+'Таблица вводных'!$E$15+'Таблица вводных'!$F$15</f>
        <v>27.499999999999979</v>
      </c>
      <c r="J1284" s="78">
        <v>0.100000000000002</v>
      </c>
      <c r="K1284" s="98">
        <f t="shared" si="22"/>
        <v>24.749999999999925</v>
      </c>
      <c r="L1284" s="99">
        <f t="shared" si="23"/>
        <v>-2.3700000000000507</v>
      </c>
      <c r="M1284" s="41"/>
    </row>
    <row r="1285" spans="1:13" ht="12.75" customHeight="1">
      <c r="A1285" s="138"/>
      <c r="B1285" s="11">
        <v>45429</v>
      </c>
      <c r="C1285" s="64">
        <f>('Исходник сравнение.'!C1652/2-'Таблица вводных'!$E$15-'Таблица вводных'!$F$15-$T$1)-(('Исходник сравнение.'!C1652/2-'Таблица вводных'!$E$15-'Таблица вводных'!$F$15-$T$1)*F1285/G1285)</f>
        <v>-222.88000000000002</v>
      </c>
      <c r="D1285" s="29">
        <v>277.5</v>
      </c>
      <c r="E1285" s="96">
        <f t="shared" si="20"/>
        <v>27.119999999999976</v>
      </c>
      <c r="F1285" s="12">
        <v>25</v>
      </c>
      <c r="G1285" s="12">
        <f t="shared" si="21"/>
        <v>125</v>
      </c>
      <c r="H1285" s="76">
        <v>0.25</v>
      </c>
      <c r="I1285" s="97">
        <f>(C1285+(C1285*H1285))+D1285+'Таблица вводных'!$E$15+'Таблица вводных'!$F$15</f>
        <v>27.499999999999979</v>
      </c>
      <c r="J1285" s="78">
        <v>0.100000000000002</v>
      </c>
      <c r="K1285" s="98">
        <f t="shared" si="22"/>
        <v>24.749999999999925</v>
      </c>
      <c r="L1285" s="99">
        <f t="shared" si="23"/>
        <v>-2.3700000000000507</v>
      </c>
      <c r="M1285" s="10"/>
    </row>
    <row r="1286" spans="1:13" ht="12.75" customHeight="1">
      <c r="A1286" s="138"/>
      <c r="B1286" s="45">
        <v>45433</v>
      </c>
      <c r="C1286" s="64">
        <f>('Исходник сравнение.'!C1653/2-'Таблица вводных'!$E$15-'Таблица вводных'!$F$15-$T$1)-(('Исходник сравнение.'!C1653/2-'Таблица вводных'!$E$15-'Таблица вводных'!$F$15-$T$1)*F1286/G1286)</f>
        <v>-222.88000000000002</v>
      </c>
      <c r="D1286" s="29">
        <v>277.5</v>
      </c>
      <c r="E1286" s="96">
        <f t="shared" si="20"/>
        <v>27.119999999999976</v>
      </c>
      <c r="F1286" s="12">
        <v>25</v>
      </c>
      <c r="G1286" s="12">
        <f t="shared" si="21"/>
        <v>125</v>
      </c>
      <c r="H1286" s="76">
        <v>0.25</v>
      </c>
      <c r="I1286" s="97">
        <f>(C1286+(C1286*H1286))+D1286+'Таблица вводных'!$E$15+'Таблица вводных'!$F$15</f>
        <v>27.499999999999979</v>
      </c>
      <c r="J1286" s="78">
        <v>0.100000000000002</v>
      </c>
      <c r="K1286" s="98">
        <f t="shared" si="22"/>
        <v>24.749999999999925</v>
      </c>
      <c r="L1286" s="99">
        <f t="shared" si="23"/>
        <v>-2.3700000000000507</v>
      </c>
      <c r="M1286" s="13"/>
    </row>
    <row r="1287" spans="1:13" ht="12.75" customHeight="1">
      <c r="A1287" s="138"/>
      <c r="B1287" s="44">
        <v>45436</v>
      </c>
      <c r="C1287" s="64">
        <f>('Исходник сравнение.'!C1654/2-'Таблица вводных'!$E$15-'Таблица вводных'!$F$15-$T$1)-(('Исходник сравнение.'!C1654/2-'Таблица вводных'!$E$15-'Таблица вводных'!$F$15-$T$1)*F1287/G1287)</f>
        <v>-222.88000000000002</v>
      </c>
      <c r="D1287" s="29">
        <v>277.5</v>
      </c>
      <c r="E1287" s="96">
        <f t="shared" si="20"/>
        <v>27.119999999999976</v>
      </c>
      <c r="F1287" s="12">
        <v>25</v>
      </c>
      <c r="G1287" s="12">
        <f t="shared" si="21"/>
        <v>125</v>
      </c>
      <c r="H1287" s="76">
        <v>0.25</v>
      </c>
      <c r="I1287" s="97">
        <f>(C1287+(C1287*H1287))+D1287+'Таблица вводных'!$E$15+'Таблица вводных'!$F$15</f>
        <v>27.499999999999979</v>
      </c>
      <c r="J1287" s="78">
        <v>0.100000000000002</v>
      </c>
      <c r="K1287" s="98">
        <f t="shared" si="22"/>
        <v>24.749999999999925</v>
      </c>
      <c r="L1287" s="99">
        <f t="shared" si="23"/>
        <v>-2.3700000000000507</v>
      </c>
      <c r="M1287" s="13"/>
    </row>
    <row r="1288" spans="1:13" ht="12.75" customHeight="1">
      <c r="A1288" s="138"/>
      <c r="B1288" s="11">
        <v>45440</v>
      </c>
      <c r="C1288" s="64">
        <f>('Исходник сравнение.'!C1655/2-'Таблица вводных'!$E$15-'Таблица вводных'!$F$15-$T$1)-(('Исходник сравнение.'!C1655/2-'Таблица вводных'!$E$15-'Таблица вводных'!$F$15-$T$1)*F1288/G1288)</f>
        <v>-222.88000000000002</v>
      </c>
      <c r="D1288" s="29">
        <v>277.5</v>
      </c>
      <c r="E1288" s="96">
        <f t="shared" si="20"/>
        <v>27.119999999999976</v>
      </c>
      <c r="F1288" s="12">
        <v>25</v>
      </c>
      <c r="G1288" s="12">
        <f t="shared" si="21"/>
        <v>125</v>
      </c>
      <c r="H1288" s="76">
        <v>0.25</v>
      </c>
      <c r="I1288" s="97">
        <f>(C1288+(C1288*H1288))+D1288+'Таблица вводных'!$E$15+'Таблица вводных'!$F$15</f>
        <v>27.499999999999979</v>
      </c>
      <c r="J1288" s="78">
        <v>0.100000000000002</v>
      </c>
      <c r="K1288" s="98">
        <f t="shared" si="22"/>
        <v>24.749999999999925</v>
      </c>
      <c r="L1288" s="98">
        <f t="shared" si="23"/>
        <v>-2.3700000000000507</v>
      </c>
      <c r="M1288" s="10"/>
    </row>
    <row r="1289" spans="1:13" ht="12.75" customHeight="1">
      <c r="A1289" s="139"/>
      <c r="B1289" s="46">
        <v>45443</v>
      </c>
      <c r="C1289" s="100">
        <f>('Исходник сравнение.'!C1656/2-'Таблица вводных'!$E$15-'Таблица вводных'!$F$15-$T$1)-(('Исходник сравнение.'!C1656/2-'Таблица вводных'!$E$15-'Таблица вводных'!$F$15-$T$1)*F1289/G1289)</f>
        <v>-222.88000000000002</v>
      </c>
      <c r="D1289" s="50">
        <v>277.5</v>
      </c>
      <c r="E1289" s="101">
        <f t="shared" si="20"/>
        <v>27.119999999999976</v>
      </c>
      <c r="F1289" s="18">
        <v>25</v>
      </c>
      <c r="G1289" s="18">
        <f t="shared" si="21"/>
        <v>125</v>
      </c>
      <c r="H1289" s="79">
        <v>0.25</v>
      </c>
      <c r="I1289" s="102">
        <f>(C1289+(C1289*H1289))+D1289+'Таблица вводных'!$E$15+'Таблица вводных'!$F$15</f>
        <v>27.499999999999979</v>
      </c>
      <c r="J1289" s="81">
        <v>0.100000000000002</v>
      </c>
      <c r="K1289" s="102">
        <f t="shared" si="22"/>
        <v>24.749999999999925</v>
      </c>
      <c r="L1289" s="102">
        <f t="shared" si="23"/>
        <v>-2.3700000000000507</v>
      </c>
      <c r="M1289" s="19"/>
    </row>
    <row r="1290" spans="1:13" ht="12.75" customHeight="1">
      <c r="A1290" s="142" t="s">
        <v>105</v>
      </c>
      <c r="B1290" s="42">
        <v>45419</v>
      </c>
      <c r="C1290" s="91">
        <f>('Исходник сравнение.'!C1657/2-'Таблица вводных'!$E$15-'Таблица вводных'!$F$15-$T$1)-(('Исходник сравнение.'!C1657/2-'Таблица вводных'!$E$15-'Таблица вводных'!$F$15-$T$1)*F1290/G1290)</f>
        <v>-222.88000000000002</v>
      </c>
      <c r="D1290" s="28">
        <v>277.5</v>
      </c>
      <c r="E1290" s="92">
        <f t="shared" si="20"/>
        <v>27.119999999999976</v>
      </c>
      <c r="F1290" s="6">
        <v>25</v>
      </c>
      <c r="G1290" s="6">
        <f t="shared" si="21"/>
        <v>125</v>
      </c>
      <c r="H1290" s="73">
        <v>0.25</v>
      </c>
      <c r="I1290" s="93">
        <f>(C1290+(C1290*H1290))+D1290+'Таблица вводных'!$E$15+'Таблица вводных'!$F$15</f>
        <v>27.499999999999979</v>
      </c>
      <c r="J1290" s="75">
        <v>0.100000000000002</v>
      </c>
      <c r="K1290" s="93">
        <f t="shared" si="22"/>
        <v>24.749999999999925</v>
      </c>
      <c r="L1290" s="94">
        <f t="shared" si="23"/>
        <v>-2.3700000000000507</v>
      </c>
      <c r="M1290" s="95"/>
    </row>
    <row r="1291" spans="1:13" ht="12.75" customHeight="1">
      <c r="A1291" s="138"/>
      <c r="B1291" s="45">
        <v>45422</v>
      </c>
      <c r="C1291" s="64">
        <f>('Исходник сравнение.'!C1668/2-'Таблица вводных'!$E$15-'Таблица вводных'!$F$15-$T$1)-(('Исходник сравнение.'!C1668/2-'Таблица вводных'!$E$15-'Таблица вводных'!$F$15-$T$1)*F1291/G1291)</f>
        <v>-222.88000000000002</v>
      </c>
      <c r="D1291" s="29">
        <v>277.5</v>
      </c>
      <c r="E1291" s="96">
        <f t="shared" si="20"/>
        <v>27.119999999999976</v>
      </c>
      <c r="F1291" s="12">
        <v>25</v>
      </c>
      <c r="G1291" s="12">
        <f t="shared" si="21"/>
        <v>125</v>
      </c>
      <c r="H1291" s="76">
        <v>0.25</v>
      </c>
      <c r="I1291" s="97">
        <f>(C1291+(C1291*H1291))+D1291+'Таблица вводных'!$E$15+'Таблица вводных'!$F$15</f>
        <v>27.499999999999979</v>
      </c>
      <c r="J1291" s="78">
        <v>0.100000000000002</v>
      </c>
      <c r="K1291" s="98">
        <f t="shared" si="22"/>
        <v>24.749999999999925</v>
      </c>
      <c r="L1291" s="99">
        <f t="shared" si="23"/>
        <v>-2.3700000000000507</v>
      </c>
      <c r="M1291" s="10"/>
    </row>
    <row r="1292" spans="1:13" ht="12.75" customHeight="1">
      <c r="A1292" s="138"/>
      <c r="B1292" s="44">
        <v>45426</v>
      </c>
      <c r="C1292" s="64">
        <f>('Исходник сравнение.'!C1669/2-'Таблица вводных'!$E$15-'Таблица вводных'!$F$15-$T$1)-(('Исходник сравнение.'!C1669/2-'Таблица вводных'!$E$15-'Таблица вводных'!$F$15-$T$1)*F1292/G1292)</f>
        <v>-222.88000000000002</v>
      </c>
      <c r="D1292" s="29">
        <v>277.5</v>
      </c>
      <c r="E1292" s="96">
        <f t="shared" si="20"/>
        <v>27.119999999999976</v>
      </c>
      <c r="F1292" s="12">
        <v>25</v>
      </c>
      <c r="G1292" s="12">
        <f t="shared" si="21"/>
        <v>125</v>
      </c>
      <c r="H1292" s="76">
        <v>0.25</v>
      </c>
      <c r="I1292" s="97">
        <f>(C1292+(C1292*H1292))+D1292+'Таблица вводных'!$E$15+'Таблица вводных'!$F$15</f>
        <v>27.499999999999979</v>
      </c>
      <c r="J1292" s="78">
        <v>0.100000000000002</v>
      </c>
      <c r="K1292" s="98">
        <f t="shared" si="22"/>
        <v>24.749999999999925</v>
      </c>
      <c r="L1292" s="99">
        <f t="shared" si="23"/>
        <v>-2.3700000000000507</v>
      </c>
      <c r="M1292" s="41"/>
    </row>
    <row r="1293" spans="1:13" ht="12.75" customHeight="1">
      <c r="A1293" s="138"/>
      <c r="B1293" s="11">
        <v>45429</v>
      </c>
      <c r="C1293" s="64">
        <f>('Исходник сравнение.'!C1670/2-'Таблица вводных'!$E$15-'Таблица вводных'!$F$15-$T$1)-(('Исходник сравнение.'!C1670/2-'Таблица вводных'!$E$15-'Таблица вводных'!$F$15-$T$1)*F1293/G1293)</f>
        <v>-222.88000000000002</v>
      </c>
      <c r="D1293" s="29">
        <v>277.5</v>
      </c>
      <c r="E1293" s="96">
        <f t="shared" si="20"/>
        <v>27.119999999999976</v>
      </c>
      <c r="F1293" s="12">
        <v>25</v>
      </c>
      <c r="G1293" s="12">
        <f t="shared" si="21"/>
        <v>125</v>
      </c>
      <c r="H1293" s="76">
        <v>0.25</v>
      </c>
      <c r="I1293" s="97">
        <f>(C1293+(C1293*H1293))+D1293+'Таблица вводных'!$E$15+'Таблица вводных'!$F$15</f>
        <v>27.499999999999979</v>
      </c>
      <c r="J1293" s="78">
        <v>0.100000000000002</v>
      </c>
      <c r="K1293" s="98">
        <f t="shared" si="22"/>
        <v>24.749999999999925</v>
      </c>
      <c r="L1293" s="99">
        <f t="shared" si="23"/>
        <v>-2.3700000000000507</v>
      </c>
      <c r="M1293" s="10"/>
    </row>
    <row r="1294" spans="1:13" ht="12.75" customHeight="1">
      <c r="A1294" s="138"/>
      <c r="B1294" s="45">
        <v>45433</v>
      </c>
      <c r="C1294" s="64">
        <f>('Исходник сравнение.'!C1671/2-'Таблица вводных'!$E$15-'Таблица вводных'!$F$15-$T$1)-(('Исходник сравнение.'!C1671/2-'Таблица вводных'!$E$15-'Таблица вводных'!$F$15-$T$1)*F1294/G1294)</f>
        <v>-222.88000000000002</v>
      </c>
      <c r="D1294" s="29">
        <v>277.5</v>
      </c>
      <c r="E1294" s="96">
        <f t="shared" si="20"/>
        <v>27.119999999999976</v>
      </c>
      <c r="F1294" s="12">
        <v>25</v>
      </c>
      <c r="G1294" s="12">
        <f t="shared" si="21"/>
        <v>125</v>
      </c>
      <c r="H1294" s="76">
        <v>0.25</v>
      </c>
      <c r="I1294" s="97">
        <f>(C1294+(C1294*H1294))+D1294+'Таблица вводных'!$E$15+'Таблица вводных'!$F$15</f>
        <v>27.499999999999979</v>
      </c>
      <c r="J1294" s="78">
        <v>0.100000000000002</v>
      </c>
      <c r="K1294" s="98">
        <f t="shared" si="22"/>
        <v>24.749999999999925</v>
      </c>
      <c r="L1294" s="99">
        <f t="shared" si="23"/>
        <v>-2.3700000000000507</v>
      </c>
      <c r="M1294" s="13"/>
    </row>
    <row r="1295" spans="1:13" ht="12.75" customHeight="1">
      <c r="A1295" s="138"/>
      <c r="B1295" s="44">
        <v>45436</v>
      </c>
      <c r="C1295" s="64">
        <f>('Исходник сравнение.'!C1672/2-'Таблица вводных'!$E$15-'Таблица вводных'!$F$15-$T$1)-(('Исходник сравнение.'!C1672/2-'Таблица вводных'!$E$15-'Таблица вводных'!$F$15-$T$1)*F1295/G1295)</f>
        <v>-222.88000000000002</v>
      </c>
      <c r="D1295" s="29">
        <v>277.5</v>
      </c>
      <c r="E1295" s="96">
        <f t="shared" si="20"/>
        <v>27.119999999999976</v>
      </c>
      <c r="F1295" s="12">
        <v>25</v>
      </c>
      <c r="G1295" s="12">
        <f t="shared" si="21"/>
        <v>125</v>
      </c>
      <c r="H1295" s="76">
        <v>0.25</v>
      </c>
      <c r="I1295" s="97">
        <f>(C1295+(C1295*H1295))+D1295+'Таблица вводных'!$E$15+'Таблица вводных'!$F$15</f>
        <v>27.499999999999979</v>
      </c>
      <c r="J1295" s="78">
        <v>0.100000000000002</v>
      </c>
      <c r="K1295" s="98">
        <f t="shared" si="22"/>
        <v>24.749999999999925</v>
      </c>
      <c r="L1295" s="99">
        <f t="shared" si="23"/>
        <v>-2.3700000000000507</v>
      </c>
      <c r="M1295" s="13"/>
    </row>
    <row r="1296" spans="1:13" ht="12.75" customHeight="1">
      <c r="A1296" s="138"/>
      <c r="B1296" s="11">
        <v>45440</v>
      </c>
      <c r="C1296" s="64">
        <f>('Исходник сравнение.'!C1673/2-'Таблица вводных'!$E$15-'Таблица вводных'!$F$15-$T$1)-(('Исходник сравнение.'!C1673/2-'Таблица вводных'!$E$15-'Таблица вводных'!$F$15-$T$1)*F1296/G1296)</f>
        <v>-222.88000000000002</v>
      </c>
      <c r="D1296" s="29">
        <v>277.5</v>
      </c>
      <c r="E1296" s="96">
        <f t="shared" si="20"/>
        <v>27.119999999999976</v>
      </c>
      <c r="F1296" s="12">
        <v>25</v>
      </c>
      <c r="G1296" s="12">
        <f t="shared" si="21"/>
        <v>125</v>
      </c>
      <c r="H1296" s="76">
        <v>0.25</v>
      </c>
      <c r="I1296" s="97">
        <f>(C1296+(C1296*H1296))+D1296+'Таблица вводных'!$E$15+'Таблица вводных'!$F$15</f>
        <v>27.499999999999979</v>
      </c>
      <c r="J1296" s="78">
        <v>0.100000000000002</v>
      </c>
      <c r="K1296" s="98">
        <f t="shared" si="22"/>
        <v>24.749999999999925</v>
      </c>
      <c r="L1296" s="98">
        <f t="shared" si="23"/>
        <v>-2.3700000000000507</v>
      </c>
      <c r="M1296" s="10"/>
    </row>
    <row r="1297" spans="1:13" ht="12.75" customHeight="1">
      <c r="A1297" s="139"/>
      <c r="B1297" s="46">
        <v>45443</v>
      </c>
      <c r="C1297" s="100">
        <f>('Исходник сравнение.'!C1674/2-'Таблица вводных'!$E$15-'Таблица вводных'!$F$15-$T$1)-(('Исходник сравнение.'!C1674/2-'Таблица вводных'!$E$15-'Таблица вводных'!$F$15-$T$1)*F1297/G1297)</f>
        <v>-222.88000000000002</v>
      </c>
      <c r="D1297" s="50">
        <v>277.5</v>
      </c>
      <c r="E1297" s="101">
        <f t="shared" si="20"/>
        <v>27.119999999999976</v>
      </c>
      <c r="F1297" s="18">
        <v>25</v>
      </c>
      <c r="G1297" s="18">
        <f t="shared" si="21"/>
        <v>125</v>
      </c>
      <c r="H1297" s="79">
        <v>0.25</v>
      </c>
      <c r="I1297" s="102">
        <f>(C1297+(C1297*H1297))+D1297+'Таблица вводных'!$E$15+'Таблица вводных'!$F$15</f>
        <v>27.499999999999979</v>
      </c>
      <c r="J1297" s="81">
        <v>0.100000000000002</v>
      </c>
      <c r="K1297" s="102">
        <f t="shared" si="22"/>
        <v>24.749999999999925</v>
      </c>
      <c r="L1297" s="102">
        <f t="shared" si="23"/>
        <v>-2.3700000000000507</v>
      </c>
      <c r="M1297" s="19"/>
    </row>
    <row r="1298" spans="1:13" ht="12.75" customHeight="1">
      <c r="A1298" s="142" t="s">
        <v>106</v>
      </c>
      <c r="B1298" s="42">
        <v>45419</v>
      </c>
      <c r="C1298" s="91">
        <f>('Исходник сравнение.'!C1675/2-'Таблица вводных'!$E$15-'Таблица вводных'!$F$15-$T$1)-(('Исходник сравнение.'!C1675/2-'Таблица вводных'!$E$15-'Таблица вводных'!$F$15-$T$1)*F1298/G1298)</f>
        <v>-222.88000000000002</v>
      </c>
      <c r="D1298" s="28">
        <v>277.5</v>
      </c>
      <c r="E1298" s="92">
        <f t="shared" si="20"/>
        <v>27.119999999999976</v>
      </c>
      <c r="F1298" s="6">
        <v>25</v>
      </c>
      <c r="G1298" s="6">
        <f t="shared" si="21"/>
        <v>125</v>
      </c>
      <c r="H1298" s="73">
        <v>0.25</v>
      </c>
      <c r="I1298" s="93">
        <f>(C1298+(C1298*H1298))+D1298+'Таблица вводных'!$E$15+'Таблица вводных'!$F$15</f>
        <v>27.499999999999979</v>
      </c>
      <c r="J1298" s="75">
        <v>0.100000000000002</v>
      </c>
      <c r="K1298" s="93">
        <f t="shared" si="22"/>
        <v>24.749999999999925</v>
      </c>
      <c r="L1298" s="94">
        <f t="shared" si="23"/>
        <v>-2.3700000000000507</v>
      </c>
      <c r="M1298" s="95"/>
    </row>
    <row r="1299" spans="1:13" ht="12.75" customHeight="1">
      <c r="A1299" s="138"/>
      <c r="B1299" s="45">
        <v>45422</v>
      </c>
      <c r="C1299" s="64">
        <f>('Исходник сравнение.'!C1686/2-'Таблица вводных'!$E$15-'Таблица вводных'!$F$15-$T$1)-(('Исходник сравнение.'!C1686/2-'Таблица вводных'!$E$15-'Таблица вводных'!$F$15-$T$1)*F1299/G1299)</f>
        <v>-222.88000000000002</v>
      </c>
      <c r="D1299" s="29">
        <v>277.5</v>
      </c>
      <c r="E1299" s="96">
        <f t="shared" si="20"/>
        <v>27.119999999999976</v>
      </c>
      <c r="F1299" s="12">
        <v>25</v>
      </c>
      <c r="G1299" s="12">
        <f t="shared" si="21"/>
        <v>125</v>
      </c>
      <c r="H1299" s="76">
        <v>0.25</v>
      </c>
      <c r="I1299" s="97">
        <f>(C1299+(C1299*H1299))+D1299+'Таблица вводных'!$E$15+'Таблица вводных'!$F$15</f>
        <v>27.499999999999979</v>
      </c>
      <c r="J1299" s="78">
        <v>0.100000000000002</v>
      </c>
      <c r="K1299" s="98">
        <f t="shared" si="22"/>
        <v>24.749999999999925</v>
      </c>
      <c r="L1299" s="99">
        <f t="shared" si="23"/>
        <v>-2.3700000000000507</v>
      </c>
      <c r="M1299" s="10"/>
    </row>
    <row r="1300" spans="1:13" ht="12.75" customHeight="1">
      <c r="A1300" s="138"/>
      <c r="B1300" s="44">
        <v>45426</v>
      </c>
      <c r="C1300" s="64">
        <f>('Исходник сравнение.'!C1687/2-'Таблица вводных'!$E$15-'Таблица вводных'!$F$15-$T$1)-(('Исходник сравнение.'!C1687/2-'Таблица вводных'!$E$15-'Таблица вводных'!$F$15-$T$1)*F1300/G1300)</f>
        <v>-222.88000000000002</v>
      </c>
      <c r="D1300" s="29">
        <v>277.5</v>
      </c>
      <c r="E1300" s="96">
        <f t="shared" si="20"/>
        <v>27.119999999999976</v>
      </c>
      <c r="F1300" s="12">
        <v>25</v>
      </c>
      <c r="G1300" s="12">
        <f t="shared" si="21"/>
        <v>125</v>
      </c>
      <c r="H1300" s="76">
        <v>0.25</v>
      </c>
      <c r="I1300" s="97">
        <f>(C1300+(C1300*H1300))+D1300+'Таблица вводных'!$E$15+'Таблица вводных'!$F$15</f>
        <v>27.499999999999979</v>
      </c>
      <c r="J1300" s="78">
        <v>0.100000000000002</v>
      </c>
      <c r="K1300" s="98">
        <f t="shared" si="22"/>
        <v>24.749999999999925</v>
      </c>
      <c r="L1300" s="99">
        <f t="shared" si="23"/>
        <v>-2.3700000000000507</v>
      </c>
      <c r="M1300" s="41"/>
    </row>
    <row r="1301" spans="1:13" ht="12.75" customHeight="1">
      <c r="A1301" s="138"/>
      <c r="B1301" s="11">
        <v>45429</v>
      </c>
      <c r="C1301" s="64">
        <f>('Исходник сравнение.'!C1688/2-'Таблица вводных'!$E$15-'Таблица вводных'!$F$15-$T$1)-(('Исходник сравнение.'!C1688/2-'Таблица вводных'!$E$15-'Таблица вводных'!$F$15-$T$1)*F1301/G1301)</f>
        <v>-222.88000000000002</v>
      </c>
      <c r="D1301" s="29">
        <v>277.5</v>
      </c>
      <c r="E1301" s="96">
        <f t="shared" si="20"/>
        <v>27.119999999999976</v>
      </c>
      <c r="F1301" s="12">
        <v>25</v>
      </c>
      <c r="G1301" s="12">
        <f t="shared" si="21"/>
        <v>125</v>
      </c>
      <c r="H1301" s="76">
        <v>0.25</v>
      </c>
      <c r="I1301" s="97">
        <f>(C1301+(C1301*H1301))+D1301+'Таблица вводных'!$E$15+'Таблица вводных'!$F$15</f>
        <v>27.499999999999979</v>
      </c>
      <c r="J1301" s="78">
        <v>0.100000000000002</v>
      </c>
      <c r="K1301" s="98">
        <f t="shared" si="22"/>
        <v>24.749999999999925</v>
      </c>
      <c r="L1301" s="99">
        <f t="shared" si="23"/>
        <v>-2.3700000000000507</v>
      </c>
      <c r="M1301" s="10"/>
    </row>
    <row r="1302" spans="1:13" ht="12.75" customHeight="1">
      <c r="A1302" s="138"/>
      <c r="B1302" s="45">
        <v>45433</v>
      </c>
      <c r="C1302" s="64">
        <f>('Исходник сравнение.'!C1689/2-'Таблица вводных'!$E$15-'Таблица вводных'!$F$15-$T$1)-(('Исходник сравнение.'!C1689/2-'Таблица вводных'!$E$15-'Таблица вводных'!$F$15-$T$1)*F1302/G1302)</f>
        <v>-222.88000000000002</v>
      </c>
      <c r="D1302" s="29">
        <v>277.5</v>
      </c>
      <c r="E1302" s="96">
        <f t="shared" si="20"/>
        <v>27.119999999999976</v>
      </c>
      <c r="F1302" s="12">
        <v>25</v>
      </c>
      <c r="G1302" s="12">
        <f t="shared" si="21"/>
        <v>125</v>
      </c>
      <c r="H1302" s="76">
        <v>0.25</v>
      </c>
      <c r="I1302" s="97">
        <f>(C1302+(C1302*H1302))+D1302+'Таблица вводных'!$E$15+'Таблица вводных'!$F$15</f>
        <v>27.499999999999979</v>
      </c>
      <c r="J1302" s="78">
        <v>0.100000000000003</v>
      </c>
      <c r="K1302" s="98">
        <f t="shared" si="22"/>
        <v>24.749999999999897</v>
      </c>
      <c r="L1302" s="99">
        <f t="shared" si="23"/>
        <v>-2.3700000000000792</v>
      </c>
      <c r="M1302" s="13"/>
    </row>
    <row r="1303" spans="1:13" ht="12.75" customHeight="1">
      <c r="A1303" s="138"/>
      <c r="B1303" s="44">
        <v>45436</v>
      </c>
      <c r="C1303" s="64">
        <f>('Исходник сравнение.'!C1690/2-'Таблица вводных'!$E$15-'Таблица вводных'!$F$15-$T$1)-(('Исходник сравнение.'!C1690/2-'Таблица вводных'!$E$15-'Таблица вводных'!$F$15-$T$1)*F1303/G1303)</f>
        <v>-222.88000000000002</v>
      </c>
      <c r="D1303" s="29">
        <v>277.5</v>
      </c>
      <c r="E1303" s="96">
        <f t="shared" si="20"/>
        <v>27.119999999999976</v>
      </c>
      <c r="F1303" s="12">
        <v>25</v>
      </c>
      <c r="G1303" s="12">
        <f t="shared" si="21"/>
        <v>125</v>
      </c>
      <c r="H1303" s="76">
        <v>0.25</v>
      </c>
      <c r="I1303" s="97">
        <f>(C1303+(C1303*H1303))+D1303+'Таблица вводных'!$E$15+'Таблица вводных'!$F$15</f>
        <v>27.499999999999979</v>
      </c>
      <c r="J1303" s="78">
        <v>0.100000000000003</v>
      </c>
      <c r="K1303" s="98">
        <f t="shared" si="22"/>
        <v>24.749999999999897</v>
      </c>
      <c r="L1303" s="99">
        <f t="shared" si="23"/>
        <v>-2.3700000000000792</v>
      </c>
      <c r="M1303" s="13"/>
    </row>
    <row r="1304" spans="1:13" ht="12.75" customHeight="1">
      <c r="A1304" s="138"/>
      <c r="B1304" s="11">
        <v>45440</v>
      </c>
      <c r="C1304" s="64">
        <f>('Исходник сравнение.'!C1691/2-'Таблица вводных'!$E$15-'Таблица вводных'!$F$15-$T$1)-(('Исходник сравнение.'!C1691/2-'Таблица вводных'!$E$15-'Таблица вводных'!$F$15-$T$1)*F1304/G1304)</f>
        <v>-222.88000000000002</v>
      </c>
      <c r="D1304" s="29">
        <v>277.5</v>
      </c>
      <c r="E1304" s="96">
        <f t="shared" si="20"/>
        <v>27.119999999999976</v>
      </c>
      <c r="F1304" s="12">
        <v>25</v>
      </c>
      <c r="G1304" s="12">
        <f t="shared" si="21"/>
        <v>125</v>
      </c>
      <c r="H1304" s="76">
        <v>0.25</v>
      </c>
      <c r="I1304" s="97">
        <f>(C1304+(C1304*H1304))+D1304+'Таблица вводных'!$E$15+'Таблица вводных'!$F$15</f>
        <v>27.499999999999979</v>
      </c>
      <c r="J1304" s="78">
        <v>0.100000000000003</v>
      </c>
      <c r="K1304" s="98">
        <f t="shared" si="22"/>
        <v>24.749999999999897</v>
      </c>
      <c r="L1304" s="98">
        <f t="shared" si="23"/>
        <v>-2.3700000000000792</v>
      </c>
      <c r="M1304" s="10"/>
    </row>
    <row r="1305" spans="1:13" ht="12.75" customHeight="1">
      <c r="A1305" s="139"/>
      <c r="B1305" s="46">
        <v>45443</v>
      </c>
      <c r="C1305" s="100">
        <f>('Исходник сравнение.'!C1692/2-'Таблица вводных'!$E$15-'Таблица вводных'!$F$15-$T$1)-(('Исходник сравнение.'!C1692/2-'Таблица вводных'!$E$15-'Таблица вводных'!$F$15-$T$1)*F1305/G1305)</f>
        <v>-222.88000000000002</v>
      </c>
      <c r="D1305" s="50">
        <v>277.5</v>
      </c>
      <c r="E1305" s="101">
        <f t="shared" si="20"/>
        <v>27.119999999999976</v>
      </c>
      <c r="F1305" s="18">
        <v>25</v>
      </c>
      <c r="G1305" s="18">
        <f t="shared" si="21"/>
        <v>125</v>
      </c>
      <c r="H1305" s="79">
        <v>0.25</v>
      </c>
      <c r="I1305" s="102">
        <f>(C1305+(C1305*H1305))+D1305+'Таблица вводных'!$E$15+'Таблица вводных'!$F$15</f>
        <v>27.499999999999979</v>
      </c>
      <c r="J1305" s="81">
        <v>0.100000000000003</v>
      </c>
      <c r="K1305" s="102">
        <f t="shared" si="22"/>
        <v>24.749999999999897</v>
      </c>
      <c r="L1305" s="102">
        <f t="shared" si="23"/>
        <v>-2.3700000000000792</v>
      </c>
      <c r="M1305" s="19"/>
    </row>
    <row r="1306" spans="1:13" ht="12.75" customHeight="1">
      <c r="A1306" s="142" t="s">
        <v>107</v>
      </c>
      <c r="B1306" s="42">
        <v>45419</v>
      </c>
      <c r="C1306" s="91">
        <f>('Исходник сравнение.'!C1693/2-'Таблица вводных'!$E$15-'Таблица вводных'!$F$15-$T$1)-(('Исходник сравнение.'!C1693/2-'Таблица вводных'!$E$15-'Таблица вводных'!$F$15-$T$1)*F1306/G1306)</f>
        <v>-222.88000000000002</v>
      </c>
      <c r="D1306" s="28">
        <v>277.5</v>
      </c>
      <c r="E1306" s="92">
        <f t="shared" si="20"/>
        <v>27.119999999999976</v>
      </c>
      <c r="F1306" s="6">
        <v>25</v>
      </c>
      <c r="G1306" s="6">
        <f t="shared" si="21"/>
        <v>125</v>
      </c>
      <c r="H1306" s="73">
        <v>0.25</v>
      </c>
      <c r="I1306" s="93">
        <f>(C1306+(C1306*H1306))+D1306+'Таблица вводных'!$E$15+'Таблица вводных'!$F$15</f>
        <v>27.499999999999979</v>
      </c>
      <c r="J1306" s="75">
        <v>0.100000000000003</v>
      </c>
      <c r="K1306" s="93">
        <f t="shared" si="22"/>
        <v>24.749999999999897</v>
      </c>
      <c r="L1306" s="94">
        <f t="shared" si="23"/>
        <v>-2.3700000000000792</v>
      </c>
      <c r="M1306" s="95"/>
    </row>
    <row r="1307" spans="1:13" ht="12.75" customHeight="1">
      <c r="A1307" s="138"/>
      <c r="B1307" s="45">
        <v>45422</v>
      </c>
      <c r="C1307" s="64">
        <f>('Исходник сравнение.'!C1704/2-'Таблица вводных'!$E$15-'Таблица вводных'!$F$15-$T$1)-(('Исходник сравнение.'!C1704/2-'Таблица вводных'!$E$15-'Таблица вводных'!$F$15-$T$1)*F1307/G1307)</f>
        <v>-222.88000000000002</v>
      </c>
      <c r="D1307" s="29">
        <v>277.5</v>
      </c>
      <c r="E1307" s="96">
        <f t="shared" si="20"/>
        <v>27.119999999999976</v>
      </c>
      <c r="F1307" s="12">
        <v>25</v>
      </c>
      <c r="G1307" s="12">
        <f t="shared" si="21"/>
        <v>125</v>
      </c>
      <c r="H1307" s="76">
        <v>0.25</v>
      </c>
      <c r="I1307" s="97">
        <f>(C1307+(C1307*H1307))+D1307+'Таблица вводных'!$E$15+'Таблица вводных'!$F$15</f>
        <v>27.499999999999979</v>
      </c>
      <c r="J1307" s="78">
        <v>0.100000000000003</v>
      </c>
      <c r="K1307" s="98">
        <f t="shared" si="22"/>
        <v>24.749999999999897</v>
      </c>
      <c r="L1307" s="99">
        <f t="shared" si="23"/>
        <v>-2.3700000000000792</v>
      </c>
      <c r="M1307" s="10"/>
    </row>
    <row r="1308" spans="1:13" ht="12.75" customHeight="1">
      <c r="A1308" s="138"/>
      <c r="B1308" s="44">
        <v>45426</v>
      </c>
      <c r="C1308" s="64">
        <f>('Исходник сравнение.'!C1705/2-'Таблица вводных'!$E$15-'Таблица вводных'!$F$15-$T$1)-(('Исходник сравнение.'!C1705/2-'Таблица вводных'!$E$15-'Таблица вводных'!$F$15-$T$1)*F1308/G1308)</f>
        <v>-222.88000000000002</v>
      </c>
      <c r="D1308" s="29">
        <v>277.5</v>
      </c>
      <c r="E1308" s="96">
        <f t="shared" si="20"/>
        <v>27.119999999999976</v>
      </c>
      <c r="F1308" s="12">
        <v>25</v>
      </c>
      <c r="G1308" s="12">
        <f t="shared" si="21"/>
        <v>125</v>
      </c>
      <c r="H1308" s="76">
        <v>0.25</v>
      </c>
      <c r="I1308" s="97">
        <f>(C1308+(C1308*H1308))+D1308+'Таблица вводных'!$E$15+'Таблица вводных'!$F$15</f>
        <v>27.499999999999979</v>
      </c>
      <c r="J1308" s="78">
        <v>0.100000000000003</v>
      </c>
      <c r="K1308" s="98">
        <f t="shared" si="22"/>
        <v>24.749999999999897</v>
      </c>
      <c r="L1308" s="99">
        <f t="shared" si="23"/>
        <v>-2.3700000000000792</v>
      </c>
      <c r="M1308" s="41"/>
    </row>
    <row r="1309" spans="1:13" ht="12.75" customHeight="1">
      <c r="A1309" s="138"/>
      <c r="B1309" s="11">
        <v>45429</v>
      </c>
      <c r="C1309" s="64">
        <f>('Исходник сравнение.'!C1706/2-'Таблица вводных'!$E$15-'Таблица вводных'!$F$15-$T$1)-(('Исходник сравнение.'!C1706/2-'Таблица вводных'!$E$15-'Таблица вводных'!$F$15-$T$1)*F1309/G1309)</f>
        <v>-222.88000000000002</v>
      </c>
      <c r="D1309" s="29">
        <v>277.5</v>
      </c>
      <c r="E1309" s="96">
        <f t="shared" si="20"/>
        <v>27.119999999999976</v>
      </c>
      <c r="F1309" s="12">
        <v>25</v>
      </c>
      <c r="G1309" s="12">
        <f t="shared" si="21"/>
        <v>125</v>
      </c>
      <c r="H1309" s="76">
        <v>0.25</v>
      </c>
      <c r="I1309" s="97">
        <f>(C1309+(C1309*H1309))+D1309+'Таблица вводных'!$E$15+'Таблица вводных'!$F$15</f>
        <v>27.499999999999979</v>
      </c>
      <c r="J1309" s="78">
        <v>0.100000000000003</v>
      </c>
      <c r="K1309" s="98">
        <f t="shared" si="22"/>
        <v>24.749999999999897</v>
      </c>
      <c r="L1309" s="99">
        <f t="shared" si="23"/>
        <v>-2.3700000000000792</v>
      </c>
      <c r="M1309" s="10"/>
    </row>
    <row r="1310" spans="1:13" ht="12.75" customHeight="1">
      <c r="A1310" s="138"/>
      <c r="B1310" s="45">
        <v>45433</v>
      </c>
      <c r="C1310" s="64">
        <f>('Исходник сравнение.'!C1707/2-'Таблица вводных'!$E$15-'Таблица вводных'!$F$15-$T$1)-(('Исходник сравнение.'!C1707/2-'Таблица вводных'!$E$15-'Таблица вводных'!$F$15-$T$1)*F1310/G1310)</f>
        <v>-222.88000000000002</v>
      </c>
      <c r="D1310" s="29">
        <v>277.5</v>
      </c>
      <c r="E1310" s="96">
        <f t="shared" si="20"/>
        <v>27.119999999999976</v>
      </c>
      <c r="F1310" s="12">
        <v>25</v>
      </c>
      <c r="G1310" s="12">
        <f t="shared" si="21"/>
        <v>125</v>
      </c>
      <c r="H1310" s="76">
        <v>0.25</v>
      </c>
      <c r="I1310" s="97">
        <f>(C1310+(C1310*H1310))+D1310+'Таблица вводных'!$E$15+'Таблица вводных'!$F$15</f>
        <v>27.499999999999979</v>
      </c>
      <c r="J1310" s="78">
        <v>0.100000000000003</v>
      </c>
      <c r="K1310" s="98">
        <f t="shared" si="22"/>
        <v>24.749999999999897</v>
      </c>
      <c r="L1310" s="99">
        <f t="shared" si="23"/>
        <v>-2.3700000000000792</v>
      </c>
      <c r="M1310" s="13"/>
    </row>
    <row r="1311" spans="1:13" ht="12.75" customHeight="1">
      <c r="A1311" s="138"/>
      <c r="B1311" s="44">
        <v>45436</v>
      </c>
      <c r="C1311" s="64">
        <f>('Исходник сравнение.'!C1708/2-'Таблица вводных'!$E$15-'Таблица вводных'!$F$15-$T$1)-(('Исходник сравнение.'!C1708/2-'Таблица вводных'!$E$15-'Таблица вводных'!$F$15-$T$1)*F1311/G1311)</f>
        <v>-222.88000000000002</v>
      </c>
      <c r="D1311" s="29">
        <v>277.5</v>
      </c>
      <c r="E1311" s="96">
        <f t="shared" si="20"/>
        <v>27.119999999999976</v>
      </c>
      <c r="F1311" s="12">
        <v>25</v>
      </c>
      <c r="G1311" s="12">
        <f t="shared" si="21"/>
        <v>125</v>
      </c>
      <c r="H1311" s="76">
        <v>0.25</v>
      </c>
      <c r="I1311" s="97">
        <f>(C1311+(C1311*H1311))+D1311+'Таблица вводных'!$E$15+'Таблица вводных'!$F$15</f>
        <v>27.499999999999979</v>
      </c>
      <c r="J1311" s="78">
        <v>0.100000000000003</v>
      </c>
      <c r="K1311" s="98">
        <f t="shared" si="22"/>
        <v>24.749999999999897</v>
      </c>
      <c r="L1311" s="99">
        <f t="shared" si="23"/>
        <v>-2.3700000000000792</v>
      </c>
      <c r="M1311" s="13"/>
    </row>
    <row r="1312" spans="1:13" ht="12.75" customHeight="1">
      <c r="A1312" s="138"/>
      <c r="B1312" s="11">
        <v>45440</v>
      </c>
      <c r="C1312" s="64">
        <f>('Исходник сравнение.'!C1709/2-'Таблица вводных'!$E$15-'Таблица вводных'!$F$15-$T$1)-(('Исходник сравнение.'!C1709/2-'Таблица вводных'!$E$15-'Таблица вводных'!$F$15-$T$1)*F1312/G1312)</f>
        <v>-222.88000000000002</v>
      </c>
      <c r="D1312" s="29">
        <v>277.5</v>
      </c>
      <c r="E1312" s="96">
        <f t="shared" si="20"/>
        <v>27.119999999999976</v>
      </c>
      <c r="F1312" s="12">
        <v>25</v>
      </c>
      <c r="G1312" s="12">
        <f t="shared" si="21"/>
        <v>125</v>
      </c>
      <c r="H1312" s="76">
        <v>0.25</v>
      </c>
      <c r="I1312" s="97">
        <f>(C1312+(C1312*H1312))+D1312+'Таблица вводных'!$E$15+'Таблица вводных'!$F$15</f>
        <v>27.499999999999979</v>
      </c>
      <c r="J1312" s="78">
        <v>0.100000000000003</v>
      </c>
      <c r="K1312" s="98">
        <f t="shared" si="22"/>
        <v>24.749999999999897</v>
      </c>
      <c r="L1312" s="98">
        <f t="shared" si="23"/>
        <v>-2.3700000000000792</v>
      </c>
      <c r="M1312" s="10"/>
    </row>
    <row r="1313" spans="1:13" ht="12.75" customHeight="1">
      <c r="A1313" s="139"/>
      <c r="B1313" s="46">
        <v>45443</v>
      </c>
      <c r="C1313" s="100">
        <f>('Исходник сравнение.'!C1710/2-'Таблица вводных'!$E$15-'Таблица вводных'!$F$15-$T$1)-(('Исходник сравнение.'!C1710/2-'Таблица вводных'!$E$15-'Таблица вводных'!$F$15-$T$1)*F1313/G1313)</f>
        <v>-222.88000000000002</v>
      </c>
      <c r="D1313" s="50">
        <v>277.5</v>
      </c>
      <c r="E1313" s="101">
        <f t="shared" si="20"/>
        <v>27.119999999999976</v>
      </c>
      <c r="F1313" s="18">
        <v>25</v>
      </c>
      <c r="G1313" s="18">
        <f t="shared" si="21"/>
        <v>125</v>
      </c>
      <c r="H1313" s="79">
        <v>0.25</v>
      </c>
      <c r="I1313" s="102">
        <f>(C1313+(C1313*H1313))+D1313+'Таблица вводных'!$E$15+'Таблица вводных'!$F$15</f>
        <v>27.499999999999979</v>
      </c>
      <c r="J1313" s="81">
        <v>0.100000000000003</v>
      </c>
      <c r="K1313" s="102">
        <f t="shared" si="22"/>
        <v>24.749999999999897</v>
      </c>
      <c r="L1313" s="102">
        <f t="shared" si="23"/>
        <v>-2.3700000000000792</v>
      </c>
      <c r="M1313" s="19"/>
    </row>
    <row r="1314" spans="1:13" ht="12.75" customHeight="1">
      <c r="A1314" s="145" t="s">
        <v>108</v>
      </c>
      <c r="B1314" s="42">
        <v>45419</v>
      </c>
      <c r="C1314" s="91">
        <f>('Исходник сравнение.'!C1711/2-'Таблица вводных'!$E$15-'Таблица вводных'!$F$15-$T$1)-(('Исходник сравнение.'!C1711/2-'Таблица вводных'!$E$15-'Таблица вводных'!$F$15-$T$1)*F1314/G1314)</f>
        <v>-222.88000000000002</v>
      </c>
      <c r="D1314" s="28">
        <v>277.5</v>
      </c>
      <c r="E1314" s="92">
        <f t="shared" si="20"/>
        <v>27.119999999999976</v>
      </c>
      <c r="F1314" s="6">
        <v>25</v>
      </c>
      <c r="G1314" s="6">
        <f t="shared" si="21"/>
        <v>125</v>
      </c>
      <c r="H1314" s="73">
        <v>0.25</v>
      </c>
      <c r="I1314" s="93">
        <f>(C1314+(C1314*H1314))+D1314+'Таблица вводных'!$E$15+'Таблица вводных'!$F$15</f>
        <v>27.499999999999979</v>
      </c>
      <c r="J1314" s="75">
        <v>0.100000000000003</v>
      </c>
      <c r="K1314" s="93">
        <f t="shared" si="22"/>
        <v>24.749999999999897</v>
      </c>
      <c r="L1314" s="94">
        <f t="shared" si="23"/>
        <v>-2.3700000000000792</v>
      </c>
      <c r="M1314" s="95"/>
    </row>
    <row r="1315" spans="1:13" ht="12.75" customHeight="1">
      <c r="A1315" s="138"/>
      <c r="B1315" s="45">
        <v>45422</v>
      </c>
      <c r="C1315" s="64">
        <f>('Исходник сравнение.'!C1722/2-'Таблица вводных'!$E$15-'Таблица вводных'!$F$15-$T$1)-(('Исходник сравнение.'!C1722/2-'Таблица вводных'!$E$15-'Таблица вводных'!$F$15-$T$1)*F1315/G1315)</f>
        <v>-222.88000000000002</v>
      </c>
      <c r="D1315" s="29">
        <v>277.5</v>
      </c>
      <c r="E1315" s="96">
        <f t="shared" si="20"/>
        <v>27.119999999999976</v>
      </c>
      <c r="F1315" s="12">
        <v>25</v>
      </c>
      <c r="G1315" s="12">
        <f t="shared" si="21"/>
        <v>125</v>
      </c>
      <c r="H1315" s="76">
        <v>0.25</v>
      </c>
      <c r="I1315" s="97">
        <f>(C1315+(C1315*H1315))+D1315+'Таблица вводных'!$E$15+'Таблица вводных'!$F$15</f>
        <v>27.499999999999979</v>
      </c>
      <c r="J1315" s="78">
        <v>0.100000000000003</v>
      </c>
      <c r="K1315" s="98">
        <f t="shared" si="22"/>
        <v>24.749999999999897</v>
      </c>
      <c r="L1315" s="99">
        <f t="shared" si="23"/>
        <v>-2.3700000000000792</v>
      </c>
      <c r="M1315" s="10"/>
    </row>
    <row r="1316" spans="1:13" ht="12.75" customHeight="1">
      <c r="A1316" s="138"/>
      <c r="B1316" s="44">
        <v>45426</v>
      </c>
      <c r="C1316" s="64">
        <f>('Исходник сравнение.'!C1723/2-'Таблица вводных'!$E$15-'Таблица вводных'!$F$15-$T$1)-(('Исходник сравнение.'!C1723/2-'Таблица вводных'!$E$15-'Таблица вводных'!$F$15-$T$1)*F1316/G1316)</f>
        <v>-222.88000000000002</v>
      </c>
      <c r="D1316" s="29">
        <v>277.5</v>
      </c>
      <c r="E1316" s="96">
        <f t="shared" si="20"/>
        <v>27.119999999999976</v>
      </c>
      <c r="F1316" s="12">
        <v>25</v>
      </c>
      <c r="G1316" s="12">
        <f t="shared" si="21"/>
        <v>125</v>
      </c>
      <c r="H1316" s="76">
        <v>0.25</v>
      </c>
      <c r="I1316" s="97">
        <f>(C1316+(C1316*H1316))+D1316+'Таблица вводных'!$E$15+'Таблица вводных'!$F$15</f>
        <v>27.499999999999979</v>
      </c>
      <c r="J1316" s="78">
        <v>0.100000000000003</v>
      </c>
      <c r="K1316" s="98">
        <f t="shared" si="22"/>
        <v>24.749999999999897</v>
      </c>
      <c r="L1316" s="99">
        <f t="shared" si="23"/>
        <v>-2.3700000000000792</v>
      </c>
      <c r="M1316" s="41"/>
    </row>
    <row r="1317" spans="1:13" ht="12.75" customHeight="1">
      <c r="A1317" s="138"/>
      <c r="B1317" s="11">
        <v>45429</v>
      </c>
      <c r="C1317" s="64">
        <f>('Исходник сравнение.'!C1724/2-'Таблица вводных'!$E$15-'Таблица вводных'!$F$15-$T$1)-(('Исходник сравнение.'!C1724/2-'Таблица вводных'!$E$15-'Таблица вводных'!$F$15-$T$1)*F1317/G1317)</f>
        <v>-222.88000000000002</v>
      </c>
      <c r="D1317" s="29">
        <v>277.5</v>
      </c>
      <c r="E1317" s="96">
        <f t="shared" si="20"/>
        <v>27.119999999999976</v>
      </c>
      <c r="F1317" s="12">
        <v>25</v>
      </c>
      <c r="G1317" s="12">
        <f t="shared" si="21"/>
        <v>125</v>
      </c>
      <c r="H1317" s="76">
        <v>0.25</v>
      </c>
      <c r="I1317" s="97">
        <f>(C1317+(C1317*H1317))+D1317+'Таблица вводных'!$E$15+'Таблица вводных'!$F$15</f>
        <v>27.499999999999979</v>
      </c>
      <c r="J1317" s="78">
        <v>0.100000000000003</v>
      </c>
      <c r="K1317" s="98">
        <f t="shared" si="22"/>
        <v>24.749999999999897</v>
      </c>
      <c r="L1317" s="99">
        <f t="shared" si="23"/>
        <v>-2.3700000000000792</v>
      </c>
      <c r="M1317" s="10"/>
    </row>
    <row r="1318" spans="1:13" ht="12.75" customHeight="1">
      <c r="A1318" s="138"/>
      <c r="B1318" s="45">
        <v>45433</v>
      </c>
      <c r="C1318" s="64">
        <f>('Исходник сравнение.'!C1725/2-'Таблица вводных'!$E$15-'Таблица вводных'!$F$15-$T$1)-(('Исходник сравнение.'!C1725/2-'Таблица вводных'!$E$15-'Таблица вводных'!$F$15-$T$1)*F1318/G1318)</f>
        <v>-222.88000000000002</v>
      </c>
      <c r="D1318" s="29">
        <v>277.5</v>
      </c>
      <c r="E1318" s="96">
        <f t="shared" si="20"/>
        <v>27.119999999999976</v>
      </c>
      <c r="F1318" s="12">
        <v>25</v>
      </c>
      <c r="G1318" s="12">
        <f t="shared" si="21"/>
        <v>125</v>
      </c>
      <c r="H1318" s="76">
        <v>0.25</v>
      </c>
      <c r="I1318" s="97">
        <f>(C1318+(C1318*H1318))+D1318+'Таблица вводных'!$E$15+'Таблица вводных'!$F$15</f>
        <v>27.499999999999979</v>
      </c>
      <c r="J1318" s="78">
        <v>0.100000000000003</v>
      </c>
      <c r="K1318" s="98">
        <f t="shared" si="22"/>
        <v>24.749999999999897</v>
      </c>
      <c r="L1318" s="99">
        <f t="shared" si="23"/>
        <v>-2.3700000000000792</v>
      </c>
      <c r="M1318" s="13"/>
    </row>
    <row r="1319" spans="1:13" ht="12.75" customHeight="1">
      <c r="A1319" s="138"/>
      <c r="B1319" s="44">
        <v>45436</v>
      </c>
      <c r="C1319" s="64">
        <f>('Исходник сравнение.'!C1726/2-'Таблица вводных'!$E$15-'Таблица вводных'!$F$15-$T$1)-(('Исходник сравнение.'!C1726/2-'Таблица вводных'!$E$15-'Таблица вводных'!$F$15-$T$1)*F1319/G1319)</f>
        <v>-222.88000000000002</v>
      </c>
      <c r="D1319" s="29">
        <v>277.5</v>
      </c>
      <c r="E1319" s="96">
        <f t="shared" si="20"/>
        <v>27.119999999999976</v>
      </c>
      <c r="F1319" s="12">
        <v>25</v>
      </c>
      <c r="G1319" s="12">
        <f t="shared" si="21"/>
        <v>125</v>
      </c>
      <c r="H1319" s="76">
        <v>0.25</v>
      </c>
      <c r="I1319" s="97">
        <f>(C1319+(C1319*H1319))+D1319+'Таблица вводных'!$E$15+'Таблица вводных'!$F$15</f>
        <v>27.499999999999979</v>
      </c>
      <c r="J1319" s="78">
        <v>0.100000000000003</v>
      </c>
      <c r="K1319" s="98">
        <f t="shared" si="22"/>
        <v>24.749999999999897</v>
      </c>
      <c r="L1319" s="99">
        <f t="shared" si="23"/>
        <v>-2.3700000000000792</v>
      </c>
      <c r="M1319" s="13"/>
    </row>
    <row r="1320" spans="1:13" ht="12.75" customHeight="1">
      <c r="A1320" s="138"/>
      <c r="B1320" s="11">
        <v>45440</v>
      </c>
      <c r="C1320" s="64">
        <f>('Исходник сравнение.'!C1727/2-'Таблица вводных'!$E$15-'Таблица вводных'!$F$15-$T$1)-(('Исходник сравнение.'!C1727/2-'Таблица вводных'!$E$15-'Таблица вводных'!$F$15-$T$1)*F1320/G1320)</f>
        <v>-222.88000000000002</v>
      </c>
      <c r="D1320" s="29">
        <v>277.5</v>
      </c>
      <c r="E1320" s="96">
        <f t="shared" si="20"/>
        <v>27.119999999999976</v>
      </c>
      <c r="F1320" s="12">
        <v>25</v>
      </c>
      <c r="G1320" s="12">
        <f t="shared" si="21"/>
        <v>125</v>
      </c>
      <c r="H1320" s="76">
        <v>0.25</v>
      </c>
      <c r="I1320" s="97">
        <f>(C1320+(C1320*H1320))+D1320+'Таблица вводных'!$E$15+'Таблица вводных'!$F$15</f>
        <v>27.499999999999979</v>
      </c>
      <c r="J1320" s="78">
        <v>0.100000000000003</v>
      </c>
      <c r="K1320" s="98">
        <f t="shared" si="22"/>
        <v>24.749999999999897</v>
      </c>
      <c r="L1320" s="98">
        <f t="shared" si="23"/>
        <v>-2.3700000000000792</v>
      </c>
      <c r="M1320" s="10"/>
    </row>
    <row r="1321" spans="1:13" ht="12.75" customHeight="1">
      <c r="A1321" s="139"/>
      <c r="B1321" s="46">
        <v>45443</v>
      </c>
      <c r="C1321" s="100">
        <f>('Исходник сравнение.'!C1728/2-'Таблица вводных'!$E$15-'Таблица вводных'!$F$15-$T$1)-(('Исходник сравнение.'!C1728/2-'Таблица вводных'!$E$15-'Таблица вводных'!$F$15-$T$1)*F1321/G1321)</f>
        <v>-222.88000000000002</v>
      </c>
      <c r="D1321" s="50">
        <v>277.5</v>
      </c>
      <c r="E1321" s="101">
        <f t="shared" ref="E1321:E1575" si="24">C1321+$T$1</f>
        <v>27.119999999999976</v>
      </c>
      <c r="F1321" s="18">
        <v>25</v>
      </c>
      <c r="G1321" s="18">
        <f t="shared" ref="G1321:G1575" si="25">F1321+100</f>
        <v>125</v>
      </c>
      <c r="H1321" s="79">
        <v>0.25</v>
      </c>
      <c r="I1321" s="102">
        <f>(C1321+(C1321*H1321))+D1321+'Таблица вводных'!$E$15+'Таблица вводных'!$F$15</f>
        <v>27.499999999999979</v>
      </c>
      <c r="J1321" s="81">
        <v>0.100000000000003</v>
      </c>
      <c r="K1321" s="102">
        <f t="shared" ref="K1321:K1575" si="26">I1321-(I1321*J1321)</f>
        <v>24.749999999999897</v>
      </c>
      <c r="L1321" s="102">
        <f t="shared" ref="L1321:L1575" si="27">K1321-E1321</f>
        <v>-2.3700000000000792</v>
      </c>
      <c r="M1321" s="19"/>
    </row>
    <row r="1322" spans="1:13" ht="12.75" customHeight="1">
      <c r="A1322" s="145" t="s">
        <v>109</v>
      </c>
      <c r="B1322" s="42">
        <v>45419</v>
      </c>
      <c r="C1322" s="91">
        <f>('Исходник сравнение.'!C1729/2-'Таблица вводных'!$E$15-'Таблица вводных'!$F$15-$T$1)-(('Исходник сравнение.'!C1729/2-'Таблица вводных'!$E$15-'Таблица вводных'!$F$15-$T$1)*F1322/G1322)</f>
        <v>-222.88000000000002</v>
      </c>
      <c r="D1322" s="28">
        <v>277.5</v>
      </c>
      <c r="E1322" s="92">
        <f t="shared" si="24"/>
        <v>27.119999999999976</v>
      </c>
      <c r="F1322" s="6">
        <v>25</v>
      </c>
      <c r="G1322" s="6">
        <f t="shared" si="25"/>
        <v>125</v>
      </c>
      <c r="H1322" s="73">
        <v>0.25</v>
      </c>
      <c r="I1322" s="93">
        <f>(C1322+(C1322*H1322))+D1322+'Таблица вводных'!$E$15+'Таблица вводных'!$F$15</f>
        <v>27.499999999999979</v>
      </c>
      <c r="J1322" s="75">
        <v>0.100000000000003</v>
      </c>
      <c r="K1322" s="93">
        <f t="shared" si="26"/>
        <v>24.749999999999897</v>
      </c>
      <c r="L1322" s="94">
        <f t="shared" si="27"/>
        <v>-2.3700000000000792</v>
      </c>
      <c r="M1322" s="95"/>
    </row>
    <row r="1323" spans="1:13" ht="12.75" customHeight="1">
      <c r="A1323" s="138"/>
      <c r="B1323" s="45">
        <v>45422</v>
      </c>
      <c r="C1323" s="64">
        <f>('Исходник сравнение.'!C1740/2-'Таблица вводных'!$E$15-'Таблица вводных'!$F$15-$T$1)-(('Исходник сравнение.'!C1740/2-'Таблица вводных'!$E$15-'Таблица вводных'!$F$15-$T$1)*F1323/G1323)</f>
        <v>-222.88000000000002</v>
      </c>
      <c r="D1323" s="29">
        <v>277.5</v>
      </c>
      <c r="E1323" s="96">
        <f t="shared" si="24"/>
        <v>27.119999999999976</v>
      </c>
      <c r="F1323" s="12">
        <v>25</v>
      </c>
      <c r="G1323" s="12">
        <f t="shared" si="25"/>
        <v>125</v>
      </c>
      <c r="H1323" s="76">
        <v>0.25</v>
      </c>
      <c r="I1323" s="97">
        <f>(C1323+(C1323*H1323))+D1323+'Таблица вводных'!$E$15+'Таблица вводных'!$F$15</f>
        <v>27.499999999999979</v>
      </c>
      <c r="J1323" s="78">
        <v>0.100000000000003</v>
      </c>
      <c r="K1323" s="98">
        <f t="shared" si="26"/>
        <v>24.749999999999897</v>
      </c>
      <c r="L1323" s="99">
        <f t="shared" si="27"/>
        <v>-2.3700000000000792</v>
      </c>
      <c r="M1323" s="10"/>
    </row>
    <row r="1324" spans="1:13" ht="12.75" customHeight="1">
      <c r="A1324" s="138"/>
      <c r="B1324" s="44">
        <v>45426</v>
      </c>
      <c r="C1324" s="64">
        <f>('Исходник сравнение.'!C1741/2-'Таблица вводных'!$E$15-'Таблица вводных'!$F$15-$T$1)-(('Исходник сравнение.'!C1741/2-'Таблица вводных'!$E$15-'Таблица вводных'!$F$15-$T$1)*F1324/G1324)</f>
        <v>-222.88000000000002</v>
      </c>
      <c r="D1324" s="29">
        <v>277.5</v>
      </c>
      <c r="E1324" s="96">
        <f t="shared" si="24"/>
        <v>27.119999999999976</v>
      </c>
      <c r="F1324" s="12">
        <v>25</v>
      </c>
      <c r="G1324" s="12">
        <f t="shared" si="25"/>
        <v>125</v>
      </c>
      <c r="H1324" s="76">
        <v>0.25</v>
      </c>
      <c r="I1324" s="97">
        <f>(C1324+(C1324*H1324))+D1324+'Таблица вводных'!$E$15+'Таблица вводных'!$F$15</f>
        <v>27.499999999999979</v>
      </c>
      <c r="J1324" s="78">
        <v>0.100000000000003</v>
      </c>
      <c r="K1324" s="98">
        <f t="shared" si="26"/>
        <v>24.749999999999897</v>
      </c>
      <c r="L1324" s="99">
        <f t="shared" si="27"/>
        <v>-2.3700000000000792</v>
      </c>
      <c r="M1324" s="41"/>
    </row>
    <row r="1325" spans="1:13" ht="12.75" customHeight="1">
      <c r="A1325" s="138"/>
      <c r="B1325" s="11">
        <v>45429</v>
      </c>
      <c r="C1325" s="64">
        <f>('Исходник сравнение.'!C1742/2-'Таблица вводных'!$E$15-'Таблица вводных'!$F$15-$T$1)-(('Исходник сравнение.'!C1742/2-'Таблица вводных'!$E$15-'Таблица вводных'!$F$15-$T$1)*F1325/G1325)</f>
        <v>-222.88000000000002</v>
      </c>
      <c r="D1325" s="29">
        <v>277.5</v>
      </c>
      <c r="E1325" s="96">
        <f t="shared" si="24"/>
        <v>27.119999999999976</v>
      </c>
      <c r="F1325" s="12">
        <v>25</v>
      </c>
      <c r="G1325" s="12">
        <f t="shared" si="25"/>
        <v>125</v>
      </c>
      <c r="H1325" s="76">
        <v>0.25</v>
      </c>
      <c r="I1325" s="97">
        <f>(C1325+(C1325*H1325))+D1325+'Таблица вводных'!$E$15+'Таблица вводных'!$F$15</f>
        <v>27.499999999999979</v>
      </c>
      <c r="J1325" s="78">
        <v>0.100000000000003</v>
      </c>
      <c r="K1325" s="98">
        <f t="shared" si="26"/>
        <v>24.749999999999897</v>
      </c>
      <c r="L1325" s="99">
        <f t="shared" si="27"/>
        <v>-2.3700000000000792</v>
      </c>
      <c r="M1325" s="10"/>
    </row>
    <row r="1326" spans="1:13" ht="12.75" customHeight="1">
      <c r="A1326" s="138"/>
      <c r="B1326" s="45">
        <v>45433</v>
      </c>
      <c r="C1326" s="64">
        <f>('Исходник сравнение.'!C1743/2-'Таблица вводных'!$E$15-'Таблица вводных'!$F$15-$T$1)-(('Исходник сравнение.'!C1743/2-'Таблица вводных'!$E$15-'Таблица вводных'!$F$15-$T$1)*F1326/G1326)</f>
        <v>-222.88000000000002</v>
      </c>
      <c r="D1326" s="29">
        <v>277.5</v>
      </c>
      <c r="E1326" s="96">
        <f t="shared" si="24"/>
        <v>27.119999999999976</v>
      </c>
      <c r="F1326" s="12">
        <v>25</v>
      </c>
      <c r="G1326" s="12">
        <f t="shared" si="25"/>
        <v>125</v>
      </c>
      <c r="H1326" s="76">
        <v>0.25</v>
      </c>
      <c r="I1326" s="97">
        <f>(C1326+(C1326*H1326))+D1326+'Таблица вводных'!$E$15+'Таблица вводных'!$F$15</f>
        <v>27.499999999999979</v>
      </c>
      <c r="J1326" s="78">
        <v>0.100000000000003</v>
      </c>
      <c r="K1326" s="98">
        <f t="shared" si="26"/>
        <v>24.749999999999897</v>
      </c>
      <c r="L1326" s="99">
        <f t="shared" si="27"/>
        <v>-2.3700000000000792</v>
      </c>
      <c r="M1326" s="13"/>
    </row>
    <row r="1327" spans="1:13" ht="12.75" customHeight="1">
      <c r="A1327" s="138"/>
      <c r="B1327" s="44">
        <v>45436</v>
      </c>
      <c r="C1327" s="64">
        <f>('Исходник сравнение.'!C1744/2-'Таблица вводных'!$E$15-'Таблица вводных'!$F$15-$T$1)-(('Исходник сравнение.'!C1744/2-'Таблица вводных'!$E$15-'Таблица вводных'!$F$15-$T$1)*F1327/G1327)</f>
        <v>-222.88000000000002</v>
      </c>
      <c r="D1327" s="29">
        <v>277.5</v>
      </c>
      <c r="E1327" s="96">
        <f t="shared" si="24"/>
        <v>27.119999999999976</v>
      </c>
      <c r="F1327" s="12">
        <v>25</v>
      </c>
      <c r="G1327" s="12">
        <f t="shared" si="25"/>
        <v>125</v>
      </c>
      <c r="H1327" s="76">
        <v>0.25</v>
      </c>
      <c r="I1327" s="97">
        <f>(C1327+(C1327*H1327))+D1327+'Таблица вводных'!$E$15+'Таблица вводных'!$F$15</f>
        <v>27.499999999999979</v>
      </c>
      <c r="J1327" s="78">
        <v>0.100000000000003</v>
      </c>
      <c r="K1327" s="98">
        <f t="shared" si="26"/>
        <v>24.749999999999897</v>
      </c>
      <c r="L1327" s="99">
        <f t="shared" si="27"/>
        <v>-2.3700000000000792</v>
      </c>
      <c r="M1327" s="13"/>
    </row>
    <row r="1328" spans="1:13" ht="12.75" customHeight="1">
      <c r="A1328" s="138"/>
      <c r="B1328" s="11">
        <v>45440</v>
      </c>
      <c r="C1328" s="64">
        <f>('Исходник сравнение.'!C1745/2-'Таблица вводных'!$E$15-'Таблица вводных'!$F$15-$T$1)-(('Исходник сравнение.'!C1745/2-'Таблица вводных'!$E$15-'Таблица вводных'!$F$15-$T$1)*F1328/G1328)</f>
        <v>-222.88000000000002</v>
      </c>
      <c r="D1328" s="29">
        <v>277.5</v>
      </c>
      <c r="E1328" s="96">
        <f t="shared" si="24"/>
        <v>27.119999999999976</v>
      </c>
      <c r="F1328" s="12">
        <v>25</v>
      </c>
      <c r="G1328" s="12">
        <f t="shared" si="25"/>
        <v>125</v>
      </c>
      <c r="H1328" s="76">
        <v>0.25</v>
      </c>
      <c r="I1328" s="97">
        <f>(C1328+(C1328*H1328))+D1328+'Таблица вводных'!$E$15+'Таблица вводных'!$F$15</f>
        <v>27.499999999999979</v>
      </c>
      <c r="J1328" s="78">
        <v>0.100000000000003</v>
      </c>
      <c r="K1328" s="98">
        <f t="shared" si="26"/>
        <v>24.749999999999897</v>
      </c>
      <c r="L1328" s="98">
        <f t="shared" si="27"/>
        <v>-2.3700000000000792</v>
      </c>
      <c r="M1328" s="10"/>
    </row>
    <row r="1329" spans="1:13" ht="12.75" customHeight="1">
      <c r="A1329" s="139"/>
      <c r="B1329" s="46">
        <v>45443</v>
      </c>
      <c r="C1329" s="100">
        <f>('Исходник сравнение.'!C1746/2-'Таблица вводных'!$E$15-'Таблица вводных'!$F$15-$T$1)-(('Исходник сравнение.'!C1746/2-'Таблица вводных'!$E$15-'Таблица вводных'!$F$15-$T$1)*F1329/G1329)</f>
        <v>-222.88000000000002</v>
      </c>
      <c r="D1329" s="50">
        <v>277.5</v>
      </c>
      <c r="E1329" s="101">
        <f t="shared" si="24"/>
        <v>27.119999999999976</v>
      </c>
      <c r="F1329" s="18">
        <v>25</v>
      </c>
      <c r="G1329" s="18">
        <f t="shared" si="25"/>
        <v>125</v>
      </c>
      <c r="H1329" s="79">
        <v>0.25</v>
      </c>
      <c r="I1329" s="102">
        <f>(C1329+(C1329*H1329))+D1329+'Таблица вводных'!$E$15+'Таблица вводных'!$F$15</f>
        <v>27.499999999999979</v>
      </c>
      <c r="J1329" s="81">
        <v>0.100000000000003</v>
      </c>
      <c r="K1329" s="102">
        <f t="shared" si="26"/>
        <v>24.749999999999897</v>
      </c>
      <c r="L1329" s="102">
        <f t="shared" si="27"/>
        <v>-2.3700000000000792</v>
      </c>
      <c r="M1329" s="19"/>
    </row>
    <row r="1330" spans="1:13" ht="12.75" customHeight="1">
      <c r="A1330" s="145" t="s">
        <v>110</v>
      </c>
      <c r="B1330" s="42">
        <v>45419</v>
      </c>
      <c r="C1330" s="91">
        <f>('Исходник сравнение.'!C1747/2-'Таблица вводных'!$E$15-'Таблица вводных'!$F$15-$T$1)-(('Исходник сравнение.'!C1747/2-'Таблица вводных'!$E$15-'Таблица вводных'!$F$15-$T$1)*F1330/G1330)</f>
        <v>-222.88000000000002</v>
      </c>
      <c r="D1330" s="28">
        <v>277.5</v>
      </c>
      <c r="E1330" s="92">
        <f t="shared" si="24"/>
        <v>27.119999999999976</v>
      </c>
      <c r="F1330" s="6">
        <v>25</v>
      </c>
      <c r="G1330" s="6">
        <f t="shared" si="25"/>
        <v>125</v>
      </c>
      <c r="H1330" s="73">
        <v>0.25</v>
      </c>
      <c r="I1330" s="93">
        <f>(C1330+(C1330*H1330))+D1330+'Таблица вводных'!$E$15+'Таблица вводных'!$F$15</f>
        <v>27.499999999999979</v>
      </c>
      <c r="J1330" s="75">
        <v>0.100000000000003</v>
      </c>
      <c r="K1330" s="93">
        <f t="shared" si="26"/>
        <v>24.749999999999897</v>
      </c>
      <c r="L1330" s="94">
        <f t="shared" si="27"/>
        <v>-2.3700000000000792</v>
      </c>
      <c r="M1330" s="95"/>
    </row>
    <row r="1331" spans="1:13" ht="12.75" customHeight="1">
      <c r="A1331" s="138"/>
      <c r="B1331" s="45">
        <v>45422</v>
      </c>
      <c r="C1331" s="64">
        <f>('Исходник сравнение.'!C1758/2-'Таблица вводных'!$E$15-'Таблица вводных'!$F$15-$T$1)-(('Исходник сравнение.'!C1758/2-'Таблица вводных'!$E$15-'Таблица вводных'!$F$15-$T$1)*F1331/G1331)</f>
        <v>-222.88000000000002</v>
      </c>
      <c r="D1331" s="29">
        <v>277.5</v>
      </c>
      <c r="E1331" s="96">
        <f t="shared" si="24"/>
        <v>27.119999999999976</v>
      </c>
      <c r="F1331" s="12">
        <v>25</v>
      </c>
      <c r="G1331" s="12">
        <f t="shared" si="25"/>
        <v>125</v>
      </c>
      <c r="H1331" s="76">
        <v>0.25</v>
      </c>
      <c r="I1331" s="97">
        <f>(C1331+(C1331*H1331))+D1331+'Таблица вводных'!$E$15+'Таблица вводных'!$F$15</f>
        <v>27.499999999999979</v>
      </c>
      <c r="J1331" s="78">
        <v>0.100000000000003</v>
      </c>
      <c r="K1331" s="98">
        <f t="shared" si="26"/>
        <v>24.749999999999897</v>
      </c>
      <c r="L1331" s="99">
        <f t="shared" si="27"/>
        <v>-2.3700000000000792</v>
      </c>
      <c r="M1331" s="10"/>
    </row>
    <row r="1332" spans="1:13" ht="12.75" customHeight="1">
      <c r="A1332" s="138"/>
      <c r="B1332" s="44">
        <v>45426</v>
      </c>
      <c r="C1332" s="64">
        <f>('Исходник сравнение.'!C1759/2-'Таблица вводных'!$E$15-'Таблица вводных'!$F$15-$T$1)-(('Исходник сравнение.'!C1759/2-'Таблица вводных'!$E$15-'Таблица вводных'!$F$15-$T$1)*F1332/G1332)</f>
        <v>-222.88000000000002</v>
      </c>
      <c r="D1332" s="29">
        <v>277.5</v>
      </c>
      <c r="E1332" s="96">
        <f t="shared" si="24"/>
        <v>27.119999999999976</v>
      </c>
      <c r="F1332" s="12">
        <v>25</v>
      </c>
      <c r="G1332" s="12">
        <f t="shared" si="25"/>
        <v>125</v>
      </c>
      <c r="H1332" s="76">
        <v>0.25</v>
      </c>
      <c r="I1332" s="97">
        <f>(C1332+(C1332*H1332))+D1332+'Таблица вводных'!$E$15+'Таблица вводных'!$F$15</f>
        <v>27.499999999999979</v>
      </c>
      <c r="J1332" s="78">
        <v>0.100000000000003</v>
      </c>
      <c r="K1332" s="98">
        <f t="shared" si="26"/>
        <v>24.749999999999897</v>
      </c>
      <c r="L1332" s="99">
        <f t="shared" si="27"/>
        <v>-2.3700000000000792</v>
      </c>
      <c r="M1332" s="41"/>
    </row>
    <row r="1333" spans="1:13" ht="12.75" customHeight="1">
      <c r="A1333" s="138"/>
      <c r="B1333" s="11">
        <v>45429</v>
      </c>
      <c r="C1333" s="64">
        <f>('Исходник сравнение.'!C1760/2-'Таблица вводных'!$E$15-'Таблица вводных'!$F$15-$T$1)-(('Исходник сравнение.'!C1760/2-'Таблица вводных'!$E$15-'Таблица вводных'!$F$15-$T$1)*F1333/G1333)</f>
        <v>-222.88000000000002</v>
      </c>
      <c r="D1333" s="29">
        <v>277.5</v>
      </c>
      <c r="E1333" s="96">
        <f t="shared" si="24"/>
        <v>27.119999999999976</v>
      </c>
      <c r="F1333" s="12">
        <v>25</v>
      </c>
      <c r="G1333" s="12">
        <f t="shared" si="25"/>
        <v>125</v>
      </c>
      <c r="H1333" s="76">
        <v>0.25</v>
      </c>
      <c r="I1333" s="97">
        <f>(C1333+(C1333*H1333))+D1333+'Таблица вводных'!$E$15+'Таблица вводных'!$F$15</f>
        <v>27.499999999999979</v>
      </c>
      <c r="J1333" s="78">
        <v>0.100000000000003</v>
      </c>
      <c r="K1333" s="98">
        <f t="shared" si="26"/>
        <v>24.749999999999897</v>
      </c>
      <c r="L1333" s="99">
        <f t="shared" si="27"/>
        <v>-2.3700000000000792</v>
      </c>
      <c r="M1333" s="10"/>
    </row>
    <row r="1334" spans="1:13" ht="12.75" customHeight="1">
      <c r="A1334" s="138"/>
      <c r="B1334" s="45">
        <v>45433</v>
      </c>
      <c r="C1334" s="64">
        <f>('Исходник сравнение.'!C1761/2-'Таблица вводных'!$E$15-'Таблица вводных'!$F$15-$T$1)-(('Исходник сравнение.'!C1761/2-'Таблица вводных'!$E$15-'Таблица вводных'!$F$15-$T$1)*F1334/G1334)</f>
        <v>-222.88000000000002</v>
      </c>
      <c r="D1334" s="29">
        <v>277.5</v>
      </c>
      <c r="E1334" s="96">
        <f t="shared" si="24"/>
        <v>27.119999999999976</v>
      </c>
      <c r="F1334" s="12">
        <v>25</v>
      </c>
      <c r="G1334" s="12">
        <f t="shared" si="25"/>
        <v>125</v>
      </c>
      <c r="H1334" s="76">
        <v>0.25</v>
      </c>
      <c r="I1334" s="97">
        <f>(C1334+(C1334*H1334))+D1334+'Таблица вводных'!$E$15+'Таблица вводных'!$F$15</f>
        <v>27.499999999999979</v>
      </c>
      <c r="J1334" s="78">
        <v>0.100000000000003</v>
      </c>
      <c r="K1334" s="98">
        <f t="shared" si="26"/>
        <v>24.749999999999897</v>
      </c>
      <c r="L1334" s="99">
        <f t="shared" si="27"/>
        <v>-2.3700000000000792</v>
      </c>
      <c r="M1334" s="13"/>
    </row>
    <row r="1335" spans="1:13" ht="12.75" customHeight="1">
      <c r="A1335" s="138"/>
      <c r="B1335" s="44">
        <v>45436</v>
      </c>
      <c r="C1335" s="64">
        <f>('Исходник сравнение.'!C1762/2-'Таблица вводных'!$E$15-'Таблица вводных'!$F$15-$T$1)-(('Исходник сравнение.'!C1762/2-'Таблица вводных'!$E$15-'Таблица вводных'!$F$15-$T$1)*F1335/G1335)</f>
        <v>-222.88000000000002</v>
      </c>
      <c r="D1335" s="29">
        <v>277.5</v>
      </c>
      <c r="E1335" s="96">
        <f t="shared" si="24"/>
        <v>27.119999999999976</v>
      </c>
      <c r="F1335" s="12">
        <v>25</v>
      </c>
      <c r="G1335" s="12">
        <f t="shared" si="25"/>
        <v>125</v>
      </c>
      <c r="H1335" s="76">
        <v>0.25</v>
      </c>
      <c r="I1335" s="97">
        <f>(C1335+(C1335*H1335))+D1335+'Таблица вводных'!$E$15+'Таблица вводных'!$F$15</f>
        <v>27.499999999999979</v>
      </c>
      <c r="J1335" s="78">
        <v>0.100000000000003</v>
      </c>
      <c r="K1335" s="98">
        <f t="shared" si="26"/>
        <v>24.749999999999897</v>
      </c>
      <c r="L1335" s="99">
        <f t="shared" si="27"/>
        <v>-2.3700000000000792</v>
      </c>
      <c r="M1335" s="13"/>
    </row>
    <row r="1336" spans="1:13" ht="12.75" customHeight="1">
      <c r="A1336" s="138"/>
      <c r="B1336" s="11">
        <v>45440</v>
      </c>
      <c r="C1336" s="64">
        <f>('Исходник сравнение.'!C1763/2-'Таблица вводных'!$E$15-'Таблица вводных'!$F$15-$T$1)-(('Исходник сравнение.'!C1763/2-'Таблица вводных'!$E$15-'Таблица вводных'!$F$15-$T$1)*F1336/G1336)</f>
        <v>-222.88000000000002</v>
      </c>
      <c r="D1336" s="29">
        <v>277.5</v>
      </c>
      <c r="E1336" s="96">
        <f t="shared" si="24"/>
        <v>27.119999999999976</v>
      </c>
      <c r="F1336" s="12">
        <v>25</v>
      </c>
      <c r="G1336" s="12">
        <f t="shared" si="25"/>
        <v>125</v>
      </c>
      <c r="H1336" s="76">
        <v>0.25</v>
      </c>
      <c r="I1336" s="97">
        <f>(C1336+(C1336*H1336))+D1336+'Таблица вводных'!$E$15+'Таблица вводных'!$F$15</f>
        <v>27.499999999999979</v>
      </c>
      <c r="J1336" s="78">
        <v>0.100000000000003</v>
      </c>
      <c r="K1336" s="98">
        <f t="shared" si="26"/>
        <v>24.749999999999897</v>
      </c>
      <c r="L1336" s="98">
        <f t="shared" si="27"/>
        <v>-2.3700000000000792</v>
      </c>
      <c r="M1336" s="10"/>
    </row>
    <row r="1337" spans="1:13" ht="12.75" customHeight="1">
      <c r="A1337" s="139"/>
      <c r="B1337" s="46">
        <v>45443</v>
      </c>
      <c r="C1337" s="100">
        <f>('Исходник сравнение.'!C1764/2-'Таблица вводных'!$E$15-'Таблица вводных'!$F$15-$T$1)-(('Исходник сравнение.'!C1764/2-'Таблица вводных'!$E$15-'Таблица вводных'!$F$15-$T$1)*F1337/G1337)</f>
        <v>-222.88000000000002</v>
      </c>
      <c r="D1337" s="50">
        <v>277.5</v>
      </c>
      <c r="E1337" s="101">
        <f t="shared" si="24"/>
        <v>27.119999999999976</v>
      </c>
      <c r="F1337" s="18">
        <v>25</v>
      </c>
      <c r="G1337" s="18">
        <f t="shared" si="25"/>
        <v>125</v>
      </c>
      <c r="H1337" s="79">
        <v>0.25</v>
      </c>
      <c r="I1337" s="102">
        <f>(C1337+(C1337*H1337))+D1337+'Таблица вводных'!$E$15+'Таблица вводных'!$F$15</f>
        <v>27.499999999999979</v>
      </c>
      <c r="J1337" s="81">
        <v>0.100000000000003</v>
      </c>
      <c r="K1337" s="102">
        <f t="shared" si="26"/>
        <v>24.749999999999897</v>
      </c>
      <c r="L1337" s="102">
        <f t="shared" si="27"/>
        <v>-2.3700000000000792</v>
      </c>
      <c r="M1337" s="19"/>
    </row>
    <row r="1338" spans="1:13" ht="12.75" customHeight="1">
      <c r="A1338" s="145" t="s">
        <v>111</v>
      </c>
      <c r="B1338" s="42">
        <v>45419</v>
      </c>
      <c r="C1338" s="91">
        <f>('Исходник сравнение.'!C1765/2-'Таблица вводных'!$E$15-'Таблица вводных'!$F$15-$T$1)-(('Исходник сравнение.'!C1765/2-'Таблица вводных'!$E$15-'Таблица вводных'!$F$15-$T$1)*F1338/G1338)</f>
        <v>-222.88000000000002</v>
      </c>
      <c r="D1338" s="28">
        <v>277.5</v>
      </c>
      <c r="E1338" s="92">
        <f t="shared" si="24"/>
        <v>27.119999999999976</v>
      </c>
      <c r="F1338" s="6">
        <v>25</v>
      </c>
      <c r="G1338" s="6">
        <f t="shared" si="25"/>
        <v>125</v>
      </c>
      <c r="H1338" s="73">
        <v>0.25</v>
      </c>
      <c r="I1338" s="93">
        <f>(C1338+(C1338*H1338))+D1338+'Таблица вводных'!$E$15+'Таблица вводных'!$F$15</f>
        <v>27.499999999999979</v>
      </c>
      <c r="J1338" s="75">
        <v>0.100000000000003</v>
      </c>
      <c r="K1338" s="93">
        <f t="shared" si="26"/>
        <v>24.749999999999897</v>
      </c>
      <c r="L1338" s="94">
        <f t="shared" si="27"/>
        <v>-2.3700000000000792</v>
      </c>
      <c r="M1338" s="95"/>
    </row>
    <row r="1339" spans="1:13" ht="12.75" customHeight="1">
      <c r="A1339" s="138"/>
      <c r="B1339" s="45">
        <v>45422</v>
      </c>
      <c r="C1339" s="64">
        <f>('Исходник сравнение.'!C1776/2-'Таблица вводных'!$E$15-'Таблица вводных'!$F$15-$T$1)-(('Исходник сравнение.'!C1776/2-'Таблица вводных'!$E$15-'Таблица вводных'!$F$15-$T$1)*F1339/G1339)</f>
        <v>-222.88000000000002</v>
      </c>
      <c r="D1339" s="29">
        <v>277.5</v>
      </c>
      <c r="E1339" s="96">
        <f t="shared" si="24"/>
        <v>27.119999999999976</v>
      </c>
      <c r="F1339" s="12">
        <v>25</v>
      </c>
      <c r="G1339" s="12">
        <f t="shared" si="25"/>
        <v>125</v>
      </c>
      <c r="H1339" s="76">
        <v>0.25</v>
      </c>
      <c r="I1339" s="97">
        <f>(C1339+(C1339*H1339))+D1339+'Таблица вводных'!$E$15+'Таблица вводных'!$F$15</f>
        <v>27.499999999999979</v>
      </c>
      <c r="J1339" s="78">
        <v>0.100000000000003</v>
      </c>
      <c r="K1339" s="98">
        <f t="shared" si="26"/>
        <v>24.749999999999897</v>
      </c>
      <c r="L1339" s="99">
        <f t="shared" si="27"/>
        <v>-2.3700000000000792</v>
      </c>
      <c r="M1339" s="10"/>
    </row>
    <row r="1340" spans="1:13" ht="12.75" customHeight="1">
      <c r="A1340" s="138"/>
      <c r="B1340" s="44">
        <v>45426</v>
      </c>
      <c r="C1340" s="64">
        <f>('Исходник сравнение.'!C1777/2-'Таблица вводных'!$E$15-'Таблица вводных'!$F$15-$T$1)-(('Исходник сравнение.'!C1777/2-'Таблица вводных'!$E$15-'Таблица вводных'!$F$15-$T$1)*F1340/G1340)</f>
        <v>-222.88000000000002</v>
      </c>
      <c r="D1340" s="29">
        <v>277.5</v>
      </c>
      <c r="E1340" s="96">
        <f t="shared" si="24"/>
        <v>27.119999999999976</v>
      </c>
      <c r="F1340" s="12">
        <v>25</v>
      </c>
      <c r="G1340" s="12">
        <f t="shared" si="25"/>
        <v>125</v>
      </c>
      <c r="H1340" s="76">
        <v>0.25</v>
      </c>
      <c r="I1340" s="97">
        <f>(C1340+(C1340*H1340))+D1340+'Таблица вводных'!$E$15+'Таблица вводных'!$F$15</f>
        <v>27.499999999999979</v>
      </c>
      <c r="J1340" s="78">
        <v>0.100000000000003</v>
      </c>
      <c r="K1340" s="98">
        <f t="shared" si="26"/>
        <v>24.749999999999897</v>
      </c>
      <c r="L1340" s="99">
        <f t="shared" si="27"/>
        <v>-2.3700000000000792</v>
      </c>
      <c r="M1340" s="41"/>
    </row>
    <row r="1341" spans="1:13" ht="12.75" customHeight="1">
      <c r="A1341" s="138"/>
      <c r="B1341" s="11">
        <v>45429</v>
      </c>
      <c r="C1341" s="64">
        <f>('Исходник сравнение.'!C1778/2-'Таблица вводных'!$E$15-'Таблица вводных'!$F$15-$T$1)-(('Исходник сравнение.'!C1778/2-'Таблица вводных'!$E$15-'Таблица вводных'!$F$15-$T$1)*F1341/G1341)</f>
        <v>-222.88000000000002</v>
      </c>
      <c r="D1341" s="29">
        <v>277.5</v>
      </c>
      <c r="E1341" s="96">
        <f t="shared" si="24"/>
        <v>27.119999999999976</v>
      </c>
      <c r="F1341" s="12">
        <v>25</v>
      </c>
      <c r="G1341" s="12">
        <f t="shared" si="25"/>
        <v>125</v>
      </c>
      <c r="H1341" s="76">
        <v>0.25</v>
      </c>
      <c r="I1341" s="97">
        <f>(C1341+(C1341*H1341))+D1341+'Таблица вводных'!$E$15+'Таблица вводных'!$F$15</f>
        <v>27.499999999999979</v>
      </c>
      <c r="J1341" s="78">
        <v>0.100000000000003</v>
      </c>
      <c r="K1341" s="98">
        <f t="shared" si="26"/>
        <v>24.749999999999897</v>
      </c>
      <c r="L1341" s="99">
        <f t="shared" si="27"/>
        <v>-2.3700000000000792</v>
      </c>
      <c r="M1341" s="10"/>
    </row>
    <row r="1342" spans="1:13" ht="12.75" customHeight="1">
      <c r="A1342" s="138"/>
      <c r="B1342" s="45">
        <v>45433</v>
      </c>
      <c r="C1342" s="64">
        <f>('Исходник сравнение.'!C1779/2-'Таблица вводных'!$E$15-'Таблица вводных'!$F$15-$T$1)-(('Исходник сравнение.'!C1779/2-'Таблица вводных'!$E$15-'Таблица вводных'!$F$15-$T$1)*F1342/G1342)</f>
        <v>-222.88000000000002</v>
      </c>
      <c r="D1342" s="29">
        <v>277.5</v>
      </c>
      <c r="E1342" s="96">
        <f t="shared" si="24"/>
        <v>27.119999999999976</v>
      </c>
      <c r="F1342" s="12">
        <v>25</v>
      </c>
      <c r="G1342" s="12">
        <f t="shared" si="25"/>
        <v>125</v>
      </c>
      <c r="H1342" s="76">
        <v>0.25</v>
      </c>
      <c r="I1342" s="97">
        <f>(C1342+(C1342*H1342))+D1342+'Таблица вводных'!$E$15+'Таблица вводных'!$F$15</f>
        <v>27.499999999999979</v>
      </c>
      <c r="J1342" s="78">
        <v>0.100000000000003</v>
      </c>
      <c r="K1342" s="98">
        <f t="shared" si="26"/>
        <v>24.749999999999897</v>
      </c>
      <c r="L1342" s="99">
        <f t="shared" si="27"/>
        <v>-2.3700000000000792</v>
      </c>
      <c r="M1342" s="13"/>
    </row>
    <row r="1343" spans="1:13" ht="12.75" customHeight="1">
      <c r="A1343" s="138"/>
      <c r="B1343" s="44">
        <v>45436</v>
      </c>
      <c r="C1343" s="64">
        <f>('Исходник сравнение.'!C1780/2-'Таблица вводных'!$E$15-'Таблица вводных'!$F$15-$T$1)-(('Исходник сравнение.'!C1780/2-'Таблица вводных'!$E$15-'Таблица вводных'!$F$15-$T$1)*F1343/G1343)</f>
        <v>-222.88000000000002</v>
      </c>
      <c r="D1343" s="29">
        <v>277.5</v>
      </c>
      <c r="E1343" s="96">
        <f t="shared" si="24"/>
        <v>27.119999999999976</v>
      </c>
      <c r="F1343" s="12">
        <v>25</v>
      </c>
      <c r="G1343" s="12">
        <f t="shared" si="25"/>
        <v>125</v>
      </c>
      <c r="H1343" s="76">
        <v>0.25</v>
      </c>
      <c r="I1343" s="97">
        <f>(C1343+(C1343*H1343))+D1343+'Таблица вводных'!$E$15+'Таблица вводных'!$F$15</f>
        <v>27.499999999999979</v>
      </c>
      <c r="J1343" s="78">
        <v>0.100000000000003</v>
      </c>
      <c r="K1343" s="98">
        <f t="shared" si="26"/>
        <v>24.749999999999897</v>
      </c>
      <c r="L1343" s="99">
        <f t="shared" si="27"/>
        <v>-2.3700000000000792</v>
      </c>
      <c r="M1343" s="13"/>
    </row>
    <row r="1344" spans="1:13" ht="12.75" customHeight="1">
      <c r="A1344" s="138"/>
      <c r="B1344" s="11">
        <v>45440</v>
      </c>
      <c r="C1344" s="64">
        <f>('Исходник сравнение.'!C1781/2-'Таблица вводных'!$E$15-'Таблица вводных'!$F$15-$T$1)-(('Исходник сравнение.'!C1781/2-'Таблица вводных'!$E$15-'Таблица вводных'!$F$15-$T$1)*F1344/G1344)</f>
        <v>-222.88000000000002</v>
      </c>
      <c r="D1344" s="29">
        <v>277.5</v>
      </c>
      <c r="E1344" s="96">
        <f t="shared" si="24"/>
        <v>27.119999999999976</v>
      </c>
      <c r="F1344" s="12">
        <v>25</v>
      </c>
      <c r="G1344" s="12">
        <f t="shared" si="25"/>
        <v>125</v>
      </c>
      <c r="H1344" s="76">
        <v>0.25</v>
      </c>
      <c r="I1344" s="97">
        <f>(C1344+(C1344*H1344))+D1344+'Таблица вводных'!$E$15+'Таблица вводных'!$F$15</f>
        <v>27.499999999999979</v>
      </c>
      <c r="J1344" s="78">
        <v>0.100000000000003</v>
      </c>
      <c r="K1344" s="98">
        <f t="shared" si="26"/>
        <v>24.749999999999897</v>
      </c>
      <c r="L1344" s="98">
        <f t="shared" si="27"/>
        <v>-2.3700000000000792</v>
      </c>
      <c r="M1344" s="10"/>
    </row>
    <row r="1345" spans="1:13" ht="12.75" customHeight="1">
      <c r="A1345" s="139"/>
      <c r="B1345" s="46">
        <v>45443</v>
      </c>
      <c r="C1345" s="100">
        <f>('Исходник сравнение.'!C1782/2-'Таблица вводных'!$E$15-'Таблица вводных'!$F$15-$T$1)-(('Исходник сравнение.'!C1782/2-'Таблица вводных'!$E$15-'Таблица вводных'!$F$15-$T$1)*F1345/G1345)</f>
        <v>-222.88000000000002</v>
      </c>
      <c r="D1345" s="50">
        <v>277.5</v>
      </c>
      <c r="E1345" s="101">
        <f t="shared" si="24"/>
        <v>27.119999999999976</v>
      </c>
      <c r="F1345" s="18">
        <v>25</v>
      </c>
      <c r="G1345" s="18">
        <f t="shared" si="25"/>
        <v>125</v>
      </c>
      <c r="H1345" s="79">
        <v>0.25</v>
      </c>
      <c r="I1345" s="102">
        <f>(C1345+(C1345*H1345))+D1345+'Таблица вводных'!$E$15+'Таблица вводных'!$F$15</f>
        <v>27.499999999999979</v>
      </c>
      <c r="J1345" s="81">
        <v>0.100000000000003</v>
      </c>
      <c r="K1345" s="102">
        <f t="shared" si="26"/>
        <v>24.749999999999897</v>
      </c>
      <c r="L1345" s="102">
        <f t="shared" si="27"/>
        <v>-2.3700000000000792</v>
      </c>
      <c r="M1345" s="19"/>
    </row>
    <row r="1346" spans="1:13" ht="12.75" customHeight="1">
      <c r="A1346" s="145" t="s">
        <v>112</v>
      </c>
      <c r="B1346" s="42">
        <v>45419</v>
      </c>
      <c r="C1346" s="91">
        <f>('Исходник сравнение.'!C1783/2-'Таблица вводных'!$E$15-'Таблица вводных'!$F$15-$T$1)-(('Исходник сравнение.'!C1783/2-'Таблица вводных'!$E$15-'Таблица вводных'!$F$15-$T$1)*F1346/G1346)</f>
        <v>-222.88000000000002</v>
      </c>
      <c r="D1346" s="28">
        <v>277.5</v>
      </c>
      <c r="E1346" s="92">
        <f t="shared" si="24"/>
        <v>27.119999999999976</v>
      </c>
      <c r="F1346" s="6">
        <v>25</v>
      </c>
      <c r="G1346" s="6">
        <f t="shared" si="25"/>
        <v>125</v>
      </c>
      <c r="H1346" s="73">
        <v>0.25</v>
      </c>
      <c r="I1346" s="93">
        <f>(C1346+(C1346*H1346))+D1346+'Таблица вводных'!$E$15+'Таблица вводных'!$F$15</f>
        <v>27.499999999999979</v>
      </c>
      <c r="J1346" s="75">
        <v>0.100000000000003</v>
      </c>
      <c r="K1346" s="93">
        <f t="shared" si="26"/>
        <v>24.749999999999897</v>
      </c>
      <c r="L1346" s="94">
        <f t="shared" si="27"/>
        <v>-2.3700000000000792</v>
      </c>
      <c r="M1346" s="95"/>
    </row>
    <row r="1347" spans="1:13" ht="12.75" customHeight="1">
      <c r="A1347" s="138"/>
      <c r="B1347" s="45">
        <v>45422</v>
      </c>
      <c r="C1347" s="64">
        <f>('Исходник сравнение.'!C1794/2-'Таблица вводных'!$E$15-'Таблица вводных'!$F$15-$T$1)-(('Исходник сравнение.'!C1794/2-'Таблица вводных'!$E$15-'Таблица вводных'!$F$15-$T$1)*F1347/G1347)</f>
        <v>-222.88000000000002</v>
      </c>
      <c r="D1347" s="29">
        <v>277.5</v>
      </c>
      <c r="E1347" s="96">
        <f t="shared" si="24"/>
        <v>27.119999999999976</v>
      </c>
      <c r="F1347" s="12">
        <v>25</v>
      </c>
      <c r="G1347" s="12">
        <f t="shared" si="25"/>
        <v>125</v>
      </c>
      <c r="H1347" s="76">
        <v>0.25</v>
      </c>
      <c r="I1347" s="97">
        <f>(C1347+(C1347*H1347))+D1347+'Таблица вводных'!$E$15+'Таблица вводных'!$F$15</f>
        <v>27.499999999999979</v>
      </c>
      <c r="J1347" s="78">
        <v>0.100000000000003</v>
      </c>
      <c r="K1347" s="98">
        <f t="shared" si="26"/>
        <v>24.749999999999897</v>
      </c>
      <c r="L1347" s="99">
        <f t="shared" si="27"/>
        <v>-2.3700000000000792</v>
      </c>
      <c r="M1347" s="10"/>
    </row>
    <row r="1348" spans="1:13" ht="12.75" customHeight="1">
      <c r="A1348" s="138"/>
      <c r="B1348" s="44">
        <v>45426</v>
      </c>
      <c r="C1348" s="64">
        <f>('Исходник сравнение.'!C1795/2-'Таблица вводных'!$E$15-'Таблица вводных'!$F$15-$T$1)-(('Исходник сравнение.'!C1795/2-'Таблица вводных'!$E$15-'Таблица вводных'!$F$15-$T$1)*F1348/G1348)</f>
        <v>-222.88000000000002</v>
      </c>
      <c r="D1348" s="29">
        <v>277.5</v>
      </c>
      <c r="E1348" s="96">
        <f t="shared" si="24"/>
        <v>27.119999999999976</v>
      </c>
      <c r="F1348" s="12">
        <v>25</v>
      </c>
      <c r="G1348" s="12">
        <f t="shared" si="25"/>
        <v>125</v>
      </c>
      <c r="H1348" s="76">
        <v>0.25</v>
      </c>
      <c r="I1348" s="97">
        <f>(C1348+(C1348*H1348))+D1348+'Таблица вводных'!$E$15+'Таблица вводных'!$F$15</f>
        <v>27.499999999999979</v>
      </c>
      <c r="J1348" s="78">
        <v>0.100000000000003</v>
      </c>
      <c r="K1348" s="98">
        <f t="shared" si="26"/>
        <v>24.749999999999897</v>
      </c>
      <c r="L1348" s="99">
        <f t="shared" si="27"/>
        <v>-2.3700000000000792</v>
      </c>
      <c r="M1348" s="41"/>
    </row>
    <row r="1349" spans="1:13" ht="12.75" customHeight="1">
      <c r="A1349" s="138"/>
      <c r="B1349" s="11">
        <v>45429</v>
      </c>
      <c r="C1349" s="64">
        <f>('Исходник сравнение.'!C1796/2-'Таблица вводных'!$E$15-'Таблица вводных'!$F$15-$T$1)-(('Исходник сравнение.'!C1796/2-'Таблица вводных'!$E$15-'Таблица вводных'!$F$15-$T$1)*F1349/G1349)</f>
        <v>-222.88000000000002</v>
      </c>
      <c r="D1349" s="29">
        <v>277.5</v>
      </c>
      <c r="E1349" s="96">
        <f t="shared" si="24"/>
        <v>27.119999999999976</v>
      </c>
      <c r="F1349" s="12">
        <v>25</v>
      </c>
      <c r="G1349" s="12">
        <f t="shared" si="25"/>
        <v>125</v>
      </c>
      <c r="H1349" s="76">
        <v>0.25</v>
      </c>
      <c r="I1349" s="97">
        <f>(C1349+(C1349*H1349))+D1349+'Таблица вводных'!$E$15+'Таблица вводных'!$F$15</f>
        <v>27.499999999999979</v>
      </c>
      <c r="J1349" s="78">
        <v>0.100000000000003</v>
      </c>
      <c r="K1349" s="98">
        <f t="shared" si="26"/>
        <v>24.749999999999897</v>
      </c>
      <c r="L1349" s="99">
        <f t="shared" si="27"/>
        <v>-2.3700000000000792</v>
      </c>
      <c r="M1349" s="10"/>
    </row>
    <row r="1350" spans="1:13" ht="12.75" customHeight="1">
      <c r="A1350" s="138"/>
      <c r="B1350" s="45">
        <v>45433</v>
      </c>
      <c r="C1350" s="64">
        <f>('Исходник сравнение.'!C1797/2-'Таблица вводных'!$E$15-'Таблица вводных'!$F$15-$T$1)-(('Исходник сравнение.'!C1797/2-'Таблица вводных'!$E$15-'Таблица вводных'!$F$15-$T$1)*F1350/G1350)</f>
        <v>-222.88000000000002</v>
      </c>
      <c r="D1350" s="29">
        <v>277.5</v>
      </c>
      <c r="E1350" s="96">
        <f t="shared" si="24"/>
        <v>27.119999999999976</v>
      </c>
      <c r="F1350" s="12">
        <v>25</v>
      </c>
      <c r="G1350" s="12">
        <f t="shared" si="25"/>
        <v>125</v>
      </c>
      <c r="H1350" s="76">
        <v>0.25</v>
      </c>
      <c r="I1350" s="97">
        <f>(C1350+(C1350*H1350))+D1350+'Таблица вводных'!$E$15+'Таблица вводных'!$F$15</f>
        <v>27.499999999999979</v>
      </c>
      <c r="J1350" s="78">
        <v>0.100000000000003</v>
      </c>
      <c r="K1350" s="98">
        <f t="shared" si="26"/>
        <v>24.749999999999897</v>
      </c>
      <c r="L1350" s="99">
        <f t="shared" si="27"/>
        <v>-2.3700000000000792</v>
      </c>
      <c r="M1350" s="13"/>
    </row>
    <row r="1351" spans="1:13" ht="12.75" customHeight="1">
      <c r="A1351" s="138"/>
      <c r="B1351" s="44">
        <v>45436</v>
      </c>
      <c r="C1351" s="64">
        <f>('Исходник сравнение.'!C1798/2-'Таблица вводных'!$E$15-'Таблица вводных'!$F$15-$T$1)-(('Исходник сравнение.'!C1798/2-'Таблица вводных'!$E$15-'Таблица вводных'!$F$15-$T$1)*F1351/G1351)</f>
        <v>-222.88000000000002</v>
      </c>
      <c r="D1351" s="29">
        <v>277.5</v>
      </c>
      <c r="E1351" s="96">
        <f t="shared" si="24"/>
        <v>27.119999999999976</v>
      </c>
      <c r="F1351" s="12">
        <v>25</v>
      </c>
      <c r="G1351" s="12">
        <f t="shared" si="25"/>
        <v>125</v>
      </c>
      <c r="H1351" s="76">
        <v>0.25</v>
      </c>
      <c r="I1351" s="97">
        <f>(C1351+(C1351*H1351))+D1351+'Таблица вводных'!$E$15+'Таблица вводных'!$F$15</f>
        <v>27.499999999999979</v>
      </c>
      <c r="J1351" s="78">
        <v>0.100000000000003</v>
      </c>
      <c r="K1351" s="98">
        <f t="shared" si="26"/>
        <v>24.749999999999897</v>
      </c>
      <c r="L1351" s="99">
        <f t="shared" si="27"/>
        <v>-2.3700000000000792</v>
      </c>
      <c r="M1351" s="13"/>
    </row>
    <row r="1352" spans="1:13" ht="12.75" customHeight="1">
      <c r="A1352" s="138"/>
      <c r="B1352" s="11">
        <v>45440</v>
      </c>
      <c r="C1352" s="64">
        <f>('Исходник сравнение.'!C1799/2-'Таблица вводных'!$E$15-'Таблица вводных'!$F$15-$T$1)-(('Исходник сравнение.'!C1799/2-'Таблица вводных'!$E$15-'Таблица вводных'!$F$15-$T$1)*F1352/G1352)</f>
        <v>-222.88000000000002</v>
      </c>
      <c r="D1352" s="29">
        <v>277.5</v>
      </c>
      <c r="E1352" s="96">
        <f t="shared" si="24"/>
        <v>27.119999999999976</v>
      </c>
      <c r="F1352" s="12">
        <v>25</v>
      </c>
      <c r="G1352" s="12">
        <f t="shared" si="25"/>
        <v>125</v>
      </c>
      <c r="H1352" s="76">
        <v>0.25</v>
      </c>
      <c r="I1352" s="97">
        <f>(C1352+(C1352*H1352))+D1352+'Таблица вводных'!$E$15+'Таблица вводных'!$F$15</f>
        <v>27.499999999999979</v>
      </c>
      <c r="J1352" s="78">
        <v>0.100000000000003</v>
      </c>
      <c r="K1352" s="98">
        <f t="shared" si="26"/>
        <v>24.749999999999897</v>
      </c>
      <c r="L1352" s="98">
        <f t="shared" si="27"/>
        <v>-2.3700000000000792</v>
      </c>
      <c r="M1352" s="10"/>
    </row>
    <row r="1353" spans="1:13" ht="12.75" customHeight="1">
      <c r="A1353" s="139"/>
      <c r="B1353" s="46">
        <v>45443</v>
      </c>
      <c r="C1353" s="100">
        <f>('Исходник сравнение.'!C1800/2-'Таблица вводных'!$E$15-'Таблица вводных'!$F$15-$T$1)-(('Исходник сравнение.'!C1800/2-'Таблица вводных'!$E$15-'Таблица вводных'!$F$15-$T$1)*F1353/G1353)</f>
        <v>-222.88000000000002</v>
      </c>
      <c r="D1353" s="50">
        <v>277.5</v>
      </c>
      <c r="E1353" s="101">
        <f t="shared" si="24"/>
        <v>27.119999999999976</v>
      </c>
      <c r="F1353" s="18">
        <v>25</v>
      </c>
      <c r="G1353" s="18">
        <f t="shared" si="25"/>
        <v>125</v>
      </c>
      <c r="H1353" s="79">
        <v>0.25</v>
      </c>
      <c r="I1353" s="102">
        <f>(C1353+(C1353*H1353))+D1353+'Таблица вводных'!$E$15+'Таблица вводных'!$F$15</f>
        <v>27.499999999999979</v>
      </c>
      <c r="J1353" s="81">
        <v>0.100000000000003</v>
      </c>
      <c r="K1353" s="102">
        <f t="shared" si="26"/>
        <v>24.749999999999897</v>
      </c>
      <c r="L1353" s="102">
        <f t="shared" si="27"/>
        <v>-2.3700000000000792</v>
      </c>
      <c r="M1353" s="19"/>
    </row>
    <row r="1354" spans="1:13" ht="12.75" customHeight="1">
      <c r="A1354" s="145" t="s">
        <v>113</v>
      </c>
      <c r="B1354" s="42">
        <v>45419</v>
      </c>
      <c r="C1354" s="91">
        <f>('Исходник сравнение.'!C1801/2-'Таблица вводных'!$E$15-'Таблица вводных'!$F$15-$T$1)-(('Исходник сравнение.'!C1801/2-'Таблица вводных'!$E$15-'Таблица вводных'!$F$15-$T$1)*F1354/G1354)</f>
        <v>-222.88000000000002</v>
      </c>
      <c r="D1354" s="28">
        <v>277.5</v>
      </c>
      <c r="E1354" s="92">
        <f t="shared" si="24"/>
        <v>27.119999999999976</v>
      </c>
      <c r="F1354" s="6">
        <v>25</v>
      </c>
      <c r="G1354" s="6">
        <f t="shared" si="25"/>
        <v>125</v>
      </c>
      <c r="H1354" s="73">
        <v>0.25</v>
      </c>
      <c r="I1354" s="93">
        <f>(C1354+(C1354*H1354))+D1354+'Таблица вводных'!$E$15+'Таблица вводных'!$F$15</f>
        <v>27.499999999999979</v>
      </c>
      <c r="J1354" s="75">
        <v>0.100000000000003</v>
      </c>
      <c r="K1354" s="93">
        <f t="shared" si="26"/>
        <v>24.749999999999897</v>
      </c>
      <c r="L1354" s="94">
        <f t="shared" si="27"/>
        <v>-2.3700000000000792</v>
      </c>
      <c r="M1354" s="95"/>
    </row>
    <row r="1355" spans="1:13" ht="12.75" customHeight="1">
      <c r="A1355" s="138"/>
      <c r="B1355" s="45">
        <v>45422</v>
      </c>
      <c r="C1355" s="64">
        <f>('Исходник сравнение.'!C1812/2-'Таблица вводных'!$E$15-'Таблица вводных'!$F$15-$T$1)-(('Исходник сравнение.'!C1812/2-'Таблица вводных'!$E$15-'Таблица вводных'!$F$15-$T$1)*F1355/G1355)</f>
        <v>-222.88000000000002</v>
      </c>
      <c r="D1355" s="29">
        <v>277.5</v>
      </c>
      <c r="E1355" s="96">
        <f t="shared" si="24"/>
        <v>27.119999999999976</v>
      </c>
      <c r="F1355" s="12">
        <v>25</v>
      </c>
      <c r="G1355" s="12">
        <f t="shared" si="25"/>
        <v>125</v>
      </c>
      <c r="H1355" s="76">
        <v>0.25</v>
      </c>
      <c r="I1355" s="97">
        <f>(C1355+(C1355*H1355))+D1355+'Таблица вводных'!$E$15+'Таблица вводных'!$F$15</f>
        <v>27.499999999999979</v>
      </c>
      <c r="J1355" s="78">
        <v>0.100000000000003</v>
      </c>
      <c r="K1355" s="98">
        <f t="shared" si="26"/>
        <v>24.749999999999897</v>
      </c>
      <c r="L1355" s="99">
        <f t="shared" si="27"/>
        <v>-2.3700000000000792</v>
      </c>
      <c r="M1355" s="10"/>
    </row>
    <row r="1356" spans="1:13" ht="12.75" customHeight="1">
      <c r="A1356" s="138"/>
      <c r="B1356" s="44">
        <v>45426</v>
      </c>
      <c r="C1356" s="64">
        <f>('Исходник сравнение.'!C1813/2-'Таблица вводных'!$E$15-'Таблица вводных'!$F$15-$T$1)-(('Исходник сравнение.'!C1813/2-'Таблица вводных'!$E$15-'Таблица вводных'!$F$15-$T$1)*F1356/G1356)</f>
        <v>-222.88000000000002</v>
      </c>
      <c r="D1356" s="29">
        <v>277.5</v>
      </c>
      <c r="E1356" s="96">
        <f t="shared" si="24"/>
        <v>27.119999999999976</v>
      </c>
      <c r="F1356" s="12">
        <v>25</v>
      </c>
      <c r="G1356" s="12">
        <f t="shared" si="25"/>
        <v>125</v>
      </c>
      <c r="H1356" s="76">
        <v>0.25</v>
      </c>
      <c r="I1356" s="97">
        <f>(C1356+(C1356*H1356))+D1356+'Таблица вводных'!$E$15+'Таблица вводных'!$F$15</f>
        <v>27.499999999999979</v>
      </c>
      <c r="J1356" s="78">
        <v>0.100000000000003</v>
      </c>
      <c r="K1356" s="98">
        <f t="shared" si="26"/>
        <v>24.749999999999897</v>
      </c>
      <c r="L1356" s="99">
        <f t="shared" si="27"/>
        <v>-2.3700000000000792</v>
      </c>
      <c r="M1356" s="41"/>
    </row>
    <row r="1357" spans="1:13" ht="12.75" customHeight="1">
      <c r="A1357" s="138"/>
      <c r="B1357" s="11">
        <v>45429</v>
      </c>
      <c r="C1357" s="64">
        <f>('Исходник сравнение.'!C1814/2-'Таблица вводных'!$E$15-'Таблица вводных'!$F$15-$T$1)-(('Исходник сравнение.'!C1814/2-'Таблица вводных'!$E$15-'Таблица вводных'!$F$15-$T$1)*F1357/G1357)</f>
        <v>-222.88000000000002</v>
      </c>
      <c r="D1357" s="29">
        <v>277.5</v>
      </c>
      <c r="E1357" s="96">
        <f t="shared" si="24"/>
        <v>27.119999999999976</v>
      </c>
      <c r="F1357" s="12">
        <v>25</v>
      </c>
      <c r="G1357" s="12">
        <f t="shared" si="25"/>
        <v>125</v>
      </c>
      <c r="H1357" s="76">
        <v>0.25</v>
      </c>
      <c r="I1357" s="97">
        <f>(C1357+(C1357*H1357))+D1357+'Таблица вводных'!$E$15+'Таблица вводных'!$F$15</f>
        <v>27.499999999999979</v>
      </c>
      <c r="J1357" s="78">
        <v>0.100000000000003</v>
      </c>
      <c r="K1357" s="98">
        <f t="shared" si="26"/>
        <v>24.749999999999897</v>
      </c>
      <c r="L1357" s="99">
        <f t="shared" si="27"/>
        <v>-2.3700000000000792</v>
      </c>
      <c r="M1357" s="10"/>
    </row>
    <row r="1358" spans="1:13" ht="12.75" customHeight="1">
      <c r="A1358" s="138"/>
      <c r="B1358" s="45">
        <v>45433</v>
      </c>
      <c r="C1358" s="64">
        <f>('Исходник сравнение.'!C1815/2-'Таблица вводных'!$E$15-'Таблица вводных'!$F$15-$T$1)-(('Исходник сравнение.'!C1815/2-'Таблица вводных'!$E$15-'Таблица вводных'!$F$15-$T$1)*F1358/G1358)</f>
        <v>-222.88000000000002</v>
      </c>
      <c r="D1358" s="29">
        <v>277.5</v>
      </c>
      <c r="E1358" s="96">
        <f t="shared" si="24"/>
        <v>27.119999999999976</v>
      </c>
      <c r="F1358" s="12">
        <v>25</v>
      </c>
      <c r="G1358" s="12">
        <f t="shared" si="25"/>
        <v>125</v>
      </c>
      <c r="H1358" s="76">
        <v>0.25</v>
      </c>
      <c r="I1358" s="97">
        <f>(C1358+(C1358*H1358))+D1358+'Таблица вводных'!$E$15+'Таблица вводных'!$F$15</f>
        <v>27.499999999999979</v>
      </c>
      <c r="J1358" s="78">
        <v>0.100000000000003</v>
      </c>
      <c r="K1358" s="98">
        <f t="shared" si="26"/>
        <v>24.749999999999897</v>
      </c>
      <c r="L1358" s="99">
        <f t="shared" si="27"/>
        <v>-2.3700000000000792</v>
      </c>
      <c r="M1358" s="13"/>
    </row>
    <row r="1359" spans="1:13" ht="12.75" customHeight="1">
      <c r="A1359" s="138"/>
      <c r="B1359" s="44">
        <v>45436</v>
      </c>
      <c r="C1359" s="64">
        <f>('Исходник сравнение.'!C1816/2-'Таблица вводных'!$E$15-'Таблица вводных'!$F$15-$T$1)-(('Исходник сравнение.'!C1816/2-'Таблица вводных'!$E$15-'Таблица вводных'!$F$15-$T$1)*F1359/G1359)</f>
        <v>-222.88000000000002</v>
      </c>
      <c r="D1359" s="29">
        <v>277.5</v>
      </c>
      <c r="E1359" s="96">
        <f t="shared" si="24"/>
        <v>27.119999999999976</v>
      </c>
      <c r="F1359" s="12">
        <v>25</v>
      </c>
      <c r="G1359" s="12">
        <f t="shared" si="25"/>
        <v>125</v>
      </c>
      <c r="H1359" s="76">
        <v>0.25</v>
      </c>
      <c r="I1359" s="97">
        <f>(C1359+(C1359*H1359))+D1359+'Таблица вводных'!$E$15+'Таблица вводных'!$F$15</f>
        <v>27.499999999999979</v>
      </c>
      <c r="J1359" s="78">
        <v>0.100000000000003</v>
      </c>
      <c r="K1359" s="98">
        <f t="shared" si="26"/>
        <v>24.749999999999897</v>
      </c>
      <c r="L1359" s="99">
        <f t="shared" si="27"/>
        <v>-2.3700000000000792</v>
      </c>
      <c r="M1359" s="13"/>
    </row>
    <row r="1360" spans="1:13" ht="12.75" customHeight="1">
      <c r="A1360" s="138"/>
      <c r="B1360" s="11">
        <v>45440</v>
      </c>
      <c r="C1360" s="64">
        <f>('Исходник сравнение.'!C1817/2-'Таблица вводных'!$E$15-'Таблица вводных'!$F$15-$T$1)-(('Исходник сравнение.'!C1817/2-'Таблица вводных'!$E$15-'Таблица вводных'!$F$15-$T$1)*F1360/G1360)</f>
        <v>-222.88000000000002</v>
      </c>
      <c r="D1360" s="29">
        <v>277.5</v>
      </c>
      <c r="E1360" s="96">
        <f t="shared" si="24"/>
        <v>27.119999999999976</v>
      </c>
      <c r="F1360" s="12">
        <v>25</v>
      </c>
      <c r="G1360" s="12">
        <f t="shared" si="25"/>
        <v>125</v>
      </c>
      <c r="H1360" s="76">
        <v>0.25</v>
      </c>
      <c r="I1360" s="97">
        <f>(C1360+(C1360*H1360))+D1360+'Таблица вводных'!$E$15+'Таблица вводных'!$F$15</f>
        <v>27.499999999999979</v>
      </c>
      <c r="J1360" s="78">
        <v>0.100000000000003</v>
      </c>
      <c r="K1360" s="98">
        <f t="shared" si="26"/>
        <v>24.749999999999897</v>
      </c>
      <c r="L1360" s="98">
        <f t="shared" si="27"/>
        <v>-2.3700000000000792</v>
      </c>
      <c r="M1360" s="10"/>
    </row>
    <row r="1361" spans="1:13" ht="12.75" customHeight="1">
      <c r="A1361" s="139"/>
      <c r="B1361" s="46">
        <v>45443</v>
      </c>
      <c r="C1361" s="100">
        <f>('Исходник сравнение.'!C1818/2-'Таблица вводных'!$E$15-'Таблица вводных'!$F$15-$T$1)-(('Исходник сравнение.'!C1818/2-'Таблица вводных'!$E$15-'Таблица вводных'!$F$15-$T$1)*F1361/G1361)</f>
        <v>-222.88000000000002</v>
      </c>
      <c r="D1361" s="50">
        <v>277.5</v>
      </c>
      <c r="E1361" s="101">
        <f t="shared" si="24"/>
        <v>27.119999999999976</v>
      </c>
      <c r="F1361" s="18">
        <v>25</v>
      </c>
      <c r="G1361" s="18">
        <f t="shared" si="25"/>
        <v>125</v>
      </c>
      <c r="H1361" s="79">
        <v>0.25</v>
      </c>
      <c r="I1361" s="102">
        <f>(C1361+(C1361*H1361))+D1361+'Таблица вводных'!$E$15+'Таблица вводных'!$F$15</f>
        <v>27.499999999999979</v>
      </c>
      <c r="J1361" s="81">
        <v>0.100000000000003</v>
      </c>
      <c r="K1361" s="102">
        <f t="shared" si="26"/>
        <v>24.749999999999897</v>
      </c>
      <c r="L1361" s="102">
        <f t="shared" si="27"/>
        <v>-2.3700000000000792</v>
      </c>
      <c r="M1361" s="19"/>
    </row>
    <row r="1362" spans="1:13" ht="12.75" customHeight="1">
      <c r="A1362" s="145" t="s">
        <v>114</v>
      </c>
      <c r="B1362" s="42">
        <v>45419</v>
      </c>
      <c r="C1362" s="91">
        <f>('Исходник сравнение.'!C1819/2-'Таблица вводных'!$E$15-'Таблица вводных'!$F$15-$T$1)-(('Исходник сравнение.'!C1819/2-'Таблица вводных'!$E$15-'Таблица вводных'!$F$15-$T$1)*F1362/G1362)</f>
        <v>-222.88000000000002</v>
      </c>
      <c r="D1362" s="28">
        <v>277.5</v>
      </c>
      <c r="E1362" s="92">
        <f t="shared" si="24"/>
        <v>27.119999999999976</v>
      </c>
      <c r="F1362" s="6">
        <v>25</v>
      </c>
      <c r="G1362" s="6">
        <f t="shared" si="25"/>
        <v>125</v>
      </c>
      <c r="H1362" s="73">
        <v>0.25</v>
      </c>
      <c r="I1362" s="93">
        <f>(C1362+(C1362*H1362))+D1362+'Таблица вводных'!$E$15+'Таблица вводных'!$F$15</f>
        <v>27.499999999999979</v>
      </c>
      <c r="J1362" s="75">
        <v>0.100000000000003</v>
      </c>
      <c r="K1362" s="93">
        <f t="shared" si="26"/>
        <v>24.749999999999897</v>
      </c>
      <c r="L1362" s="94">
        <f t="shared" si="27"/>
        <v>-2.3700000000000792</v>
      </c>
      <c r="M1362" s="95"/>
    </row>
    <row r="1363" spans="1:13" ht="12.75" customHeight="1">
      <c r="A1363" s="138"/>
      <c r="B1363" s="45">
        <v>45422</v>
      </c>
      <c r="C1363" s="64">
        <f>('Исходник сравнение.'!C1830/2-'Таблица вводных'!$E$15-'Таблица вводных'!$F$15-$T$1)-(('Исходник сравнение.'!C1830/2-'Таблица вводных'!$E$15-'Таблица вводных'!$F$15-$T$1)*F1363/G1363)</f>
        <v>-222.88000000000002</v>
      </c>
      <c r="D1363" s="29">
        <v>277.5</v>
      </c>
      <c r="E1363" s="96">
        <f t="shared" si="24"/>
        <v>27.119999999999976</v>
      </c>
      <c r="F1363" s="12">
        <v>25</v>
      </c>
      <c r="G1363" s="12">
        <f t="shared" si="25"/>
        <v>125</v>
      </c>
      <c r="H1363" s="76">
        <v>0.25</v>
      </c>
      <c r="I1363" s="97">
        <f>(C1363+(C1363*H1363))+D1363+'Таблица вводных'!$E$15+'Таблица вводных'!$F$15</f>
        <v>27.499999999999979</v>
      </c>
      <c r="J1363" s="78">
        <v>0.100000000000003</v>
      </c>
      <c r="K1363" s="98">
        <f t="shared" si="26"/>
        <v>24.749999999999897</v>
      </c>
      <c r="L1363" s="99">
        <f t="shared" si="27"/>
        <v>-2.3700000000000792</v>
      </c>
      <c r="M1363" s="10"/>
    </row>
    <row r="1364" spans="1:13" ht="12.75" customHeight="1">
      <c r="A1364" s="138"/>
      <c r="B1364" s="44">
        <v>45426</v>
      </c>
      <c r="C1364" s="64">
        <f>('Исходник сравнение.'!C1831/2-'Таблица вводных'!$E$15-'Таблица вводных'!$F$15-$T$1)-(('Исходник сравнение.'!C1831/2-'Таблица вводных'!$E$15-'Таблица вводных'!$F$15-$T$1)*F1364/G1364)</f>
        <v>-222.88000000000002</v>
      </c>
      <c r="D1364" s="29">
        <v>277.5</v>
      </c>
      <c r="E1364" s="96">
        <f t="shared" si="24"/>
        <v>27.119999999999976</v>
      </c>
      <c r="F1364" s="12">
        <v>25</v>
      </c>
      <c r="G1364" s="12">
        <f t="shared" si="25"/>
        <v>125</v>
      </c>
      <c r="H1364" s="76">
        <v>0.25</v>
      </c>
      <c r="I1364" s="97">
        <f>(C1364+(C1364*H1364))+D1364+'Таблица вводных'!$E$15+'Таблица вводных'!$F$15</f>
        <v>27.499999999999979</v>
      </c>
      <c r="J1364" s="78">
        <v>0.100000000000003</v>
      </c>
      <c r="K1364" s="98">
        <f t="shared" si="26"/>
        <v>24.749999999999897</v>
      </c>
      <c r="L1364" s="99">
        <f t="shared" si="27"/>
        <v>-2.3700000000000792</v>
      </c>
      <c r="M1364" s="41"/>
    </row>
    <row r="1365" spans="1:13" ht="12.75" customHeight="1">
      <c r="A1365" s="138"/>
      <c r="B1365" s="11">
        <v>45429</v>
      </c>
      <c r="C1365" s="64">
        <f>('Исходник сравнение.'!C1832/2-'Таблица вводных'!$E$15-'Таблица вводных'!$F$15-$T$1)-(('Исходник сравнение.'!C1832/2-'Таблица вводных'!$E$15-'Таблица вводных'!$F$15-$T$1)*F1365/G1365)</f>
        <v>-222.88000000000002</v>
      </c>
      <c r="D1365" s="29">
        <v>277.5</v>
      </c>
      <c r="E1365" s="96">
        <f t="shared" si="24"/>
        <v>27.119999999999976</v>
      </c>
      <c r="F1365" s="12">
        <v>25</v>
      </c>
      <c r="G1365" s="12">
        <f t="shared" si="25"/>
        <v>125</v>
      </c>
      <c r="H1365" s="76">
        <v>0.25</v>
      </c>
      <c r="I1365" s="97">
        <f>(C1365+(C1365*H1365))+D1365+'Таблица вводных'!$E$15+'Таблица вводных'!$F$15</f>
        <v>27.499999999999979</v>
      </c>
      <c r="J1365" s="78">
        <v>0.100000000000003</v>
      </c>
      <c r="K1365" s="98">
        <f t="shared" si="26"/>
        <v>24.749999999999897</v>
      </c>
      <c r="L1365" s="99">
        <f t="shared" si="27"/>
        <v>-2.3700000000000792</v>
      </c>
      <c r="M1365" s="10"/>
    </row>
    <row r="1366" spans="1:13" ht="12.75" customHeight="1">
      <c r="A1366" s="138"/>
      <c r="B1366" s="45">
        <v>45433</v>
      </c>
      <c r="C1366" s="64">
        <f>('Исходник сравнение.'!C1833/2-'Таблица вводных'!$E$15-'Таблица вводных'!$F$15-$T$1)-(('Исходник сравнение.'!C1833/2-'Таблица вводных'!$E$15-'Таблица вводных'!$F$15-$T$1)*F1366/G1366)</f>
        <v>-222.88000000000002</v>
      </c>
      <c r="D1366" s="29">
        <v>277.5</v>
      </c>
      <c r="E1366" s="96">
        <f t="shared" si="24"/>
        <v>27.119999999999976</v>
      </c>
      <c r="F1366" s="12">
        <v>25</v>
      </c>
      <c r="G1366" s="12">
        <f t="shared" si="25"/>
        <v>125</v>
      </c>
      <c r="H1366" s="76">
        <v>0.25</v>
      </c>
      <c r="I1366" s="97">
        <f>(C1366+(C1366*H1366))+D1366+'Таблица вводных'!$E$15+'Таблица вводных'!$F$15</f>
        <v>27.499999999999979</v>
      </c>
      <c r="J1366" s="78">
        <v>0.100000000000003</v>
      </c>
      <c r="K1366" s="98">
        <f t="shared" si="26"/>
        <v>24.749999999999897</v>
      </c>
      <c r="L1366" s="99">
        <f t="shared" si="27"/>
        <v>-2.3700000000000792</v>
      </c>
      <c r="M1366" s="13"/>
    </row>
    <row r="1367" spans="1:13" ht="12.75" customHeight="1">
      <c r="A1367" s="138"/>
      <c r="B1367" s="44">
        <v>45436</v>
      </c>
      <c r="C1367" s="64">
        <f>('Исходник сравнение.'!C1834/2-'Таблица вводных'!$E$15-'Таблица вводных'!$F$15-$T$1)-(('Исходник сравнение.'!C1834/2-'Таблица вводных'!$E$15-'Таблица вводных'!$F$15-$T$1)*F1367/G1367)</f>
        <v>-222.88000000000002</v>
      </c>
      <c r="D1367" s="29">
        <v>277.5</v>
      </c>
      <c r="E1367" s="96">
        <f t="shared" si="24"/>
        <v>27.119999999999976</v>
      </c>
      <c r="F1367" s="12">
        <v>25</v>
      </c>
      <c r="G1367" s="12">
        <f t="shared" si="25"/>
        <v>125</v>
      </c>
      <c r="H1367" s="76">
        <v>0.25</v>
      </c>
      <c r="I1367" s="97">
        <f>(C1367+(C1367*H1367))+D1367+'Таблица вводных'!$E$15+'Таблица вводных'!$F$15</f>
        <v>27.499999999999979</v>
      </c>
      <c r="J1367" s="78">
        <v>0.100000000000003</v>
      </c>
      <c r="K1367" s="98">
        <f t="shared" si="26"/>
        <v>24.749999999999897</v>
      </c>
      <c r="L1367" s="99">
        <f t="shared" si="27"/>
        <v>-2.3700000000000792</v>
      </c>
      <c r="M1367" s="13"/>
    </row>
    <row r="1368" spans="1:13" ht="12.75" customHeight="1">
      <c r="A1368" s="138"/>
      <c r="B1368" s="11">
        <v>45440</v>
      </c>
      <c r="C1368" s="64">
        <f>('Исходник сравнение.'!C1835/2-'Таблица вводных'!$E$15-'Таблица вводных'!$F$15-$T$1)-(('Исходник сравнение.'!C1835/2-'Таблица вводных'!$E$15-'Таблица вводных'!$F$15-$T$1)*F1368/G1368)</f>
        <v>-222.88000000000002</v>
      </c>
      <c r="D1368" s="29">
        <v>277.5</v>
      </c>
      <c r="E1368" s="29">
        <f t="shared" si="24"/>
        <v>27.119999999999976</v>
      </c>
      <c r="F1368" s="12">
        <v>25</v>
      </c>
      <c r="G1368" s="12">
        <f t="shared" si="25"/>
        <v>125</v>
      </c>
      <c r="H1368" s="76">
        <v>0.25</v>
      </c>
      <c r="I1368" s="97">
        <f>(C1368+(C1368*H1368))+D1368+'Таблица вводных'!$E$15+'Таблица вводных'!$F$15</f>
        <v>27.499999999999979</v>
      </c>
      <c r="J1368" s="78">
        <v>0.100000000000003</v>
      </c>
      <c r="K1368" s="103">
        <f t="shared" si="26"/>
        <v>24.749999999999897</v>
      </c>
      <c r="L1368" s="103">
        <f t="shared" si="27"/>
        <v>-2.3700000000000792</v>
      </c>
      <c r="M1368" s="10"/>
    </row>
    <row r="1369" spans="1:13" ht="12.75" customHeight="1">
      <c r="A1369" s="139"/>
      <c r="B1369" s="46">
        <v>45443</v>
      </c>
      <c r="C1369" s="100">
        <f>('Исходник сравнение.'!C1836/2-'Таблица вводных'!$E$15-'Таблица вводных'!$F$15-$T$1)-(('Исходник сравнение.'!C1836/2-'Таблица вводных'!$E$15-'Таблица вводных'!$F$15-$T$1)*F1369/G1369)</f>
        <v>-222.88000000000002</v>
      </c>
      <c r="D1369" s="50">
        <v>277.5</v>
      </c>
      <c r="E1369" s="50">
        <f t="shared" si="24"/>
        <v>27.119999999999976</v>
      </c>
      <c r="F1369" s="18">
        <v>25</v>
      </c>
      <c r="G1369" s="18">
        <f t="shared" si="25"/>
        <v>125</v>
      </c>
      <c r="H1369" s="79">
        <v>0.25</v>
      </c>
      <c r="I1369" s="102">
        <f>(C1369+(C1369*H1369))+D1369+'Таблица вводных'!$E$15+'Таблица вводных'!$F$15</f>
        <v>27.499999999999979</v>
      </c>
      <c r="J1369" s="81">
        <v>0.100000000000003</v>
      </c>
      <c r="K1369" s="104">
        <f t="shared" si="26"/>
        <v>24.749999999999897</v>
      </c>
      <c r="L1369" s="104">
        <f t="shared" si="27"/>
        <v>-2.3700000000000792</v>
      </c>
      <c r="M1369" s="19"/>
    </row>
    <row r="1370" spans="1:13" ht="12.75" customHeight="1">
      <c r="A1370" s="145" t="s">
        <v>115</v>
      </c>
      <c r="B1370" s="42">
        <v>45419</v>
      </c>
      <c r="C1370" s="91">
        <f>('Исходник сравнение.'!C1837/2-'Таблица вводных'!$E$15-'Таблица вводных'!$F$15-$T$1)-(('Исходник сравнение.'!C1837/2-'Таблица вводных'!$E$15-'Таблица вводных'!$F$15-$T$1)*F1370/G1370)</f>
        <v>-222.88000000000002</v>
      </c>
      <c r="D1370" s="28">
        <v>277.5</v>
      </c>
      <c r="E1370" s="92">
        <f t="shared" si="24"/>
        <v>27.119999999999976</v>
      </c>
      <c r="F1370" s="6">
        <v>25</v>
      </c>
      <c r="G1370" s="6">
        <f t="shared" si="25"/>
        <v>125</v>
      </c>
      <c r="H1370" s="73">
        <v>0.25</v>
      </c>
      <c r="I1370" s="93">
        <f>(C1370+(C1370*H1370))+D1370+'Таблица вводных'!$E$15+'Таблица вводных'!$F$15</f>
        <v>27.499999999999979</v>
      </c>
      <c r="J1370" s="75">
        <v>0.100000000000003</v>
      </c>
      <c r="K1370" s="93">
        <f t="shared" si="26"/>
        <v>24.749999999999897</v>
      </c>
      <c r="L1370" s="94">
        <f t="shared" si="27"/>
        <v>-2.3700000000000792</v>
      </c>
      <c r="M1370" s="95"/>
    </row>
    <row r="1371" spans="1:13" ht="12.75" customHeight="1">
      <c r="A1371" s="138"/>
      <c r="B1371" s="45">
        <v>45422</v>
      </c>
      <c r="C1371" s="64">
        <f>('Исходник сравнение.'!C1848/2-'Таблица вводных'!$E$15-'Таблица вводных'!$F$15-$T$1)-(('Исходник сравнение.'!C1848/2-'Таблица вводных'!$E$15-'Таблица вводных'!$F$15-$T$1)*F1371/G1371)</f>
        <v>-222.88000000000002</v>
      </c>
      <c r="D1371" s="29">
        <v>277.5</v>
      </c>
      <c r="E1371" s="96">
        <f t="shared" si="24"/>
        <v>27.119999999999976</v>
      </c>
      <c r="F1371" s="12">
        <v>25</v>
      </c>
      <c r="G1371" s="12">
        <f t="shared" si="25"/>
        <v>125</v>
      </c>
      <c r="H1371" s="76">
        <v>0.25</v>
      </c>
      <c r="I1371" s="97">
        <f>(C1371+(C1371*H1371))+D1371+'Таблица вводных'!$E$15+'Таблица вводных'!$F$15</f>
        <v>27.499999999999979</v>
      </c>
      <c r="J1371" s="78">
        <v>0.100000000000003</v>
      </c>
      <c r="K1371" s="98">
        <f t="shared" si="26"/>
        <v>24.749999999999897</v>
      </c>
      <c r="L1371" s="99">
        <f t="shared" si="27"/>
        <v>-2.3700000000000792</v>
      </c>
      <c r="M1371" s="10"/>
    </row>
    <row r="1372" spans="1:13" ht="12.75" customHeight="1">
      <c r="A1372" s="138"/>
      <c r="B1372" s="44">
        <v>45426</v>
      </c>
      <c r="C1372" s="64">
        <f>('Исходник сравнение.'!C1849/2-'Таблица вводных'!$E$15-'Таблица вводных'!$F$15-$T$1)-(('Исходник сравнение.'!C1849/2-'Таблица вводных'!$E$15-'Таблица вводных'!$F$15-$T$1)*F1372/G1372)</f>
        <v>-222.88000000000002</v>
      </c>
      <c r="D1372" s="29">
        <v>277.5</v>
      </c>
      <c r="E1372" s="96">
        <f t="shared" si="24"/>
        <v>27.119999999999976</v>
      </c>
      <c r="F1372" s="12">
        <v>25</v>
      </c>
      <c r="G1372" s="12">
        <f t="shared" si="25"/>
        <v>125</v>
      </c>
      <c r="H1372" s="76">
        <v>0.25</v>
      </c>
      <c r="I1372" s="97">
        <f>(C1372+(C1372*H1372))+D1372+'Таблица вводных'!$E$15+'Таблица вводных'!$F$15</f>
        <v>27.499999999999979</v>
      </c>
      <c r="J1372" s="78">
        <v>0.100000000000003</v>
      </c>
      <c r="K1372" s="98">
        <f t="shared" si="26"/>
        <v>24.749999999999897</v>
      </c>
      <c r="L1372" s="99">
        <f t="shared" si="27"/>
        <v>-2.3700000000000792</v>
      </c>
      <c r="M1372" s="41"/>
    </row>
    <row r="1373" spans="1:13" ht="12.75" customHeight="1">
      <c r="A1373" s="138"/>
      <c r="B1373" s="11">
        <v>45429</v>
      </c>
      <c r="C1373" s="64">
        <f>('Исходник сравнение.'!C1850/2-'Таблица вводных'!$E$15-'Таблица вводных'!$F$15-$T$1)-(('Исходник сравнение.'!C1850/2-'Таблица вводных'!$E$15-'Таблица вводных'!$F$15-$T$1)*F1373/G1373)</f>
        <v>-222.88000000000002</v>
      </c>
      <c r="D1373" s="29">
        <v>277.5</v>
      </c>
      <c r="E1373" s="96">
        <f t="shared" si="24"/>
        <v>27.119999999999976</v>
      </c>
      <c r="F1373" s="12">
        <v>25</v>
      </c>
      <c r="G1373" s="12">
        <f t="shared" si="25"/>
        <v>125</v>
      </c>
      <c r="H1373" s="76">
        <v>0.25</v>
      </c>
      <c r="I1373" s="97">
        <f>(C1373+(C1373*H1373))+D1373+'Таблица вводных'!$E$15+'Таблица вводных'!$F$15</f>
        <v>27.499999999999979</v>
      </c>
      <c r="J1373" s="78">
        <v>0.100000000000003</v>
      </c>
      <c r="K1373" s="98">
        <f t="shared" si="26"/>
        <v>24.749999999999897</v>
      </c>
      <c r="L1373" s="99">
        <f t="shared" si="27"/>
        <v>-2.3700000000000792</v>
      </c>
      <c r="M1373" s="10"/>
    </row>
    <row r="1374" spans="1:13" ht="12.75" customHeight="1">
      <c r="A1374" s="138"/>
      <c r="B1374" s="45">
        <v>45433</v>
      </c>
      <c r="C1374" s="64">
        <f>('Исходник сравнение.'!C1851/2-'Таблица вводных'!$E$15-'Таблица вводных'!$F$15-$T$1)-(('Исходник сравнение.'!C1851/2-'Таблица вводных'!$E$15-'Таблица вводных'!$F$15-$T$1)*F1374/G1374)</f>
        <v>-222.88000000000002</v>
      </c>
      <c r="D1374" s="29">
        <v>277.5</v>
      </c>
      <c r="E1374" s="96">
        <f t="shared" si="24"/>
        <v>27.119999999999976</v>
      </c>
      <c r="F1374" s="12">
        <v>25</v>
      </c>
      <c r="G1374" s="12">
        <f t="shared" si="25"/>
        <v>125</v>
      </c>
      <c r="H1374" s="76">
        <v>0.25</v>
      </c>
      <c r="I1374" s="97">
        <f>(C1374+(C1374*H1374))+D1374+'Таблица вводных'!$E$15+'Таблица вводных'!$F$15</f>
        <v>27.499999999999979</v>
      </c>
      <c r="J1374" s="78">
        <v>0.100000000000003</v>
      </c>
      <c r="K1374" s="98">
        <f t="shared" si="26"/>
        <v>24.749999999999897</v>
      </c>
      <c r="L1374" s="99">
        <f t="shared" si="27"/>
        <v>-2.3700000000000792</v>
      </c>
      <c r="M1374" s="13"/>
    </row>
    <row r="1375" spans="1:13" ht="12.75" customHeight="1">
      <c r="A1375" s="138"/>
      <c r="B1375" s="44">
        <v>45436</v>
      </c>
      <c r="C1375" s="64">
        <f>('Исходник сравнение.'!C1852/2-'Таблица вводных'!$E$15-'Таблица вводных'!$F$15-$T$1)-(('Исходник сравнение.'!C1852/2-'Таблица вводных'!$E$15-'Таблица вводных'!$F$15-$T$1)*F1375/G1375)</f>
        <v>-222.88000000000002</v>
      </c>
      <c r="D1375" s="29">
        <v>277.5</v>
      </c>
      <c r="E1375" s="96">
        <f t="shared" si="24"/>
        <v>27.119999999999976</v>
      </c>
      <c r="F1375" s="12">
        <v>25</v>
      </c>
      <c r="G1375" s="12">
        <f t="shared" si="25"/>
        <v>125</v>
      </c>
      <c r="H1375" s="76">
        <v>0.25</v>
      </c>
      <c r="I1375" s="97">
        <f>(C1375+(C1375*H1375))+D1375+'Таблица вводных'!$E$15+'Таблица вводных'!$F$15</f>
        <v>27.499999999999979</v>
      </c>
      <c r="J1375" s="78">
        <v>0.100000000000003</v>
      </c>
      <c r="K1375" s="98">
        <f t="shared" si="26"/>
        <v>24.749999999999897</v>
      </c>
      <c r="L1375" s="99">
        <f t="shared" si="27"/>
        <v>-2.3700000000000792</v>
      </c>
      <c r="M1375" s="13"/>
    </row>
    <row r="1376" spans="1:13" ht="12.75" customHeight="1">
      <c r="A1376" s="138"/>
      <c r="B1376" s="11">
        <v>45440</v>
      </c>
      <c r="C1376" s="64">
        <f>('Исходник сравнение.'!C1853/2-'Таблица вводных'!$E$15-'Таблица вводных'!$F$15-$T$1)-(('Исходник сравнение.'!C1853/2-'Таблица вводных'!$E$15-'Таблица вводных'!$F$15-$T$1)*F1376/G1376)</f>
        <v>-222.88000000000002</v>
      </c>
      <c r="D1376" s="29">
        <v>277.5</v>
      </c>
      <c r="E1376" s="29">
        <f t="shared" si="24"/>
        <v>27.119999999999976</v>
      </c>
      <c r="F1376" s="12">
        <v>25</v>
      </c>
      <c r="G1376" s="12">
        <f t="shared" si="25"/>
        <v>125</v>
      </c>
      <c r="H1376" s="76">
        <v>0.25</v>
      </c>
      <c r="I1376" s="97">
        <f>(C1376+(C1376*H1376))+D1376+'Таблица вводных'!$E$15+'Таблица вводных'!$F$15</f>
        <v>27.499999999999979</v>
      </c>
      <c r="J1376" s="78">
        <v>0.100000000000003</v>
      </c>
      <c r="K1376" s="103">
        <f t="shared" si="26"/>
        <v>24.749999999999897</v>
      </c>
      <c r="L1376" s="103">
        <f t="shared" si="27"/>
        <v>-2.3700000000000792</v>
      </c>
      <c r="M1376" s="10"/>
    </row>
    <row r="1377" spans="1:13" ht="12.75" customHeight="1">
      <c r="A1377" s="139"/>
      <c r="B1377" s="46">
        <v>45443</v>
      </c>
      <c r="C1377" s="100">
        <f>('Исходник сравнение.'!C1854/2-'Таблица вводных'!$E$15-'Таблица вводных'!$F$15-$T$1)-(('Исходник сравнение.'!C1854/2-'Таблица вводных'!$E$15-'Таблица вводных'!$F$15-$T$1)*F1377/G1377)</f>
        <v>-222.88000000000002</v>
      </c>
      <c r="D1377" s="50">
        <v>277.5</v>
      </c>
      <c r="E1377" s="50">
        <f t="shared" si="24"/>
        <v>27.119999999999976</v>
      </c>
      <c r="F1377" s="18">
        <v>25</v>
      </c>
      <c r="G1377" s="18">
        <f t="shared" si="25"/>
        <v>125</v>
      </c>
      <c r="H1377" s="79">
        <v>0.25</v>
      </c>
      <c r="I1377" s="102">
        <f>(C1377+(C1377*H1377))+D1377+'Таблица вводных'!$E$15+'Таблица вводных'!$F$15</f>
        <v>27.499999999999979</v>
      </c>
      <c r="J1377" s="81">
        <v>0.100000000000003</v>
      </c>
      <c r="K1377" s="104">
        <f t="shared" si="26"/>
        <v>24.749999999999897</v>
      </c>
      <c r="L1377" s="104">
        <f t="shared" si="27"/>
        <v>-2.3700000000000792</v>
      </c>
      <c r="M1377" s="19"/>
    </row>
    <row r="1378" spans="1:13" ht="12.75" customHeight="1">
      <c r="A1378" s="145" t="s">
        <v>116</v>
      </c>
      <c r="B1378" s="42">
        <v>45419</v>
      </c>
      <c r="C1378" s="91">
        <f>('Исходник сравнение.'!C1855/2-'Таблица вводных'!$E$15-'Таблица вводных'!$F$15-$T$1)-(('Исходник сравнение.'!C1855/2-'Таблица вводных'!$E$15-'Таблица вводных'!$F$15-$T$1)*F1378/G1378)</f>
        <v>-222.88000000000002</v>
      </c>
      <c r="D1378" s="28">
        <v>277.5</v>
      </c>
      <c r="E1378" s="92">
        <f t="shared" si="24"/>
        <v>27.119999999999976</v>
      </c>
      <c r="F1378" s="6">
        <v>25</v>
      </c>
      <c r="G1378" s="6">
        <f t="shared" si="25"/>
        <v>125</v>
      </c>
      <c r="H1378" s="73">
        <v>0.25</v>
      </c>
      <c r="I1378" s="93">
        <f>(C1378+(C1378*H1378))+D1378+'Таблица вводных'!$E$15+'Таблица вводных'!$F$15</f>
        <v>27.499999999999979</v>
      </c>
      <c r="J1378" s="75">
        <v>0.100000000000003</v>
      </c>
      <c r="K1378" s="93">
        <f t="shared" si="26"/>
        <v>24.749999999999897</v>
      </c>
      <c r="L1378" s="94">
        <f t="shared" si="27"/>
        <v>-2.3700000000000792</v>
      </c>
      <c r="M1378" s="95"/>
    </row>
    <row r="1379" spans="1:13" ht="12.75" customHeight="1">
      <c r="A1379" s="138"/>
      <c r="B1379" s="45">
        <v>45422</v>
      </c>
      <c r="C1379" s="64">
        <f>('Исходник сравнение.'!C1866/2-'Таблица вводных'!$E$15-'Таблица вводных'!$F$15-$T$1)-(('Исходник сравнение.'!C1866/2-'Таблица вводных'!$E$15-'Таблица вводных'!$F$15-$T$1)*F1379/G1379)</f>
        <v>-222.88000000000002</v>
      </c>
      <c r="D1379" s="29">
        <v>277.5</v>
      </c>
      <c r="E1379" s="96">
        <f t="shared" si="24"/>
        <v>27.119999999999976</v>
      </c>
      <c r="F1379" s="12">
        <v>25</v>
      </c>
      <c r="G1379" s="12">
        <f t="shared" si="25"/>
        <v>125</v>
      </c>
      <c r="H1379" s="76">
        <v>0.25</v>
      </c>
      <c r="I1379" s="97">
        <f>(C1379+(C1379*H1379))+D1379+'Таблица вводных'!$E$15+'Таблица вводных'!$F$15</f>
        <v>27.499999999999979</v>
      </c>
      <c r="J1379" s="78">
        <v>0.100000000000003</v>
      </c>
      <c r="K1379" s="98">
        <f t="shared" si="26"/>
        <v>24.749999999999897</v>
      </c>
      <c r="L1379" s="99">
        <f t="shared" si="27"/>
        <v>-2.3700000000000792</v>
      </c>
      <c r="M1379" s="10"/>
    </row>
    <row r="1380" spans="1:13" ht="12.75" customHeight="1">
      <c r="A1380" s="138"/>
      <c r="B1380" s="44">
        <v>45426</v>
      </c>
      <c r="C1380" s="64">
        <f>('Исходник сравнение.'!C1867/2-'Таблица вводных'!$E$15-'Таблица вводных'!$F$15-$T$1)-(('Исходник сравнение.'!C1867/2-'Таблица вводных'!$E$15-'Таблица вводных'!$F$15-$T$1)*F1380/G1380)</f>
        <v>-222.88000000000002</v>
      </c>
      <c r="D1380" s="29">
        <v>277.5</v>
      </c>
      <c r="E1380" s="96">
        <f t="shared" si="24"/>
        <v>27.119999999999976</v>
      </c>
      <c r="F1380" s="12">
        <v>25</v>
      </c>
      <c r="G1380" s="12">
        <f t="shared" si="25"/>
        <v>125</v>
      </c>
      <c r="H1380" s="76">
        <v>0.25</v>
      </c>
      <c r="I1380" s="97">
        <f>(C1380+(C1380*H1380))+D1380+'Таблица вводных'!$E$15+'Таблица вводных'!$F$15</f>
        <v>27.499999999999979</v>
      </c>
      <c r="J1380" s="78">
        <v>0.100000000000003</v>
      </c>
      <c r="K1380" s="98">
        <f t="shared" si="26"/>
        <v>24.749999999999897</v>
      </c>
      <c r="L1380" s="99">
        <f t="shared" si="27"/>
        <v>-2.3700000000000792</v>
      </c>
      <c r="M1380" s="41"/>
    </row>
    <row r="1381" spans="1:13" ht="12.75" customHeight="1">
      <c r="A1381" s="138"/>
      <c r="B1381" s="11">
        <v>45429</v>
      </c>
      <c r="C1381" s="64">
        <f>('Исходник сравнение.'!C1868/2-'Таблица вводных'!$E$15-'Таблица вводных'!$F$15-$T$1)-(('Исходник сравнение.'!C1868/2-'Таблица вводных'!$E$15-'Таблица вводных'!$F$15-$T$1)*F1381/G1381)</f>
        <v>-222.88000000000002</v>
      </c>
      <c r="D1381" s="29">
        <v>277.5</v>
      </c>
      <c r="E1381" s="96">
        <f t="shared" si="24"/>
        <v>27.119999999999976</v>
      </c>
      <c r="F1381" s="12">
        <v>25</v>
      </c>
      <c r="G1381" s="12">
        <f t="shared" si="25"/>
        <v>125</v>
      </c>
      <c r="H1381" s="76">
        <v>0.25</v>
      </c>
      <c r="I1381" s="97">
        <f>(C1381+(C1381*H1381))+D1381+'Таблица вводных'!$E$15+'Таблица вводных'!$F$15</f>
        <v>27.499999999999979</v>
      </c>
      <c r="J1381" s="78">
        <v>0.100000000000003</v>
      </c>
      <c r="K1381" s="98">
        <f t="shared" si="26"/>
        <v>24.749999999999897</v>
      </c>
      <c r="L1381" s="99">
        <f t="shared" si="27"/>
        <v>-2.3700000000000792</v>
      </c>
      <c r="M1381" s="10"/>
    </row>
    <row r="1382" spans="1:13" ht="12.75" customHeight="1">
      <c r="A1382" s="138"/>
      <c r="B1382" s="45">
        <v>45433</v>
      </c>
      <c r="C1382" s="64">
        <f>('Исходник сравнение.'!C1869/2-'Таблица вводных'!$E$15-'Таблица вводных'!$F$15-$T$1)-(('Исходник сравнение.'!C1869/2-'Таблица вводных'!$E$15-'Таблица вводных'!$F$15-$T$1)*F1382/G1382)</f>
        <v>-222.88000000000002</v>
      </c>
      <c r="D1382" s="29">
        <v>277.5</v>
      </c>
      <c r="E1382" s="96">
        <f t="shared" si="24"/>
        <v>27.119999999999976</v>
      </c>
      <c r="F1382" s="12">
        <v>25</v>
      </c>
      <c r="G1382" s="12">
        <f t="shared" si="25"/>
        <v>125</v>
      </c>
      <c r="H1382" s="76">
        <v>0.25</v>
      </c>
      <c r="I1382" s="97">
        <f>(C1382+(C1382*H1382))+D1382+'Таблица вводных'!$E$15+'Таблица вводных'!$F$15</f>
        <v>27.499999999999979</v>
      </c>
      <c r="J1382" s="78">
        <v>0.100000000000003</v>
      </c>
      <c r="K1382" s="98">
        <f t="shared" si="26"/>
        <v>24.749999999999897</v>
      </c>
      <c r="L1382" s="99">
        <f t="shared" si="27"/>
        <v>-2.3700000000000792</v>
      </c>
      <c r="M1382" s="13"/>
    </row>
    <row r="1383" spans="1:13" ht="12.75" customHeight="1">
      <c r="A1383" s="138"/>
      <c r="B1383" s="44">
        <v>45436</v>
      </c>
      <c r="C1383" s="64">
        <f>('Исходник сравнение.'!C1870/2-'Таблица вводных'!$E$15-'Таблица вводных'!$F$15-$T$1)-(('Исходник сравнение.'!C1870/2-'Таблица вводных'!$E$15-'Таблица вводных'!$F$15-$T$1)*F1383/G1383)</f>
        <v>-222.88000000000002</v>
      </c>
      <c r="D1383" s="29">
        <v>277.5</v>
      </c>
      <c r="E1383" s="96">
        <f t="shared" si="24"/>
        <v>27.119999999999976</v>
      </c>
      <c r="F1383" s="12">
        <v>25</v>
      </c>
      <c r="G1383" s="12">
        <f t="shared" si="25"/>
        <v>125</v>
      </c>
      <c r="H1383" s="76">
        <v>0.25</v>
      </c>
      <c r="I1383" s="97">
        <f>(C1383+(C1383*H1383))+D1383+'Таблица вводных'!$E$15+'Таблица вводных'!$F$15</f>
        <v>27.499999999999979</v>
      </c>
      <c r="J1383" s="78">
        <v>0.100000000000003</v>
      </c>
      <c r="K1383" s="98">
        <f t="shared" si="26"/>
        <v>24.749999999999897</v>
      </c>
      <c r="L1383" s="99">
        <f t="shared" si="27"/>
        <v>-2.3700000000000792</v>
      </c>
      <c r="M1383" s="13"/>
    </row>
    <row r="1384" spans="1:13" ht="12.75" customHeight="1">
      <c r="A1384" s="138"/>
      <c r="B1384" s="11">
        <v>45440</v>
      </c>
      <c r="C1384" s="64">
        <f>('Исходник сравнение.'!C1871/2-'Таблица вводных'!$E$15-'Таблица вводных'!$F$15-$T$1)-(('Исходник сравнение.'!C1871/2-'Таблица вводных'!$E$15-'Таблица вводных'!$F$15-$T$1)*F1384/G1384)</f>
        <v>-222.88000000000002</v>
      </c>
      <c r="D1384" s="29">
        <v>277.5</v>
      </c>
      <c r="E1384" s="29">
        <f t="shared" si="24"/>
        <v>27.119999999999976</v>
      </c>
      <c r="F1384" s="12">
        <v>25</v>
      </c>
      <c r="G1384" s="12">
        <f t="shared" si="25"/>
        <v>125</v>
      </c>
      <c r="H1384" s="76">
        <v>0.25</v>
      </c>
      <c r="I1384" s="97">
        <f>(C1384+(C1384*H1384))+D1384+'Таблица вводных'!$E$15+'Таблица вводных'!$F$15</f>
        <v>27.499999999999979</v>
      </c>
      <c r="J1384" s="78">
        <v>0.100000000000003</v>
      </c>
      <c r="K1384" s="103">
        <f t="shared" si="26"/>
        <v>24.749999999999897</v>
      </c>
      <c r="L1384" s="103">
        <f t="shared" si="27"/>
        <v>-2.3700000000000792</v>
      </c>
      <c r="M1384" s="10"/>
    </row>
    <row r="1385" spans="1:13" ht="12.75" customHeight="1">
      <c r="A1385" s="139"/>
      <c r="B1385" s="46">
        <v>45443</v>
      </c>
      <c r="C1385" s="100">
        <f>('Исходник сравнение.'!C1872/2-'Таблица вводных'!$E$15-'Таблица вводных'!$F$15-$T$1)-(('Исходник сравнение.'!C1872/2-'Таблица вводных'!$E$15-'Таблица вводных'!$F$15-$T$1)*F1385/G1385)</f>
        <v>-222.88000000000002</v>
      </c>
      <c r="D1385" s="50">
        <v>277.5</v>
      </c>
      <c r="E1385" s="50">
        <f t="shared" si="24"/>
        <v>27.119999999999976</v>
      </c>
      <c r="F1385" s="18">
        <v>25</v>
      </c>
      <c r="G1385" s="18">
        <f t="shared" si="25"/>
        <v>125</v>
      </c>
      <c r="H1385" s="79">
        <v>0.25</v>
      </c>
      <c r="I1385" s="102">
        <f>(C1385+(C1385*H1385))+D1385+'Таблица вводных'!$E$15+'Таблица вводных'!$F$15</f>
        <v>27.499999999999979</v>
      </c>
      <c r="J1385" s="81">
        <v>0.100000000000003</v>
      </c>
      <c r="K1385" s="104">
        <f t="shared" si="26"/>
        <v>24.749999999999897</v>
      </c>
      <c r="L1385" s="104">
        <f t="shared" si="27"/>
        <v>-2.3700000000000792</v>
      </c>
      <c r="M1385" s="19"/>
    </row>
    <row r="1386" spans="1:13" ht="12.75" customHeight="1">
      <c r="A1386" s="145" t="s">
        <v>117</v>
      </c>
      <c r="B1386" s="42">
        <v>45419</v>
      </c>
      <c r="C1386" s="91">
        <f>('Исходник сравнение.'!C1873/2-'Таблица вводных'!$E$15-'Таблица вводных'!$F$15-$T$1)-(('Исходник сравнение.'!C1873/2-'Таблица вводных'!$E$15-'Таблица вводных'!$F$15-$T$1)*F1386/G1386)</f>
        <v>-222.88000000000002</v>
      </c>
      <c r="D1386" s="28">
        <v>277.5</v>
      </c>
      <c r="E1386" s="92">
        <f t="shared" si="24"/>
        <v>27.119999999999976</v>
      </c>
      <c r="F1386" s="6">
        <v>25</v>
      </c>
      <c r="G1386" s="6">
        <f t="shared" si="25"/>
        <v>125</v>
      </c>
      <c r="H1386" s="73">
        <v>0.25</v>
      </c>
      <c r="I1386" s="93">
        <f>(C1386+(C1386*H1386))+D1386+'Таблица вводных'!$E$15+'Таблица вводных'!$F$15</f>
        <v>27.499999999999979</v>
      </c>
      <c r="J1386" s="75">
        <v>0.100000000000003</v>
      </c>
      <c r="K1386" s="93">
        <f t="shared" si="26"/>
        <v>24.749999999999897</v>
      </c>
      <c r="L1386" s="94">
        <f t="shared" si="27"/>
        <v>-2.3700000000000792</v>
      </c>
      <c r="M1386" s="95"/>
    </row>
    <row r="1387" spans="1:13" ht="12.75" customHeight="1">
      <c r="A1387" s="138"/>
      <c r="B1387" s="45">
        <v>45422</v>
      </c>
      <c r="C1387" s="64">
        <f>('Исходник сравнение.'!C1884/2-'Таблица вводных'!$E$15-'Таблица вводных'!$F$15-$T$1)-(('Исходник сравнение.'!C1884/2-'Таблица вводных'!$E$15-'Таблица вводных'!$F$15-$T$1)*F1387/G1387)</f>
        <v>-222.88000000000002</v>
      </c>
      <c r="D1387" s="29">
        <v>277.5</v>
      </c>
      <c r="E1387" s="96">
        <f t="shared" si="24"/>
        <v>27.119999999999976</v>
      </c>
      <c r="F1387" s="12">
        <v>25</v>
      </c>
      <c r="G1387" s="12">
        <f t="shared" si="25"/>
        <v>125</v>
      </c>
      <c r="H1387" s="76">
        <v>0.25</v>
      </c>
      <c r="I1387" s="97">
        <f>(C1387+(C1387*H1387))+D1387+'Таблица вводных'!$E$15+'Таблица вводных'!$F$15</f>
        <v>27.499999999999979</v>
      </c>
      <c r="J1387" s="78">
        <v>0.100000000000003</v>
      </c>
      <c r="K1387" s="98">
        <f t="shared" si="26"/>
        <v>24.749999999999897</v>
      </c>
      <c r="L1387" s="99">
        <f t="shared" si="27"/>
        <v>-2.3700000000000792</v>
      </c>
      <c r="M1387" s="10"/>
    </row>
    <row r="1388" spans="1:13" ht="12.75" customHeight="1">
      <c r="A1388" s="138"/>
      <c r="B1388" s="44">
        <v>45426</v>
      </c>
      <c r="C1388" s="64">
        <f>('Исходник сравнение.'!C1885/2-'Таблица вводных'!$E$15-'Таблица вводных'!$F$15-$T$1)-(('Исходник сравнение.'!C1885/2-'Таблица вводных'!$E$15-'Таблица вводных'!$F$15-$T$1)*F1388/G1388)</f>
        <v>-222.88000000000002</v>
      </c>
      <c r="D1388" s="29">
        <v>277.5</v>
      </c>
      <c r="E1388" s="96">
        <f t="shared" si="24"/>
        <v>27.119999999999976</v>
      </c>
      <c r="F1388" s="12">
        <v>25</v>
      </c>
      <c r="G1388" s="12">
        <f t="shared" si="25"/>
        <v>125</v>
      </c>
      <c r="H1388" s="76">
        <v>0.25</v>
      </c>
      <c r="I1388" s="97">
        <f>(C1388+(C1388*H1388))+D1388+'Таблица вводных'!$E$15+'Таблица вводных'!$F$15</f>
        <v>27.499999999999979</v>
      </c>
      <c r="J1388" s="78">
        <v>0.100000000000003</v>
      </c>
      <c r="K1388" s="98">
        <f t="shared" si="26"/>
        <v>24.749999999999897</v>
      </c>
      <c r="L1388" s="99">
        <f t="shared" si="27"/>
        <v>-2.3700000000000792</v>
      </c>
      <c r="M1388" s="41"/>
    </row>
    <row r="1389" spans="1:13" ht="12.75" customHeight="1">
      <c r="A1389" s="138"/>
      <c r="B1389" s="11">
        <v>45429</v>
      </c>
      <c r="C1389" s="64">
        <f>('Исходник сравнение.'!C1886/2-'Таблица вводных'!$E$15-'Таблица вводных'!$F$15-$T$1)-(('Исходник сравнение.'!C1886/2-'Таблица вводных'!$E$15-'Таблица вводных'!$F$15-$T$1)*F1389/G1389)</f>
        <v>-222.88000000000002</v>
      </c>
      <c r="D1389" s="29">
        <v>277.5</v>
      </c>
      <c r="E1389" s="96">
        <f t="shared" si="24"/>
        <v>27.119999999999976</v>
      </c>
      <c r="F1389" s="12">
        <v>25</v>
      </c>
      <c r="G1389" s="12">
        <f t="shared" si="25"/>
        <v>125</v>
      </c>
      <c r="H1389" s="76">
        <v>0.25</v>
      </c>
      <c r="I1389" s="97">
        <f>(C1389+(C1389*H1389))+D1389+'Таблица вводных'!$E$15+'Таблица вводных'!$F$15</f>
        <v>27.499999999999979</v>
      </c>
      <c r="J1389" s="78">
        <v>0.100000000000003</v>
      </c>
      <c r="K1389" s="98">
        <f t="shared" si="26"/>
        <v>24.749999999999897</v>
      </c>
      <c r="L1389" s="99">
        <f t="shared" si="27"/>
        <v>-2.3700000000000792</v>
      </c>
      <c r="M1389" s="10"/>
    </row>
    <row r="1390" spans="1:13" ht="12.75" customHeight="1">
      <c r="A1390" s="138"/>
      <c r="B1390" s="45">
        <v>45433</v>
      </c>
      <c r="C1390" s="64">
        <f>('Исходник сравнение.'!C1887/2-'Таблица вводных'!$E$15-'Таблица вводных'!$F$15-$T$1)-(('Исходник сравнение.'!C1887/2-'Таблица вводных'!$E$15-'Таблица вводных'!$F$15-$T$1)*F1390/G1390)</f>
        <v>-222.88000000000002</v>
      </c>
      <c r="D1390" s="29">
        <v>277.5</v>
      </c>
      <c r="E1390" s="96">
        <f t="shared" si="24"/>
        <v>27.119999999999976</v>
      </c>
      <c r="F1390" s="12">
        <v>25</v>
      </c>
      <c r="G1390" s="12">
        <f t="shared" si="25"/>
        <v>125</v>
      </c>
      <c r="H1390" s="76">
        <v>0.25</v>
      </c>
      <c r="I1390" s="97">
        <f>(C1390+(C1390*H1390))+D1390+'Таблица вводных'!$E$15+'Таблица вводных'!$F$15</f>
        <v>27.499999999999979</v>
      </c>
      <c r="J1390" s="78">
        <v>0.100000000000003</v>
      </c>
      <c r="K1390" s="98">
        <f t="shared" si="26"/>
        <v>24.749999999999897</v>
      </c>
      <c r="L1390" s="99">
        <f t="shared" si="27"/>
        <v>-2.3700000000000792</v>
      </c>
      <c r="M1390" s="13"/>
    </row>
    <row r="1391" spans="1:13" ht="12.75" customHeight="1">
      <c r="A1391" s="138"/>
      <c r="B1391" s="44">
        <v>45436</v>
      </c>
      <c r="C1391" s="64">
        <f>('Исходник сравнение.'!C1888/2-'Таблица вводных'!$E$15-'Таблица вводных'!$F$15-$T$1)-(('Исходник сравнение.'!C1888/2-'Таблица вводных'!$E$15-'Таблица вводных'!$F$15-$T$1)*F1391/G1391)</f>
        <v>-222.88000000000002</v>
      </c>
      <c r="D1391" s="29">
        <v>277.5</v>
      </c>
      <c r="E1391" s="96">
        <f t="shared" si="24"/>
        <v>27.119999999999976</v>
      </c>
      <c r="F1391" s="12">
        <v>25</v>
      </c>
      <c r="G1391" s="12">
        <f t="shared" si="25"/>
        <v>125</v>
      </c>
      <c r="H1391" s="76">
        <v>0.25</v>
      </c>
      <c r="I1391" s="97">
        <f>(C1391+(C1391*H1391))+D1391+'Таблица вводных'!$E$15+'Таблица вводных'!$F$15</f>
        <v>27.499999999999979</v>
      </c>
      <c r="J1391" s="78">
        <v>0.100000000000003</v>
      </c>
      <c r="K1391" s="98">
        <f t="shared" si="26"/>
        <v>24.749999999999897</v>
      </c>
      <c r="L1391" s="99">
        <f t="shared" si="27"/>
        <v>-2.3700000000000792</v>
      </c>
      <c r="M1391" s="13"/>
    </row>
    <row r="1392" spans="1:13" ht="12.75" customHeight="1">
      <c r="A1392" s="138"/>
      <c r="B1392" s="11">
        <v>45440</v>
      </c>
      <c r="C1392" s="64">
        <f>('Исходник сравнение.'!C1889/2-'Таблица вводных'!$E$15-'Таблица вводных'!$F$15-$T$1)-(('Исходник сравнение.'!C1889/2-'Таблица вводных'!$E$15-'Таблица вводных'!$F$15-$T$1)*F1392/G1392)</f>
        <v>-222.88000000000002</v>
      </c>
      <c r="D1392" s="29">
        <v>277.5</v>
      </c>
      <c r="E1392" s="96">
        <f t="shared" si="24"/>
        <v>27.119999999999976</v>
      </c>
      <c r="F1392" s="12">
        <v>25</v>
      </c>
      <c r="G1392" s="12">
        <f t="shared" si="25"/>
        <v>125</v>
      </c>
      <c r="H1392" s="76">
        <v>0.25</v>
      </c>
      <c r="I1392" s="97">
        <f>(C1392+(C1392*H1392))+D1392+'Таблица вводных'!$E$15+'Таблица вводных'!$F$15</f>
        <v>27.499999999999979</v>
      </c>
      <c r="J1392" s="78">
        <v>0.100000000000003</v>
      </c>
      <c r="K1392" s="98">
        <f t="shared" si="26"/>
        <v>24.749999999999897</v>
      </c>
      <c r="L1392" s="98">
        <f t="shared" si="27"/>
        <v>-2.3700000000000792</v>
      </c>
      <c r="M1392" s="10"/>
    </row>
    <row r="1393" spans="1:13" ht="12.75" customHeight="1">
      <c r="A1393" s="139"/>
      <c r="B1393" s="46">
        <v>45443</v>
      </c>
      <c r="C1393" s="100">
        <f>('Исходник сравнение.'!C1890/2-'Таблица вводных'!$E$15-'Таблица вводных'!$F$15-$T$1)-(('Исходник сравнение.'!C1890/2-'Таблица вводных'!$E$15-'Таблица вводных'!$F$15-$T$1)*F1393/G1393)</f>
        <v>-222.88000000000002</v>
      </c>
      <c r="D1393" s="50">
        <v>277.5</v>
      </c>
      <c r="E1393" s="101">
        <f t="shared" si="24"/>
        <v>27.119999999999976</v>
      </c>
      <c r="F1393" s="18">
        <v>25</v>
      </c>
      <c r="G1393" s="18">
        <f t="shared" si="25"/>
        <v>125</v>
      </c>
      <c r="H1393" s="105">
        <v>0.25</v>
      </c>
      <c r="I1393" s="102">
        <f>(C1393+(C1393*H1393))+D1393+'Таблица вводных'!$E$15+'Таблица вводных'!$F$15</f>
        <v>27.499999999999979</v>
      </c>
      <c r="J1393" s="81">
        <v>0.100000000000003</v>
      </c>
      <c r="K1393" s="102">
        <f t="shared" si="26"/>
        <v>24.749999999999897</v>
      </c>
      <c r="L1393" s="102">
        <f t="shared" si="27"/>
        <v>-2.3700000000000792</v>
      </c>
      <c r="M1393" s="19"/>
    </row>
    <row r="1394" spans="1:13" ht="12.75" customHeight="1">
      <c r="A1394" s="136"/>
      <c r="B1394" s="42">
        <v>45419</v>
      </c>
      <c r="C139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вводных'!$F$15-$T$1)*F1394/G1394)</f>
        <v>#REF!</v>
      </c>
      <c r="D1394" s="28">
        <v>277.5</v>
      </c>
      <c r="E1394" s="92" t="e">
        <f t="shared" si="24"/>
        <v>#REF!</v>
      </c>
      <c r="F1394" s="6">
        <v>0</v>
      </c>
      <c r="G1394" s="106">
        <f t="shared" si="25"/>
        <v>100</v>
      </c>
      <c r="H1394" s="107">
        <v>0</v>
      </c>
      <c r="I1394" s="93" t="e">
        <f>(C1394+(C1394*H1394))+D1394+'Таблица вводных'!$E$15+'Таблица вводных'!$F$15</f>
        <v>#REF!</v>
      </c>
      <c r="J1394" s="108">
        <v>0</v>
      </c>
      <c r="K1394" s="93" t="e">
        <f t="shared" si="26"/>
        <v>#REF!</v>
      </c>
      <c r="L1394" s="94" t="e">
        <f t="shared" si="27"/>
        <v>#REF!</v>
      </c>
      <c r="M1394" s="95"/>
    </row>
    <row r="1395" spans="1:13" ht="12.75" customHeight="1">
      <c r="A1395" s="138"/>
      <c r="B1395" s="45">
        <v>45422</v>
      </c>
      <c r="C139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вводных'!$F$15-$T$1)*F1395/G1395)</f>
        <v>#REF!</v>
      </c>
      <c r="D1395" s="29">
        <v>277.5</v>
      </c>
      <c r="E1395" s="96" t="e">
        <f t="shared" si="24"/>
        <v>#REF!</v>
      </c>
      <c r="F1395" s="12">
        <v>0</v>
      </c>
      <c r="G1395" s="39">
        <f t="shared" si="25"/>
        <v>100</v>
      </c>
      <c r="H1395" s="109">
        <v>0</v>
      </c>
      <c r="I1395" s="110" t="e">
        <f>(C1395+(C1395*H1395))+D1395+'Таблица вводных'!$E$15+'Таблица вводных'!$F$15</f>
        <v>#REF!</v>
      </c>
      <c r="J1395" s="111">
        <v>0</v>
      </c>
      <c r="K1395" s="98" t="e">
        <f t="shared" si="26"/>
        <v>#REF!</v>
      </c>
      <c r="L1395" s="99" t="e">
        <f t="shared" si="27"/>
        <v>#REF!</v>
      </c>
      <c r="M1395" s="10"/>
    </row>
    <row r="1396" spans="1:13" ht="12.75" customHeight="1">
      <c r="A1396" s="138"/>
      <c r="B1396" s="44">
        <v>45426</v>
      </c>
      <c r="C139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вводных'!$F$15-$T$1)*F1396/G1396)</f>
        <v>#REF!</v>
      </c>
      <c r="D1396" s="29">
        <v>277.5</v>
      </c>
      <c r="E1396" s="96" t="e">
        <f t="shared" si="24"/>
        <v>#REF!</v>
      </c>
      <c r="F1396" s="12">
        <v>0</v>
      </c>
      <c r="G1396" s="39">
        <f t="shared" si="25"/>
        <v>100</v>
      </c>
      <c r="H1396" s="109">
        <v>0</v>
      </c>
      <c r="I1396" s="110" t="e">
        <f>(C1396+(C1396*H1396))+D1396+'Таблица вводных'!$E$15+'Таблица вводных'!$F$15</f>
        <v>#REF!</v>
      </c>
      <c r="J1396" s="111">
        <v>0</v>
      </c>
      <c r="K1396" s="98" t="e">
        <f t="shared" si="26"/>
        <v>#REF!</v>
      </c>
      <c r="L1396" s="99" t="e">
        <f t="shared" si="27"/>
        <v>#REF!</v>
      </c>
      <c r="M1396" s="41"/>
    </row>
    <row r="1397" spans="1:13" ht="12.75" customHeight="1">
      <c r="A1397" s="138"/>
      <c r="B1397" s="11">
        <v>45429</v>
      </c>
      <c r="C139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вводных'!$F$15-$T$1)*F1397/G1397)</f>
        <v>#REF!</v>
      </c>
      <c r="D1397" s="29">
        <v>277.5</v>
      </c>
      <c r="E1397" s="96" t="e">
        <f t="shared" si="24"/>
        <v>#REF!</v>
      </c>
      <c r="F1397" s="12">
        <v>0</v>
      </c>
      <c r="G1397" s="39">
        <f t="shared" si="25"/>
        <v>100</v>
      </c>
      <c r="H1397" s="109">
        <v>0</v>
      </c>
      <c r="I1397" s="110" t="e">
        <f>(C1397+(C1397*H1397))+D1397+'Таблица вводных'!$E$15+'Таблица вводных'!$F$15</f>
        <v>#REF!</v>
      </c>
      <c r="J1397" s="111">
        <v>0</v>
      </c>
      <c r="K1397" s="98" t="e">
        <f t="shared" si="26"/>
        <v>#REF!</v>
      </c>
      <c r="L1397" s="99" t="e">
        <f t="shared" si="27"/>
        <v>#REF!</v>
      </c>
      <c r="M1397" s="10"/>
    </row>
    <row r="1398" spans="1:13" ht="12.75" customHeight="1">
      <c r="A1398" s="138"/>
      <c r="B1398" s="45">
        <v>45433</v>
      </c>
      <c r="C139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вводных'!$F$15-$T$1)*F1398/G1398)</f>
        <v>#REF!</v>
      </c>
      <c r="D1398" s="29">
        <v>277.5</v>
      </c>
      <c r="E1398" s="96" t="e">
        <f t="shared" si="24"/>
        <v>#REF!</v>
      </c>
      <c r="F1398" s="12">
        <v>0</v>
      </c>
      <c r="G1398" s="39">
        <f t="shared" si="25"/>
        <v>100</v>
      </c>
      <c r="H1398" s="109">
        <v>0</v>
      </c>
      <c r="I1398" s="110" t="e">
        <f>(C1398+(C1398*H1398))+D1398+'Таблица вводных'!$E$15+'Таблица вводных'!$F$15</f>
        <v>#REF!</v>
      </c>
      <c r="J1398" s="111">
        <v>0</v>
      </c>
      <c r="K1398" s="98" t="e">
        <f t="shared" si="26"/>
        <v>#REF!</v>
      </c>
      <c r="L1398" s="99" t="e">
        <f t="shared" si="27"/>
        <v>#REF!</v>
      </c>
      <c r="M1398" s="13"/>
    </row>
    <row r="1399" spans="1:13" ht="12.75" customHeight="1">
      <c r="A1399" s="138"/>
      <c r="B1399" s="44">
        <v>45436</v>
      </c>
      <c r="C139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вводных'!$F$15-$T$1)*F1399/G1399)</f>
        <v>#REF!</v>
      </c>
      <c r="D1399" s="29">
        <v>277.5</v>
      </c>
      <c r="E1399" s="96" t="e">
        <f t="shared" si="24"/>
        <v>#REF!</v>
      </c>
      <c r="F1399" s="12">
        <v>0</v>
      </c>
      <c r="G1399" s="39">
        <f t="shared" si="25"/>
        <v>100</v>
      </c>
      <c r="H1399" s="109">
        <v>0</v>
      </c>
      <c r="I1399" s="110" t="e">
        <f>(C1399+(C1399*H1399))+D1399+'Таблица вводных'!$E$15+'Таблица вводных'!$F$15</f>
        <v>#REF!</v>
      </c>
      <c r="J1399" s="111">
        <v>0</v>
      </c>
      <c r="K1399" s="98" t="e">
        <f t="shared" si="26"/>
        <v>#REF!</v>
      </c>
      <c r="L1399" s="99" t="e">
        <f t="shared" si="27"/>
        <v>#REF!</v>
      </c>
      <c r="M1399" s="13"/>
    </row>
    <row r="1400" spans="1:13" ht="12.75" customHeight="1">
      <c r="A1400" s="138"/>
      <c r="B1400" s="11">
        <v>45440</v>
      </c>
      <c r="C140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вводных'!$F$15-$T$1)*F1400/G1400)</f>
        <v>#REF!</v>
      </c>
      <c r="D1400" s="29">
        <v>277.5</v>
      </c>
      <c r="E1400" s="29" t="e">
        <f t="shared" si="24"/>
        <v>#REF!</v>
      </c>
      <c r="F1400" s="12">
        <v>0</v>
      </c>
      <c r="G1400" s="39">
        <f t="shared" si="25"/>
        <v>100</v>
      </c>
      <c r="H1400" s="109">
        <v>0</v>
      </c>
      <c r="I1400" s="110" t="e">
        <f>(C1400+(C1400*H1400))+D1400+'Таблица вводных'!$E$15+'Таблица вводных'!$F$15</f>
        <v>#REF!</v>
      </c>
      <c r="J1400" s="111">
        <v>0</v>
      </c>
      <c r="K1400" s="103" t="e">
        <f t="shared" si="26"/>
        <v>#REF!</v>
      </c>
      <c r="L1400" s="103" t="e">
        <f t="shared" si="27"/>
        <v>#REF!</v>
      </c>
      <c r="M1400" s="10"/>
    </row>
    <row r="1401" spans="1:13" ht="12.75" customHeight="1">
      <c r="A1401" s="139"/>
      <c r="B1401" s="46">
        <v>45443</v>
      </c>
      <c r="C140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вводных'!$F$15-$T$1)*F1401/G1401)</f>
        <v>#REF!</v>
      </c>
      <c r="D1401" s="50">
        <v>277.5</v>
      </c>
      <c r="E1401" s="50" t="e">
        <f t="shared" si="24"/>
        <v>#REF!</v>
      </c>
      <c r="F1401" s="18">
        <v>0</v>
      </c>
      <c r="G1401" s="112">
        <f t="shared" si="25"/>
        <v>100</v>
      </c>
      <c r="H1401" s="113">
        <v>0</v>
      </c>
      <c r="I1401" s="102" t="e">
        <f>(C1401+(C1401*H1401))+D1401+'Таблица вводных'!$E$15+'Таблица вводных'!$F$15</f>
        <v>#REF!</v>
      </c>
      <c r="J1401" s="114">
        <v>0</v>
      </c>
      <c r="K1401" s="104" t="e">
        <f t="shared" si="26"/>
        <v>#REF!</v>
      </c>
      <c r="L1401" s="104" t="e">
        <f t="shared" si="27"/>
        <v>#REF!</v>
      </c>
      <c r="M1401" s="19"/>
    </row>
    <row r="1402" spans="1:13" ht="12.75" customHeight="1">
      <c r="A1402" s="136"/>
      <c r="B1402" s="42">
        <v>45419</v>
      </c>
      <c r="C140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вводных'!$F$15-$T$1)*F1402/G1402)</f>
        <v>#REF!</v>
      </c>
      <c r="D1402" s="28">
        <v>277.5</v>
      </c>
      <c r="E1402" s="92" t="e">
        <f t="shared" si="24"/>
        <v>#REF!</v>
      </c>
      <c r="F1402" s="6">
        <v>0</v>
      </c>
      <c r="G1402" s="106">
        <f t="shared" si="25"/>
        <v>100</v>
      </c>
      <c r="H1402" s="107">
        <v>0</v>
      </c>
      <c r="I1402" s="93" t="e">
        <f>(C1402+(C1402*H1402))+D1402+'Таблица вводных'!$E$15+'Таблица вводных'!$F$15</f>
        <v>#REF!</v>
      </c>
      <c r="J1402" s="108">
        <v>0</v>
      </c>
      <c r="K1402" s="93" t="e">
        <f t="shared" si="26"/>
        <v>#REF!</v>
      </c>
      <c r="L1402" s="94" t="e">
        <f t="shared" si="27"/>
        <v>#REF!</v>
      </c>
      <c r="M1402" s="95"/>
    </row>
    <row r="1403" spans="1:13" ht="12.75" customHeight="1">
      <c r="A1403" s="138"/>
      <c r="B1403" s="45">
        <v>45422</v>
      </c>
      <c r="C140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вводных'!$F$15-$T$1)*F1403/G1403)</f>
        <v>#REF!</v>
      </c>
      <c r="D1403" s="29">
        <v>277.5</v>
      </c>
      <c r="E1403" s="96" t="e">
        <f t="shared" si="24"/>
        <v>#REF!</v>
      </c>
      <c r="F1403" s="12">
        <v>0</v>
      </c>
      <c r="G1403" s="39">
        <f t="shared" si="25"/>
        <v>100</v>
      </c>
      <c r="H1403" s="109">
        <v>0</v>
      </c>
      <c r="I1403" s="110" t="e">
        <f>(C1403+(C1403*H1403))+D1403+'Таблица вводных'!$E$15+'Таблица вводных'!$F$15</f>
        <v>#REF!</v>
      </c>
      <c r="J1403" s="111">
        <v>0</v>
      </c>
      <c r="K1403" s="98" t="e">
        <f t="shared" si="26"/>
        <v>#REF!</v>
      </c>
      <c r="L1403" s="99" t="e">
        <f t="shared" si="27"/>
        <v>#REF!</v>
      </c>
      <c r="M1403" s="10"/>
    </row>
    <row r="1404" spans="1:13" ht="12.75" customHeight="1">
      <c r="A1404" s="138"/>
      <c r="B1404" s="44">
        <v>45426</v>
      </c>
      <c r="C140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вводных'!$F$15-$T$1)*F1404/G1404)</f>
        <v>#REF!</v>
      </c>
      <c r="D1404" s="29">
        <v>277.5</v>
      </c>
      <c r="E1404" s="96" t="e">
        <f t="shared" si="24"/>
        <v>#REF!</v>
      </c>
      <c r="F1404" s="12">
        <v>0</v>
      </c>
      <c r="G1404" s="39">
        <f t="shared" si="25"/>
        <v>100</v>
      </c>
      <c r="H1404" s="109">
        <v>0</v>
      </c>
      <c r="I1404" s="110" t="e">
        <f>(C1404+(C1404*H1404))+D1404+'Таблица вводных'!$E$15+'Таблица вводных'!$F$15</f>
        <v>#REF!</v>
      </c>
      <c r="J1404" s="111">
        <v>0</v>
      </c>
      <c r="K1404" s="98" t="e">
        <f t="shared" si="26"/>
        <v>#REF!</v>
      </c>
      <c r="L1404" s="99" t="e">
        <f t="shared" si="27"/>
        <v>#REF!</v>
      </c>
      <c r="M1404" s="41"/>
    </row>
    <row r="1405" spans="1:13" ht="12.75" customHeight="1">
      <c r="A1405" s="138"/>
      <c r="B1405" s="11">
        <v>45429</v>
      </c>
      <c r="C140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вводных'!$F$15-$T$1)*F1405/G1405)</f>
        <v>#REF!</v>
      </c>
      <c r="D1405" s="29">
        <v>277.5</v>
      </c>
      <c r="E1405" s="96" t="e">
        <f t="shared" si="24"/>
        <v>#REF!</v>
      </c>
      <c r="F1405" s="12">
        <v>0</v>
      </c>
      <c r="G1405" s="39">
        <f t="shared" si="25"/>
        <v>100</v>
      </c>
      <c r="H1405" s="109">
        <v>0</v>
      </c>
      <c r="I1405" s="110" t="e">
        <f>(C1405+(C1405*H1405))+D1405+'Таблица вводных'!$E$15+'Таблица вводных'!$F$15</f>
        <v>#REF!</v>
      </c>
      <c r="J1405" s="111">
        <v>0</v>
      </c>
      <c r="K1405" s="98" t="e">
        <f t="shared" si="26"/>
        <v>#REF!</v>
      </c>
      <c r="L1405" s="99" t="e">
        <f t="shared" si="27"/>
        <v>#REF!</v>
      </c>
      <c r="M1405" s="10"/>
    </row>
    <row r="1406" spans="1:13" ht="12.75" customHeight="1">
      <c r="A1406" s="138"/>
      <c r="B1406" s="45">
        <v>45433</v>
      </c>
      <c r="C140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вводных'!$F$15-$T$1)*F1406/G1406)</f>
        <v>#REF!</v>
      </c>
      <c r="D1406" s="29">
        <v>277.5</v>
      </c>
      <c r="E1406" s="96" t="e">
        <f t="shared" si="24"/>
        <v>#REF!</v>
      </c>
      <c r="F1406" s="12">
        <v>0</v>
      </c>
      <c r="G1406" s="39">
        <f t="shared" si="25"/>
        <v>100</v>
      </c>
      <c r="H1406" s="109">
        <v>0</v>
      </c>
      <c r="I1406" s="110" t="e">
        <f>(C1406+(C1406*H1406))+D1406+'Таблица вводных'!$E$15+'Таблица вводных'!$F$15</f>
        <v>#REF!</v>
      </c>
      <c r="J1406" s="111">
        <v>0</v>
      </c>
      <c r="K1406" s="98" t="e">
        <f t="shared" si="26"/>
        <v>#REF!</v>
      </c>
      <c r="L1406" s="99" t="e">
        <f t="shared" si="27"/>
        <v>#REF!</v>
      </c>
      <c r="M1406" s="13"/>
    </row>
    <row r="1407" spans="1:13" ht="12.75" customHeight="1">
      <c r="A1407" s="138"/>
      <c r="B1407" s="44">
        <v>45436</v>
      </c>
      <c r="C140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вводных'!$F$15-$T$1)*F1407/G1407)</f>
        <v>#REF!</v>
      </c>
      <c r="D1407" s="29">
        <v>277.5</v>
      </c>
      <c r="E1407" s="96" t="e">
        <f t="shared" si="24"/>
        <v>#REF!</v>
      </c>
      <c r="F1407" s="12">
        <v>0</v>
      </c>
      <c r="G1407" s="39">
        <f t="shared" si="25"/>
        <v>100</v>
      </c>
      <c r="H1407" s="109">
        <v>0</v>
      </c>
      <c r="I1407" s="110" t="e">
        <f>(C1407+(C1407*H1407))+D1407+'Таблица вводных'!$E$15+'Таблица вводных'!$F$15</f>
        <v>#REF!</v>
      </c>
      <c r="J1407" s="111">
        <v>0</v>
      </c>
      <c r="K1407" s="98" t="e">
        <f t="shared" si="26"/>
        <v>#REF!</v>
      </c>
      <c r="L1407" s="99" t="e">
        <f t="shared" si="27"/>
        <v>#REF!</v>
      </c>
      <c r="M1407" s="13"/>
    </row>
    <row r="1408" spans="1:13" ht="12.75" customHeight="1">
      <c r="A1408" s="138"/>
      <c r="B1408" s="11">
        <v>45440</v>
      </c>
      <c r="C140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вводных'!$F$15-$T$1)*F1408/G1408)</f>
        <v>#REF!</v>
      </c>
      <c r="D1408" s="29">
        <v>277.5</v>
      </c>
      <c r="E1408" s="29" t="e">
        <f t="shared" si="24"/>
        <v>#REF!</v>
      </c>
      <c r="F1408" s="12">
        <v>0</v>
      </c>
      <c r="G1408" s="39">
        <f t="shared" si="25"/>
        <v>100</v>
      </c>
      <c r="H1408" s="109">
        <v>0</v>
      </c>
      <c r="I1408" s="110" t="e">
        <f>(C1408+(C1408*H1408))+D1408+'Таблица вводных'!$E$15+'Таблица вводных'!$F$15</f>
        <v>#REF!</v>
      </c>
      <c r="J1408" s="111">
        <v>0</v>
      </c>
      <c r="K1408" s="103" t="e">
        <f t="shared" si="26"/>
        <v>#REF!</v>
      </c>
      <c r="L1408" s="103" t="e">
        <f t="shared" si="27"/>
        <v>#REF!</v>
      </c>
      <c r="M1408" s="10"/>
    </row>
    <row r="1409" spans="1:13" ht="12.75" customHeight="1">
      <c r="A1409" s="139"/>
      <c r="B1409" s="46">
        <v>45443</v>
      </c>
      <c r="C140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вводных'!$F$15-$T$1)*F1409/G1409)</f>
        <v>#REF!</v>
      </c>
      <c r="D1409" s="50">
        <v>277.5</v>
      </c>
      <c r="E1409" s="50" t="e">
        <f t="shared" si="24"/>
        <v>#REF!</v>
      </c>
      <c r="F1409" s="18">
        <v>0</v>
      </c>
      <c r="G1409" s="112">
        <f t="shared" si="25"/>
        <v>100</v>
      </c>
      <c r="H1409" s="113">
        <v>0</v>
      </c>
      <c r="I1409" s="102" t="e">
        <f>(C1409+(C1409*H1409))+D1409+'Таблица вводных'!$E$15+'Таблица вводных'!$F$15</f>
        <v>#REF!</v>
      </c>
      <c r="J1409" s="114">
        <v>0</v>
      </c>
      <c r="K1409" s="104" t="e">
        <f t="shared" si="26"/>
        <v>#REF!</v>
      </c>
      <c r="L1409" s="104" t="e">
        <f t="shared" si="27"/>
        <v>#REF!</v>
      </c>
      <c r="M1409" s="19"/>
    </row>
    <row r="1410" spans="1:13" ht="12.75" customHeight="1">
      <c r="A1410" s="136"/>
      <c r="B1410" s="42">
        <v>45419</v>
      </c>
      <c r="C141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вводных'!$F$15-$T$1)*F1410/G1410)</f>
        <v>#REF!</v>
      </c>
      <c r="D1410" s="28">
        <v>277.5</v>
      </c>
      <c r="E1410" s="92" t="e">
        <f t="shared" si="24"/>
        <v>#REF!</v>
      </c>
      <c r="F1410" s="6">
        <v>0</v>
      </c>
      <c r="G1410" s="106">
        <f t="shared" si="25"/>
        <v>100</v>
      </c>
      <c r="H1410" s="107">
        <v>0</v>
      </c>
      <c r="I1410" s="93" t="e">
        <f>(C1410+(C1410*H1410))+D1410+'Таблица вводных'!$E$15+'Таблица вводных'!$F$15</f>
        <v>#REF!</v>
      </c>
      <c r="J1410" s="108">
        <v>0</v>
      </c>
      <c r="K1410" s="93" t="e">
        <f t="shared" si="26"/>
        <v>#REF!</v>
      </c>
      <c r="L1410" s="94" t="e">
        <f t="shared" si="27"/>
        <v>#REF!</v>
      </c>
      <c r="M1410" s="95"/>
    </row>
    <row r="1411" spans="1:13" ht="12.75" customHeight="1">
      <c r="A1411" s="138"/>
      <c r="B1411" s="45">
        <v>45422</v>
      </c>
      <c r="C141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вводных'!$F$15-$T$1)*F1411/G1411)</f>
        <v>#REF!</v>
      </c>
      <c r="D1411" s="29">
        <v>277.5</v>
      </c>
      <c r="E1411" s="96" t="e">
        <f t="shared" si="24"/>
        <v>#REF!</v>
      </c>
      <c r="F1411" s="12">
        <v>0</v>
      </c>
      <c r="G1411" s="39">
        <f t="shared" si="25"/>
        <v>100</v>
      </c>
      <c r="H1411" s="109">
        <v>0</v>
      </c>
      <c r="I1411" s="110" t="e">
        <f>(C1411+(C1411*H1411))+D1411+'Таблица вводных'!$E$15+'Таблица вводных'!$F$15</f>
        <v>#REF!</v>
      </c>
      <c r="J1411" s="111">
        <v>0</v>
      </c>
      <c r="K1411" s="98" t="e">
        <f t="shared" si="26"/>
        <v>#REF!</v>
      </c>
      <c r="L1411" s="99" t="e">
        <f t="shared" si="27"/>
        <v>#REF!</v>
      </c>
      <c r="M1411" s="10"/>
    </row>
    <row r="1412" spans="1:13" ht="12.75" customHeight="1">
      <c r="A1412" s="138"/>
      <c r="B1412" s="44">
        <v>45426</v>
      </c>
      <c r="C141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вводных'!$F$15-$T$1)*F1412/G1412)</f>
        <v>#REF!</v>
      </c>
      <c r="D1412" s="29">
        <v>277.5</v>
      </c>
      <c r="E1412" s="96" t="e">
        <f t="shared" si="24"/>
        <v>#REF!</v>
      </c>
      <c r="F1412" s="12">
        <v>0</v>
      </c>
      <c r="G1412" s="39">
        <f t="shared" si="25"/>
        <v>100</v>
      </c>
      <c r="H1412" s="109">
        <v>0</v>
      </c>
      <c r="I1412" s="110" t="e">
        <f>(C1412+(C1412*H1412))+D1412+'Таблица вводных'!$E$15+'Таблица вводных'!$F$15</f>
        <v>#REF!</v>
      </c>
      <c r="J1412" s="111">
        <v>0</v>
      </c>
      <c r="K1412" s="98" t="e">
        <f t="shared" si="26"/>
        <v>#REF!</v>
      </c>
      <c r="L1412" s="99" t="e">
        <f t="shared" si="27"/>
        <v>#REF!</v>
      </c>
      <c r="M1412" s="41"/>
    </row>
    <row r="1413" spans="1:13" ht="12.75" customHeight="1">
      <c r="A1413" s="138"/>
      <c r="B1413" s="11">
        <v>45429</v>
      </c>
      <c r="C141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вводных'!$F$15-$T$1)*F1413/G1413)</f>
        <v>#REF!</v>
      </c>
      <c r="D1413" s="29">
        <v>277.5</v>
      </c>
      <c r="E1413" s="96" t="e">
        <f t="shared" si="24"/>
        <v>#REF!</v>
      </c>
      <c r="F1413" s="12">
        <v>0</v>
      </c>
      <c r="G1413" s="39">
        <f t="shared" si="25"/>
        <v>100</v>
      </c>
      <c r="H1413" s="109">
        <v>0</v>
      </c>
      <c r="I1413" s="110" t="e">
        <f>(C1413+(C1413*H1413))+D1413+'Таблица вводных'!$E$15+'Таблица вводных'!$F$15</f>
        <v>#REF!</v>
      </c>
      <c r="J1413" s="111">
        <v>0</v>
      </c>
      <c r="K1413" s="98" t="e">
        <f t="shared" si="26"/>
        <v>#REF!</v>
      </c>
      <c r="L1413" s="99" t="e">
        <f t="shared" si="27"/>
        <v>#REF!</v>
      </c>
      <c r="M1413" s="10"/>
    </row>
    <row r="1414" spans="1:13" ht="12.75" customHeight="1">
      <c r="A1414" s="138"/>
      <c r="B1414" s="45">
        <v>45433</v>
      </c>
      <c r="C141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вводных'!$F$15-$T$1)*F1414/G1414)</f>
        <v>#REF!</v>
      </c>
      <c r="D1414" s="29">
        <v>277.5</v>
      </c>
      <c r="E1414" s="96" t="e">
        <f t="shared" si="24"/>
        <v>#REF!</v>
      </c>
      <c r="F1414" s="12">
        <v>0</v>
      </c>
      <c r="G1414" s="39">
        <f t="shared" si="25"/>
        <v>100</v>
      </c>
      <c r="H1414" s="109">
        <v>0</v>
      </c>
      <c r="I1414" s="110" t="e">
        <f>(C1414+(C1414*H1414))+D1414+'Таблица вводных'!$E$15+'Таблица вводных'!$F$15</f>
        <v>#REF!</v>
      </c>
      <c r="J1414" s="111">
        <v>0</v>
      </c>
      <c r="K1414" s="98" t="e">
        <f t="shared" si="26"/>
        <v>#REF!</v>
      </c>
      <c r="L1414" s="99" t="e">
        <f t="shared" si="27"/>
        <v>#REF!</v>
      </c>
      <c r="M1414" s="13"/>
    </row>
    <row r="1415" spans="1:13" ht="12.75" customHeight="1">
      <c r="A1415" s="138"/>
      <c r="B1415" s="44">
        <v>45436</v>
      </c>
      <c r="C141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вводных'!$F$15-$T$1)*F1415/G1415)</f>
        <v>#REF!</v>
      </c>
      <c r="D1415" s="29">
        <v>277.5</v>
      </c>
      <c r="E1415" s="96" t="e">
        <f t="shared" si="24"/>
        <v>#REF!</v>
      </c>
      <c r="F1415" s="12">
        <v>0</v>
      </c>
      <c r="G1415" s="39">
        <f t="shared" si="25"/>
        <v>100</v>
      </c>
      <c r="H1415" s="109">
        <v>0</v>
      </c>
      <c r="I1415" s="110" t="e">
        <f>(C1415+(C1415*H1415))+D1415+'Таблица вводных'!$E$15+'Таблица вводных'!$F$15</f>
        <v>#REF!</v>
      </c>
      <c r="J1415" s="111">
        <v>0</v>
      </c>
      <c r="K1415" s="98" t="e">
        <f t="shared" si="26"/>
        <v>#REF!</v>
      </c>
      <c r="L1415" s="99" t="e">
        <f t="shared" si="27"/>
        <v>#REF!</v>
      </c>
      <c r="M1415" s="13"/>
    </row>
    <row r="1416" spans="1:13" ht="12.75" customHeight="1">
      <c r="A1416" s="138"/>
      <c r="B1416" s="11">
        <v>45440</v>
      </c>
      <c r="C141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вводных'!$F$15-$T$1)*F1416/G1416)</f>
        <v>#REF!</v>
      </c>
      <c r="D1416" s="29">
        <v>277.5</v>
      </c>
      <c r="E1416" s="29" t="e">
        <f t="shared" si="24"/>
        <v>#REF!</v>
      </c>
      <c r="F1416" s="12">
        <v>0</v>
      </c>
      <c r="G1416" s="39">
        <f t="shared" si="25"/>
        <v>100</v>
      </c>
      <c r="H1416" s="109">
        <v>0</v>
      </c>
      <c r="I1416" s="110" t="e">
        <f>(C1416+(C1416*H1416))+D1416+'Таблица вводных'!$E$15+'Таблица вводных'!$F$15</f>
        <v>#REF!</v>
      </c>
      <c r="J1416" s="111">
        <v>0</v>
      </c>
      <c r="K1416" s="103" t="e">
        <f t="shared" si="26"/>
        <v>#REF!</v>
      </c>
      <c r="L1416" s="103" t="e">
        <f t="shared" si="27"/>
        <v>#REF!</v>
      </c>
      <c r="M1416" s="10"/>
    </row>
    <row r="1417" spans="1:13" ht="12.75" customHeight="1">
      <c r="A1417" s="139"/>
      <c r="B1417" s="46">
        <v>45443</v>
      </c>
      <c r="C141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вводных'!$F$15-$T$1)*F1417/G1417)</f>
        <v>#REF!</v>
      </c>
      <c r="D1417" s="50">
        <v>277.5</v>
      </c>
      <c r="E1417" s="50" t="e">
        <f t="shared" si="24"/>
        <v>#REF!</v>
      </c>
      <c r="F1417" s="18">
        <v>0</v>
      </c>
      <c r="G1417" s="112">
        <f t="shared" si="25"/>
        <v>100</v>
      </c>
      <c r="H1417" s="113">
        <v>0</v>
      </c>
      <c r="I1417" s="102" t="e">
        <f>(C1417+(C1417*H1417))+D1417+'Таблица вводных'!$E$15+'Таблица вводных'!$F$15</f>
        <v>#REF!</v>
      </c>
      <c r="J1417" s="114">
        <v>0</v>
      </c>
      <c r="K1417" s="104" t="e">
        <f t="shared" si="26"/>
        <v>#REF!</v>
      </c>
      <c r="L1417" s="104" t="e">
        <f t="shared" si="27"/>
        <v>#REF!</v>
      </c>
      <c r="M1417" s="19"/>
    </row>
    <row r="1418" spans="1:13" ht="12.75" customHeight="1">
      <c r="A1418" s="136"/>
      <c r="B1418" s="42">
        <v>45419</v>
      </c>
      <c r="C141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вводных'!$F$15-$T$1)*F1418/G1418)</f>
        <v>#REF!</v>
      </c>
      <c r="D1418" s="28">
        <v>277.5</v>
      </c>
      <c r="E1418" s="92" t="e">
        <f t="shared" si="24"/>
        <v>#REF!</v>
      </c>
      <c r="F1418" s="6">
        <v>0</v>
      </c>
      <c r="G1418" s="106">
        <f t="shared" si="25"/>
        <v>100</v>
      </c>
      <c r="H1418" s="107">
        <v>0</v>
      </c>
      <c r="I1418" s="93" t="e">
        <f>(C1418+(C1418*H1418))+D1418+'Таблица вводных'!$E$15+'Таблица вводных'!$F$15</f>
        <v>#REF!</v>
      </c>
      <c r="J1418" s="108">
        <v>0</v>
      </c>
      <c r="K1418" s="93" t="e">
        <f t="shared" si="26"/>
        <v>#REF!</v>
      </c>
      <c r="L1418" s="94" t="e">
        <f t="shared" si="27"/>
        <v>#REF!</v>
      </c>
      <c r="M1418" s="95"/>
    </row>
    <row r="1419" spans="1:13" ht="12.75" customHeight="1">
      <c r="A1419" s="138"/>
      <c r="B1419" s="45">
        <v>45422</v>
      </c>
      <c r="C141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вводных'!$F$15-$T$1)*F1419/G1419)</f>
        <v>#REF!</v>
      </c>
      <c r="D1419" s="29">
        <v>277.5</v>
      </c>
      <c r="E1419" s="96" t="e">
        <f t="shared" si="24"/>
        <v>#REF!</v>
      </c>
      <c r="F1419" s="12">
        <v>0</v>
      </c>
      <c r="G1419" s="39">
        <f t="shared" si="25"/>
        <v>100</v>
      </c>
      <c r="H1419" s="109">
        <v>0</v>
      </c>
      <c r="I1419" s="110" t="e">
        <f>(C1419+(C1419*H1419))+D1419+'Таблица вводных'!$E$15+'Таблица вводных'!$F$15</f>
        <v>#REF!</v>
      </c>
      <c r="J1419" s="111">
        <v>0</v>
      </c>
      <c r="K1419" s="98" t="e">
        <f t="shared" si="26"/>
        <v>#REF!</v>
      </c>
      <c r="L1419" s="99" t="e">
        <f t="shared" si="27"/>
        <v>#REF!</v>
      </c>
      <c r="M1419" s="10"/>
    </row>
    <row r="1420" spans="1:13" ht="12.75" customHeight="1">
      <c r="A1420" s="138"/>
      <c r="B1420" s="44">
        <v>45426</v>
      </c>
      <c r="C142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вводных'!$F$15-$T$1)*F1420/G1420)</f>
        <v>#REF!</v>
      </c>
      <c r="D1420" s="29">
        <v>277.5</v>
      </c>
      <c r="E1420" s="96" t="e">
        <f t="shared" si="24"/>
        <v>#REF!</v>
      </c>
      <c r="F1420" s="12">
        <v>0</v>
      </c>
      <c r="G1420" s="39">
        <f t="shared" si="25"/>
        <v>100</v>
      </c>
      <c r="H1420" s="109">
        <v>0</v>
      </c>
      <c r="I1420" s="110" t="e">
        <f>(C1420+(C1420*H1420))+D1420+'Таблица вводных'!$E$15+'Таблица вводных'!$F$15</f>
        <v>#REF!</v>
      </c>
      <c r="J1420" s="111">
        <v>0</v>
      </c>
      <c r="K1420" s="98" t="e">
        <f t="shared" si="26"/>
        <v>#REF!</v>
      </c>
      <c r="L1420" s="99" t="e">
        <f t="shared" si="27"/>
        <v>#REF!</v>
      </c>
      <c r="M1420" s="41"/>
    </row>
    <row r="1421" spans="1:13" ht="12.75" customHeight="1">
      <c r="A1421" s="138"/>
      <c r="B1421" s="11">
        <v>45429</v>
      </c>
      <c r="C142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вводных'!$F$15-$T$1)*F1421/G1421)</f>
        <v>#REF!</v>
      </c>
      <c r="D1421" s="29">
        <v>277.5</v>
      </c>
      <c r="E1421" s="96" t="e">
        <f t="shared" si="24"/>
        <v>#REF!</v>
      </c>
      <c r="F1421" s="12">
        <v>0</v>
      </c>
      <c r="G1421" s="39">
        <f t="shared" si="25"/>
        <v>100</v>
      </c>
      <c r="H1421" s="109">
        <v>0</v>
      </c>
      <c r="I1421" s="110" t="e">
        <f>(C1421+(C1421*H1421))+D1421+'Таблица вводных'!$E$15+'Таблица вводных'!$F$15</f>
        <v>#REF!</v>
      </c>
      <c r="J1421" s="111">
        <v>0</v>
      </c>
      <c r="K1421" s="98" t="e">
        <f t="shared" si="26"/>
        <v>#REF!</v>
      </c>
      <c r="L1421" s="99" t="e">
        <f t="shared" si="27"/>
        <v>#REF!</v>
      </c>
      <c r="M1421" s="10"/>
    </row>
    <row r="1422" spans="1:13" ht="12.75" customHeight="1">
      <c r="A1422" s="138"/>
      <c r="B1422" s="45">
        <v>45433</v>
      </c>
      <c r="C142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вводных'!$F$15-$T$1)*F1422/G1422)</f>
        <v>#REF!</v>
      </c>
      <c r="D1422" s="29">
        <v>277.5</v>
      </c>
      <c r="E1422" s="96" t="e">
        <f t="shared" si="24"/>
        <v>#REF!</v>
      </c>
      <c r="F1422" s="12">
        <v>0</v>
      </c>
      <c r="G1422" s="39">
        <f t="shared" si="25"/>
        <v>100</v>
      </c>
      <c r="H1422" s="109">
        <v>0</v>
      </c>
      <c r="I1422" s="110" t="e">
        <f>(C1422+(C1422*H1422))+D1422+'Таблица вводных'!$E$15+'Таблица вводных'!$F$15</f>
        <v>#REF!</v>
      </c>
      <c r="J1422" s="111">
        <v>0</v>
      </c>
      <c r="K1422" s="98" t="e">
        <f t="shared" si="26"/>
        <v>#REF!</v>
      </c>
      <c r="L1422" s="99" t="e">
        <f t="shared" si="27"/>
        <v>#REF!</v>
      </c>
      <c r="M1422" s="13"/>
    </row>
    <row r="1423" spans="1:13" ht="12.75" customHeight="1">
      <c r="A1423" s="138"/>
      <c r="B1423" s="44">
        <v>45436</v>
      </c>
      <c r="C142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вводных'!$F$15-$T$1)*F1423/G1423)</f>
        <v>#REF!</v>
      </c>
      <c r="D1423" s="29">
        <v>277.5</v>
      </c>
      <c r="E1423" s="96" t="e">
        <f t="shared" si="24"/>
        <v>#REF!</v>
      </c>
      <c r="F1423" s="12">
        <v>0</v>
      </c>
      <c r="G1423" s="39">
        <f t="shared" si="25"/>
        <v>100</v>
      </c>
      <c r="H1423" s="109">
        <v>0</v>
      </c>
      <c r="I1423" s="110" t="e">
        <f>(C1423+(C1423*H1423))+D1423+'Таблица вводных'!$E$15+'Таблица вводных'!$F$15</f>
        <v>#REF!</v>
      </c>
      <c r="J1423" s="111">
        <v>0</v>
      </c>
      <c r="K1423" s="98" t="e">
        <f t="shared" si="26"/>
        <v>#REF!</v>
      </c>
      <c r="L1423" s="99" t="e">
        <f t="shared" si="27"/>
        <v>#REF!</v>
      </c>
      <c r="M1423" s="13"/>
    </row>
    <row r="1424" spans="1:13" ht="12.75" customHeight="1">
      <c r="A1424" s="138"/>
      <c r="B1424" s="11">
        <v>45440</v>
      </c>
      <c r="C142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вводных'!$F$15-$T$1)*F1424/G1424)</f>
        <v>#REF!</v>
      </c>
      <c r="D1424" s="29">
        <v>277.5</v>
      </c>
      <c r="E1424" s="29" t="e">
        <f t="shared" si="24"/>
        <v>#REF!</v>
      </c>
      <c r="F1424" s="12">
        <v>0</v>
      </c>
      <c r="G1424" s="39">
        <f t="shared" si="25"/>
        <v>100</v>
      </c>
      <c r="H1424" s="109">
        <v>0</v>
      </c>
      <c r="I1424" s="110" t="e">
        <f>(C1424+(C1424*H1424))+D1424+'Таблица вводных'!$E$15+'Таблица вводных'!$F$15</f>
        <v>#REF!</v>
      </c>
      <c r="J1424" s="111">
        <v>0</v>
      </c>
      <c r="K1424" s="103" t="e">
        <f t="shared" si="26"/>
        <v>#REF!</v>
      </c>
      <c r="L1424" s="103" t="e">
        <f t="shared" si="27"/>
        <v>#REF!</v>
      </c>
      <c r="M1424" s="10"/>
    </row>
    <row r="1425" spans="1:13" ht="12.75" customHeight="1">
      <c r="A1425" s="139"/>
      <c r="B1425" s="46">
        <v>45443</v>
      </c>
      <c r="C142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вводных'!$F$15-$T$1)*F1425/G1425)</f>
        <v>#REF!</v>
      </c>
      <c r="D1425" s="50">
        <v>277.5</v>
      </c>
      <c r="E1425" s="50" t="e">
        <f t="shared" si="24"/>
        <v>#REF!</v>
      </c>
      <c r="F1425" s="18">
        <v>0</v>
      </c>
      <c r="G1425" s="112">
        <f t="shared" si="25"/>
        <v>100</v>
      </c>
      <c r="H1425" s="113">
        <v>0</v>
      </c>
      <c r="I1425" s="102" t="e">
        <f>(C1425+(C1425*H1425))+D1425+'Таблица вводных'!$E$15+'Таблица вводных'!$F$15</f>
        <v>#REF!</v>
      </c>
      <c r="J1425" s="114">
        <v>0</v>
      </c>
      <c r="K1425" s="104" t="e">
        <f t="shared" si="26"/>
        <v>#REF!</v>
      </c>
      <c r="L1425" s="104" t="e">
        <f t="shared" si="27"/>
        <v>#REF!</v>
      </c>
      <c r="M1425" s="19"/>
    </row>
    <row r="1426" spans="1:13" ht="12.75" customHeight="1">
      <c r="A1426" s="136"/>
      <c r="B1426" s="42">
        <v>45419</v>
      </c>
      <c r="C142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вводных'!$F$15-$T$1)*F1426/G1426)</f>
        <v>#REF!</v>
      </c>
      <c r="D1426" s="28">
        <v>277.5</v>
      </c>
      <c r="E1426" s="92" t="e">
        <f t="shared" si="24"/>
        <v>#REF!</v>
      </c>
      <c r="F1426" s="6">
        <v>0</v>
      </c>
      <c r="G1426" s="106">
        <f t="shared" si="25"/>
        <v>100</v>
      </c>
      <c r="H1426" s="107">
        <v>0</v>
      </c>
      <c r="I1426" s="93" t="e">
        <f>(C1426+(C1426*H1426))+D1426+'Таблица вводных'!$E$15+'Таблица вводных'!$F$15</f>
        <v>#REF!</v>
      </c>
      <c r="J1426" s="108">
        <v>0</v>
      </c>
      <c r="K1426" s="93" t="e">
        <f t="shared" si="26"/>
        <v>#REF!</v>
      </c>
      <c r="L1426" s="94" t="e">
        <f t="shared" si="27"/>
        <v>#REF!</v>
      </c>
      <c r="M1426" s="95"/>
    </row>
    <row r="1427" spans="1:13" ht="12.75" customHeight="1">
      <c r="A1427" s="138"/>
      <c r="B1427" s="45">
        <v>45422</v>
      </c>
      <c r="C142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вводных'!$F$15-$T$1)*F1427/G1427)</f>
        <v>#REF!</v>
      </c>
      <c r="D1427" s="29">
        <v>277.5</v>
      </c>
      <c r="E1427" s="96" t="e">
        <f t="shared" si="24"/>
        <v>#REF!</v>
      </c>
      <c r="F1427" s="12">
        <v>0</v>
      </c>
      <c r="G1427" s="39">
        <f t="shared" si="25"/>
        <v>100</v>
      </c>
      <c r="H1427" s="109">
        <v>0</v>
      </c>
      <c r="I1427" s="110" t="e">
        <f>(C1427+(C1427*H1427))+D1427+'Таблица вводных'!$E$15+'Таблица вводных'!$F$15</f>
        <v>#REF!</v>
      </c>
      <c r="J1427" s="111">
        <v>0</v>
      </c>
      <c r="K1427" s="98" t="e">
        <f t="shared" si="26"/>
        <v>#REF!</v>
      </c>
      <c r="L1427" s="99" t="e">
        <f t="shared" si="27"/>
        <v>#REF!</v>
      </c>
      <c r="M1427" s="10"/>
    </row>
    <row r="1428" spans="1:13" ht="12.75" customHeight="1">
      <c r="A1428" s="138"/>
      <c r="B1428" s="44">
        <v>45426</v>
      </c>
      <c r="C142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вводных'!$F$15-$T$1)*F1428/G1428)</f>
        <v>#REF!</v>
      </c>
      <c r="D1428" s="29">
        <v>277.5</v>
      </c>
      <c r="E1428" s="96" t="e">
        <f t="shared" si="24"/>
        <v>#REF!</v>
      </c>
      <c r="F1428" s="12">
        <v>0</v>
      </c>
      <c r="G1428" s="39">
        <f t="shared" si="25"/>
        <v>100</v>
      </c>
      <c r="H1428" s="109">
        <v>0</v>
      </c>
      <c r="I1428" s="110" t="e">
        <f>(C1428+(C1428*H1428))+D1428+'Таблица вводных'!$E$15+'Таблица вводных'!$F$15</f>
        <v>#REF!</v>
      </c>
      <c r="J1428" s="111">
        <v>0</v>
      </c>
      <c r="K1428" s="98" t="e">
        <f t="shared" si="26"/>
        <v>#REF!</v>
      </c>
      <c r="L1428" s="99" t="e">
        <f t="shared" si="27"/>
        <v>#REF!</v>
      </c>
      <c r="M1428" s="41"/>
    </row>
    <row r="1429" spans="1:13" ht="12.75" customHeight="1">
      <c r="A1429" s="138"/>
      <c r="B1429" s="11">
        <v>45429</v>
      </c>
      <c r="C142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вводных'!$F$15-$T$1)*F1429/G1429)</f>
        <v>#REF!</v>
      </c>
      <c r="D1429" s="29">
        <v>277.5</v>
      </c>
      <c r="E1429" s="96" t="e">
        <f t="shared" si="24"/>
        <v>#REF!</v>
      </c>
      <c r="F1429" s="12">
        <v>0</v>
      </c>
      <c r="G1429" s="39">
        <f t="shared" si="25"/>
        <v>100</v>
      </c>
      <c r="H1429" s="109">
        <v>0</v>
      </c>
      <c r="I1429" s="110" t="e">
        <f>(C1429+(C1429*H1429))+D1429+'Таблица вводных'!$E$15+'Таблица вводных'!$F$15</f>
        <v>#REF!</v>
      </c>
      <c r="J1429" s="111">
        <v>0</v>
      </c>
      <c r="K1429" s="98" t="e">
        <f t="shared" si="26"/>
        <v>#REF!</v>
      </c>
      <c r="L1429" s="99" t="e">
        <f t="shared" si="27"/>
        <v>#REF!</v>
      </c>
      <c r="M1429" s="10"/>
    </row>
    <row r="1430" spans="1:13" ht="12.75" customHeight="1">
      <c r="A1430" s="138"/>
      <c r="B1430" s="45">
        <v>45433</v>
      </c>
      <c r="C143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вводных'!$F$15-$T$1)*F1430/G1430)</f>
        <v>#REF!</v>
      </c>
      <c r="D1430" s="29">
        <v>277.5</v>
      </c>
      <c r="E1430" s="96" t="e">
        <f t="shared" si="24"/>
        <v>#REF!</v>
      </c>
      <c r="F1430" s="12">
        <v>0</v>
      </c>
      <c r="G1430" s="39">
        <f t="shared" si="25"/>
        <v>100</v>
      </c>
      <c r="H1430" s="109">
        <v>0</v>
      </c>
      <c r="I1430" s="110" t="e">
        <f>(C1430+(C1430*H1430))+D1430+'Таблица вводных'!$E$15+'Таблица вводных'!$F$15</f>
        <v>#REF!</v>
      </c>
      <c r="J1430" s="111">
        <v>0</v>
      </c>
      <c r="K1430" s="98" t="e">
        <f t="shared" si="26"/>
        <v>#REF!</v>
      </c>
      <c r="L1430" s="99" t="e">
        <f t="shared" si="27"/>
        <v>#REF!</v>
      </c>
      <c r="M1430" s="13"/>
    </row>
    <row r="1431" spans="1:13" ht="12.75" customHeight="1">
      <c r="A1431" s="138"/>
      <c r="B1431" s="44">
        <v>45436</v>
      </c>
      <c r="C143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вводных'!$F$15-$T$1)*F1431/G1431)</f>
        <v>#REF!</v>
      </c>
      <c r="D1431" s="29">
        <v>277.5</v>
      </c>
      <c r="E1431" s="96" t="e">
        <f t="shared" si="24"/>
        <v>#REF!</v>
      </c>
      <c r="F1431" s="12">
        <v>0</v>
      </c>
      <c r="G1431" s="39">
        <f t="shared" si="25"/>
        <v>100</v>
      </c>
      <c r="H1431" s="109">
        <v>0</v>
      </c>
      <c r="I1431" s="110" t="e">
        <f>(C1431+(C1431*H1431))+D1431+'Таблица вводных'!$E$15+'Таблица вводных'!$F$15</f>
        <v>#REF!</v>
      </c>
      <c r="J1431" s="111">
        <v>0</v>
      </c>
      <c r="K1431" s="98" t="e">
        <f t="shared" si="26"/>
        <v>#REF!</v>
      </c>
      <c r="L1431" s="99" t="e">
        <f t="shared" si="27"/>
        <v>#REF!</v>
      </c>
      <c r="M1431" s="13"/>
    </row>
    <row r="1432" spans="1:13" ht="12.75" customHeight="1">
      <c r="A1432" s="138"/>
      <c r="B1432" s="11">
        <v>45440</v>
      </c>
      <c r="C143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вводных'!$F$15-$T$1)*F1432/G1432)</f>
        <v>#REF!</v>
      </c>
      <c r="D1432" s="29">
        <v>277.5</v>
      </c>
      <c r="E1432" s="29" t="e">
        <f t="shared" si="24"/>
        <v>#REF!</v>
      </c>
      <c r="F1432" s="12">
        <v>0</v>
      </c>
      <c r="G1432" s="39">
        <f t="shared" si="25"/>
        <v>100</v>
      </c>
      <c r="H1432" s="109">
        <v>0</v>
      </c>
      <c r="I1432" s="110" t="e">
        <f>(C1432+(C1432*H1432))+D1432+'Таблица вводных'!$E$15+'Таблица вводных'!$F$15</f>
        <v>#REF!</v>
      </c>
      <c r="J1432" s="111">
        <v>0</v>
      </c>
      <c r="K1432" s="103" t="e">
        <f t="shared" si="26"/>
        <v>#REF!</v>
      </c>
      <c r="L1432" s="103" t="e">
        <f t="shared" si="27"/>
        <v>#REF!</v>
      </c>
      <c r="M1432" s="10"/>
    </row>
    <row r="1433" spans="1:13" ht="12.75" customHeight="1">
      <c r="A1433" s="139"/>
      <c r="B1433" s="46">
        <v>45443</v>
      </c>
      <c r="C143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вводных'!$F$15-$T$1)*F1433/G1433)</f>
        <v>#REF!</v>
      </c>
      <c r="D1433" s="50">
        <v>277.5</v>
      </c>
      <c r="E1433" s="50" t="e">
        <f t="shared" si="24"/>
        <v>#REF!</v>
      </c>
      <c r="F1433" s="18">
        <v>0</v>
      </c>
      <c r="G1433" s="112">
        <f t="shared" si="25"/>
        <v>100</v>
      </c>
      <c r="H1433" s="113">
        <v>0</v>
      </c>
      <c r="I1433" s="102" t="e">
        <f>(C1433+(C1433*H1433))+D1433+'Таблица вводных'!$E$15+'Таблица вводных'!$F$15</f>
        <v>#REF!</v>
      </c>
      <c r="J1433" s="114">
        <v>0</v>
      </c>
      <c r="K1433" s="104" t="e">
        <f t="shared" si="26"/>
        <v>#REF!</v>
      </c>
      <c r="L1433" s="104" t="e">
        <f t="shared" si="27"/>
        <v>#REF!</v>
      </c>
      <c r="M1433" s="19"/>
    </row>
    <row r="1434" spans="1:13" ht="12.75" customHeight="1">
      <c r="A1434" s="150"/>
      <c r="B1434" s="42">
        <v>45419</v>
      </c>
      <c r="C143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вводных'!$F$15-$T$1)*F1434/G1434)</f>
        <v>#REF!</v>
      </c>
      <c r="D1434" s="28">
        <v>277.5</v>
      </c>
      <c r="E1434" s="92" t="e">
        <f t="shared" si="24"/>
        <v>#REF!</v>
      </c>
      <c r="F1434" s="6">
        <v>0</v>
      </c>
      <c r="G1434" s="106">
        <f t="shared" si="25"/>
        <v>100</v>
      </c>
      <c r="H1434" s="107">
        <v>0</v>
      </c>
      <c r="I1434" s="93" t="e">
        <f>(C1434+(C1434*H1434))+D1434+'Таблица вводных'!$E$15+'Таблица вводных'!$F$15</f>
        <v>#REF!</v>
      </c>
      <c r="J1434" s="108">
        <v>0</v>
      </c>
      <c r="K1434" s="93" t="e">
        <f t="shared" si="26"/>
        <v>#REF!</v>
      </c>
      <c r="L1434" s="94" t="e">
        <f t="shared" si="27"/>
        <v>#REF!</v>
      </c>
      <c r="M1434" s="95"/>
    </row>
    <row r="1435" spans="1:13" ht="12.75" customHeight="1">
      <c r="A1435" s="148"/>
      <c r="B1435" s="45">
        <v>45422</v>
      </c>
      <c r="C143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вводных'!$F$15-$T$1)*F1435/G1435)</f>
        <v>#REF!</v>
      </c>
      <c r="D1435" s="29">
        <v>277.5</v>
      </c>
      <c r="E1435" s="96" t="e">
        <f t="shared" si="24"/>
        <v>#REF!</v>
      </c>
      <c r="F1435" s="12">
        <v>0</v>
      </c>
      <c r="G1435" s="39">
        <f t="shared" si="25"/>
        <v>100</v>
      </c>
      <c r="H1435" s="109">
        <v>0</v>
      </c>
      <c r="I1435" s="110" t="e">
        <f>(C1435+(C1435*H1435))+D1435+'Таблица вводных'!$E$15+'Таблица вводных'!$F$15</f>
        <v>#REF!</v>
      </c>
      <c r="J1435" s="111">
        <v>0</v>
      </c>
      <c r="K1435" s="98" t="e">
        <f t="shared" si="26"/>
        <v>#REF!</v>
      </c>
      <c r="L1435" s="99" t="e">
        <f t="shared" si="27"/>
        <v>#REF!</v>
      </c>
      <c r="M1435" s="10"/>
    </row>
    <row r="1436" spans="1:13" ht="12.75" customHeight="1">
      <c r="A1436" s="148"/>
      <c r="B1436" s="44">
        <v>45426</v>
      </c>
      <c r="C143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вводных'!$F$15-$T$1)*F1436/G1436)</f>
        <v>#REF!</v>
      </c>
      <c r="D1436" s="29">
        <v>277.5</v>
      </c>
      <c r="E1436" s="96" t="e">
        <f t="shared" si="24"/>
        <v>#REF!</v>
      </c>
      <c r="F1436" s="12">
        <v>0</v>
      </c>
      <c r="G1436" s="39">
        <f t="shared" si="25"/>
        <v>100</v>
      </c>
      <c r="H1436" s="109">
        <v>0</v>
      </c>
      <c r="I1436" s="110" t="e">
        <f>(C1436+(C1436*H1436))+D1436+'Таблица вводных'!$E$15+'Таблица вводных'!$F$15</f>
        <v>#REF!</v>
      </c>
      <c r="J1436" s="111">
        <v>0</v>
      </c>
      <c r="K1436" s="98" t="e">
        <f t="shared" si="26"/>
        <v>#REF!</v>
      </c>
      <c r="L1436" s="99" t="e">
        <f t="shared" si="27"/>
        <v>#REF!</v>
      </c>
      <c r="M1436" s="41"/>
    </row>
    <row r="1437" spans="1:13" ht="12.75" customHeight="1">
      <c r="A1437" s="148"/>
      <c r="B1437" s="11">
        <v>45429</v>
      </c>
      <c r="C143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вводных'!$F$15-$T$1)*F1437/G1437)</f>
        <v>#REF!</v>
      </c>
      <c r="D1437" s="29">
        <v>277.5</v>
      </c>
      <c r="E1437" s="96" t="e">
        <f t="shared" si="24"/>
        <v>#REF!</v>
      </c>
      <c r="F1437" s="12">
        <v>0</v>
      </c>
      <c r="G1437" s="39">
        <f t="shared" si="25"/>
        <v>100</v>
      </c>
      <c r="H1437" s="109">
        <v>0</v>
      </c>
      <c r="I1437" s="110" t="e">
        <f>(C1437+(C1437*H1437))+D1437+'Таблица вводных'!$E$15+'Таблица вводных'!$F$15</f>
        <v>#REF!</v>
      </c>
      <c r="J1437" s="111">
        <v>0</v>
      </c>
      <c r="K1437" s="98" t="e">
        <f t="shared" si="26"/>
        <v>#REF!</v>
      </c>
      <c r="L1437" s="99" t="e">
        <f t="shared" si="27"/>
        <v>#REF!</v>
      </c>
      <c r="M1437" s="10"/>
    </row>
    <row r="1438" spans="1:13" ht="12.75" customHeight="1">
      <c r="A1438" s="148"/>
      <c r="B1438" s="45">
        <v>45433</v>
      </c>
      <c r="C143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вводных'!$F$15-$T$1)*F1438/G1438)</f>
        <v>#REF!</v>
      </c>
      <c r="D1438" s="29">
        <v>277.5</v>
      </c>
      <c r="E1438" s="96" t="e">
        <f t="shared" si="24"/>
        <v>#REF!</v>
      </c>
      <c r="F1438" s="12">
        <v>0</v>
      </c>
      <c r="G1438" s="39">
        <f t="shared" si="25"/>
        <v>100</v>
      </c>
      <c r="H1438" s="109">
        <v>0</v>
      </c>
      <c r="I1438" s="110" t="e">
        <f>(C1438+(C1438*H1438))+D1438+'Таблица вводных'!$E$15+'Таблица вводных'!$F$15</f>
        <v>#REF!</v>
      </c>
      <c r="J1438" s="111">
        <v>0</v>
      </c>
      <c r="K1438" s="98" t="e">
        <f t="shared" si="26"/>
        <v>#REF!</v>
      </c>
      <c r="L1438" s="99" t="e">
        <f t="shared" si="27"/>
        <v>#REF!</v>
      </c>
      <c r="M1438" s="13"/>
    </row>
    <row r="1439" spans="1:13" ht="12.75" customHeight="1">
      <c r="A1439" s="148"/>
      <c r="B1439" s="44">
        <v>45436</v>
      </c>
      <c r="C143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вводных'!$F$15-$T$1)*F1439/G1439)</f>
        <v>#REF!</v>
      </c>
      <c r="D1439" s="29">
        <v>277.5</v>
      </c>
      <c r="E1439" s="96" t="e">
        <f t="shared" si="24"/>
        <v>#REF!</v>
      </c>
      <c r="F1439" s="12">
        <v>0</v>
      </c>
      <c r="G1439" s="39">
        <f t="shared" si="25"/>
        <v>100</v>
      </c>
      <c r="H1439" s="109">
        <v>0</v>
      </c>
      <c r="I1439" s="110" t="e">
        <f>(C1439+(C1439*H1439))+D1439+'Таблица вводных'!$E$15+'Таблица вводных'!$F$15</f>
        <v>#REF!</v>
      </c>
      <c r="J1439" s="111">
        <v>0</v>
      </c>
      <c r="K1439" s="98" t="e">
        <f t="shared" si="26"/>
        <v>#REF!</v>
      </c>
      <c r="L1439" s="99" t="e">
        <f t="shared" si="27"/>
        <v>#REF!</v>
      </c>
      <c r="M1439" s="13"/>
    </row>
    <row r="1440" spans="1:13" ht="12.75" customHeight="1">
      <c r="A1440" s="148"/>
      <c r="B1440" s="11">
        <v>45440</v>
      </c>
      <c r="C144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вводных'!$F$15-$T$1)*F1440/G1440)</f>
        <v>#REF!</v>
      </c>
      <c r="D1440" s="29">
        <v>277.5</v>
      </c>
      <c r="E1440" s="29" t="e">
        <f t="shared" si="24"/>
        <v>#REF!</v>
      </c>
      <c r="F1440" s="12">
        <v>0</v>
      </c>
      <c r="G1440" s="39">
        <f t="shared" si="25"/>
        <v>100</v>
      </c>
      <c r="H1440" s="109">
        <v>0</v>
      </c>
      <c r="I1440" s="110" t="e">
        <f>(C1440+(C1440*H1440))+D1440+'Таблица вводных'!$E$15+'Таблица вводных'!$F$15</f>
        <v>#REF!</v>
      </c>
      <c r="J1440" s="111">
        <v>0</v>
      </c>
      <c r="K1440" s="103" t="e">
        <f t="shared" si="26"/>
        <v>#REF!</v>
      </c>
      <c r="L1440" s="103" t="e">
        <f t="shared" si="27"/>
        <v>#REF!</v>
      </c>
      <c r="M1440" s="10"/>
    </row>
    <row r="1441" spans="1:13" ht="12.75" customHeight="1">
      <c r="A1441" s="149"/>
      <c r="B1441" s="46">
        <v>45443</v>
      </c>
      <c r="C144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вводных'!$F$15-$T$1)*F1441/G1441)</f>
        <v>#REF!</v>
      </c>
      <c r="D1441" s="50">
        <v>277.5</v>
      </c>
      <c r="E1441" s="50" t="e">
        <f t="shared" si="24"/>
        <v>#REF!</v>
      </c>
      <c r="F1441" s="18">
        <v>0</v>
      </c>
      <c r="G1441" s="112">
        <f t="shared" si="25"/>
        <v>100</v>
      </c>
      <c r="H1441" s="113">
        <v>0</v>
      </c>
      <c r="I1441" s="102" t="e">
        <f>(C1441+(C1441*H1441))+D1441+'Таблица вводных'!$E$15+'Таблица вводных'!$F$15</f>
        <v>#REF!</v>
      </c>
      <c r="J1441" s="114">
        <v>0</v>
      </c>
      <c r="K1441" s="104" t="e">
        <f t="shared" si="26"/>
        <v>#REF!</v>
      </c>
      <c r="L1441" s="104" t="e">
        <f t="shared" si="27"/>
        <v>#REF!</v>
      </c>
      <c r="M1441" s="19"/>
    </row>
    <row r="1442" spans="1:13" ht="12.75" customHeight="1">
      <c r="A1442" s="136"/>
      <c r="B1442" s="42">
        <v>45419</v>
      </c>
      <c r="C144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вводных'!$F$15-$T$1)*F1442/G1442)</f>
        <v>#REF!</v>
      </c>
      <c r="D1442" s="28">
        <v>277.5</v>
      </c>
      <c r="E1442" s="92" t="e">
        <f t="shared" si="24"/>
        <v>#REF!</v>
      </c>
      <c r="F1442" s="6">
        <v>0</v>
      </c>
      <c r="G1442" s="106">
        <f t="shared" si="25"/>
        <v>100</v>
      </c>
      <c r="H1442" s="107">
        <v>0</v>
      </c>
      <c r="I1442" s="93" t="e">
        <f>(C1442+(C1442*H1442))+D1442+'Таблица вводных'!$E$15+'Таблица вводных'!$F$15</f>
        <v>#REF!</v>
      </c>
      <c r="J1442" s="108">
        <v>0</v>
      </c>
      <c r="K1442" s="93" t="e">
        <f t="shared" si="26"/>
        <v>#REF!</v>
      </c>
      <c r="L1442" s="94" t="e">
        <f t="shared" si="27"/>
        <v>#REF!</v>
      </c>
      <c r="M1442" s="95"/>
    </row>
    <row r="1443" spans="1:13" ht="12.75" customHeight="1">
      <c r="A1443" s="138"/>
      <c r="B1443" s="45">
        <v>45422</v>
      </c>
      <c r="C144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вводных'!$F$15-$T$1)*F1443/G1443)</f>
        <v>#REF!</v>
      </c>
      <c r="D1443" s="29">
        <v>277.5</v>
      </c>
      <c r="E1443" s="96" t="e">
        <f t="shared" si="24"/>
        <v>#REF!</v>
      </c>
      <c r="F1443" s="12">
        <v>0</v>
      </c>
      <c r="G1443" s="39">
        <f t="shared" si="25"/>
        <v>100</v>
      </c>
      <c r="H1443" s="109">
        <v>0</v>
      </c>
      <c r="I1443" s="110" t="e">
        <f>(C1443+(C1443*H1443))+D1443+'Таблица вводных'!$E$15+'Таблица вводных'!$F$15</f>
        <v>#REF!</v>
      </c>
      <c r="J1443" s="111">
        <v>0</v>
      </c>
      <c r="K1443" s="98" t="e">
        <f t="shared" si="26"/>
        <v>#REF!</v>
      </c>
      <c r="L1443" s="99" t="e">
        <f t="shared" si="27"/>
        <v>#REF!</v>
      </c>
      <c r="M1443" s="10"/>
    </row>
    <row r="1444" spans="1:13" ht="12.75" customHeight="1">
      <c r="A1444" s="138"/>
      <c r="B1444" s="44">
        <v>45426</v>
      </c>
      <c r="C144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вводных'!$F$15-$T$1)*F1444/G1444)</f>
        <v>#REF!</v>
      </c>
      <c r="D1444" s="29">
        <v>277.5</v>
      </c>
      <c r="E1444" s="96" t="e">
        <f t="shared" si="24"/>
        <v>#REF!</v>
      </c>
      <c r="F1444" s="12">
        <v>0</v>
      </c>
      <c r="G1444" s="39">
        <f t="shared" si="25"/>
        <v>100</v>
      </c>
      <c r="H1444" s="109">
        <v>0</v>
      </c>
      <c r="I1444" s="110" t="e">
        <f>(C1444+(C1444*H1444))+D1444+'Таблица вводных'!$E$15+'Таблица вводных'!$F$15</f>
        <v>#REF!</v>
      </c>
      <c r="J1444" s="111">
        <v>0</v>
      </c>
      <c r="K1444" s="98" t="e">
        <f t="shared" si="26"/>
        <v>#REF!</v>
      </c>
      <c r="L1444" s="99" t="e">
        <f t="shared" si="27"/>
        <v>#REF!</v>
      </c>
      <c r="M1444" s="41"/>
    </row>
    <row r="1445" spans="1:13" ht="12.75" customHeight="1">
      <c r="A1445" s="138"/>
      <c r="B1445" s="11">
        <v>45429</v>
      </c>
      <c r="C144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вводных'!$F$15-$T$1)*F1445/G1445)</f>
        <v>#REF!</v>
      </c>
      <c r="D1445" s="29">
        <v>277.5</v>
      </c>
      <c r="E1445" s="96" t="e">
        <f t="shared" si="24"/>
        <v>#REF!</v>
      </c>
      <c r="F1445" s="12">
        <v>0</v>
      </c>
      <c r="G1445" s="39">
        <f t="shared" si="25"/>
        <v>100</v>
      </c>
      <c r="H1445" s="109">
        <v>0</v>
      </c>
      <c r="I1445" s="110" t="e">
        <f>(C1445+(C1445*H1445))+D1445+'Таблица вводных'!$E$15+'Таблица вводных'!$F$15</f>
        <v>#REF!</v>
      </c>
      <c r="J1445" s="111">
        <v>0</v>
      </c>
      <c r="K1445" s="98" t="e">
        <f t="shared" si="26"/>
        <v>#REF!</v>
      </c>
      <c r="L1445" s="99" t="e">
        <f t="shared" si="27"/>
        <v>#REF!</v>
      </c>
      <c r="M1445" s="10"/>
    </row>
    <row r="1446" spans="1:13" ht="12.75" customHeight="1">
      <c r="A1446" s="138"/>
      <c r="B1446" s="45">
        <v>45433</v>
      </c>
      <c r="C144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вводных'!$F$15-$T$1)*F1446/G1446)</f>
        <v>#REF!</v>
      </c>
      <c r="D1446" s="29">
        <v>277.5</v>
      </c>
      <c r="E1446" s="96" t="e">
        <f t="shared" si="24"/>
        <v>#REF!</v>
      </c>
      <c r="F1446" s="12">
        <v>0</v>
      </c>
      <c r="G1446" s="39">
        <f t="shared" si="25"/>
        <v>100</v>
      </c>
      <c r="H1446" s="109">
        <v>0</v>
      </c>
      <c r="I1446" s="110" t="e">
        <f>(C1446+(C1446*H1446))+D1446+'Таблица вводных'!$E$15+'Таблица вводных'!$F$15</f>
        <v>#REF!</v>
      </c>
      <c r="J1446" s="111">
        <v>0</v>
      </c>
      <c r="K1446" s="98" t="e">
        <f t="shared" si="26"/>
        <v>#REF!</v>
      </c>
      <c r="L1446" s="99" t="e">
        <f t="shared" si="27"/>
        <v>#REF!</v>
      </c>
      <c r="M1446" s="13"/>
    </row>
    <row r="1447" spans="1:13" ht="12.75" customHeight="1">
      <c r="A1447" s="138"/>
      <c r="B1447" s="44">
        <v>45436</v>
      </c>
      <c r="C144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вводных'!$F$15-$T$1)*F1447/G1447)</f>
        <v>#REF!</v>
      </c>
      <c r="D1447" s="29">
        <v>277.5</v>
      </c>
      <c r="E1447" s="96" t="e">
        <f t="shared" si="24"/>
        <v>#REF!</v>
      </c>
      <c r="F1447" s="12">
        <v>0</v>
      </c>
      <c r="G1447" s="39">
        <f t="shared" si="25"/>
        <v>100</v>
      </c>
      <c r="H1447" s="109">
        <v>0</v>
      </c>
      <c r="I1447" s="110" t="e">
        <f>(C1447+(C1447*H1447))+D1447+'Таблица вводных'!$E$15+'Таблица вводных'!$F$15</f>
        <v>#REF!</v>
      </c>
      <c r="J1447" s="111">
        <v>0</v>
      </c>
      <c r="K1447" s="98" t="e">
        <f t="shared" si="26"/>
        <v>#REF!</v>
      </c>
      <c r="L1447" s="99" t="e">
        <f t="shared" si="27"/>
        <v>#REF!</v>
      </c>
      <c r="M1447" s="13"/>
    </row>
    <row r="1448" spans="1:13" ht="12.75" customHeight="1">
      <c r="A1448" s="138"/>
      <c r="B1448" s="11">
        <v>45440</v>
      </c>
      <c r="C144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вводных'!$F$15-$T$1)*F1448/G1448)</f>
        <v>#REF!</v>
      </c>
      <c r="D1448" s="29">
        <v>277.5</v>
      </c>
      <c r="E1448" s="29" t="e">
        <f t="shared" si="24"/>
        <v>#REF!</v>
      </c>
      <c r="F1448" s="12">
        <v>0</v>
      </c>
      <c r="G1448" s="39">
        <f t="shared" si="25"/>
        <v>100</v>
      </c>
      <c r="H1448" s="109">
        <v>0</v>
      </c>
      <c r="I1448" s="110" t="e">
        <f>(C1448+(C1448*H1448))+D1448+'Таблица вводных'!$E$15+'Таблица вводных'!$F$15</f>
        <v>#REF!</v>
      </c>
      <c r="J1448" s="111">
        <v>0</v>
      </c>
      <c r="K1448" s="103" t="e">
        <f t="shared" si="26"/>
        <v>#REF!</v>
      </c>
      <c r="L1448" s="103" t="e">
        <f t="shared" si="27"/>
        <v>#REF!</v>
      </c>
      <c r="M1448" s="10"/>
    </row>
    <row r="1449" spans="1:13" ht="12.75" customHeight="1">
      <c r="A1449" s="139"/>
      <c r="B1449" s="46">
        <v>45443</v>
      </c>
      <c r="C144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вводных'!$F$15-$T$1)*F1449/G1449)</f>
        <v>#REF!</v>
      </c>
      <c r="D1449" s="50">
        <v>277.5</v>
      </c>
      <c r="E1449" s="50" t="e">
        <f t="shared" si="24"/>
        <v>#REF!</v>
      </c>
      <c r="F1449" s="18">
        <v>0</v>
      </c>
      <c r="G1449" s="112">
        <f t="shared" si="25"/>
        <v>100</v>
      </c>
      <c r="H1449" s="113">
        <v>0</v>
      </c>
      <c r="I1449" s="102" t="e">
        <f>(C1449+(C1449*H1449))+D1449+'Таблица вводных'!$E$15+'Таблица вводных'!$F$15</f>
        <v>#REF!</v>
      </c>
      <c r="J1449" s="114">
        <v>0</v>
      </c>
      <c r="K1449" s="104" t="e">
        <f t="shared" si="26"/>
        <v>#REF!</v>
      </c>
      <c r="L1449" s="104" t="e">
        <f t="shared" si="27"/>
        <v>#REF!</v>
      </c>
      <c r="M1449" s="19"/>
    </row>
    <row r="1450" spans="1:13" ht="12.75" customHeight="1">
      <c r="A1450" s="136"/>
      <c r="B1450" s="42">
        <v>45419</v>
      </c>
      <c r="C145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вводных'!$F$15-$T$1)*F1450/G1450)</f>
        <v>#REF!</v>
      </c>
      <c r="D1450" s="28">
        <v>277.5</v>
      </c>
      <c r="E1450" s="92" t="e">
        <f t="shared" si="24"/>
        <v>#REF!</v>
      </c>
      <c r="F1450" s="6">
        <v>0</v>
      </c>
      <c r="G1450" s="106">
        <f t="shared" si="25"/>
        <v>100</v>
      </c>
      <c r="H1450" s="107">
        <v>0</v>
      </c>
      <c r="I1450" s="93" t="e">
        <f>(C1450+(C1450*H1450))+D1450+'Таблица вводных'!$E$15+'Таблица вводных'!$F$15</f>
        <v>#REF!</v>
      </c>
      <c r="J1450" s="108">
        <v>0</v>
      </c>
      <c r="K1450" s="93" t="e">
        <f t="shared" si="26"/>
        <v>#REF!</v>
      </c>
      <c r="L1450" s="94" t="e">
        <f t="shared" si="27"/>
        <v>#REF!</v>
      </c>
      <c r="M1450" s="95"/>
    </row>
    <row r="1451" spans="1:13" ht="12.75" customHeight="1">
      <c r="A1451" s="138"/>
      <c r="B1451" s="45">
        <v>45422</v>
      </c>
      <c r="C145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вводных'!$F$15-$T$1)*F1451/G1451)</f>
        <v>#REF!</v>
      </c>
      <c r="D1451" s="29">
        <v>277.5</v>
      </c>
      <c r="E1451" s="96" t="e">
        <f t="shared" si="24"/>
        <v>#REF!</v>
      </c>
      <c r="F1451" s="12">
        <v>0</v>
      </c>
      <c r="G1451" s="39">
        <f t="shared" si="25"/>
        <v>100</v>
      </c>
      <c r="H1451" s="109">
        <v>0</v>
      </c>
      <c r="I1451" s="110" t="e">
        <f>(C1451+(C1451*H1451))+D1451+'Таблица вводных'!$E$15+'Таблица вводных'!$F$15</f>
        <v>#REF!</v>
      </c>
      <c r="J1451" s="111">
        <v>0</v>
      </c>
      <c r="K1451" s="98" t="e">
        <f t="shared" si="26"/>
        <v>#REF!</v>
      </c>
      <c r="L1451" s="99" t="e">
        <f t="shared" si="27"/>
        <v>#REF!</v>
      </c>
      <c r="M1451" s="10"/>
    </row>
    <row r="1452" spans="1:13" ht="12.75" customHeight="1">
      <c r="A1452" s="138"/>
      <c r="B1452" s="44">
        <v>45426</v>
      </c>
      <c r="C145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вводных'!$F$15-$T$1)*F1452/G1452)</f>
        <v>#REF!</v>
      </c>
      <c r="D1452" s="29">
        <v>277.5</v>
      </c>
      <c r="E1452" s="96" t="e">
        <f t="shared" si="24"/>
        <v>#REF!</v>
      </c>
      <c r="F1452" s="12">
        <v>0</v>
      </c>
      <c r="G1452" s="39">
        <f t="shared" si="25"/>
        <v>100</v>
      </c>
      <c r="H1452" s="109">
        <v>0</v>
      </c>
      <c r="I1452" s="110" t="e">
        <f>(C1452+(C1452*H1452))+D1452+'Таблица вводных'!$E$15+'Таблица вводных'!$F$15</f>
        <v>#REF!</v>
      </c>
      <c r="J1452" s="111">
        <v>0</v>
      </c>
      <c r="K1452" s="98" t="e">
        <f t="shared" si="26"/>
        <v>#REF!</v>
      </c>
      <c r="L1452" s="99" t="e">
        <f t="shared" si="27"/>
        <v>#REF!</v>
      </c>
      <c r="M1452" s="41"/>
    </row>
    <row r="1453" spans="1:13" ht="12.75" customHeight="1">
      <c r="A1453" s="138"/>
      <c r="B1453" s="11">
        <v>45429</v>
      </c>
      <c r="C145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вводных'!$F$15-$T$1)*F1453/G1453)</f>
        <v>#REF!</v>
      </c>
      <c r="D1453" s="29">
        <v>277.5</v>
      </c>
      <c r="E1453" s="96" t="e">
        <f t="shared" si="24"/>
        <v>#REF!</v>
      </c>
      <c r="F1453" s="12">
        <v>0</v>
      </c>
      <c r="G1453" s="39">
        <f t="shared" si="25"/>
        <v>100</v>
      </c>
      <c r="H1453" s="109">
        <v>0</v>
      </c>
      <c r="I1453" s="110" t="e">
        <f>(C1453+(C1453*H1453))+D1453+'Таблица вводных'!$E$15+'Таблица вводных'!$F$15</f>
        <v>#REF!</v>
      </c>
      <c r="J1453" s="111">
        <v>0</v>
      </c>
      <c r="K1453" s="98" t="e">
        <f t="shared" si="26"/>
        <v>#REF!</v>
      </c>
      <c r="L1453" s="99" t="e">
        <f t="shared" si="27"/>
        <v>#REF!</v>
      </c>
      <c r="M1453" s="10"/>
    </row>
    <row r="1454" spans="1:13" ht="12.75" customHeight="1">
      <c r="A1454" s="138"/>
      <c r="B1454" s="45">
        <v>45433</v>
      </c>
      <c r="C145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вводных'!$F$15-$T$1)*F1454/G1454)</f>
        <v>#REF!</v>
      </c>
      <c r="D1454" s="29">
        <v>277.5</v>
      </c>
      <c r="E1454" s="96" t="e">
        <f t="shared" si="24"/>
        <v>#REF!</v>
      </c>
      <c r="F1454" s="12">
        <v>0</v>
      </c>
      <c r="G1454" s="39">
        <f t="shared" si="25"/>
        <v>100</v>
      </c>
      <c r="H1454" s="109">
        <v>0</v>
      </c>
      <c r="I1454" s="110" t="e">
        <f>(C1454+(C1454*H1454))+D1454+'Таблица вводных'!$E$15+'Таблица вводных'!$F$15</f>
        <v>#REF!</v>
      </c>
      <c r="J1454" s="111">
        <v>0</v>
      </c>
      <c r="K1454" s="98" t="e">
        <f t="shared" si="26"/>
        <v>#REF!</v>
      </c>
      <c r="L1454" s="99" t="e">
        <f t="shared" si="27"/>
        <v>#REF!</v>
      </c>
      <c r="M1454" s="13"/>
    </row>
    <row r="1455" spans="1:13" ht="12.75" customHeight="1">
      <c r="A1455" s="138"/>
      <c r="B1455" s="44">
        <v>45436</v>
      </c>
      <c r="C145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вводных'!$F$15-$T$1)*F1455/G1455)</f>
        <v>#REF!</v>
      </c>
      <c r="D1455" s="29">
        <v>277.5</v>
      </c>
      <c r="E1455" s="96" t="e">
        <f t="shared" si="24"/>
        <v>#REF!</v>
      </c>
      <c r="F1455" s="12">
        <v>0</v>
      </c>
      <c r="G1455" s="39">
        <f t="shared" si="25"/>
        <v>100</v>
      </c>
      <c r="H1455" s="109">
        <v>0</v>
      </c>
      <c r="I1455" s="110" t="e">
        <f>(C1455+(C1455*H1455))+D1455+'Таблица вводных'!$E$15+'Таблица вводных'!$F$15</f>
        <v>#REF!</v>
      </c>
      <c r="J1455" s="111">
        <v>0</v>
      </c>
      <c r="K1455" s="98" t="e">
        <f t="shared" si="26"/>
        <v>#REF!</v>
      </c>
      <c r="L1455" s="99" t="e">
        <f t="shared" si="27"/>
        <v>#REF!</v>
      </c>
      <c r="M1455" s="13"/>
    </row>
    <row r="1456" spans="1:13" ht="12.75" customHeight="1">
      <c r="A1456" s="138"/>
      <c r="B1456" s="11">
        <v>45440</v>
      </c>
      <c r="C145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вводных'!$F$15-$T$1)*F1456/G1456)</f>
        <v>#REF!</v>
      </c>
      <c r="D1456" s="29">
        <v>277.5</v>
      </c>
      <c r="E1456" s="29" t="e">
        <f t="shared" si="24"/>
        <v>#REF!</v>
      </c>
      <c r="F1456" s="12">
        <v>0</v>
      </c>
      <c r="G1456" s="39">
        <f t="shared" si="25"/>
        <v>100</v>
      </c>
      <c r="H1456" s="109">
        <v>0</v>
      </c>
      <c r="I1456" s="110" t="e">
        <f>(C1456+(C1456*H1456))+D1456+'Таблица вводных'!$E$15+'Таблица вводных'!$F$15</f>
        <v>#REF!</v>
      </c>
      <c r="J1456" s="111">
        <v>0</v>
      </c>
      <c r="K1456" s="103" t="e">
        <f t="shared" si="26"/>
        <v>#REF!</v>
      </c>
      <c r="L1456" s="103" t="e">
        <f t="shared" si="27"/>
        <v>#REF!</v>
      </c>
      <c r="M1456" s="10"/>
    </row>
    <row r="1457" spans="1:13" ht="12.75" customHeight="1">
      <c r="A1457" s="139"/>
      <c r="B1457" s="46">
        <v>45443</v>
      </c>
      <c r="C145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вводных'!$F$15-$T$1)*F1457/G1457)</f>
        <v>#REF!</v>
      </c>
      <c r="D1457" s="50">
        <v>277.5</v>
      </c>
      <c r="E1457" s="50" t="e">
        <f t="shared" si="24"/>
        <v>#REF!</v>
      </c>
      <c r="F1457" s="18">
        <v>0</v>
      </c>
      <c r="G1457" s="112">
        <f t="shared" si="25"/>
        <v>100</v>
      </c>
      <c r="H1457" s="113">
        <v>0</v>
      </c>
      <c r="I1457" s="102" t="e">
        <f>(C1457+(C1457*H1457))+D1457+'Таблица вводных'!$E$15+'Таблица вводных'!$F$15</f>
        <v>#REF!</v>
      </c>
      <c r="J1457" s="114">
        <v>0</v>
      </c>
      <c r="K1457" s="104" t="e">
        <f t="shared" si="26"/>
        <v>#REF!</v>
      </c>
      <c r="L1457" s="104" t="e">
        <f t="shared" si="27"/>
        <v>#REF!</v>
      </c>
      <c r="M1457" s="19"/>
    </row>
    <row r="1458" spans="1:13" ht="12.75" customHeight="1">
      <c r="A1458" s="136"/>
      <c r="B1458" s="42">
        <v>45419</v>
      </c>
      <c r="C145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вводных'!$F$15-$T$1)*F1458/G1458)</f>
        <v>#REF!</v>
      </c>
      <c r="D1458" s="28">
        <v>277.5</v>
      </c>
      <c r="E1458" s="92" t="e">
        <f t="shared" si="24"/>
        <v>#REF!</v>
      </c>
      <c r="F1458" s="6">
        <v>0</v>
      </c>
      <c r="G1458" s="106">
        <f t="shared" si="25"/>
        <v>100</v>
      </c>
      <c r="H1458" s="107">
        <v>0</v>
      </c>
      <c r="I1458" s="93" t="e">
        <f>(C1458+(C1458*H1458))+D1458+'Таблица вводных'!$E$15+'Таблица вводных'!$F$15</f>
        <v>#REF!</v>
      </c>
      <c r="J1458" s="108">
        <v>0</v>
      </c>
      <c r="K1458" s="93" t="e">
        <f t="shared" si="26"/>
        <v>#REF!</v>
      </c>
      <c r="L1458" s="94" t="e">
        <f t="shared" si="27"/>
        <v>#REF!</v>
      </c>
      <c r="M1458" s="95"/>
    </row>
    <row r="1459" spans="1:13" ht="12.75" customHeight="1">
      <c r="A1459" s="138"/>
      <c r="B1459" s="45">
        <v>45422</v>
      </c>
      <c r="C145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вводных'!$F$15-$T$1)*F1459/G1459)</f>
        <v>#REF!</v>
      </c>
      <c r="D1459" s="29">
        <v>277.5</v>
      </c>
      <c r="E1459" s="96" t="e">
        <f t="shared" si="24"/>
        <v>#REF!</v>
      </c>
      <c r="F1459" s="12">
        <v>0</v>
      </c>
      <c r="G1459" s="39">
        <f t="shared" si="25"/>
        <v>100</v>
      </c>
      <c r="H1459" s="109">
        <v>0</v>
      </c>
      <c r="I1459" s="110" t="e">
        <f>(C1459+(C1459*H1459))+D1459+'Таблица вводных'!$E$15+'Таблица вводных'!$F$15</f>
        <v>#REF!</v>
      </c>
      <c r="J1459" s="111">
        <v>0</v>
      </c>
      <c r="K1459" s="98" t="e">
        <f t="shared" si="26"/>
        <v>#REF!</v>
      </c>
      <c r="L1459" s="99" t="e">
        <f t="shared" si="27"/>
        <v>#REF!</v>
      </c>
      <c r="M1459" s="10"/>
    </row>
    <row r="1460" spans="1:13" ht="12.75" customHeight="1">
      <c r="A1460" s="138"/>
      <c r="B1460" s="44">
        <v>45426</v>
      </c>
      <c r="C146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вводных'!$F$15-$T$1)*F1460/G1460)</f>
        <v>#REF!</v>
      </c>
      <c r="D1460" s="29">
        <v>277.5</v>
      </c>
      <c r="E1460" s="96" t="e">
        <f t="shared" si="24"/>
        <v>#REF!</v>
      </c>
      <c r="F1460" s="12">
        <v>0</v>
      </c>
      <c r="G1460" s="39">
        <f t="shared" si="25"/>
        <v>100</v>
      </c>
      <c r="H1460" s="109">
        <v>0</v>
      </c>
      <c r="I1460" s="110" t="e">
        <f>(C1460+(C1460*H1460))+D1460+'Таблица вводных'!$E$15+'Таблица вводных'!$F$15</f>
        <v>#REF!</v>
      </c>
      <c r="J1460" s="111">
        <v>0</v>
      </c>
      <c r="K1460" s="98" t="e">
        <f t="shared" si="26"/>
        <v>#REF!</v>
      </c>
      <c r="L1460" s="99" t="e">
        <f t="shared" si="27"/>
        <v>#REF!</v>
      </c>
      <c r="M1460" s="41"/>
    </row>
    <row r="1461" spans="1:13" ht="12.75" customHeight="1">
      <c r="A1461" s="138"/>
      <c r="B1461" s="11">
        <v>45429</v>
      </c>
      <c r="C146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вводных'!$F$15-$T$1)*F1461/G1461)</f>
        <v>#REF!</v>
      </c>
      <c r="D1461" s="29">
        <v>277.5</v>
      </c>
      <c r="E1461" s="96" t="e">
        <f t="shared" si="24"/>
        <v>#REF!</v>
      </c>
      <c r="F1461" s="12">
        <v>0</v>
      </c>
      <c r="G1461" s="39">
        <f t="shared" si="25"/>
        <v>100</v>
      </c>
      <c r="H1461" s="109">
        <v>0</v>
      </c>
      <c r="I1461" s="110" t="e">
        <f>(C1461+(C1461*H1461))+D1461+'Таблица вводных'!$E$15+'Таблица вводных'!$F$15</f>
        <v>#REF!</v>
      </c>
      <c r="J1461" s="111">
        <v>0</v>
      </c>
      <c r="K1461" s="98" t="e">
        <f t="shared" si="26"/>
        <v>#REF!</v>
      </c>
      <c r="L1461" s="99" t="e">
        <f t="shared" si="27"/>
        <v>#REF!</v>
      </c>
      <c r="M1461" s="10"/>
    </row>
    <row r="1462" spans="1:13" ht="12.75" customHeight="1">
      <c r="A1462" s="138"/>
      <c r="B1462" s="45">
        <v>45433</v>
      </c>
      <c r="C146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вводных'!$F$15-$T$1)*F1462/G1462)</f>
        <v>#REF!</v>
      </c>
      <c r="D1462" s="29">
        <v>277.5</v>
      </c>
      <c r="E1462" s="96" t="e">
        <f t="shared" si="24"/>
        <v>#REF!</v>
      </c>
      <c r="F1462" s="12">
        <v>0</v>
      </c>
      <c r="G1462" s="39">
        <f t="shared" si="25"/>
        <v>100</v>
      </c>
      <c r="H1462" s="109">
        <v>0</v>
      </c>
      <c r="I1462" s="110" t="e">
        <f>(C1462+(C1462*H1462))+D1462+'Таблица вводных'!$E$15+'Таблица вводных'!$F$15</f>
        <v>#REF!</v>
      </c>
      <c r="J1462" s="111">
        <v>0</v>
      </c>
      <c r="K1462" s="98" t="e">
        <f t="shared" si="26"/>
        <v>#REF!</v>
      </c>
      <c r="L1462" s="99" t="e">
        <f t="shared" si="27"/>
        <v>#REF!</v>
      </c>
      <c r="M1462" s="13"/>
    </row>
    <row r="1463" spans="1:13" ht="12.75" customHeight="1">
      <c r="A1463" s="138"/>
      <c r="B1463" s="44">
        <v>45436</v>
      </c>
      <c r="C146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вводных'!$F$15-$T$1)*F1463/G1463)</f>
        <v>#REF!</v>
      </c>
      <c r="D1463" s="29">
        <v>277.5</v>
      </c>
      <c r="E1463" s="96" t="e">
        <f t="shared" si="24"/>
        <v>#REF!</v>
      </c>
      <c r="F1463" s="12">
        <v>0</v>
      </c>
      <c r="G1463" s="39">
        <f t="shared" si="25"/>
        <v>100</v>
      </c>
      <c r="H1463" s="109">
        <v>0</v>
      </c>
      <c r="I1463" s="110" t="e">
        <f>(C1463+(C1463*H1463))+D1463+'Таблица вводных'!$E$15+'Таблица вводных'!$F$15</f>
        <v>#REF!</v>
      </c>
      <c r="J1463" s="111">
        <v>0</v>
      </c>
      <c r="K1463" s="98" t="e">
        <f t="shared" si="26"/>
        <v>#REF!</v>
      </c>
      <c r="L1463" s="99" t="e">
        <f t="shared" si="27"/>
        <v>#REF!</v>
      </c>
      <c r="M1463" s="13"/>
    </row>
    <row r="1464" spans="1:13" ht="12.75" customHeight="1">
      <c r="A1464" s="138"/>
      <c r="B1464" s="11">
        <v>45440</v>
      </c>
      <c r="C146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вводных'!$F$15-$T$1)*F1464/G1464)</f>
        <v>#REF!</v>
      </c>
      <c r="D1464" s="29">
        <v>277.5</v>
      </c>
      <c r="E1464" s="29" t="e">
        <f t="shared" si="24"/>
        <v>#REF!</v>
      </c>
      <c r="F1464" s="12">
        <v>0</v>
      </c>
      <c r="G1464" s="39">
        <f t="shared" si="25"/>
        <v>100</v>
      </c>
      <c r="H1464" s="109">
        <v>0</v>
      </c>
      <c r="I1464" s="110" t="e">
        <f>(C1464+(C1464*H1464))+D1464+'Таблица вводных'!$E$15+'Таблица вводных'!$F$15</f>
        <v>#REF!</v>
      </c>
      <c r="J1464" s="111">
        <v>0</v>
      </c>
      <c r="K1464" s="103" t="e">
        <f t="shared" si="26"/>
        <v>#REF!</v>
      </c>
      <c r="L1464" s="103" t="e">
        <f t="shared" si="27"/>
        <v>#REF!</v>
      </c>
      <c r="M1464" s="10"/>
    </row>
    <row r="1465" spans="1:13" ht="12.75" customHeight="1">
      <c r="A1465" s="139"/>
      <c r="B1465" s="46">
        <v>45443</v>
      </c>
      <c r="C146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вводных'!$F$15-$T$1)*F1465/G1465)</f>
        <v>#REF!</v>
      </c>
      <c r="D1465" s="50">
        <v>277.5</v>
      </c>
      <c r="E1465" s="50" t="e">
        <f t="shared" si="24"/>
        <v>#REF!</v>
      </c>
      <c r="F1465" s="18">
        <v>0</v>
      </c>
      <c r="G1465" s="112">
        <f t="shared" si="25"/>
        <v>100</v>
      </c>
      <c r="H1465" s="113">
        <v>0</v>
      </c>
      <c r="I1465" s="102" t="e">
        <f>(C1465+(C1465*H1465))+D1465+'Таблица вводных'!$E$15+'Таблица вводных'!$F$15</f>
        <v>#REF!</v>
      </c>
      <c r="J1465" s="114">
        <v>0</v>
      </c>
      <c r="K1465" s="104" t="e">
        <f t="shared" si="26"/>
        <v>#REF!</v>
      </c>
      <c r="L1465" s="104" t="e">
        <f t="shared" si="27"/>
        <v>#REF!</v>
      </c>
      <c r="M1465" s="19"/>
    </row>
    <row r="1466" spans="1:13" ht="12.75" customHeight="1">
      <c r="A1466" s="136"/>
      <c r="B1466" s="42">
        <v>45419</v>
      </c>
      <c r="C146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вводных'!$F$15-$T$1)*F1466/G1466)</f>
        <v>#REF!</v>
      </c>
      <c r="D1466" s="28">
        <v>277.5</v>
      </c>
      <c r="E1466" s="92" t="e">
        <f t="shared" si="24"/>
        <v>#REF!</v>
      </c>
      <c r="F1466" s="6">
        <v>0</v>
      </c>
      <c r="G1466" s="106">
        <f t="shared" si="25"/>
        <v>100</v>
      </c>
      <c r="H1466" s="107">
        <v>0</v>
      </c>
      <c r="I1466" s="93" t="e">
        <f>(C1466+(C1466*H1466))+D1466+'Таблица вводных'!$E$15+'Таблица вводных'!$F$15</f>
        <v>#REF!</v>
      </c>
      <c r="J1466" s="108">
        <v>0</v>
      </c>
      <c r="K1466" s="93" t="e">
        <f t="shared" si="26"/>
        <v>#REF!</v>
      </c>
      <c r="L1466" s="94" t="e">
        <f t="shared" si="27"/>
        <v>#REF!</v>
      </c>
      <c r="M1466" s="95"/>
    </row>
    <row r="1467" spans="1:13" ht="12.75" customHeight="1">
      <c r="A1467" s="138"/>
      <c r="B1467" s="45">
        <v>45422</v>
      </c>
      <c r="C146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вводных'!$F$15-$T$1)*F1467/G1467)</f>
        <v>#REF!</v>
      </c>
      <c r="D1467" s="29">
        <v>277.5</v>
      </c>
      <c r="E1467" s="96" t="e">
        <f t="shared" si="24"/>
        <v>#REF!</v>
      </c>
      <c r="F1467" s="12">
        <v>0</v>
      </c>
      <c r="G1467" s="39">
        <f t="shared" si="25"/>
        <v>100</v>
      </c>
      <c r="H1467" s="109">
        <v>0</v>
      </c>
      <c r="I1467" s="110" t="e">
        <f>(C1467+(C1467*H1467))+D1467+'Таблица вводных'!$E$15+'Таблица вводных'!$F$15</f>
        <v>#REF!</v>
      </c>
      <c r="J1467" s="111">
        <v>0</v>
      </c>
      <c r="K1467" s="98" t="e">
        <f t="shared" si="26"/>
        <v>#REF!</v>
      </c>
      <c r="L1467" s="99" t="e">
        <f t="shared" si="27"/>
        <v>#REF!</v>
      </c>
      <c r="M1467" s="10"/>
    </row>
    <row r="1468" spans="1:13" ht="12.75" customHeight="1">
      <c r="A1468" s="138"/>
      <c r="B1468" s="44">
        <v>45426</v>
      </c>
      <c r="C146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вводных'!$F$15-$T$1)*F1468/G1468)</f>
        <v>#REF!</v>
      </c>
      <c r="D1468" s="29">
        <v>277.5</v>
      </c>
      <c r="E1468" s="96" t="e">
        <f t="shared" si="24"/>
        <v>#REF!</v>
      </c>
      <c r="F1468" s="12">
        <v>0</v>
      </c>
      <c r="G1468" s="39">
        <f t="shared" si="25"/>
        <v>100</v>
      </c>
      <c r="H1468" s="109">
        <v>0</v>
      </c>
      <c r="I1468" s="110" t="e">
        <f>(C1468+(C1468*H1468))+D1468+'Таблица вводных'!$E$15+'Таблица вводных'!$F$15</f>
        <v>#REF!</v>
      </c>
      <c r="J1468" s="111">
        <v>0</v>
      </c>
      <c r="K1468" s="98" t="e">
        <f t="shared" si="26"/>
        <v>#REF!</v>
      </c>
      <c r="L1468" s="99" t="e">
        <f t="shared" si="27"/>
        <v>#REF!</v>
      </c>
      <c r="M1468" s="41"/>
    </row>
    <row r="1469" spans="1:13" ht="12.75" customHeight="1">
      <c r="A1469" s="138"/>
      <c r="B1469" s="11">
        <v>45429</v>
      </c>
      <c r="C146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вводных'!$F$15-$T$1)*F1469/G1469)</f>
        <v>#REF!</v>
      </c>
      <c r="D1469" s="29">
        <v>277.5</v>
      </c>
      <c r="E1469" s="96" t="e">
        <f t="shared" si="24"/>
        <v>#REF!</v>
      </c>
      <c r="F1469" s="12">
        <v>0</v>
      </c>
      <c r="G1469" s="39">
        <f t="shared" si="25"/>
        <v>100</v>
      </c>
      <c r="H1469" s="109">
        <v>0</v>
      </c>
      <c r="I1469" s="110" t="e">
        <f>(C1469+(C1469*H1469))+D1469+'Таблица вводных'!$E$15+'Таблица вводных'!$F$15</f>
        <v>#REF!</v>
      </c>
      <c r="J1469" s="111">
        <v>0</v>
      </c>
      <c r="K1469" s="98" t="e">
        <f t="shared" si="26"/>
        <v>#REF!</v>
      </c>
      <c r="L1469" s="99" t="e">
        <f t="shared" si="27"/>
        <v>#REF!</v>
      </c>
      <c r="M1469" s="10"/>
    </row>
    <row r="1470" spans="1:13" ht="12.75" customHeight="1">
      <c r="A1470" s="138"/>
      <c r="B1470" s="45">
        <v>45433</v>
      </c>
      <c r="C147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вводных'!$F$15-$T$1)*F1470/G1470)</f>
        <v>#REF!</v>
      </c>
      <c r="D1470" s="29">
        <v>277.5</v>
      </c>
      <c r="E1470" s="96" t="e">
        <f t="shared" si="24"/>
        <v>#REF!</v>
      </c>
      <c r="F1470" s="12">
        <v>0</v>
      </c>
      <c r="G1470" s="39">
        <f t="shared" si="25"/>
        <v>100</v>
      </c>
      <c r="H1470" s="109">
        <v>0</v>
      </c>
      <c r="I1470" s="110" t="e">
        <f>(C1470+(C1470*H1470))+D1470+'Таблица вводных'!$E$15+'Таблица вводных'!$F$15</f>
        <v>#REF!</v>
      </c>
      <c r="J1470" s="111">
        <v>0</v>
      </c>
      <c r="K1470" s="98" t="e">
        <f t="shared" si="26"/>
        <v>#REF!</v>
      </c>
      <c r="L1470" s="99" t="e">
        <f t="shared" si="27"/>
        <v>#REF!</v>
      </c>
      <c r="M1470" s="13"/>
    </row>
    <row r="1471" spans="1:13" ht="12.75" customHeight="1">
      <c r="A1471" s="138"/>
      <c r="B1471" s="44">
        <v>45436</v>
      </c>
      <c r="C147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вводных'!$F$15-$T$1)*F1471/G1471)</f>
        <v>#REF!</v>
      </c>
      <c r="D1471" s="29">
        <v>277.5</v>
      </c>
      <c r="E1471" s="96" t="e">
        <f t="shared" si="24"/>
        <v>#REF!</v>
      </c>
      <c r="F1471" s="12">
        <v>0</v>
      </c>
      <c r="G1471" s="39">
        <f t="shared" si="25"/>
        <v>100</v>
      </c>
      <c r="H1471" s="109">
        <v>0</v>
      </c>
      <c r="I1471" s="110" t="e">
        <f>(C1471+(C1471*H1471))+D1471+'Таблица вводных'!$E$15+'Таблица вводных'!$F$15</f>
        <v>#REF!</v>
      </c>
      <c r="J1471" s="111">
        <v>0</v>
      </c>
      <c r="K1471" s="98" t="e">
        <f t="shared" si="26"/>
        <v>#REF!</v>
      </c>
      <c r="L1471" s="99" t="e">
        <f t="shared" si="27"/>
        <v>#REF!</v>
      </c>
      <c r="M1471" s="13"/>
    </row>
    <row r="1472" spans="1:13" ht="12.75" customHeight="1">
      <c r="A1472" s="138"/>
      <c r="B1472" s="11">
        <v>45440</v>
      </c>
      <c r="C147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вводных'!$F$15-$T$1)*F1472/G1472)</f>
        <v>#REF!</v>
      </c>
      <c r="D1472" s="29">
        <v>277.5</v>
      </c>
      <c r="E1472" s="29" t="e">
        <f t="shared" si="24"/>
        <v>#REF!</v>
      </c>
      <c r="F1472" s="12">
        <v>0</v>
      </c>
      <c r="G1472" s="39">
        <f t="shared" si="25"/>
        <v>100</v>
      </c>
      <c r="H1472" s="109">
        <v>0</v>
      </c>
      <c r="I1472" s="110" t="e">
        <f>(C1472+(C1472*H1472))+D1472+'Таблица вводных'!$E$15+'Таблица вводных'!$F$15</f>
        <v>#REF!</v>
      </c>
      <c r="J1472" s="111">
        <v>0</v>
      </c>
      <c r="K1472" s="103" t="e">
        <f t="shared" si="26"/>
        <v>#REF!</v>
      </c>
      <c r="L1472" s="103" t="e">
        <f t="shared" si="27"/>
        <v>#REF!</v>
      </c>
      <c r="M1472" s="10"/>
    </row>
    <row r="1473" spans="1:13" ht="12.75" customHeight="1">
      <c r="A1473" s="139"/>
      <c r="B1473" s="46">
        <v>45443</v>
      </c>
      <c r="C147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вводных'!$F$15-$T$1)*F1473/G1473)</f>
        <v>#REF!</v>
      </c>
      <c r="D1473" s="50">
        <v>277.5</v>
      </c>
      <c r="E1473" s="50" t="e">
        <f t="shared" si="24"/>
        <v>#REF!</v>
      </c>
      <c r="F1473" s="18">
        <v>0</v>
      </c>
      <c r="G1473" s="112">
        <f t="shared" si="25"/>
        <v>100</v>
      </c>
      <c r="H1473" s="113">
        <v>0</v>
      </c>
      <c r="I1473" s="102" t="e">
        <f>(C1473+(C1473*H1473))+D1473+'Таблица вводных'!$E$15+'Таблица вводных'!$F$15</f>
        <v>#REF!</v>
      </c>
      <c r="J1473" s="114">
        <v>0</v>
      </c>
      <c r="K1473" s="104" t="e">
        <f t="shared" si="26"/>
        <v>#REF!</v>
      </c>
      <c r="L1473" s="104" t="e">
        <f t="shared" si="27"/>
        <v>#REF!</v>
      </c>
      <c r="M1473" s="19"/>
    </row>
    <row r="1474" spans="1:13" ht="12.75" customHeight="1">
      <c r="A1474" s="136"/>
      <c r="B1474" s="42">
        <v>45419</v>
      </c>
      <c r="C147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вводных'!$F$15-$T$1)*F1474/G1474)</f>
        <v>#REF!</v>
      </c>
      <c r="D1474" s="28">
        <v>277.5</v>
      </c>
      <c r="E1474" s="92" t="e">
        <f t="shared" si="24"/>
        <v>#REF!</v>
      </c>
      <c r="F1474" s="6">
        <v>0</v>
      </c>
      <c r="G1474" s="106">
        <f t="shared" si="25"/>
        <v>100</v>
      </c>
      <c r="H1474" s="107">
        <v>0</v>
      </c>
      <c r="I1474" s="93" t="e">
        <f>(C1474+(C1474*H1474))+D1474+'Таблица вводных'!$E$15+'Таблица вводных'!$F$15</f>
        <v>#REF!</v>
      </c>
      <c r="J1474" s="108">
        <v>0</v>
      </c>
      <c r="K1474" s="93" t="e">
        <f t="shared" si="26"/>
        <v>#REF!</v>
      </c>
      <c r="L1474" s="94" t="e">
        <f t="shared" si="27"/>
        <v>#REF!</v>
      </c>
      <c r="M1474" s="95"/>
    </row>
    <row r="1475" spans="1:13" ht="12.75" customHeight="1">
      <c r="A1475" s="138"/>
      <c r="B1475" s="45">
        <v>45422</v>
      </c>
      <c r="C147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вводных'!$F$15-$T$1)*F1475/G1475)</f>
        <v>#REF!</v>
      </c>
      <c r="D1475" s="29">
        <v>277.5</v>
      </c>
      <c r="E1475" s="96" t="e">
        <f t="shared" si="24"/>
        <v>#REF!</v>
      </c>
      <c r="F1475" s="12">
        <v>0</v>
      </c>
      <c r="G1475" s="39">
        <f t="shared" si="25"/>
        <v>100</v>
      </c>
      <c r="H1475" s="109">
        <v>0</v>
      </c>
      <c r="I1475" s="110" t="e">
        <f>(C1475+(C1475*H1475))+D1475+'Таблица вводных'!$E$15+'Таблица вводных'!$F$15</f>
        <v>#REF!</v>
      </c>
      <c r="J1475" s="111">
        <v>0</v>
      </c>
      <c r="K1475" s="98" t="e">
        <f t="shared" si="26"/>
        <v>#REF!</v>
      </c>
      <c r="L1475" s="99" t="e">
        <f t="shared" si="27"/>
        <v>#REF!</v>
      </c>
      <c r="M1475" s="10"/>
    </row>
    <row r="1476" spans="1:13" ht="12.75" customHeight="1">
      <c r="A1476" s="138"/>
      <c r="B1476" s="44">
        <v>45426</v>
      </c>
      <c r="C147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вводных'!$F$15-$T$1)*F1476/G1476)</f>
        <v>#REF!</v>
      </c>
      <c r="D1476" s="29">
        <v>277.5</v>
      </c>
      <c r="E1476" s="96" t="e">
        <f t="shared" si="24"/>
        <v>#REF!</v>
      </c>
      <c r="F1476" s="12">
        <v>0</v>
      </c>
      <c r="G1476" s="39">
        <f t="shared" si="25"/>
        <v>100</v>
      </c>
      <c r="H1476" s="109">
        <v>0</v>
      </c>
      <c r="I1476" s="110" t="e">
        <f>(C1476+(C1476*H1476))+D1476+'Таблица вводных'!$E$15+'Таблица вводных'!$F$15</f>
        <v>#REF!</v>
      </c>
      <c r="J1476" s="111">
        <v>0</v>
      </c>
      <c r="K1476" s="98" t="e">
        <f t="shared" si="26"/>
        <v>#REF!</v>
      </c>
      <c r="L1476" s="99" t="e">
        <f t="shared" si="27"/>
        <v>#REF!</v>
      </c>
      <c r="M1476" s="41"/>
    </row>
    <row r="1477" spans="1:13" ht="12.75" customHeight="1">
      <c r="A1477" s="138"/>
      <c r="B1477" s="11">
        <v>45429</v>
      </c>
      <c r="C147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вводных'!$F$15-$T$1)*F1477/G1477)</f>
        <v>#REF!</v>
      </c>
      <c r="D1477" s="29">
        <v>277.5</v>
      </c>
      <c r="E1477" s="96" t="e">
        <f t="shared" si="24"/>
        <v>#REF!</v>
      </c>
      <c r="F1477" s="12">
        <v>0</v>
      </c>
      <c r="G1477" s="39">
        <f t="shared" si="25"/>
        <v>100</v>
      </c>
      <c r="H1477" s="109">
        <v>0</v>
      </c>
      <c r="I1477" s="110" t="e">
        <f>(C1477+(C1477*H1477))+D1477+'Таблица вводных'!$E$15+'Таблица вводных'!$F$15</f>
        <v>#REF!</v>
      </c>
      <c r="J1477" s="111">
        <v>0</v>
      </c>
      <c r="K1477" s="98" t="e">
        <f t="shared" si="26"/>
        <v>#REF!</v>
      </c>
      <c r="L1477" s="99" t="e">
        <f t="shared" si="27"/>
        <v>#REF!</v>
      </c>
      <c r="M1477" s="10"/>
    </row>
    <row r="1478" spans="1:13" ht="12.75" customHeight="1">
      <c r="A1478" s="138"/>
      <c r="B1478" s="45">
        <v>45433</v>
      </c>
      <c r="C147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вводных'!$F$15-$T$1)*F1478/G1478)</f>
        <v>#REF!</v>
      </c>
      <c r="D1478" s="29">
        <v>277.5</v>
      </c>
      <c r="E1478" s="96" t="e">
        <f t="shared" si="24"/>
        <v>#REF!</v>
      </c>
      <c r="F1478" s="12">
        <v>0</v>
      </c>
      <c r="G1478" s="39">
        <f t="shared" si="25"/>
        <v>100</v>
      </c>
      <c r="H1478" s="109">
        <v>0</v>
      </c>
      <c r="I1478" s="110" t="e">
        <f>(C1478+(C1478*H1478))+D1478+'Таблица вводных'!$E$15+'Таблица вводных'!$F$15</f>
        <v>#REF!</v>
      </c>
      <c r="J1478" s="111">
        <v>0</v>
      </c>
      <c r="K1478" s="98" t="e">
        <f t="shared" si="26"/>
        <v>#REF!</v>
      </c>
      <c r="L1478" s="99" t="e">
        <f t="shared" si="27"/>
        <v>#REF!</v>
      </c>
      <c r="M1478" s="13"/>
    </row>
    <row r="1479" spans="1:13" ht="12.75" customHeight="1">
      <c r="A1479" s="138"/>
      <c r="B1479" s="44">
        <v>45436</v>
      </c>
      <c r="C147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вводных'!$F$15-$T$1)*F1479/G1479)</f>
        <v>#REF!</v>
      </c>
      <c r="D1479" s="29">
        <v>277.5</v>
      </c>
      <c r="E1479" s="96" t="e">
        <f t="shared" si="24"/>
        <v>#REF!</v>
      </c>
      <c r="F1479" s="12">
        <v>0</v>
      </c>
      <c r="G1479" s="39">
        <f t="shared" si="25"/>
        <v>100</v>
      </c>
      <c r="H1479" s="109">
        <v>0</v>
      </c>
      <c r="I1479" s="110" t="e">
        <f>(C1479+(C1479*H1479))+D1479+'Таблица вводных'!$E$15+'Таблица вводных'!$F$15</f>
        <v>#REF!</v>
      </c>
      <c r="J1479" s="111">
        <v>0</v>
      </c>
      <c r="K1479" s="98" t="e">
        <f t="shared" si="26"/>
        <v>#REF!</v>
      </c>
      <c r="L1479" s="99" t="e">
        <f t="shared" si="27"/>
        <v>#REF!</v>
      </c>
      <c r="M1479" s="13"/>
    </row>
    <row r="1480" spans="1:13" ht="12.75" customHeight="1">
      <c r="A1480" s="138"/>
      <c r="B1480" s="11">
        <v>45440</v>
      </c>
      <c r="C148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вводных'!$F$15-$T$1)*F1480/G1480)</f>
        <v>#REF!</v>
      </c>
      <c r="D1480" s="29">
        <v>277.5</v>
      </c>
      <c r="E1480" s="29" t="e">
        <f t="shared" si="24"/>
        <v>#REF!</v>
      </c>
      <c r="F1480" s="12">
        <v>0</v>
      </c>
      <c r="G1480" s="39">
        <f t="shared" si="25"/>
        <v>100</v>
      </c>
      <c r="H1480" s="109">
        <v>0</v>
      </c>
      <c r="I1480" s="110" t="e">
        <f>(C1480+(C1480*H1480))+D1480+'Таблица вводных'!$E$15+'Таблица вводных'!$F$15</f>
        <v>#REF!</v>
      </c>
      <c r="J1480" s="111">
        <v>0</v>
      </c>
      <c r="K1480" s="103" t="e">
        <f t="shared" si="26"/>
        <v>#REF!</v>
      </c>
      <c r="L1480" s="103" t="e">
        <f t="shared" si="27"/>
        <v>#REF!</v>
      </c>
      <c r="M1480" s="10"/>
    </row>
    <row r="1481" spans="1:13" ht="12.75" customHeight="1">
      <c r="A1481" s="139"/>
      <c r="B1481" s="46">
        <v>45443</v>
      </c>
      <c r="C148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вводных'!$F$15-$T$1)*F1481/G1481)</f>
        <v>#REF!</v>
      </c>
      <c r="D1481" s="50">
        <v>277.5</v>
      </c>
      <c r="E1481" s="50" t="e">
        <f t="shared" si="24"/>
        <v>#REF!</v>
      </c>
      <c r="F1481" s="18">
        <v>0</v>
      </c>
      <c r="G1481" s="112">
        <f t="shared" si="25"/>
        <v>100</v>
      </c>
      <c r="H1481" s="113">
        <v>0</v>
      </c>
      <c r="I1481" s="102" t="e">
        <f>(C1481+(C1481*H1481))+D1481+'Таблица вводных'!$E$15+'Таблица вводных'!$F$15</f>
        <v>#REF!</v>
      </c>
      <c r="J1481" s="114">
        <v>0</v>
      </c>
      <c r="K1481" s="104" t="e">
        <f t="shared" si="26"/>
        <v>#REF!</v>
      </c>
      <c r="L1481" s="104" t="e">
        <f t="shared" si="27"/>
        <v>#REF!</v>
      </c>
      <c r="M1481" s="19"/>
    </row>
    <row r="1482" spans="1:13" ht="12.75" customHeight="1">
      <c r="A1482" s="136"/>
      <c r="B1482" s="42">
        <v>45419</v>
      </c>
      <c r="C148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вводных'!$F$15-$T$1)*F1482/G1482)</f>
        <v>#REF!</v>
      </c>
      <c r="D1482" s="28">
        <v>277.5</v>
      </c>
      <c r="E1482" s="92" t="e">
        <f t="shared" si="24"/>
        <v>#REF!</v>
      </c>
      <c r="F1482" s="6">
        <v>0</v>
      </c>
      <c r="G1482" s="106">
        <f t="shared" si="25"/>
        <v>100</v>
      </c>
      <c r="H1482" s="107">
        <v>0</v>
      </c>
      <c r="I1482" s="93" t="e">
        <f>(C1482+(C1482*H1482))+D1482+'Таблица вводных'!$E$15+'Таблица вводных'!$F$15</f>
        <v>#REF!</v>
      </c>
      <c r="J1482" s="108">
        <v>0</v>
      </c>
      <c r="K1482" s="93" t="e">
        <f t="shared" si="26"/>
        <v>#REF!</v>
      </c>
      <c r="L1482" s="94" t="e">
        <f t="shared" si="27"/>
        <v>#REF!</v>
      </c>
      <c r="M1482" s="95"/>
    </row>
    <row r="1483" spans="1:13" ht="12.75" customHeight="1">
      <c r="A1483" s="138"/>
      <c r="B1483" s="45">
        <v>45422</v>
      </c>
      <c r="C148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вводных'!$F$15-$T$1)*F1483/G1483)</f>
        <v>#REF!</v>
      </c>
      <c r="D1483" s="29">
        <v>277.5</v>
      </c>
      <c r="E1483" s="96" t="e">
        <f t="shared" si="24"/>
        <v>#REF!</v>
      </c>
      <c r="F1483" s="12">
        <v>0</v>
      </c>
      <c r="G1483" s="39">
        <f t="shared" si="25"/>
        <v>100</v>
      </c>
      <c r="H1483" s="109">
        <v>0</v>
      </c>
      <c r="I1483" s="110" t="e">
        <f>(C1483+(C1483*H1483))+D1483+'Таблица вводных'!$E$15+'Таблица вводных'!$F$15</f>
        <v>#REF!</v>
      </c>
      <c r="J1483" s="111">
        <v>0</v>
      </c>
      <c r="K1483" s="98" t="e">
        <f t="shared" si="26"/>
        <v>#REF!</v>
      </c>
      <c r="L1483" s="99" t="e">
        <f t="shared" si="27"/>
        <v>#REF!</v>
      </c>
      <c r="M1483" s="10"/>
    </row>
    <row r="1484" spans="1:13" ht="12.75" customHeight="1">
      <c r="A1484" s="138"/>
      <c r="B1484" s="44">
        <v>45426</v>
      </c>
      <c r="C148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вводных'!$F$15-$T$1)*F1484/G1484)</f>
        <v>#REF!</v>
      </c>
      <c r="D1484" s="29">
        <v>277.5</v>
      </c>
      <c r="E1484" s="96" t="e">
        <f t="shared" si="24"/>
        <v>#REF!</v>
      </c>
      <c r="F1484" s="12">
        <v>0</v>
      </c>
      <c r="G1484" s="39">
        <f t="shared" si="25"/>
        <v>100</v>
      </c>
      <c r="H1484" s="109">
        <v>0</v>
      </c>
      <c r="I1484" s="110" t="e">
        <f>(C1484+(C1484*H1484))+D1484+'Таблица вводных'!$E$15+'Таблица вводных'!$F$15</f>
        <v>#REF!</v>
      </c>
      <c r="J1484" s="111">
        <v>0</v>
      </c>
      <c r="K1484" s="98" t="e">
        <f t="shared" si="26"/>
        <v>#REF!</v>
      </c>
      <c r="L1484" s="99" t="e">
        <f t="shared" si="27"/>
        <v>#REF!</v>
      </c>
      <c r="M1484" s="41"/>
    </row>
    <row r="1485" spans="1:13" ht="12.75" customHeight="1">
      <c r="A1485" s="138"/>
      <c r="B1485" s="11">
        <v>45429</v>
      </c>
      <c r="C148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вводных'!$F$15-$T$1)*F1485/G1485)</f>
        <v>#REF!</v>
      </c>
      <c r="D1485" s="29">
        <v>277.5</v>
      </c>
      <c r="E1485" s="96" t="e">
        <f t="shared" si="24"/>
        <v>#REF!</v>
      </c>
      <c r="F1485" s="12">
        <v>0</v>
      </c>
      <c r="G1485" s="39">
        <f t="shared" si="25"/>
        <v>100</v>
      </c>
      <c r="H1485" s="109">
        <v>0</v>
      </c>
      <c r="I1485" s="110" t="e">
        <f>(C1485+(C1485*H1485))+D1485+'Таблица вводных'!$E$15+'Таблица вводных'!$F$15</f>
        <v>#REF!</v>
      </c>
      <c r="J1485" s="111">
        <v>0</v>
      </c>
      <c r="K1485" s="98" t="e">
        <f t="shared" si="26"/>
        <v>#REF!</v>
      </c>
      <c r="L1485" s="99" t="e">
        <f t="shared" si="27"/>
        <v>#REF!</v>
      </c>
      <c r="M1485" s="10"/>
    </row>
    <row r="1486" spans="1:13" ht="12.75" customHeight="1">
      <c r="A1486" s="138"/>
      <c r="B1486" s="45">
        <v>45433</v>
      </c>
      <c r="C148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вводных'!$F$15-$T$1)*F1486/G1486)</f>
        <v>#REF!</v>
      </c>
      <c r="D1486" s="29">
        <v>277.5</v>
      </c>
      <c r="E1486" s="96" t="e">
        <f t="shared" si="24"/>
        <v>#REF!</v>
      </c>
      <c r="F1486" s="12">
        <v>0</v>
      </c>
      <c r="G1486" s="39">
        <f t="shared" si="25"/>
        <v>100</v>
      </c>
      <c r="H1486" s="109">
        <v>0</v>
      </c>
      <c r="I1486" s="110" t="e">
        <f>(C1486+(C1486*H1486))+D1486+'Таблица вводных'!$E$15+'Таблица вводных'!$F$15</f>
        <v>#REF!</v>
      </c>
      <c r="J1486" s="111">
        <v>0</v>
      </c>
      <c r="K1486" s="98" t="e">
        <f t="shared" si="26"/>
        <v>#REF!</v>
      </c>
      <c r="L1486" s="99" t="e">
        <f t="shared" si="27"/>
        <v>#REF!</v>
      </c>
      <c r="M1486" s="13"/>
    </row>
    <row r="1487" spans="1:13" ht="12.75" customHeight="1">
      <c r="A1487" s="138"/>
      <c r="B1487" s="44">
        <v>45436</v>
      </c>
      <c r="C148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вводных'!$F$15-$T$1)*F1487/G1487)</f>
        <v>#REF!</v>
      </c>
      <c r="D1487" s="29">
        <v>277.5</v>
      </c>
      <c r="E1487" s="96" t="e">
        <f t="shared" si="24"/>
        <v>#REF!</v>
      </c>
      <c r="F1487" s="12">
        <v>0</v>
      </c>
      <c r="G1487" s="39">
        <f t="shared" si="25"/>
        <v>100</v>
      </c>
      <c r="H1487" s="109">
        <v>0</v>
      </c>
      <c r="I1487" s="110" t="e">
        <f>(C1487+(C1487*H1487))+D1487+'Таблица вводных'!$E$15+'Таблица вводных'!$F$15</f>
        <v>#REF!</v>
      </c>
      <c r="J1487" s="111">
        <v>0</v>
      </c>
      <c r="K1487" s="98" t="e">
        <f t="shared" si="26"/>
        <v>#REF!</v>
      </c>
      <c r="L1487" s="99" t="e">
        <f t="shared" si="27"/>
        <v>#REF!</v>
      </c>
      <c r="M1487" s="13"/>
    </row>
    <row r="1488" spans="1:13" ht="12.75" customHeight="1">
      <c r="A1488" s="138"/>
      <c r="B1488" s="11">
        <v>45440</v>
      </c>
      <c r="C148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вводных'!$F$15-$T$1)*F1488/G1488)</f>
        <v>#REF!</v>
      </c>
      <c r="D1488" s="29">
        <v>277.5</v>
      </c>
      <c r="E1488" s="29" t="e">
        <f t="shared" si="24"/>
        <v>#REF!</v>
      </c>
      <c r="F1488" s="12">
        <v>0</v>
      </c>
      <c r="G1488" s="39">
        <f t="shared" si="25"/>
        <v>100</v>
      </c>
      <c r="H1488" s="109">
        <v>0</v>
      </c>
      <c r="I1488" s="110" t="e">
        <f>(C1488+(C1488*H1488))+D1488+'Таблица вводных'!$E$15+'Таблица вводных'!$F$15</f>
        <v>#REF!</v>
      </c>
      <c r="J1488" s="111">
        <v>0</v>
      </c>
      <c r="K1488" s="103" t="e">
        <f t="shared" si="26"/>
        <v>#REF!</v>
      </c>
      <c r="L1488" s="103" t="e">
        <f t="shared" si="27"/>
        <v>#REF!</v>
      </c>
      <c r="M1488" s="10"/>
    </row>
    <row r="1489" spans="1:13" ht="12.75" customHeight="1">
      <c r="A1489" s="139"/>
      <c r="B1489" s="46">
        <v>45443</v>
      </c>
      <c r="C148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вводных'!$F$15-$T$1)*F1489/G1489)</f>
        <v>#REF!</v>
      </c>
      <c r="D1489" s="50">
        <v>277.5</v>
      </c>
      <c r="E1489" s="50" t="e">
        <f t="shared" si="24"/>
        <v>#REF!</v>
      </c>
      <c r="F1489" s="18">
        <v>0</v>
      </c>
      <c r="G1489" s="112">
        <f t="shared" si="25"/>
        <v>100</v>
      </c>
      <c r="H1489" s="113">
        <v>0</v>
      </c>
      <c r="I1489" s="102" t="e">
        <f>(C1489+(C1489*H1489))+D1489+'Таблица вводных'!$E$15+'Таблица вводных'!$F$15</f>
        <v>#REF!</v>
      </c>
      <c r="J1489" s="114">
        <v>0</v>
      </c>
      <c r="K1489" s="104" t="e">
        <f t="shared" si="26"/>
        <v>#REF!</v>
      </c>
      <c r="L1489" s="104" t="e">
        <f t="shared" si="27"/>
        <v>#REF!</v>
      </c>
      <c r="M1489" s="19"/>
    </row>
    <row r="1490" spans="1:13" ht="12.75" customHeight="1">
      <c r="A1490" s="136"/>
      <c r="B1490" s="42">
        <v>45419</v>
      </c>
      <c r="C149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вводных'!$F$15-$T$1)*F1490/G1490)</f>
        <v>#REF!</v>
      </c>
      <c r="D1490" s="28">
        <v>277.5</v>
      </c>
      <c r="E1490" s="92" t="e">
        <f t="shared" si="24"/>
        <v>#REF!</v>
      </c>
      <c r="F1490" s="6">
        <v>0</v>
      </c>
      <c r="G1490" s="106">
        <f t="shared" si="25"/>
        <v>100</v>
      </c>
      <c r="H1490" s="107">
        <v>0</v>
      </c>
      <c r="I1490" s="93" t="e">
        <f>(C1490+(C1490*H1490))+D1490+'Таблица вводных'!$E$15+'Таблица вводных'!$F$15</f>
        <v>#REF!</v>
      </c>
      <c r="J1490" s="108">
        <v>0</v>
      </c>
      <c r="K1490" s="93" t="e">
        <f t="shared" si="26"/>
        <v>#REF!</v>
      </c>
      <c r="L1490" s="94" t="e">
        <f t="shared" si="27"/>
        <v>#REF!</v>
      </c>
      <c r="M1490" s="95"/>
    </row>
    <row r="1491" spans="1:13" ht="12.75" customHeight="1">
      <c r="A1491" s="138"/>
      <c r="B1491" s="45">
        <v>45422</v>
      </c>
      <c r="C149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вводных'!$F$15-$T$1)*F1491/G1491)</f>
        <v>#REF!</v>
      </c>
      <c r="D1491" s="29">
        <v>277.5</v>
      </c>
      <c r="E1491" s="96" t="e">
        <f t="shared" si="24"/>
        <v>#REF!</v>
      </c>
      <c r="F1491" s="12">
        <v>0</v>
      </c>
      <c r="G1491" s="39">
        <f t="shared" si="25"/>
        <v>100</v>
      </c>
      <c r="H1491" s="109">
        <v>0</v>
      </c>
      <c r="I1491" s="110" t="e">
        <f>(C1491+(C1491*H1491))+D1491+'Таблица вводных'!$E$15+'Таблица вводных'!$F$15</f>
        <v>#REF!</v>
      </c>
      <c r="J1491" s="111">
        <v>0</v>
      </c>
      <c r="K1491" s="98" t="e">
        <f t="shared" si="26"/>
        <v>#REF!</v>
      </c>
      <c r="L1491" s="99" t="e">
        <f t="shared" si="27"/>
        <v>#REF!</v>
      </c>
      <c r="M1491" s="10"/>
    </row>
    <row r="1492" spans="1:13" ht="12.75" customHeight="1">
      <c r="A1492" s="138"/>
      <c r="B1492" s="44">
        <v>45426</v>
      </c>
      <c r="C149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вводных'!$F$15-$T$1)*F1492/G1492)</f>
        <v>#REF!</v>
      </c>
      <c r="D1492" s="29">
        <v>277.5</v>
      </c>
      <c r="E1492" s="96" t="e">
        <f t="shared" si="24"/>
        <v>#REF!</v>
      </c>
      <c r="F1492" s="12">
        <v>0</v>
      </c>
      <c r="G1492" s="39">
        <f t="shared" si="25"/>
        <v>100</v>
      </c>
      <c r="H1492" s="109">
        <v>0</v>
      </c>
      <c r="I1492" s="110" t="e">
        <f>(C1492+(C1492*H1492))+D1492+'Таблица вводных'!$E$15+'Таблица вводных'!$F$15</f>
        <v>#REF!</v>
      </c>
      <c r="J1492" s="111">
        <v>0</v>
      </c>
      <c r="K1492" s="98" t="e">
        <f t="shared" si="26"/>
        <v>#REF!</v>
      </c>
      <c r="L1492" s="99" t="e">
        <f t="shared" si="27"/>
        <v>#REF!</v>
      </c>
      <c r="M1492" s="41"/>
    </row>
    <row r="1493" spans="1:13" ht="12.75" customHeight="1">
      <c r="A1493" s="138"/>
      <c r="B1493" s="11">
        <v>45429</v>
      </c>
      <c r="C149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вводных'!$F$15-$T$1)*F1493/G1493)</f>
        <v>#REF!</v>
      </c>
      <c r="D1493" s="29">
        <v>277.5</v>
      </c>
      <c r="E1493" s="96" t="e">
        <f t="shared" si="24"/>
        <v>#REF!</v>
      </c>
      <c r="F1493" s="12">
        <v>0</v>
      </c>
      <c r="G1493" s="39">
        <f t="shared" si="25"/>
        <v>100</v>
      </c>
      <c r="H1493" s="109">
        <v>0</v>
      </c>
      <c r="I1493" s="110" t="e">
        <f>(C1493+(C1493*H1493))+D1493+'Таблица вводных'!$E$15+'Таблица вводных'!$F$15</f>
        <v>#REF!</v>
      </c>
      <c r="J1493" s="111">
        <v>0</v>
      </c>
      <c r="K1493" s="98" t="e">
        <f t="shared" si="26"/>
        <v>#REF!</v>
      </c>
      <c r="L1493" s="99" t="e">
        <f t="shared" si="27"/>
        <v>#REF!</v>
      </c>
      <c r="M1493" s="10"/>
    </row>
    <row r="1494" spans="1:13" ht="12.75" customHeight="1">
      <c r="A1494" s="138"/>
      <c r="B1494" s="45">
        <v>45433</v>
      </c>
      <c r="C149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вводных'!$F$15-$T$1)*F1494/G1494)</f>
        <v>#REF!</v>
      </c>
      <c r="D1494" s="29">
        <v>277.5</v>
      </c>
      <c r="E1494" s="96" t="e">
        <f t="shared" si="24"/>
        <v>#REF!</v>
      </c>
      <c r="F1494" s="12">
        <v>0</v>
      </c>
      <c r="G1494" s="39">
        <f t="shared" si="25"/>
        <v>100</v>
      </c>
      <c r="H1494" s="109">
        <v>0</v>
      </c>
      <c r="I1494" s="110" t="e">
        <f>(C1494+(C1494*H1494))+D1494+'Таблица вводных'!$E$15+'Таблица вводных'!$F$15</f>
        <v>#REF!</v>
      </c>
      <c r="J1494" s="111">
        <v>0</v>
      </c>
      <c r="K1494" s="98" t="e">
        <f t="shared" si="26"/>
        <v>#REF!</v>
      </c>
      <c r="L1494" s="99" t="e">
        <f t="shared" si="27"/>
        <v>#REF!</v>
      </c>
      <c r="M1494" s="13"/>
    </row>
    <row r="1495" spans="1:13" ht="12.75" customHeight="1">
      <c r="A1495" s="138"/>
      <c r="B1495" s="44">
        <v>45436</v>
      </c>
      <c r="C149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вводных'!$F$15-$T$1)*F1495/G1495)</f>
        <v>#REF!</v>
      </c>
      <c r="D1495" s="29">
        <v>277.5</v>
      </c>
      <c r="E1495" s="96" t="e">
        <f t="shared" si="24"/>
        <v>#REF!</v>
      </c>
      <c r="F1495" s="12">
        <v>0</v>
      </c>
      <c r="G1495" s="39">
        <f t="shared" si="25"/>
        <v>100</v>
      </c>
      <c r="H1495" s="109">
        <v>0</v>
      </c>
      <c r="I1495" s="110" t="e">
        <f>(C1495+(C1495*H1495))+D1495+'Таблица вводных'!$E$15+'Таблица вводных'!$F$15</f>
        <v>#REF!</v>
      </c>
      <c r="J1495" s="111">
        <v>0</v>
      </c>
      <c r="K1495" s="98" t="e">
        <f t="shared" si="26"/>
        <v>#REF!</v>
      </c>
      <c r="L1495" s="99" t="e">
        <f t="shared" si="27"/>
        <v>#REF!</v>
      </c>
      <c r="M1495" s="13"/>
    </row>
    <row r="1496" spans="1:13" ht="12.75" customHeight="1">
      <c r="A1496" s="138"/>
      <c r="B1496" s="11">
        <v>45440</v>
      </c>
      <c r="C149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вводных'!$F$15-$T$1)*F1496/G1496)</f>
        <v>#REF!</v>
      </c>
      <c r="D1496" s="29">
        <v>277.5</v>
      </c>
      <c r="E1496" s="29" t="e">
        <f t="shared" si="24"/>
        <v>#REF!</v>
      </c>
      <c r="F1496" s="12">
        <v>0</v>
      </c>
      <c r="G1496" s="39">
        <f t="shared" si="25"/>
        <v>100</v>
      </c>
      <c r="H1496" s="109">
        <v>0</v>
      </c>
      <c r="I1496" s="110" t="e">
        <f>(C1496+(C1496*H1496))+D1496+'Таблица вводных'!$E$15+'Таблица вводных'!$F$15</f>
        <v>#REF!</v>
      </c>
      <c r="J1496" s="111">
        <v>0</v>
      </c>
      <c r="K1496" s="103" t="e">
        <f t="shared" si="26"/>
        <v>#REF!</v>
      </c>
      <c r="L1496" s="103" t="e">
        <f t="shared" si="27"/>
        <v>#REF!</v>
      </c>
      <c r="M1496" s="10"/>
    </row>
    <row r="1497" spans="1:13" ht="12.75" customHeight="1">
      <c r="A1497" s="139"/>
      <c r="B1497" s="46">
        <v>45443</v>
      </c>
      <c r="C149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вводных'!$F$15-$T$1)*F1497/G1497)</f>
        <v>#REF!</v>
      </c>
      <c r="D1497" s="50">
        <v>277.5</v>
      </c>
      <c r="E1497" s="50" t="e">
        <f t="shared" si="24"/>
        <v>#REF!</v>
      </c>
      <c r="F1497" s="18">
        <v>0</v>
      </c>
      <c r="G1497" s="112">
        <f t="shared" si="25"/>
        <v>100</v>
      </c>
      <c r="H1497" s="113">
        <v>0</v>
      </c>
      <c r="I1497" s="102" t="e">
        <f>(C1497+(C1497*H1497))+D1497+'Таблица вводных'!$E$15+'Таблица вводных'!$F$15</f>
        <v>#REF!</v>
      </c>
      <c r="J1497" s="114">
        <v>0</v>
      </c>
      <c r="K1497" s="104" t="e">
        <f t="shared" si="26"/>
        <v>#REF!</v>
      </c>
      <c r="L1497" s="104" t="e">
        <f t="shared" si="27"/>
        <v>#REF!</v>
      </c>
      <c r="M1497" s="19"/>
    </row>
    <row r="1498" spans="1:13" ht="12.75" customHeight="1">
      <c r="A1498" s="136"/>
      <c r="B1498" s="42">
        <v>45419</v>
      </c>
      <c r="C149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вводных'!$F$15-$T$1)*F1498/G1498)</f>
        <v>#REF!</v>
      </c>
      <c r="D1498" s="28">
        <v>277.5</v>
      </c>
      <c r="E1498" s="92" t="e">
        <f t="shared" si="24"/>
        <v>#REF!</v>
      </c>
      <c r="F1498" s="6">
        <v>0</v>
      </c>
      <c r="G1498" s="106">
        <f t="shared" si="25"/>
        <v>100</v>
      </c>
      <c r="H1498" s="107">
        <v>0</v>
      </c>
      <c r="I1498" s="93" t="e">
        <f>(C1498+(C1498*H1498))+D1498+'Таблица вводных'!$E$15+'Таблица вводных'!$F$15</f>
        <v>#REF!</v>
      </c>
      <c r="J1498" s="108">
        <v>0</v>
      </c>
      <c r="K1498" s="93" t="e">
        <f t="shared" si="26"/>
        <v>#REF!</v>
      </c>
      <c r="L1498" s="94" t="e">
        <f t="shared" si="27"/>
        <v>#REF!</v>
      </c>
      <c r="M1498" s="95"/>
    </row>
    <row r="1499" spans="1:13" ht="12.75" customHeight="1">
      <c r="A1499" s="138"/>
      <c r="B1499" s="45">
        <v>45422</v>
      </c>
      <c r="C149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вводных'!$F$15-$T$1)*F1499/G1499)</f>
        <v>#REF!</v>
      </c>
      <c r="D1499" s="29">
        <v>277.5</v>
      </c>
      <c r="E1499" s="96" t="e">
        <f t="shared" si="24"/>
        <v>#REF!</v>
      </c>
      <c r="F1499" s="12">
        <v>0</v>
      </c>
      <c r="G1499" s="39">
        <f t="shared" si="25"/>
        <v>100</v>
      </c>
      <c r="H1499" s="109">
        <v>0</v>
      </c>
      <c r="I1499" s="110" t="e">
        <f>(C1499+(C1499*H1499))+D1499+'Таблица вводных'!$E$15+'Таблица вводных'!$F$15</f>
        <v>#REF!</v>
      </c>
      <c r="J1499" s="111">
        <v>0</v>
      </c>
      <c r="K1499" s="98" t="e">
        <f t="shared" si="26"/>
        <v>#REF!</v>
      </c>
      <c r="L1499" s="99" t="e">
        <f t="shared" si="27"/>
        <v>#REF!</v>
      </c>
      <c r="M1499" s="10"/>
    </row>
    <row r="1500" spans="1:13" ht="12.75" customHeight="1">
      <c r="A1500" s="138"/>
      <c r="B1500" s="44">
        <v>45426</v>
      </c>
      <c r="C150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вводных'!$F$15-$T$1)*F1500/G1500)</f>
        <v>#REF!</v>
      </c>
      <c r="D1500" s="29">
        <v>277.5</v>
      </c>
      <c r="E1500" s="96" t="e">
        <f t="shared" si="24"/>
        <v>#REF!</v>
      </c>
      <c r="F1500" s="12">
        <v>0</v>
      </c>
      <c r="G1500" s="39">
        <f t="shared" si="25"/>
        <v>100</v>
      </c>
      <c r="H1500" s="109">
        <v>0</v>
      </c>
      <c r="I1500" s="110" t="e">
        <f>(C1500+(C1500*H1500))+D1500+'Таблица вводных'!$E$15+'Таблица вводных'!$F$15</f>
        <v>#REF!</v>
      </c>
      <c r="J1500" s="111">
        <v>0</v>
      </c>
      <c r="K1500" s="98" t="e">
        <f t="shared" si="26"/>
        <v>#REF!</v>
      </c>
      <c r="L1500" s="99" t="e">
        <f t="shared" si="27"/>
        <v>#REF!</v>
      </c>
      <c r="M1500" s="41"/>
    </row>
    <row r="1501" spans="1:13" ht="12.75" customHeight="1">
      <c r="A1501" s="138"/>
      <c r="B1501" s="11">
        <v>45429</v>
      </c>
      <c r="C150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вводных'!$F$15-$T$1)*F1501/G1501)</f>
        <v>#REF!</v>
      </c>
      <c r="D1501" s="29">
        <v>277.5</v>
      </c>
      <c r="E1501" s="96" t="e">
        <f t="shared" si="24"/>
        <v>#REF!</v>
      </c>
      <c r="F1501" s="12">
        <v>0</v>
      </c>
      <c r="G1501" s="39">
        <f t="shared" si="25"/>
        <v>100</v>
      </c>
      <c r="H1501" s="109">
        <v>0</v>
      </c>
      <c r="I1501" s="110" t="e">
        <f>(C1501+(C1501*H1501))+D1501+'Таблица вводных'!$E$15+'Таблица вводных'!$F$15</f>
        <v>#REF!</v>
      </c>
      <c r="J1501" s="111">
        <v>0</v>
      </c>
      <c r="K1501" s="98" t="e">
        <f t="shared" si="26"/>
        <v>#REF!</v>
      </c>
      <c r="L1501" s="99" t="e">
        <f t="shared" si="27"/>
        <v>#REF!</v>
      </c>
      <c r="M1501" s="10"/>
    </row>
    <row r="1502" spans="1:13" ht="12.75" customHeight="1">
      <c r="A1502" s="138"/>
      <c r="B1502" s="45">
        <v>45433</v>
      </c>
      <c r="C150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вводных'!$F$15-$T$1)*F1502/G1502)</f>
        <v>#REF!</v>
      </c>
      <c r="D1502" s="29">
        <v>277.5</v>
      </c>
      <c r="E1502" s="96" t="e">
        <f t="shared" si="24"/>
        <v>#REF!</v>
      </c>
      <c r="F1502" s="12">
        <v>0</v>
      </c>
      <c r="G1502" s="39">
        <f t="shared" si="25"/>
        <v>100</v>
      </c>
      <c r="H1502" s="109">
        <v>0</v>
      </c>
      <c r="I1502" s="110" t="e">
        <f>(C1502+(C1502*H1502))+D1502+'Таблица вводных'!$E$15+'Таблица вводных'!$F$15</f>
        <v>#REF!</v>
      </c>
      <c r="J1502" s="111">
        <v>0</v>
      </c>
      <c r="K1502" s="98" t="e">
        <f t="shared" si="26"/>
        <v>#REF!</v>
      </c>
      <c r="L1502" s="99" t="e">
        <f t="shared" si="27"/>
        <v>#REF!</v>
      </c>
      <c r="M1502" s="13"/>
    </row>
    <row r="1503" spans="1:13" ht="12.75" customHeight="1">
      <c r="A1503" s="138"/>
      <c r="B1503" s="44">
        <v>45436</v>
      </c>
      <c r="C150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вводных'!$F$15-$T$1)*F1503/G1503)</f>
        <v>#REF!</v>
      </c>
      <c r="D1503" s="29">
        <v>277.5</v>
      </c>
      <c r="E1503" s="96" t="e">
        <f t="shared" si="24"/>
        <v>#REF!</v>
      </c>
      <c r="F1503" s="12">
        <v>0</v>
      </c>
      <c r="G1503" s="39">
        <f t="shared" si="25"/>
        <v>100</v>
      </c>
      <c r="H1503" s="109">
        <v>0</v>
      </c>
      <c r="I1503" s="110" t="e">
        <f>(C1503+(C1503*H1503))+D1503+'Таблица вводных'!$E$15+'Таблица вводных'!$F$15</f>
        <v>#REF!</v>
      </c>
      <c r="J1503" s="111">
        <v>0</v>
      </c>
      <c r="K1503" s="98" t="e">
        <f t="shared" si="26"/>
        <v>#REF!</v>
      </c>
      <c r="L1503" s="99" t="e">
        <f t="shared" si="27"/>
        <v>#REF!</v>
      </c>
      <c r="M1503" s="13"/>
    </row>
    <row r="1504" spans="1:13" ht="12.75" customHeight="1">
      <c r="A1504" s="138"/>
      <c r="B1504" s="11">
        <v>45440</v>
      </c>
      <c r="C150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вводных'!$F$15-$T$1)*F1504/G1504)</f>
        <v>#REF!</v>
      </c>
      <c r="D1504" s="29">
        <v>277.5</v>
      </c>
      <c r="E1504" s="29" t="e">
        <f t="shared" si="24"/>
        <v>#REF!</v>
      </c>
      <c r="F1504" s="12">
        <v>0</v>
      </c>
      <c r="G1504" s="39">
        <f t="shared" si="25"/>
        <v>100</v>
      </c>
      <c r="H1504" s="109">
        <v>0</v>
      </c>
      <c r="I1504" s="110" t="e">
        <f>(C1504+(C1504*H1504))+D1504+'Таблица вводных'!$E$15+'Таблица вводных'!$F$15</f>
        <v>#REF!</v>
      </c>
      <c r="J1504" s="111">
        <v>0</v>
      </c>
      <c r="K1504" s="103" t="e">
        <f t="shared" si="26"/>
        <v>#REF!</v>
      </c>
      <c r="L1504" s="103" t="e">
        <f t="shared" si="27"/>
        <v>#REF!</v>
      </c>
      <c r="M1504" s="10"/>
    </row>
    <row r="1505" spans="1:13" ht="12.75" customHeight="1">
      <c r="A1505" s="139"/>
      <c r="B1505" s="46">
        <v>45443</v>
      </c>
      <c r="C150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вводных'!$F$15-$T$1)*F1505/G1505)</f>
        <v>#REF!</v>
      </c>
      <c r="D1505" s="50">
        <v>277.5</v>
      </c>
      <c r="E1505" s="50" t="e">
        <f t="shared" si="24"/>
        <v>#REF!</v>
      </c>
      <c r="F1505" s="18">
        <v>0</v>
      </c>
      <c r="G1505" s="112">
        <f t="shared" si="25"/>
        <v>100</v>
      </c>
      <c r="H1505" s="113">
        <v>0</v>
      </c>
      <c r="I1505" s="102" t="e">
        <f>(C1505+(C1505*H1505))+D1505+'Таблица вводных'!$E$15+'Таблица вводных'!$F$15</f>
        <v>#REF!</v>
      </c>
      <c r="J1505" s="114">
        <v>0</v>
      </c>
      <c r="K1505" s="104" t="e">
        <f t="shared" si="26"/>
        <v>#REF!</v>
      </c>
      <c r="L1505" s="104" t="e">
        <f t="shared" si="27"/>
        <v>#REF!</v>
      </c>
      <c r="M1505" s="19"/>
    </row>
    <row r="1506" spans="1:13" ht="12.75" customHeight="1">
      <c r="A1506" s="136"/>
      <c r="B1506" s="42">
        <v>45419</v>
      </c>
      <c r="C150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вводных'!$F$15-$T$1)*F1506/G1506)</f>
        <v>#REF!</v>
      </c>
      <c r="D1506" s="28">
        <v>277.5</v>
      </c>
      <c r="E1506" s="92" t="e">
        <f t="shared" si="24"/>
        <v>#REF!</v>
      </c>
      <c r="F1506" s="6">
        <v>0</v>
      </c>
      <c r="G1506" s="106">
        <f t="shared" si="25"/>
        <v>100</v>
      </c>
      <c r="H1506" s="107">
        <v>0</v>
      </c>
      <c r="I1506" s="93" t="e">
        <f>(C1506+(C1506*H1506))+D1506+'Таблица вводных'!$E$15+'Таблица вводных'!$F$15</f>
        <v>#REF!</v>
      </c>
      <c r="J1506" s="108">
        <v>0</v>
      </c>
      <c r="K1506" s="93" t="e">
        <f t="shared" si="26"/>
        <v>#REF!</v>
      </c>
      <c r="L1506" s="94" t="e">
        <f t="shared" si="27"/>
        <v>#REF!</v>
      </c>
      <c r="M1506" s="95"/>
    </row>
    <row r="1507" spans="1:13" ht="12.75" customHeight="1">
      <c r="A1507" s="138"/>
      <c r="B1507" s="45">
        <v>45422</v>
      </c>
      <c r="C150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вводных'!$F$15-$T$1)*F1507/G1507)</f>
        <v>#REF!</v>
      </c>
      <c r="D1507" s="29">
        <v>277.5</v>
      </c>
      <c r="E1507" s="96" t="e">
        <f t="shared" si="24"/>
        <v>#REF!</v>
      </c>
      <c r="F1507" s="12">
        <v>0</v>
      </c>
      <c r="G1507" s="39">
        <f t="shared" si="25"/>
        <v>100</v>
      </c>
      <c r="H1507" s="109">
        <v>0</v>
      </c>
      <c r="I1507" s="110" t="e">
        <f>(C1507+(C1507*H1507))+D1507+'Таблица вводных'!$E$15+'Таблица вводных'!$F$15</f>
        <v>#REF!</v>
      </c>
      <c r="J1507" s="111">
        <v>0</v>
      </c>
      <c r="K1507" s="98" t="e">
        <f t="shared" si="26"/>
        <v>#REF!</v>
      </c>
      <c r="L1507" s="99" t="e">
        <f t="shared" si="27"/>
        <v>#REF!</v>
      </c>
      <c r="M1507" s="10"/>
    </row>
    <row r="1508" spans="1:13" ht="12.75" customHeight="1">
      <c r="A1508" s="138"/>
      <c r="B1508" s="44">
        <v>45426</v>
      </c>
      <c r="C150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вводных'!$F$15-$T$1)*F1508/G1508)</f>
        <v>#REF!</v>
      </c>
      <c r="D1508" s="29">
        <v>277.5</v>
      </c>
      <c r="E1508" s="96" t="e">
        <f t="shared" si="24"/>
        <v>#REF!</v>
      </c>
      <c r="F1508" s="12">
        <v>0</v>
      </c>
      <c r="G1508" s="39">
        <f t="shared" si="25"/>
        <v>100</v>
      </c>
      <c r="H1508" s="109">
        <v>0</v>
      </c>
      <c r="I1508" s="110" t="e">
        <f>(C1508+(C1508*H1508))+D1508+'Таблица вводных'!$E$15+'Таблица вводных'!$F$15</f>
        <v>#REF!</v>
      </c>
      <c r="J1508" s="111">
        <v>0</v>
      </c>
      <c r="K1508" s="98" t="e">
        <f t="shared" si="26"/>
        <v>#REF!</v>
      </c>
      <c r="L1508" s="99" t="e">
        <f t="shared" si="27"/>
        <v>#REF!</v>
      </c>
      <c r="M1508" s="41"/>
    </row>
    <row r="1509" spans="1:13" ht="12.75" customHeight="1">
      <c r="A1509" s="138"/>
      <c r="B1509" s="11">
        <v>45429</v>
      </c>
      <c r="C150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вводных'!$F$15-$T$1)*F1509/G1509)</f>
        <v>#REF!</v>
      </c>
      <c r="D1509" s="29">
        <v>277.5</v>
      </c>
      <c r="E1509" s="96" t="e">
        <f t="shared" si="24"/>
        <v>#REF!</v>
      </c>
      <c r="F1509" s="12">
        <v>0</v>
      </c>
      <c r="G1509" s="39">
        <f t="shared" si="25"/>
        <v>100</v>
      </c>
      <c r="H1509" s="109">
        <v>0</v>
      </c>
      <c r="I1509" s="110" t="e">
        <f>(C1509+(C1509*H1509))+D1509+'Таблица вводных'!$E$15+'Таблица вводных'!$F$15</f>
        <v>#REF!</v>
      </c>
      <c r="J1509" s="111">
        <v>0</v>
      </c>
      <c r="K1509" s="98" t="e">
        <f t="shared" si="26"/>
        <v>#REF!</v>
      </c>
      <c r="L1509" s="99" t="e">
        <f t="shared" si="27"/>
        <v>#REF!</v>
      </c>
      <c r="M1509" s="10"/>
    </row>
    <row r="1510" spans="1:13" ht="12.75" customHeight="1">
      <c r="A1510" s="138"/>
      <c r="B1510" s="45">
        <v>45433</v>
      </c>
      <c r="C151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вводных'!$F$15-$T$1)*F1510/G1510)</f>
        <v>#REF!</v>
      </c>
      <c r="D1510" s="29">
        <v>277.5</v>
      </c>
      <c r="E1510" s="96" t="e">
        <f t="shared" si="24"/>
        <v>#REF!</v>
      </c>
      <c r="F1510" s="12">
        <v>0</v>
      </c>
      <c r="G1510" s="39">
        <f t="shared" si="25"/>
        <v>100</v>
      </c>
      <c r="H1510" s="109">
        <v>0</v>
      </c>
      <c r="I1510" s="110" t="e">
        <f>(C1510+(C1510*H1510))+D1510+'Таблица вводных'!$E$15+'Таблица вводных'!$F$15</f>
        <v>#REF!</v>
      </c>
      <c r="J1510" s="111">
        <v>0</v>
      </c>
      <c r="K1510" s="98" t="e">
        <f t="shared" si="26"/>
        <v>#REF!</v>
      </c>
      <c r="L1510" s="99" t="e">
        <f t="shared" si="27"/>
        <v>#REF!</v>
      </c>
      <c r="M1510" s="13"/>
    </row>
    <row r="1511" spans="1:13" ht="12.75" customHeight="1">
      <c r="A1511" s="138"/>
      <c r="B1511" s="44">
        <v>45436</v>
      </c>
      <c r="C151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вводных'!$F$15-$T$1)*F1511/G1511)</f>
        <v>#REF!</v>
      </c>
      <c r="D1511" s="29">
        <v>277.5</v>
      </c>
      <c r="E1511" s="96" t="e">
        <f t="shared" si="24"/>
        <v>#REF!</v>
      </c>
      <c r="F1511" s="12">
        <v>0</v>
      </c>
      <c r="G1511" s="39">
        <f t="shared" si="25"/>
        <v>100</v>
      </c>
      <c r="H1511" s="109">
        <v>0</v>
      </c>
      <c r="I1511" s="110" t="e">
        <f>(C1511+(C1511*H1511))+D1511+'Таблица вводных'!$E$15+'Таблица вводных'!$F$15</f>
        <v>#REF!</v>
      </c>
      <c r="J1511" s="111">
        <v>0</v>
      </c>
      <c r="K1511" s="98" t="e">
        <f t="shared" si="26"/>
        <v>#REF!</v>
      </c>
      <c r="L1511" s="99" t="e">
        <f t="shared" si="27"/>
        <v>#REF!</v>
      </c>
      <c r="M1511" s="13"/>
    </row>
    <row r="1512" spans="1:13" ht="12.75" customHeight="1">
      <c r="A1512" s="138"/>
      <c r="B1512" s="11">
        <v>45440</v>
      </c>
      <c r="C151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вводных'!$F$15-$T$1)*F1512/G1512)</f>
        <v>#REF!</v>
      </c>
      <c r="D1512" s="29">
        <v>277.5</v>
      </c>
      <c r="E1512" s="29" t="e">
        <f t="shared" si="24"/>
        <v>#REF!</v>
      </c>
      <c r="F1512" s="12">
        <v>0</v>
      </c>
      <c r="G1512" s="39">
        <f t="shared" si="25"/>
        <v>100</v>
      </c>
      <c r="H1512" s="109">
        <v>0</v>
      </c>
      <c r="I1512" s="110" t="e">
        <f>(C1512+(C1512*H1512))+D1512+'Таблица вводных'!$E$15+'Таблица вводных'!$F$15</f>
        <v>#REF!</v>
      </c>
      <c r="J1512" s="111">
        <v>0</v>
      </c>
      <c r="K1512" s="103" t="e">
        <f t="shared" si="26"/>
        <v>#REF!</v>
      </c>
      <c r="L1512" s="103" t="e">
        <f t="shared" si="27"/>
        <v>#REF!</v>
      </c>
      <c r="M1512" s="10"/>
    </row>
    <row r="1513" spans="1:13" ht="12.75" customHeight="1">
      <c r="A1513" s="139"/>
      <c r="B1513" s="46">
        <v>45443</v>
      </c>
      <c r="C151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вводных'!$F$15-$T$1)*F1513/G1513)</f>
        <v>#REF!</v>
      </c>
      <c r="D1513" s="50">
        <v>277.5</v>
      </c>
      <c r="E1513" s="50" t="e">
        <f t="shared" si="24"/>
        <v>#REF!</v>
      </c>
      <c r="F1513" s="18">
        <v>0</v>
      </c>
      <c r="G1513" s="112">
        <f t="shared" si="25"/>
        <v>100</v>
      </c>
      <c r="H1513" s="113">
        <v>0</v>
      </c>
      <c r="I1513" s="102" t="e">
        <f>(C1513+(C1513*H1513))+D1513+'Таблица вводных'!$E$15+'Таблица вводных'!$F$15</f>
        <v>#REF!</v>
      </c>
      <c r="J1513" s="114">
        <v>0</v>
      </c>
      <c r="K1513" s="104" t="e">
        <f t="shared" si="26"/>
        <v>#REF!</v>
      </c>
      <c r="L1513" s="104" t="e">
        <f t="shared" si="27"/>
        <v>#REF!</v>
      </c>
      <c r="M1513" s="19"/>
    </row>
    <row r="1514" spans="1:13" ht="12.75" customHeight="1">
      <c r="A1514" s="136"/>
      <c r="B1514" s="42">
        <v>45419</v>
      </c>
      <c r="C151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вводных'!$F$15-$T$1)*F1514/G1514)</f>
        <v>#REF!</v>
      </c>
      <c r="D1514" s="28">
        <v>277.5</v>
      </c>
      <c r="E1514" s="92" t="e">
        <f t="shared" si="24"/>
        <v>#REF!</v>
      </c>
      <c r="F1514" s="6">
        <v>0</v>
      </c>
      <c r="G1514" s="106">
        <f t="shared" si="25"/>
        <v>100</v>
      </c>
      <c r="H1514" s="107">
        <v>0</v>
      </c>
      <c r="I1514" s="93" t="e">
        <f>(C1514+(C1514*H1514))+D1514+'Таблица вводных'!$E$15+'Таблица вводных'!$F$15</f>
        <v>#REF!</v>
      </c>
      <c r="J1514" s="108">
        <v>0</v>
      </c>
      <c r="K1514" s="93" t="e">
        <f t="shared" si="26"/>
        <v>#REF!</v>
      </c>
      <c r="L1514" s="94" t="e">
        <f t="shared" si="27"/>
        <v>#REF!</v>
      </c>
      <c r="M1514" s="95"/>
    </row>
    <row r="1515" spans="1:13" ht="12.75" customHeight="1">
      <c r="A1515" s="138"/>
      <c r="B1515" s="45">
        <v>45422</v>
      </c>
      <c r="C151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вводных'!$F$15-$T$1)*F1515/G1515)</f>
        <v>#REF!</v>
      </c>
      <c r="D1515" s="29">
        <v>277.5</v>
      </c>
      <c r="E1515" s="96" t="e">
        <f t="shared" si="24"/>
        <v>#REF!</v>
      </c>
      <c r="F1515" s="12">
        <v>0</v>
      </c>
      <c r="G1515" s="39">
        <f t="shared" si="25"/>
        <v>100</v>
      </c>
      <c r="H1515" s="109">
        <v>0</v>
      </c>
      <c r="I1515" s="110" t="e">
        <f>(C1515+(C1515*H1515))+D1515+'Таблица вводных'!$E$15+'Таблица вводных'!$F$15</f>
        <v>#REF!</v>
      </c>
      <c r="J1515" s="111">
        <v>0</v>
      </c>
      <c r="K1515" s="98" t="e">
        <f t="shared" si="26"/>
        <v>#REF!</v>
      </c>
      <c r="L1515" s="99" t="e">
        <f t="shared" si="27"/>
        <v>#REF!</v>
      </c>
      <c r="M1515" s="10"/>
    </row>
    <row r="1516" spans="1:13" ht="12.75" customHeight="1">
      <c r="A1516" s="138"/>
      <c r="B1516" s="44">
        <v>45426</v>
      </c>
      <c r="C151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вводных'!$F$15-$T$1)*F1516/G1516)</f>
        <v>#REF!</v>
      </c>
      <c r="D1516" s="29">
        <v>277.5</v>
      </c>
      <c r="E1516" s="96" t="e">
        <f t="shared" si="24"/>
        <v>#REF!</v>
      </c>
      <c r="F1516" s="12">
        <v>0</v>
      </c>
      <c r="G1516" s="39">
        <f t="shared" si="25"/>
        <v>100</v>
      </c>
      <c r="H1516" s="109">
        <v>0</v>
      </c>
      <c r="I1516" s="110" t="e">
        <f>(C1516+(C1516*H1516))+D1516+'Таблица вводных'!$E$15+'Таблица вводных'!$F$15</f>
        <v>#REF!</v>
      </c>
      <c r="J1516" s="111">
        <v>0</v>
      </c>
      <c r="K1516" s="98" t="e">
        <f t="shared" si="26"/>
        <v>#REF!</v>
      </c>
      <c r="L1516" s="99" t="e">
        <f t="shared" si="27"/>
        <v>#REF!</v>
      </c>
      <c r="M1516" s="41"/>
    </row>
    <row r="1517" spans="1:13" ht="12.75" customHeight="1">
      <c r="A1517" s="138"/>
      <c r="B1517" s="11">
        <v>45429</v>
      </c>
      <c r="C151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вводных'!$F$15-$T$1)*F1517/G1517)</f>
        <v>#REF!</v>
      </c>
      <c r="D1517" s="29">
        <v>277.5</v>
      </c>
      <c r="E1517" s="96" t="e">
        <f t="shared" si="24"/>
        <v>#REF!</v>
      </c>
      <c r="F1517" s="12">
        <v>0</v>
      </c>
      <c r="G1517" s="39">
        <f t="shared" si="25"/>
        <v>100</v>
      </c>
      <c r="H1517" s="109">
        <v>0</v>
      </c>
      <c r="I1517" s="110" t="e">
        <f>(C1517+(C1517*H1517))+D1517+'Таблица вводных'!$E$15+'Таблица вводных'!$F$15</f>
        <v>#REF!</v>
      </c>
      <c r="J1517" s="111">
        <v>0</v>
      </c>
      <c r="K1517" s="98" t="e">
        <f t="shared" si="26"/>
        <v>#REF!</v>
      </c>
      <c r="L1517" s="99" t="e">
        <f t="shared" si="27"/>
        <v>#REF!</v>
      </c>
      <c r="M1517" s="10"/>
    </row>
    <row r="1518" spans="1:13" ht="12.75" customHeight="1">
      <c r="A1518" s="138"/>
      <c r="B1518" s="45">
        <v>45433</v>
      </c>
      <c r="C151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вводных'!$F$15-$T$1)*F1518/G1518)</f>
        <v>#REF!</v>
      </c>
      <c r="D1518" s="29">
        <v>277.5</v>
      </c>
      <c r="E1518" s="96" t="e">
        <f t="shared" si="24"/>
        <v>#REF!</v>
      </c>
      <c r="F1518" s="12">
        <v>0</v>
      </c>
      <c r="G1518" s="39">
        <f t="shared" si="25"/>
        <v>100</v>
      </c>
      <c r="H1518" s="109">
        <v>0</v>
      </c>
      <c r="I1518" s="110" t="e">
        <f>(C1518+(C1518*H1518))+D1518+'Таблица вводных'!$E$15+'Таблица вводных'!$F$15</f>
        <v>#REF!</v>
      </c>
      <c r="J1518" s="111">
        <v>0</v>
      </c>
      <c r="K1518" s="98" t="e">
        <f t="shared" si="26"/>
        <v>#REF!</v>
      </c>
      <c r="L1518" s="99" t="e">
        <f t="shared" si="27"/>
        <v>#REF!</v>
      </c>
      <c r="M1518" s="13"/>
    </row>
    <row r="1519" spans="1:13" ht="12.75" customHeight="1">
      <c r="A1519" s="138"/>
      <c r="B1519" s="44">
        <v>45436</v>
      </c>
      <c r="C151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вводных'!$F$15-$T$1)*F1519/G1519)</f>
        <v>#REF!</v>
      </c>
      <c r="D1519" s="29">
        <v>277.5</v>
      </c>
      <c r="E1519" s="96" t="e">
        <f t="shared" si="24"/>
        <v>#REF!</v>
      </c>
      <c r="F1519" s="12">
        <v>0</v>
      </c>
      <c r="G1519" s="39">
        <f t="shared" si="25"/>
        <v>100</v>
      </c>
      <c r="H1519" s="109">
        <v>0</v>
      </c>
      <c r="I1519" s="110" t="e">
        <f>(C1519+(C1519*H1519))+D1519+'Таблица вводных'!$E$15+'Таблица вводных'!$F$15</f>
        <v>#REF!</v>
      </c>
      <c r="J1519" s="111">
        <v>0</v>
      </c>
      <c r="K1519" s="98" t="e">
        <f t="shared" si="26"/>
        <v>#REF!</v>
      </c>
      <c r="L1519" s="99" t="e">
        <f t="shared" si="27"/>
        <v>#REF!</v>
      </c>
      <c r="M1519" s="13"/>
    </row>
    <row r="1520" spans="1:13" ht="12.75" customHeight="1">
      <c r="A1520" s="138"/>
      <c r="B1520" s="11">
        <v>45440</v>
      </c>
      <c r="C152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вводных'!$F$15-$T$1)*F1520/G1520)</f>
        <v>#REF!</v>
      </c>
      <c r="D1520" s="29">
        <v>277.5</v>
      </c>
      <c r="E1520" s="29" t="e">
        <f t="shared" si="24"/>
        <v>#REF!</v>
      </c>
      <c r="F1520" s="12">
        <v>0</v>
      </c>
      <c r="G1520" s="39">
        <f t="shared" si="25"/>
        <v>100</v>
      </c>
      <c r="H1520" s="109">
        <v>0</v>
      </c>
      <c r="I1520" s="110" t="e">
        <f>(C1520+(C1520*H1520))+D1520+'Таблица вводных'!$E$15+'Таблица вводных'!$F$15</f>
        <v>#REF!</v>
      </c>
      <c r="J1520" s="111">
        <v>0</v>
      </c>
      <c r="K1520" s="103" t="e">
        <f t="shared" si="26"/>
        <v>#REF!</v>
      </c>
      <c r="L1520" s="103" t="e">
        <f t="shared" si="27"/>
        <v>#REF!</v>
      </c>
      <c r="M1520" s="10"/>
    </row>
    <row r="1521" spans="1:13" ht="12.75" customHeight="1">
      <c r="A1521" s="139"/>
      <c r="B1521" s="46">
        <v>45443</v>
      </c>
      <c r="C152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вводных'!$F$15-$T$1)*F1521/G1521)</f>
        <v>#REF!</v>
      </c>
      <c r="D1521" s="50">
        <v>277.5</v>
      </c>
      <c r="E1521" s="50" t="e">
        <f t="shared" si="24"/>
        <v>#REF!</v>
      </c>
      <c r="F1521" s="18">
        <v>0</v>
      </c>
      <c r="G1521" s="112">
        <f t="shared" si="25"/>
        <v>100</v>
      </c>
      <c r="H1521" s="113">
        <v>0</v>
      </c>
      <c r="I1521" s="102" t="e">
        <f>(C1521+(C1521*H1521))+D1521+'Таблица вводных'!$E$15+'Таблица вводных'!$F$15</f>
        <v>#REF!</v>
      </c>
      <c r="J1521" s="114">
        <v>0</v>
      </c>
      <c r="K1521" s="104" t="e">
        <f t="shared" si="26"/>
        <v>#REF!</v>
      </c>
      <c r="L1521" s="104" t="e">
        <f t="shared" si="27"/>
        <v>#REF!</v>
      </c>
      <c r="M1521" s="19"/>
    </row>
    <row r="1522" spans="1:13" ht="12.75" customHeight="1">
      <c r="A1522" s="136"/>
      <c r="B1522" s="42">
        <v>45419</v>
      </c>
      <c r="C152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вводных'!$F$15-$T$1)*F1522/G1522)</f>
        <v>#REF!</v>
      </c>
      <c r="D1522" s="28">
        <v>277.5</v>
      </c>
      <c r="E1522" s="92" t="e">
        <f t="shared" si="24"/>
        <v>#REF!</v>
      </c>
      <c r="F1522" s="6">
        <v>0</v>
      </c>
      <c r="G1522" s="106">
        <f t="shared" si="25"/>
        <v>100</v>
      </c>
      <c r="H1522" s="107">
        <v>0</v>
      </c>
      <c r="I1522" s="93" t="e">
        <f>(C1522+(C1522*H1522))+D1522+'Таблица вводных'!$E$15+'Таблица вводных'!$F$15</f>
        <v>#REF!</v>
      </c>
      <c r="J1522" s="108">
        <v>0</v>
      </c>
      <c r="K1522" s="93" t="e">
        <f t="shared" si="26"/>
        <v>#REF!</v>
      </c>
      <c r="L1522" s="94" t="e">
        <f t="shared" si="27"/>
        <v>#REF!</v>
      </c>
      <c r="M1522" s="95"/>
    </row>
    <row r="1523" spans="1:13" ht="12.75" customHeight="1">
      <c r="A1523" s="138"/>
      <c r="B1523" s="45">
        <v>45422</v>
      </c>
      <c r="C152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вводных'!$F$15-$T$1)*F1523/G1523)</f>
        <v>#REF!</v>
      </c>
      <c r="D1523" s="29">
        <v>277.5</v>
      </c>
      <c r="E1523" s="96" t="e">
        <f t="shared" si="24"/>
        <v>#REF!</v>
      </c>
      <c r="F1523" s="12">
        <v>0</v>
      </c>
      <c r="G1523" s="39">
        <f t="shared" si="25"/>
        <v>100</v>
      </c>
      <c r="H1523" s="109">
        <v>0</v>
      </c>
      <c r="I1523" s="110" t="e">
        <f>(C1523+(C1523*H1523))+D1523+'Таблица вводных'!$E$15+'Таблица вводных'!$F$15</f>
        <v>#REF!</v>
      </c>
      <c r="J1523" s="111">
        <v>0</v>
      </c>
      <c r="K1523" s="98" t="e">
        <f t="shared" si="26"/>
        <v>#REF!</v>
      </c>
      <c r="L1523" s="99" t="e">
        <f t="shared" si="27"/>
        <v>#REF!</v>
      </c>
      <c r="M1523" s="10"/>
    </row>
    <row r="1524" spans="1:13" ht="12.75" customHeight="1">
      <c r="A1524" s="138"/>
      <c r="B1524" s="44">
        <v>45426</v>
      </c>
      <c r="C152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вводных'!$F$15-$T$1)*F1524/G1524)</f>
        <v>#REF!</v>
      </c>
      <c r="D1524" s="29">
        <v>277.5</v>
      </c>
      <c r="E1524" s="96" t="e">
        <f t="shared" si="24"/>
        <v>#REF!</v>
      </c>
      <c r="F1524" s="12">
        <v>0</v>
      </c>
      <c r="G1524" s="39">
        <f t="shared" si="25"/>
        <v>100</v>
      </c>
      <c r="H1524" s="109">
        <v>0</v>
      </c>
      <c r="I1524" s="110" t="e">
        <f>(C1524+(C1524*H1524))+D1524+'Таблица вводных'!$E$15+'Таблица вводных'!$F$15</f>
        <v>#REF!</v>
      </c>
      <c r="J1524" s="111">
        <v>0</v>
      </c>
      <c r="K1524" s="98" t="e">
        <f t="shared" si="26"/>
        <v>#REF!</v>
      </c>
      <c r="L1524" s="99" t="e">
        <f t="shared" si="27"/>
        <v>#REF!</v>
      </c>
      <c r="M1524" s="41"/>
    </row>
    <row r="1525" spans="1:13" ht="12.75" customHeight="1">
      <c r="A1525" s="138"/>
      <c r="B1525" s="11">
        <v>45429</v>
      </c>
      <c r="C152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вводных'!$F$15-$T$1)*F1525/G1525)</f>
        <v>#REF!</v>
      </c>
      <c r="D1525" s="29">
        <v>277.5</v>
      </c>
      <c r="E1525" s="96" t="e">
        <f t="shared" si="24"/>
        <v>#REF!</v>
      </c>
      <c r="F1525" s="12">
        <v>0</v>
      </c>
      <c r="G1525" s="39">
        <f t="shared" si="25"/>
        <v>100</v>
      </c>
      <c r="H1525" s="109">
        <v>0</v>
      </c>
      <c r="I1525" s="110" t="e">
        <f>(C1525+(C1525*H1525))+D1525+'Таблица вводных'!$E$15+'Таблица вводных'!$F$15</f>
        <v>#REF!</v>
      </c>
      <c r="J1525" s="111">
        <v>0</v>
      </c>
      <c r="K1525" s="98" t="e">
        <f t="shared" si="26"/>
        <v>#REF!</v>
      </c>
      <c r="L1525" s="99" t="e">
        <f t="shared" si="27"/>
        <v>#REF!</v>
      </c>
      <c r="M1525" s="10"/>
    </row>
    <row r="1526" spans="1:13" ht="12.75" customHeight="1">
      <c r="A1526" s="138"/>
      <c r="B1526" s="45">
        <v>45433</v>
      </c>
      <c r="C152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вводных'!$F$15-$T$1)*F1526/G1526)</f>
        <v>#REF!</v>
      </c>
      <c r="D1526" s="29">
        <v>277.5</v>
      </c>
      <c r="E1526" s="96" t="e">
        <f t="shared" si="24"/>
        <v>#REF!</v>
      </c>
      <c r="F1526" s="12">
        <v>0</v>
      </c>
      <c r="G1526" s="39">
        <f t="shared" si="25"/>
        <v>100</v>
      </c>
      <c r="H1526" s="109">
        <v>0</v>
      </c>
      <c r="I1526" s="110" t="e">
        <f>(C1526+(C1526*H1526))+D1526+'Таблица вводных'!$E$15+'Таблица вводных'!$F$15</f>
        <v>#REF!</v>
      </c>
      <c r="J1526" s="111">
        <v>0</v>
      </c>
      <c r="K1526" s="98" t="e">
        <f t="shared" si="26"/>
        <v>#REF!</v>
      </c>
      <c r="L1526" s="99" t="e">
        <f t="shared" si="27"/>
        <v>#REF!</v>
      </c>
      <c r="M1526" s="13"/>
    </row>
    <row r="1527" spans="1:13" ht="12.75" customHeight="1">
      <c r="A1527" s="138"/>
      <c r="B1527" s="44">
        <v>45436</v>
      </c>
      <c r="C152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вводных'!$F$15-$T$1)*F1527/G1527)</f>
        <v>#REF!</v>
      </c>
      <c r="D1527" s="29">
        <v>277.5</v>
      </c>
      <c r="E1527" s="96" t="e">
        <f t="shared" si="24"/>
        <v>#REF!</v>
      </c>
      <c r="F1527" s="12">
        <v>0</v>
      </c>
      <c r="G1527" s="39">
        <f t="shared" si="25"/>
        <v>100</v>
      </c>
      <c r="H1527" s="109">
        <v>0</v>
      </c>
      <c r="I1527" s="110" t="e">
        <f>(C1527+(C1527*H1527))+D1527+'Таблица вводных'!$E$15+'Таблица вводных'!$F$15</f>
        <v>#REF!</v>
      </c>
      <c r="J1527" s="111">
        <v>0</v>
      </c>
      <c r="K1527" s="98" t="e">
        <f t="shared" si="26"/>
        <v>#REF!</v>
      </c>
      <c r="L1527" s="99" t="e">
        <f t="shared" si="27"/>
        <v>#REF!</v>
      </c>
      <c r="M1527" s="13"/>
    </row>
    <row r="1528" spans="1:13" ht="12.75" customHeight="1">
      <c r="A1528" s="138"/>
      <c r="B1528" s="11">
        <v>45440</v>
      </c>
      <c r="C152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вводных'!$F$15-$T$1)*F1528/G1528)</f>
        <v>#REF!</v>
      </c>
      <c r="D1528" s="29">
        <v>277.5</v>
      </c>
      <c r="E1528" s="29" t="e">
        <f t="shared" si="24"/>
        <v>#REF!</v>
      </c>
      <c r="F1528" s="12">
        <v>0</v>
      </c>
      <c r="G1528" s="39">
        <f t="shared" si="25"/>
        <v>100</v>
      </c>
      <c r="H1528" s="109">
        <v>0</v>
      </c>
      <c r="I1528" s="110" t="e">
        <f>(C1528+(C1528*H1528))+D1528+'Таблица вводных'!$E$15+'Таблица вводных'!$F$15</f>
        <v>#REF!</v>
      </c>
      <c r="J1528" s="111">
        <v>0</v>
      </c>
      <c r="K1528" s="103" t="e">
        <f t="shared" si="26"/>
        <v>#REF!</v>
      </c>
      <c r="L1528" s="103" t="e">
        <f t="shared" si="27"/>
        <v>#REF!</v>
      </c>
      <c r="M1528" s="10"/>
    </row>
    <row r="1529" spans="1:13" ht="12.75" customHeight="1">
      <c r="A1529" s="139"/>
      <c r="B1529" s="46">
        <v>45443</v>
      </c>
      <c r="C152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вводных'!$F$15-$T$1)*F1529/G1529)</f>
        <v>#REF!</v>
      </c>
      <c r="D1529" s="50">
        <v>277.5</v>
      </c>
      <c r="E1529" s="50" t="e">
        <f t="shared" si="24"/>
        <v>#REF!</v>
      </c>
      <c r="F1529" s="18">
        <v>0</v>
      </c>
      <c r="G1529" s="112">
        <f t="shared" si="25"/>
        <v>100</v>
      </c>
      <c r="H1529" s="113">
        <v>0</v>
      </c>
      <c r="I1529" s="102" t="e">
        <f>(C1529+(C1529*H1529))+D1529+'Таблица вводных'!$E$15+'Таблица вводных'!$F$15</f>
        <v>#REF!</v>
      </c>
      <c r="J1529" s="114">
        <v>0</v>
      </c>
      <c r="K1529" s="104" t="e">
        <f t="shared" si="26"/>
        <v>#REF!</v>
      </c>
      <c r="L1529" s="104" t="e">
        <f t="shared" si="27"/>
        <v>#REF!</v>
      </c>
      <c r="M1529" s="19"/>
    </row>
    <row r="1530" spans="1:13" ht="12.75" customHeight="1">
      <c r="A1530" s="136"/>
      <c r="B1530" s="42">
        <v>45419</v>
      </c>
      <c r="C153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вводных'!$F$15-$T$1)*F1530/G1530)</f>
        <v>#REF!</v>
      </c>
      <c r="D1530" s="28">
        <v>277.5</v>
      </c>
      <c r="E1530" s="92" t="e">
        <f t="shared" si="24"/>
        <v>#REF!</v>
      </c>
      <c r="F1530" s="6">
        <v>0</v>
      </c>
      <c r="G1530" s="106">
        <f t="shared" si="25"/>
        <v>100</v>
      </c>
      <c r="H1530" s="107">
        <v>0</v>
      </c>
      <c r="I1530" s="93" t="e">
        <f>(C1530+(C1530*H1530))+D1530+'Таблица вводных'!$E$15+'Таблица вводных'!$F$15</f>
        <v>#REF!</v>
      </c>
      <c r="J1530" s="108">
        <v>0</v>
      </c>
      <c r="K1530" s="93" t="e">
        <f t="shared" si="26"/>
        <v>#REF!</v>
      </c>
      <c r="L1530" s="94" t="e">
        <f t="shared" si="27"/>
        <v>#REF!</v>
      </c>
      <c r="M1530" s="95"/>
    </row>
    <row r="1531" spans="1:13" ht="12.75" customHeight="1">
      <c r="A1531" s="138"/>
      <c r="B1531" s="45">
        <v>45422</v>
      </c>
      <c r="C153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вводных'!$F$15-$T$1)*F1531/G1531)</f>
        <v>#REF!</v>
      </c>
      <c r="D1531" s="29">
        <v>277.5</v>
      </c>
      <c r="E1531" s="96" t="e">
        <f t="shared" si="24"/>
        <v>#REF!</v>
      </c>
      <c r="F1531" s="12">
        <v>0</v>
      </c>
      <c r="G1531" s="39">
        <f t="shared" si="25"/>
        <v>100</v>
      </c>
      <c r="H1531" s="109">
        <v>0</v>
      </c>
      <c r="I1531" s="110" t="e">
        <f>(C1531+(C1531*H1531))+D1531+'Таблица вводных'!$E$15+'Таблица вводных'!$F$15</f>
        <v>#REF!</v>
      </c>
      <c r="J1531" s="111">
        <v>0</v>
      </c>
      <c r="K1531" s="98" t="e">
        <f t="shared" si="26"/>
        <v>#REF!</v>
      </c>
      <c r="L1531" s="99" t="e">
        <f t="shared" si="27"/>
        <v>#REF!</v>
      </c>
      <c r="M1531" s="10"/>
    </row>
    <row r="1532" spans="1:13" ht="12.75" customHeight="1">
      <c r="A1532" s="138"/>
      <c r="B1532" s="44">
        <v>45426</v>
      </c>
      <c r="C153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вводных'!$F$15-$T$1)*F1532/G1532)</f>
        <v>#REF!</v>
      </c>
      <c r="D1532" s="29">
        <v>277.5</v>
      </c>
      <c r="E1532" s="96" t="e">
        <f t="shared" si="24"/>
        <v>#REF!</v>
      </c>
      <c r="F1532" s="12">
        <v>0</v>
      </c>
      <c r="G1532" s="39">
        <f t="shared" si="25"/>
        <v>100</v>
      </c>
      <c r="H1532" s="109">
        <v>0</v>
      </c>
      <c r="I1532" s="110" t="e">
        <f>(C1532+(C1532*H1532))+D1532+'Таблица вводных'!$E$15+'Таблица вводных'!$F$15</f>
        <v>#REF!</v>
      </c>
      <c r="J1532" s="111">
        <v>0</v>
      </c>
      <c r="K1532" s="98" t="e">
        <f t="shared" si="26"/>
        <v>#REF!</v>
      </c>
      <c r="L1532" s="99" t="e">
        <f t="shared" si="27"/>
        <v>#REF!</v>
      </c>
      <c r="M1532" s="41"/>
    </row>
    <row r="1533" spans="1:13" ht="12.75" customHeight="1">
      <c r="A1533" s="138"/>
      <c r="B1533" s="11">
        <v>45429</v>
      </c>
      <c r="C153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вводных'!$F$15-$T$1)*F1533/G1533)</f>
        <v>#REF!</v>
      </c>
      <c r="D1533" s="29">
        <v>277.5</v>
      </c>
      <c r="E1533" s="96" t="e">
        <f t="shared" si="24"/>
        <v>#REF!</v>
      </c>
      <c r="F1533" s="12">
        <v>0</v>
      </c>
      <c r="G1533" s="39">
        <f t="shared" si="25"/>
        <v>100</v>
      </c>
      <c r="H1533" s="109">
        <v>0</v>
      </c>
      <c r="I1533" s="110" t="e">
        <f>(C1533+(C1533*H1533))+D1533+'Таблица вводных'!$E$15+'Таблица вводных'!$F$15</f>
        <v>#REF!</v>
      </c>
      <c r="J1533" s="111">
        <v>0</v>
      </c>
      <c r="K1533" s="98" t="e">
        <f t="shared" si="26"/>
        <v>#REF!</v>
      </c>
      <c r="L1533" s="99" t="e">
        <f t="shared" si="27"/>
        <v>#REF!</v>
      </c>
      <c r="M1533" s="10"/>
    </row>
    <row r="1534" spans="1:13" ht="12.75" customHeight="1">
      <c r="A1534" s="138"/>
      <c r="B1534" s="45">
        <v>45433</v>
      </c>
      <c r="C153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вводных'!$F$15-$T$1)*F1534/G1534)</f>
        <v>#REF!</v>
      </c>
      <c r="D1534" s="29">
        <v>277.5</v>
      </c>
      <c r="E1534" s="96" t="e">
        <f t="shared" si="24"/>
        <v>#REF!</v>
      </c>
      <c r="F1534" s="12">
        <v>0</v>
      </c>
      <c r="G1534" s="39">
        <f t="shared" si="25"/>
        <v>100</v>
      </c>
      <c r="H1534" s="109">
        <v>0</v>
      </c>
      <c r="I1534" s="110" t="e">
        <f>(C1534+(C1534*H1534))+D1534+'Таблица вводных'!$E$15+'Таблица вводных'!$F$15</f>
        <v>#REF!</v>
      </c>
      <c r="J1534" s="111">
        <v>0</v>
      </c>
      <c r="K1534" s="98" t="e">
        <f t="shared" si="26"/>
        <v>#REF!</v>
      </c>
      <c r="L1534" s="99" t="e">
        <f t="shared" si="27"/>
        <v>#REF!</v>
      </c>
      <c r="M1534" s="13"/>
    </row>
    <row r="1535" spans="1:13" ht="12.75" customHeight="1">
      <c r="A1535" s="138"/>
      <c r="B1535" s="44">
        <v>45436</v>
      </c>
      <c r="C153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вводных'!$F$15-$T$1)*F1535/G1535)</f>
        <v>#REF!</v>
      </c>
      <c r="D1535" s="29">
        <v>277.5</v>
      </c>
      <c r="E1535" s="96" t="e">
        <f t="shared" si="24"/>
        <v>#REF!</v>
      </c>
      <c r="F1535" s="12">
        <v>0</v>
      </c>
      <c r="G1535" s="39">
        <f t="shared" si="25"/>
        <v>100</v>
      </c>
      <c r="H1535" s="109">
        <v>0</v>
      </c>
      <c r="I1535" s="110" t="e">
        <f>(C1535+(C1535*H1535))+D1535+'Таблица вводных'!$E$15+'Таблица вводных'!$F$15</f>
        <v>#REF!</v>
      </c>
      <c r="J1535" s="111">
        <v>0</v>
      </c>
      <c r="K1535" s="98" t="e">
        <f t="shared" si="26"/>
        <v>#REF!</v>
      </c>
      <c r="L1535" s="99" t="e">
        <f t="shared" si="27"/>
        <v>#REF!</v>
      </c>
      <c r="M1535" s="13"/>
    </row>
    <row r="1536" spans="1:13" ht="12.75" customHeight="1">
      <c r="A1536" s="138"/>
      <c r="B1536" s="11">
        <v>45440</v>
      </c>
      <c r="C153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вводных'!$F$15-$T$1)*F1536/G1536)</f>
        <v>#REF!</v>
      </c>
      <c r="D1536" s="29">
        <v>277.5</v>
      </c>
      <c r="E1536" s="29" t="e">
        <f t="shared" si="24"/>
        <v>#REF!</v>
      </c>
      <c r="F1536" s="12">
        <v>0</v>
      </c>
      <c r="G1536" s="39">
        <f t="shared" si="25"/>
        <v>100</v>
      </c>
      <c r="H1536" s="109">
        <v>0</v>
      </c>
      <c r="I1536" s="110" t="e">
        <f>(C1536+(C1536*H1536))+D1536+'Таблица вводных'!$E$15+'Таблица вводных'!$F$15</f>
        <v>#REF!</v>
      </c>
      <c r="J1536" s="111">
        <v>0</v>
      </c>
      <c r="K1536" s="103" t="e">
        <f t="shared" si="26"/>
        <v>#REF!</v>
      </c>
      <c r="L1536" s="103" t="e">
        <f t="shared" si="27"/>
        <v>#REF!</v>
      </c>
      <c r="M1536" s="10"/>
    </row>
    <row r="1537" spans="1:13" ht="12.75" customHeight="1">
      <c r="A1537" s="139"/>
      <c r="B1537" s="46">
        <v>45443</v>
      </c>
      <c r="C153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вводных'!$F$15-$T$1)*F1537/G1537)</f>
        <v>#REF!</v>
      </c>
      <c r="D1537" s="50">
        <v>277.5</v>
      </c>
      <c r="E1537" s="50" t="e">
        <f t="shared" si="24"/>
        <v>#REF!</v>
      </c>
      <c r="F1537" s="18">
        <v>0</v>
      </c>
      <c r="G1537" s="112">
        <f t="shared" si="25"/>
        <v>100</v>
      </c>
      <c r="H1537" s="113">
        <v>0</v>
      </c>
      <c r="I1537" s="102" t="e">
        <f>(C1537+(C1537*H1537))+D1537+'Таблица вводных'!$E$15+'Таблица вводных'!$F$15</f>
        <v>#REF!</v>
      </c>
      <c r="J1537" s="114">
        <v>0</v>
      </c>
      <c r="K1537" s="104" t="e">
        <f t="shared" si="26"/>
        <v>#REF!</v>
      </c>
      <c r="L1537" s="104" t="e">
        <f t="shared" si="27"/>
        <v>#REF!</v>
      </c>
      <c r="M1537" s="19"/>
    </row>
    <row r="1538" spans="1:13" ht="12.75" customHeight="1">
      <c r="A1538" s="136"/>
      <c r="B1538" s="42">
        <v>45419</v>
      </c>
      <c r="C153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вводных'!$F$15-$T$1)*F1538/G1538)</f>
        <v>#REF!</v>
      </c>
      <c r="D1538" s="28">
        <v>277.5</v>
      </c>
      <c r="E1538" s="92" t="e">
        <f t="shared" si="24"/>
        <v>#REF!</v>
      </c>
      <c r="F1538" s="6">
        <v>0</v>
      </c>
      <c r="G1538" s="106">
        <f t="shared" si="25"/>
        <v>100</v>
      </c>
      <c r="H1538" s="107">
        <v>0</v>
      </c>
      <c r="I1538" s="93" t="e">
        <f>(C1538+(C1538*H1538))+D1538+'Таблица вводных'!$E$15+'Таблица вводных'!$F$15</f>
        <v>#REF!</v>
      </c>
      <c r="J1538" s="108">
        <v>0</v>
      </c>
      <c r="K1538" s="93" t="e">
        <f t="shared" si="26"/>
        <v>#REF!</v>
      </c>
      <c r="L1538" s="94" t="e">
        <f t="shared" si="27"/>
        <v>#REF!</v>
      </c>
      <c r="M1538" s="95"/>
    </row>
    <row r="1539" spans="1:13" ht="12.75" customHeight="1">
      <c r="A1539" s="138"/>
      <c r="B1539" s="45">
        <v>45422</v>
      </c>
      <c r="C153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вводных'!$F$15-$T$1)*F1539/G1539)</f>
        <v>#REF!</v>
      </c>
      <c r="D1539" s="29">
        <v>277.5</v>
      </c>
      <c r="E1539" s="96" t="e">
        <f t="shared" si="24"/>
        <v>#REF!</v>
      </c>
      <c r="F1539" s="12">
        <v>0</v>
      </c>
      <c r="G1539" s="39">
        <f t="shared" si="25"/>
        <v>100</v>
      </c>
      <c r="H1539" s="109">
        <v>0</v>
      </c>
      <c r="I1539" s="110" t="e">
        <f>(C1539+(C1539*H1539))+D1539+'Таблица вводных'!$E$15+'Таблица вводных'!$F$15</f>
        <v>#REF!</v>
      </c>
      <c r="J1539" s="111">
        <v>0</v>
      </c>
      <c r="K1539" s="98" t="e">
        <f t="shared" si="26"/>
        <v>#REF!</v>
      </c>
      <c r="L1539" s="99" t="e">
        <f t="shared" si="27"/>
        <v>#REF!</v>
      </c>
      <c r="M1539" s="10"/>
    </row>
    <row r="1540" spans="1:13" ht="12.75" customHeight="1">
      <c r="A1540" s="138"/>
      <c r="B1540" s="44">
        <v>45426</v>
      </c>
      <c r="C154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вводных'!$F$15-$T$1)*F1540/G1540)</f>
        <v>#REF!</v>
      </c>
      <c r="D1540" s="29">
        <v>277.5</v>
      </c>
      <c r="E1540" s="96" t="e">
        <f t="shared" si="24"/>
        <v>#REF!</v>
      </c>
      <c r="F1540" s="12">
        <v>0</v>
      </c>
      <c r="G1540" s="39">
        <f t="shared" si="25"/>
        <v>100</v>
      </c>
      <c r="H1540" s="109">
        <v>0</v>
      </c>
      <c r="I1540" s="110" t="e">
        <f>(C1540+(C1540*H1540))+D1540+'Таблица вводных'!$E$15+'Таблица вводных'!$F$15</f>
        <v>#REF!</v>
      </c>
      <c r="J1540" s="111">
        <v>0</v>
      </c>
      <c r="K1540" s="98" t="e">
        <f t="shared" si="26"/>
        <v>#REF!</v>
      </c>
      <c r="L1540" s="99" t="e">
        <f t="shared" si="27"/>
        <v>#REF!</v>
      </c>
      <c r="M1540" s="41"/>
    </row>
    <row r="1541" spans="1:13" ht="12.75" customHeight="1">
      <c r="A1541" s="138"/>
      <c r="B1541" s="11">
        <v>45429</v>
      </c>
      <c r="C154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вводных'!$F$15-$T$1)*F1541/G1541)</f>
        <v>#REF!</v>
      </c>
      <c r="D1541" s="29">
        <v>277.5</v>
      </c>
      <c r="E1541" s="96" t="e">
        <f t="shared" si="24"/>
        <v>#REF!</v>
      </c>
      <c r="F1541" s="12">
        <v>0</v>
      </c>
      <c r="G1541" s="39">
        <f t="shared" si="25"/>
        <v>100</v>
      </c>
      <c r="H1541" s="109">
        <v>0</v>
      </c>
      <c r="I1541" s="110" t="e">
        <f>(C1541+(C1541*H1541))+D1541+'Таблица вводных'!$E$15+'Таблица вводных'!$F$15</f>
        <v>#REF!</v>
      </c>
      <c r="J1541" s="111">
        <v>0</v>
      </c>
      <c r="K1541" s="98" t="e">
        <f t="shared" si="26"/>
        <v>#REF!</v>
      </c>
      <c r="L1541" s="99" t="e">
        <f t="shared" si="27"/>
        <v>#REF!</v>
      </c>
      <c r="M1541" s="10"/>
    </row>
    <row r="1542" spans="1:13" ht="12.75" customHeight="1">
      <c r="A1542" s="138"/>
      <c r="B1542" s="45">
        <v>45433</v>
      </c>
      <c r="C154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вводных'!$F$15-$T$1)*F1542/G1542)</f>
        <v>#REF!</v>
      </c>
      <c r="D1542" s="29">
        <v>277.5</v>
      </c>
      <c r="E1542" s="96" t="e">
        <f t="shared" si="24"/>
        <v>#REF!</v>
      </c>
      <c r="F1542" s="12">
        <v>0</v>
      </c>
      <c r="G1542" s="39">
        <f t="shared" si="25"/>
        <v>100</v>
      </c>
      <c r="H1542" s="109">
        <v>0</v>
      </c>
      <c r="I1542" s="110" t="e">
        <f>(C1542+(C1542*H1542))+D1542+'Таблица вводных'!$E$15+'Таблица вводных'!$F$15</f>
        <v>#REF!</v>
      </c>
      <c r="J1542" s="111">
        <v>0</v>
      </c>
      <c r="K1542" s="98" t="e">
        <f t="shared" si="26"/>
        <v>#REF!</v>
      </c>
      <c r="L1542" s="99" t="e">
        <f t="shared" si="27"/>
        <v>#REF!</v>
      </c>
      <c r="M1542" s="13"/>
    </row>
    <row r="1543" spans="1:13" ht="12.75" customHeight="1">
      <c r="A1543" s="138"/>
      <c r="B1543" s="44">
        <v>45436</v>
      </c>
      <c r="C154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вводных'!$F$15-$T$1)*F1543/G1543)</f>
        <v>#REF!</v>
      </c>
      <c r="D1543" s="29">
        <v>277.5</v>
      </c>
      <c r="E1543" s="96" t="e">
        <f t="shared" si="24"/>
        <v>#REF!</v>
      </c>
      <c r="F1543" s="12">
        <v>0</v>
      </c>
      <c r="G1543" s="39">
        <f t="shared" si="25"/>
        <v>100</v>
      </c>
      <c r="H1543" s="109">
        <v>0</v>
      </c>
      <c r="I1543" s="110" t="e">
        <f>(C1543+(C1543*H1543))+D1543+'Таблица вводных'!$E$15+'Таблица вводных'!$F$15</f>
        <v>#REF!</v>
      </c>
      <c r="J1543" s="111">
        <v>0</v>
      </c>
      <c r="K1543" s="98" t="e">
        <f t="shared" si="26"/>
        <v>#REF!</v>
      </c>
      <c r="L1543" s="99" t="e">
        <f t="shared" si="27"/>
        <v>#REF!</v>
      </c>
      <c r="M1543" s="13"/>
    </row>
    <row r="1544" spans="1:13" ht="12.75" customHeight="1">
      <c r="A1544" s="138"/>
      <c r="B1544" s="11">
        <v>45440</v>
      </c>
      <c r="C154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вводных'!$F$15-$T$1)*F1544/G1544)</f>
        <v>#REF!</v>
      </c>
      <c r="D1544" s="29">
        <v>277.5</v>
      </c>
      <c r="E1544" s="29" t="e">
        <f t="shared" si="24"/>
        <v>#REF!</v>
      </c>
      <c r="F1544" s="12">
        <v>0</v>
      </c>
      <c r="G1544" s="39">
        <f t="shared" si="25"/>
        <v>100</v>
      </c>
      <c r="H1544" s="109">
        <v>0</v>
      </c>
      <c r="I1544" s="110" t="e">
        <f>(C1544+(C1544*H1544))+D1544+'Таблица вводных'!$E$15+'Таблица вводных'!$F$15</f>
        <v>#REF!</v>
      </c>
      <c r="J1544" s="111">
        <v>0</v>
      </c>
      <c r="K1544" s="103" t="e">
        <f t="shared" si="26"/>
        <v>#REF!</v>
      </c>
      <c r="L1544" s="103" t="e">
        <f t="shared" si="27"/>
        <v>#REF!</v>
      </c>
      <c r="M1544" s="10"/>
    </row>
    <row r="1545" spans="1:13" ht="12.75" customHeight="1">
      <c r="A1545" s="139"/>
      <c r="B1545" s="46">
        <v>45443</v>
      </c>
      <c r="C154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вводных'!$F$15-$T$1)*F1545/G1545)</f>
        <v>#REF!</v>
      </c>
      <c r="D1545" s="50">
        <v>277.5</v>
      </c>
      <c r="E1545" s="50" t="e">
        <f t="shared" si="24"/>
        <v>#REF!</v>
      </c>
      <c r="F1545" s="18">
        <v>0</v>
      </c>
      <c r="G1545" s="112">
        <f t="shared" si="25"/>
        <v>100</v>
      </c>
      <c r="H1545" s="113">
        <v>0</v>
      </c>
      <c r="I1545" s="102" t="e">
        <f>(C1545+(C1545*H1545))+D1545+'Таблица вводных'!$E$15+'Таблица вводных'!$F$15</f>
        <v>#REF!</v>
      </c>
      <c r="J1545" s="114">
        <v>0</v>
      </c>
      <c r="K1545" s="104" t="e">
        <f t="shared" si="26"/>
        <v>#REF!</v>
      </c>
      <c r="L1545" s="104" t="e">
        <f t="shared" si="27"/>
        <v>#REF!</v>
      </c>
      <c r="M1545" s="19"/>
    </row>
    <row r="1546" spans="1:13" ht="12.75" customHeight="1">
      <c r="A1546" s="136"/>
      <c r="B1546" s="42">
        <v>45419</v>
      </c>
      <c r="C154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вводных'!$F$15-$T$1)*F1546/G1546)</f>
        <v>#REF!</v>
      </c>
      <c r="D1546" s="28">
        <v>277.5</v>
      </c>
      <c r="E1546" s="92" t="e">
        <f t="shared" si="24"/>
        <v>#REF!</v>
      </c>
      <c r="F1546" s="6">
        <v>0</v>
      </c>
      <c r="G1546" s="106">
        <f t="shared" si="25"/>
        <v>100</v>
      </c>
      <c r="H1546" s="107">
        <v>0</v>
      </c>
      <c r="I1546" s="93" t="e">
        <f>(C1546+(C1546*H1546))+D1546+'Таблица вводных'!$E$15+'Таблица вводных'!$F$15</f>
        <v>#REF!</v>
      </c>
      <c r="J1546" s="108">
        <v>0</v>
      </c>
      <c r="K1546" s="93" t="e">
        <f t="shared" si="26"/>
        <v>#REF!</v>
      </c>
      <c r="L1546" s="94" t="e">
        <f t="shared" si="27"/>
        <v>#REF!</v>
      </c>
      <c r="M1546" s="95"/>
    </row>
    <row r="1547" spans="1:13" ht="12.75" customHeight="1">
      <c r="A1547" s="138"/>
      <c r="B1547" s="45">
        <v>45422</v>
      </c>
      <c r="C154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вводных'!$F$15-$T$1)*F1547/G1547)</f>
        <v>#REF!</v>
      </c>
      <c r="D1547" s="29">
        <v>277.5</v>
      </c>
      <c r="E1547" s="96" t="e">
        <f t="shared" si="24"/>
        <v>#REF!</v>
      </c>
      <c r="F1547" s="12">
        <v>0</v>
      </c>
      <c r="G1547" s="39">
        <f t="shared" si="25"/>
        <v>100</v>
      </c>
      <c r="H1547" s="109">
        <v>0</v>
      </c>
      <c r="I1547" s="110" t="e">
        <f>(C1547+(C1547*H1547))+D1547+'Таблица вводных'!$E$15+'Таблица вводных'!$F$15</f>
        <v>#REF!</v>
      </c>
      <c r="J1547" s="111">
        <v>0</v>
      </c>
      <c r="K1547" s="98" t="e">
        <f t="shared" si="26"/>
        <v>#REF!</v>
      </c>
      <c r="L1547" s="99" t="e">
        <f t="shared" si="27"/>
        <v>#REF!</v>
      </c>
      <c r="M1547" s="10"/>
    </row>
    <row r="1548" spans="1:13" ht="12.75" customHeight="1">
      <c r="A1548" s="138"/>
      <c r="B1548" s="44">
        <v>45426</v>
      </c>
      <c r="C154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вводных'!$F$15-$T$1)*F1548/G1548)</f>
        <v>#REF!</v>
      </c>
      <c r="D1548" s="29">
        <v>277.5</v>
      </c>
      <c r="E1548" s="96" t="e">
        <f t="shared" si="24"/>
        <v>#REF!</v>
      </c>
      <c r="F1548" s="12">
        <v>0</v>
      </c>
      <c r="G1548" s="39">
        <f t="shared" si="25"/>
        <v>100</v>
      </c>
      <c r="H1548" s="109">
        <v>0</v>
      </c>
      <c r="I1548" s="110" t="e">
        <f>(C1548+(C1548*H1548))+D1548+'Таблица вводных'!$E$15+'Таблица вводных'!$F$15</f>
        <v>#REF!</v>
      </c>
      <c r="J1548" s="111">
        <v>0</v>
      </c>
      <c r="K1548" s="98" t="e">
        <f t="shared" si="26"/>
        <v>#REF!</v>
      </c>
      <c r="L1548" s="99" t="e">
        <f t="shared" si="27"/>
        <v>#REF!</v>
      </c>
      <c r="M1548" s="41"/>
    </row>
    <row r="1549" spans="1:13" ht="12.75" customHeight="1">
      <c r="A1549" s="138"/>
      <c r="B1549" s="11">
        <v>45429</v>
      </c>
      <c r="C154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вводных'!$F$15-$T$1)*F1549/G1549)</f>
        <v>#REF!</v>
      </c>
      <c r="D1549" s="29">
        <v>277.5</v>
      </c>
      <c r="E1549" s="96" t="e">
        <f t="shared" si="24"/>
        <v>#REF!</v>
      </c>
      <c r="F1549" s="12">
        <v>0</v>
      </c>
      <c r="G1549" s="39">
        <f t="shared" si="25"/>
        <v>100</v>
      </c>
      <c r="H1549" s="109">
        <v>0</v>
      </c>
      <c r="I1549" s="110" t="e">
        <f>(C1549+(C1549*H1549))+D1549+'Таблица вводных'!$E$15+'Таблица вводных'!$F$15</f>
        <v>#REF!</v>
      </c>
      <c r="J1549" s="111">
        <v>0</v>
      </c>
      <c r="K1549" s="98" t="e">
        <f t="shared" si="26"/>
        <v>#REF!</v>
      </c>
      <c r="L1549" s="99" t="e">
        <f t="shared" si="27"/>
        <v>#REF!</v>
      </c>
      <c r="M1549" s="10"/>
    </row>
    <row r="1550" spans="1:13" ht="12.75" customHeight="1">
      <c r="A1550" s="138"/>
      <c r="B1550" s="45">
        <v>45433</v>
      </c>
      <c r="C155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вводных'!$F$15-$T$1)*F1550/G1550)</f>
        <v>#REF!</v>
      </c>
      <c r="D1550" s="29">
        <v>277.5</v>
      </c>
      <c r="E1550" s="96" t="e">
        <f t="shared" si="24"/>
        <v>#REF!</v>
      </c>
      <c r="F1550" s="12">
        <v>0</v>
      </c>
      <c r="G1550" s="39">
        <f t="shared" si="25"/>
        <v>100</v>
      </c>
      <c r="H1550" s="109">
        <v>0</v>
      </c>
      <c r="I1550" s="110" t="e">
        <f>(C1550+(C1550*H1550))+D1550+'Таблица вводных'!$E$15+'Таблица вводных'!$F$15</f>
        <v>#REF!</v>
      </c>
      <c r="J1550" s="111">
        <v>0</v>
      </c>
      <c r="K1550" s="98" t="e">
        <f t="shared" si="26"/>
        <v>#REF!</v>
      </c>
      <c r="L1550" s="99" t="e">
        <f t="shared" si="27"/>
        <v>#REF!</v>
      </c>
      <c r="M1550" s="13"/>
    </row>
    <row r="1551" spans="1:13" ht="12.75" customHeight="1">
      <c r="A1551" s="138"/>
      <c r="B1551" s="44">
        <v>45436</v>
      </c>
      <c r="C155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вводных'!$F$15-$T$1)*F1551/G1551)</f>
        <v>#REF!</v>
      </c>
      <c r="D1551" s="29">
        <v>277.5</v>
      </c>
      <c r="E1551" s="96" t="e">
        <f t="shared" si="24"/>
        <v>#REF!</v>
      </c>
      <c r="F1551" s="12">
        <v>0</v>
      </c>
      <c r="G1551" s="39">
        <f t="shared" si="25"/>
        <v>100</v>
      </c>
      <c r="H1551" s="109">
        <v>0</v>
      </c>
      <c r="I1551" s="110" t="e">
        <f>(C1551+(C1551*H1551))+D1551+'Таблица вводных'!$E$15+'Таблица вводных'!$F$15</f>
        <v>#REF!</v>
      </c>
      <c r="J1551" s="111">
        <v>0</v>
      </c>
      <c r="K1551" s="98" t="e">
        <f t="shared" si="26"/>
        <v>#REF!</v>
      </c>
      <c r="L1551" s="99" t="e">
        <f t="shared" si="27"/>
        <v>#REF!</v>
      </c>
      <c r="M1551" s="13"/>
    </row>
    <row r="1552" spans="1:13" ht="12.75" customHeight="1">
      <c r="A1552" s="138"/>
      <c r="B1552" s="11">
        <v>45440</v>
      </c>
      <c r="C155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вводных'!$F$15-$T$1)*F1552/G1552)</f>
        <v>#REF!</v>
      </c>
      <c r="D1552" s="29">
        <v>277.5</v>
      </c>
      <c r="E1552" s="29" t="e">
        <f t="shared" si="24"/>
        <v>#REF!</v>
      </c>
      <c r="F1552" s="12">
        <v>0</v>
      </c>
      <c r="G1552" s="39">
        <f t="shared" si="25"/>
        <v>100</v>
      </c>
      <c r="H1552" s="109">
        <v>0</v>
      </c>
      <c r="I1552" s="110" t="e">
        <f>(C1552+(C1552*H1552))+D1552+'Таблица вводных'!$E$15+'Таблица вводных'!$F$15</f>
        <v>#REF!</v>
      </c>
      <c r="J1552" s="111">
        <v>0</v>
      </c>
      <c r="K1552" s="103" t="e">
        <f t="shared" si="26"/>
        <v>#REF!</v>
      </c>
      <c r="L1552" s="103" t="e">
        <f t="shared" si="27"/>
        <v>#REF!</v>
      </c>
      <c r="M1552" s="10"/>
    </row>
    <row r="1553" spans="1:13" ht="12.75" customHeight="1">
      <c r="A1553" s="139"/>
      <c r="B1553" s="46">
        <v>45443</v>
      </c>
      <c r="C155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вводных'!$F$15-$T$1)*F1553/G1553)</f>
        <v>#REF!</v>
      </c>
      <c r="D1553" s="50">
        <v>277.5</v>
      </c>
      <c r="E1553" s="50" t="e">
        <f t="shared" si="24"/>
        <v>#REF!</v>
      </c>
      <c r="F1553" s="18">
        <v>0</v>
      </c>
      <c r="G1553" s="112">
        <f t="shared" si="25"/>
        <v>100</v>
      </c>
      <c r="H1553" s="113">
        <v>0</v>
      </c>
      <c r="I1553" s="102" t="e">
        <f>(C1553+(C1553*H1553))+D1553+'Таблица вводных'!$E$15+'Таблица вводных'!$F$15</f>
        <v>#REF!</v>
      </c>
      <c r="J1553" s="114">
        <v>0</v>
      </c>
      <c r="K1553" s="104" t="e">
        <f t="shared" si="26"/>
        <v>#REF!</v>
      </c>
      <c r="L1553" s="104" t="e">
        <f t="shared" si="27"/>
        <v>#REF!</v>
      </c>
      <c r="M1553" s="19"/>
    </row>
    <row r="1554" spans="1:13" ht="12.75" customHeight="1">
      <c r="A1554" s="136"/>
      <c r="B1554" s="42">
        <v>45419</v>
      </c>
      <c r="C155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вводных'!$F$15-$T$1)*F1554/G1554)</f>
        <v>#REF!</v>
      </c>
      <c r="D1554" s="28">
        <v>277.5</v>
      </c>
      <c r="E1554" s="92" t="e">
        <f t="shared" si="24"/>
        <v>#REF!</v>
      </c>
      <c r="F1554" s="6">
        <v>0</v>
      </c>
      <c r="G1554" s="106">
        <f t="shared" si="25"/>
        <v>100</v>
      </c>
      <c r="H1554" s="107">
        <v>0</v>
      </c>
      <c r="I1554" s="93" t="e">
        <f>(C1554+(C1554*H1554))+D1554+'Таблица вводных'!$E$15+'Таблица вводных'!$F$15</f>
        <v>#REF!</v>
      </c>
      <c r="J1554" s="108">
        <v>0</v>
      </c>
      <c r="K1554" s="93" t="e">
        <f t="shared" si="26"/>
        <v>#REF!</v>
      </c>
      <c r="L1554" s="94" t="e">
        <f t="shared" si="27"/>
        <v>#REF!</v>
      </c>
      <c r="M1554" s="95"/>
    </row>
    <row r="1555" spans="1:13" ht="12.75" customHeight="1">
      <c r="A1555" s="138"/>
      <c r="B1555" s="45">
        <v>45422</v>
      </c>
      <c r="C155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вводных'!$F$15-$T$1)*F1555/G1555)</f>
        <v>#REF!</v>
      </c>
      <c r="D1555" s="29">
        <v>277.5</v>
      </c>
      <c r="E1555" s="96" t="e">
        <f t="shared" si="24"/>
        <v>#REF!</v>
      </c>
      <c r="F1555" s="12">
        <v>0</v>
      </c>
      <c r="G1555" s="39">
        <f t="shared" si="25"/>
        <v>100</v>
      </c>
      <c r="H1555" s="109">
        <v>0</v>
      </c>
      <c r="I1555" s="110" t="e">
        <f>(C1555+(C1555*H1555))+D1555+'Таблица вводных'!$E$15+'Таблица вводных'!$F$15</f>
        <v>#REF!</v>
      </c>
      <c r="J1555" s="111">
        <v>0</v>
      </c>
      <c r="K1555" s="98" t="e">
        <f t="shared" si="26"/>
        <v>#REF!</v>
      </c>
      <c r="L1555" s="99" t="e">
        <f t="shared" si="27"/>
        <v>#REF!</v>
      </c>
      <c r="M1555" s="10"/>
    </row>
    <row r="1556" spans="1:13" ht="12.75" customHeight="1">
      <c r="A1556" s="138"/>
      <c r="B1556" s="44">
        <v>45426</v>
      </c>
      <c r="C155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вводных'!$F$15-$T$1)*F1556/G1556)</f>
        <v>#REF!</v>
      </c>
      <c r="D1556" s="29">
        <v>277.5</v>
      </c>
      <c r="E1556" s="96" t="e">
        <f t="shared" si="24"/>
        <v>#REF!</v>
      </c>
      <c r="F1556" s="12">
        <v>0</v>
      </c>
      <c r="G1556" s="39">
        <f t="shared" si="25"/>
        <v>100</v>
      </c>
      <c r="H1556" s="109">
        <v>0</v>
      </c>
      <c r="I1556" s="110" t="e">
        <f>(C1556+(C1556*H1556))+D1556+'Таблица вводных'!$E$15+'Таблица вводных'!$F$15</f>
        <v>#REF!</v>
      </c>
      <c r="J1556" s="111">
        <v>0</v>
      </c>
      <c r="K1556" s="98" t="e">
        <f t="shared" si="26"/>
        <v>#REF!</v>
      </c>
      <c r="L1556" s="99" t="e">
        <f t="shared" si="27"/>
        <v>#REF!</v>
      </c>
      <c r="M1556" s="41"/>
    </row>
    <row r="1557" spans="1:13" ht="12.75" customHeight="1">
      <c r="A1557" s="138"/>
      <c r="B1557" s="11">
        <v>45429</v>
      </c>
      <c r="C155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вводных'!$F$15-$T$1)*F1557/G1557)</f>
        <v>#REF!</v>
      </c>
      <c r="D1557" s="29">
        <v>277.5</v>
      </c>
      <c r="E1557" s="96" t="e">
        <f t="shared" si="24"/>
        <v>#REF!</v>
      </c>
      <c r="F1557" s="12">
        <v>0</v>
      </c>
      <c r="G1557" s="39">
        <f t="shared" si="25"/>
        <v>100</v>
      </c>
      <c r="H1557" s="109">
        <v>0</v>
      </c>
      <c r="I1557" s="110" t="e">
        <f>(C1557+(C1557*H1557))+D1557+'Таблица вводных'!$E$15+'Таблица вводных'!$F$15</f>
        <v>#REF!</v>
      </c>
      <c r="J1557" s="111">
        <v>0</v>
      </c>
      <c r="K1557" s="98" t="e">
        <f t="shared" si="26"/>
        <v>#REF!</v>
      </c>
      <c r="L1557" s="99" t="e">
        <f t="shared" si="27"/>
        <v>#REF!</v>
      </c>
      <c r="M1557" s="10"/>
    </row>
    <row r="1558" spans="1:13" ht="12.75" customHeight="1">
      <c r="A1558" s="138"/>
      <c r="B1558" s="45">
        <v>45433</v>
      </c>
      <c r="C155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вводных'!$F$15-$T$1)*F1558/G1558)</f>
        <v>#REF!</v>
      </c>
      <c r="D1558" s="29">
        <v>277.5</v>
      </c>
      <c r="E1558" s="96" t="e">
        <f t="shared" si="24"/>
        <v>#REF!</v>
      </c>
      <c r="F1558" s="12">
        <v>0</v>
      </c>
      <c r="G1558" s="39">
        <f t="shared" si="25"/>
        <v>100</v>
      </c>
      <c r="H1558" s="109">
        <v>0</v>
      </c>
      <c r="I1558" s="110" t="e">
        <f>(C1558+(C1558*H1558))+D1558+'Таблица вводных'!$E$15+'Таблица вводных'!$F$15</f>
        <v>#REF!</v>
      </c>
      <c r="J1558" s="111">
        <v>0</v>
      </c>
      <c r="K1558" s="98" t="e">
        <f t="shared" si="26"/>
        <v>#REF!</v>
      </c>
      <c r="L1558" s="99" t="e">
        <f t="shared" si="27"/>
        <v>#REF!</v>
      </c>
      <c r="M1558" s="13"/>
    </row>
    <row r="1559" spans="1:13" ht="12.75" customHeight="1">
      <c r="A1559" s="138"/>
      <c r="B1559" s="44">
        <v>45436</v>
      </c>
      <c r="C155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вводных'!$F$15-$T$1)*F1559/G1559)</f>
        <v>#REF!</v>
      </c>
      <c r="D1559" s="29">
        <v>277.5</v>
      </c>
      <c r="E1559" s="96" t="e">
        <f t="shared" si="24"/>
        <v>#REF!</v>
      </c>
      <c r="F1559" s="12">
        <v>0</v>
      </c>
      <c r="G1559" s="39">
        <f t="shared" si="25"/>
        <v>100</v>
      </c>
      <c r="H1559" s="109">
        <v>0</v>
      </c>
      <c r="I1559" s="110" t="e">
        <f>(C1559+(C1559*H1559))+D1559+'Таблица вводных'!$E$15+'Таблица вводных'!$F$15</f>
        <v>#REF!</v>
      </c>
      <c r="J1559" s="111">
        <v>0</v>
      </c>
      <c r="K1559" s="98" t="e">
        <f t="shared" si="26"/>
        <v>#REF!</v>
      </c>
      <c r="L1559" s="99" t="e">
        <f t="shared" si="27"/>
        <v>#REF!</v>
      </c>
      <c r="M1559" s="13"/>
    </row>
    <row r="1560" spans="1:13" ht="12.75" customHeight="1">
      <c r="A1560" s="138"/>
      <c r="B1560" s="11">
        <v>45440</v>
      </c>
      <c r="C156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вводных'!$F$15-$T$1)*F1560/G1560)</f>
        <v>#REF!</v>
      </c>
      <c r="D1560" s="29">
        <v>277.5</v>
      </c>
      <c r="E1560" s="29" t="e">
        <f t="shared" si="24"/>
        <v>#REF!</v>
      </c>
      <c r="F1560" s="12">
        <v>0</v>
      </c>
      <c r="G1560" s="39">
        <f t="shared" si="25"/>
        <v>100</v>
      </c>
      <c r="H1560" s="109">
        <v>0</v>
      </c>
      <c r="I1560" s="110" t="e">
        <f>(C1560+(C1560*H1560))+D1560+'Таблица вводных'!$E$15+'Таблица вводных'!$F$15</f>
        <v>#REF!</v>
      </c>
      <c r="J1560" s="111">
        <v>0</v>
      </c>
      <c r="K1560" s="103" t="e">
        <f t="shared" si="26"/>
        <v>#REF!</v>
      </c>
      <c r="L1560" s="103" t="e">
        <f t="shared" si="27"/>
        <v>#REF!</v>
      </c>
      <c r="M1560" s="10"/>
    </row>
    <row r="1561" spans="1:13" ht="12.75" customHeight="1">
      <c r="A1561" s="139"/>
      <c r="B1561" s="46">
        <v>45443</v>
      </c>
      <c r="C156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вводных'!$F$15-$T$1)*F1561/G1561)</f>
        <v>#REF!</v>
      </c>
      <c r="D1561" s="50">
        <v>277.5</v>
      </c>
      <c r="E1561" s="50" t="e">
        <f t="shared" si="24"/>
        <v>#REF!</v>
      </c>
      <c r="F1561" s="18">
        <v>0</v>
      </c>
      <c r="G1561" s="112">
        <f t="shared" si="25"/>
        <v>100</v>
      </c>
      <c r="H1561" s="113">
        <v>0</v>
      </c>
      <c r="I1561" s="102" t="e">
        <f>(C1561+(C1561*H1561))+D1561+'Таблица вводных'!$E$15+'Таблица вводных'!$F$15</f>
        <v>#REF!</v>
      </c>
      <c r="J1561" s="114">
        <v>0</v>
      </c>
      <c r="K1561" s="104" t="e">
        <f t="shared" si="26"/>
        <v>#REF!</v>
      </c>
      <c r="L1561" s="104" t="e">
        <f t="shared" si="27"/>
        <v>#REF!</v>
      </c>
      <c r="M1561" s="19"/>
    </row>
    <row r="1562" spans="1:13" ht="12.75" customHeight="1">
      <c r="A1562" s="136"/>
      <c r="B1562" s="42">
        <v>45419</v>
      </c>
      <c r="C156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вводных'!$F$15-$T$1)*F1562/G1562)</f>
        <v>#REF!</v>
      </c>
      <c r="D1562" s="28">
        <v>277.5</v>
      </c>
      <c r="E1562" s="92" t="e">
        <f t="shared" si="24"/>
        <v>#REF!</v>
      </c>
      <c r="F1562" s="6">
        <v>0</v>
      </c>
      <c r="G1562" s="106">
        <f t="shared" si="25"/>
        <v>100</v>
      </c>
      <c r="H1562" s="107">
        <v>0</v>
      </c>
      <c r="I1562" s="93" t="e">
        <f>(C1562+(C1562*H1562))+D1562+'Таблица вводных'!$E$15+'Таблица вводных'!$F$15</f>
        <v>#REF!</v>
      </c>
      <c r="J1562" s="108">
        <v>0</v>
      </c>
      <c r="K1562" s="93" t="e">
        <f t="shared" si="26"/>
        <v>#REF!</v>
      </c>
      <c r="L1562" s="94" t="e">
        <f t="shared" si="27"/>
        <v>#REF!</v>
      </c>
      <c r="M1562" s="95"/>
    </row>
    <row r="1563" spans="1:13" ht="12.75" customHeight="1">
      <c r="A1563" s="138"/>
      <c r="B1563" s="45">
        <v>45422</v>
      </c>
      <c r="C156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вводных'!$F$15-$T$1)*F1563/G1563)</f>
        <v>#REF!</v>
      </c>
      <c r="D1563" s="29">
        <v>277.5</v>
      </c>
      <c r="E1563" s="96" t="e">
        <f t="shared" si="24"/>
        <v>#REF!</v>
      </c>
      <c r="F1563" s="12">
        <v>0</v>
      </c>
      <c r="G1563" s="39">
        <f t="shared" si="25"/>
        <v>100</v>
      </c>
      <c r="H1563" s="109">
        <v>0</v>
      </c>
      <c r="I1563" s="110" t="e">
        <f>(C1563+(C1563*H1563))+D1563+'Таблица вводных'!$E$15+'Таблица вводных'!$F$15</f>
        <v>#REF!</v>
      </c>
      <c r="J1563" s="111">
        <v>0</v>
      </c>
      <c r="K1563" s="98" t="e">
        <f t="shared" si="26"/>
        <v>#REF!</v>
      </c>
      <c r="L1563" s="99" t="e">
        <f t="shared" si="27"/>
        <v>#REF!</v>
      </c>
      <c r="M1563" s="10"/>
    </row>
    <row r="1564" spans="1:13" ht="12.75" customHeight="1">
      <c r="A1564" s="138"/>
      <c r="B1564" s="44">
        <v>45426</v>
      </c>
      <c r="C156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вводных'!$F$15-$T$1)*F1564/G1564)</f>
        <v>#REF!</v>
      </c>
      <c r="D1564" s="29">
        <v>277.5</v>
      </c>
      <c r="E1564" s="96" t="e">
        <f t="shared" si="24"/>
        <v>#REF!</v>
      </c>
      <c r="F1564" s="12">
        <v>0</v>
      </c>
      <c r="G1564" s="39">
        <f t="shared" si="25"/>
        <v>100</v>
      </c>
      <c r="H1564" s="109">
        <v>0</v>
      </c>
      <c r="I1564" s="110" t="e">
        <f>(C1564+(C1564*H1564))+D1564+'Таблица вводных'!$E$15+'Таблица вводных'!$F$15</f>
        <v>#REF!</v>
      </c>
      <c r="J1564" s="111">
        <v>0</v>
      </c>
      <c r="K1564" s="98" t="e">
        <f t="shared" si="26"/>
        <v>#REF!</v>
      </c>
      <c r="L1564" s="99" t="e">
        <f t="shared" si="27"/>
        <v>#REF!</v>
      </c>
      <c r="M1564" s="41"/>
    </row>
    <row r="1565" spans="1:13" ht="12.75" customHeight="1">
      <c r="A1565" s="138"/>
      <c r="B1565" s="11">
        <v>45429</v>
      </c>
      <c r="C156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вводных'!$F$15-$T$1)*F1565/G1565)</f>
        <v>#REF!</v>
      </c>
      <c r="D1565" s="29">
        <v>277.5</v>
      </c>
      <c r="E1565" s="96" t="e">
        <f t="shared" si="24"/>
        <v>#REF!</v>
      </c>
      <c r="F1565" s="12">
        <v>0</v>
      </c>
      <c r="G1565" s="39">
        <f t="shared" si="25"/>
        <v>100</v>
      </c>
      <c r="H1565" s="109">
        <v>0</v>
      </c>
      <c r="I1565" s="110" t="e">
        <f>(C1565+(C1565*H1565))+D1565+'Таблица вводных'!$E$15+'Таблица вводных'!$F$15</f>
        <v>#REF!</v>
      </c>
      <c r="J1565" s="111">
        <v>0</v>
      </c>
      <c r="K1565" s="98" t="e">
        <f t="shared" si="26"/>
        <v>#REF!</v>
      </c>
      <c r="L1565" s="99" t="e">
        <f t="shared" si="27"/>
        <v>#REF!</v>
      </c>
      <c r="M1565" s="10"/>
    </row>
    <row r="1566" spans="1:13" ht="12.75" customHeight="1">
      <c r="A1566" s="138"/>
      <c r="B1566" s="45">
        <v>45433</v>
      </c>
      <c r="C156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вводных'!$F$15-$T$1)*F1566/G1566)</f>
        <v>#REF!</v>
      </c>
      <c r="D1566" s="29">
        <v>277.5</v>
      </c>
      <c r="E1566" s="96" t="e">
        <f t="shared" si="24"/>
        <v>#REF!</v>
      </c>
      <c r="F1566" s="12">
        <v>0</v>
      </c>
      <c r="G1566" s="39">
        <f t="shared" si="25"/>
        <v>100</v>
      </c>
      <c r="H1566" s="109">
        <v>0</v>
      </c>
      <c r="I1566" s="110" t="e">
        <f>(C1566+(C1566*H1566))+D1566+'Таблица вводных'!$E$15+'Таблица вводных'!$F$15</f>
        <v>#REF!</v>
      </c>
      <c r="J1566" s="111">
        <v>0</v>
      </c>
      <c r="K1566" s="98" t="e">
        <f t="shared" si="26"/>
        <v>#REF!</v>
      </c>
      <c r="L1566" s="99" t="e">
        <f t="shared" si="27"/>
        <v>#REF!</v>
      </c>
      <c r="M1566" s="13"/>
    </row>
    <row r="1567" spans="1:13" ht="12.75" customHeight="1">
      <c r="A1567" s="138"/>
      <c r="B1567" s="44">
        <v>45436</v>
      </c>
      <c r="C156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вводных'!$F$15-$T$1)*F1567/G1567)</f>
        <v>#REF!</v>
      </c>
      <c r="D1567" s="29">
        <v>277.5</v>
      </c>
      <c r="E1567" s="96" t="e">
        <f t="shared" si="24"/>
        <v>#REF!</v>
      </c>
      <c r="F1567" s="12">
        <v>0</v>
      </c>
      <c r="G1567" s="39">
        <f t="shared" si="25"/>
        <v>100</v>
      </c>
      <c r="H1567" s="109">
        <v>0</v>
      </c>
      <c r="I1567" s="110" t="e">
        <f>(C1567+(C1567*H1567))+D1567+'Таблица вводных'!$E$15+'Таблица вводных'!$F$15</f>
        <v>#REF!</v>
      </c>
      <c r="J1567" s="111">
        <v>0</v>
      </c>
      <c r="K1567" s="98" t="e">
        <f t="shared" si="26"/>
        <v>#REF!</v>
      </c>
      <c r="L1567" s="99" t="e">
        <f t="shared" si="27"/>
        <v>#REF!</v>
      </c>
      <c r="M1567" s="13"/>
    </row>
    <row r="1568" spans="1:13" ht="12.75" customHeight="1">
      <c r="A1568" s="138"/>
      <c r="B1568" s="11">
        <v>45440</v>
      </c>
      <c r="C156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вводных'!$F$15-$T$1)*F1568/G1568)</f>
        <v>#REF!</v>
      </c>
      <c r="D1568" s="29">
        <v>277.5</v>
      </c>
      <c r="E1568" s="29" t="e">
        <f t="shared" si="24"/>
        <v>#REF!</v>
      </c>
      <c r="F1568" s="12">
        <v>0</v>
      </c>
      <c r="G1568" s="39">
        <f t="shared" si="25"/>
        <v>100</v>
      </c>
      <c r="H1568" s="109">
        <v>0</v>
      </c>
      <c r="I1568" s="110" t="e">
        <f>(C1568+(C1568*H1568))+D1568+'Таблица вводных'!$E$15+'Таблица вводных'!$F$15</f>
        <v>#REF!</v>
      </c>
      <c r="J1568" s="111">
        <v>0</v>
      </c>
      <c r="K1568" s="103" t="e">
        <f t="shared" si="26"/>
        <v>#REF!</v>
      </c>
      <c r="L1568" s="103" t="e">
        <f t="shared" si="27"/>
        <v>#REF!</v>
      </c>
      <c r="M1568" s="10"/>
    </row>
    <row r="1569" spans="1:13" ht="12.75" customHeight="1">
      <c r="A1569" s="139"/>
      <c r="B1569" s="46">
        <v>45443</v>
      </c>
      <c r="C156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вводных'!$F$15-$T$1)*F1569/G1569)</f>
        <v>#REF!</v>
      </c>
      <c r="D1569" s="50">
        <v>277.5</v>
      </c>
      <c r="E1569" s="50" t="e">
        <f t="shared" si="24"/>
        <v>#REF!</v>
      </c>
      <c r="F1569" s="18">
        <v>0</v>
      </c>
      <c r="G1569" s="112">
        <f t="shared" si="25"/>
        <v>100</v>
      </c>
      <c r="H1569" s="113">
        <v>0</v>
      </c>
      <c r="I1569" s="102" t="e">
        <f>(C1569+(C1569*H1569))+D1569+'Таблица вводных'!$E$15+'Таблица вводных'!$F$15</f>
        <v>#REF!</v>
      </c>
      <c r="J1569" s="114">
        <v>0</v>
      </c>
      <c r="K1569" s="104" t="e">
        <f t="shared" si="26"/>
        <v>#REF!</v>
      </c>
      <c r="L1569" s="104" t="e">
        <f t="shared" si="27"/>
        <v>#REF!</v>
      </c>
      <c r="M1569" s="19"/>
    </row>
    <row r="1570" spans="1:13" ht="12.75" customHeight="1">
      <c r="A1570" s="136"/>
      <c r="B1570" s="42">
        <v>45419</v>
      </c>
      <c r="C157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вводных'!$F$15-$T$1)*F1570/G1570)</f>
        <v>#REF!</v>
      </c>
      <c r="D1570" s="28">
        <v>277.5</v>
      </c>
      <c r="E1570" s="92" t="e">
        <f t="shared" si="24"/>
        <v>#REF!</v>
      </c>
      <c r="F1570" s="6">
        <v>0</v>
      </c>
      <c r="G1570" s="106">
        <f t="shared" si="25"/>
        <v>100</v>
      </c>
      <c r="H1570" s="107">
        <v>0</v>
      </c>
      <c r="I1570" s="93" t="e">
        <f>(C1570+(C1570*H1570))+D1570+'Таблица вводных'!$E$15+'Таблица вводных'!$F$15</f>
        <v>#REF!</v>
      </c>
      <c r="J1570" s="108">
        <v>0</v>
      </c>
      <c r="K1570" s="93" t="e">
        <f t="shared" si="26"/>
        <v>#REF!</v>
      </c>
      <c r="L1570" s="94" t="e">
        <f t="shared" si="27"/>
        <v>#REF!</v>
      </c>
      <c r="M1570" s="95"/>
    </row>
    <row r="1571" spans="1:13" ht="12.75" customHeight="1">
      <c r="A1571" s="138"/>
      <c r="B1571" s="45">
        <v>45422</v>
      </c>
      <c r="C157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вводных'!$F$15-$T$1)*F1571/G1571)</f>
        <v>#REF!</v>
      </c>
      <c r="D1571" s="29">
        <v>277.5</v>
      </c>
      <c r="E1571" s="96" t="e">
        <f t="shared" si="24"/>
        <v>#REF!</v>
      </c>
      <c r="F1571" s="12">
        <v>0</v>
      </c>
      <c r="G1571" s="39">
        <f t="shared" si="25"/>
        <v>100</v>
      </c>
      <c r="H1571" s="109">
        <v>0</v>
      </c>
      <c r="I1571" s="110" t="e">
        <f>(C1571+(C1571*H1571))+D1571+'Таблица вводных'!$E$15+'Таблица вводных'!$F$15</f>
        <v>#REF!</v>
      </c>
      <c r="J1571" s="111">
        <v>0</v>
      </c>
      <c r="K1571" s="98" t="e">
        <f t="shared" si="26"/>
        <v>#REF!</v>
      </c>
      <c r="L1571" s="99" t="e">
        <f t="shared" si="27"/>
        <v>#REF!</v>
      </c>
      <c r="M1571" s="10"/>
    </row>
    <row r="1572" spans="1:13" ht="12.75" customHeight="1">
      <c r="A1572" s="138"/>
      <c r="B1572" s="44">
        <v>45426</v>
      </c>
      <c r="C157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вводных'!$F$15-$T$1)*F1572/G1572)</f>
        <v>#REF!</v>
      </c>
      <c r="D1572" s="29">
        <v>277.5</v>
      </c>
      <c r="E1572" s="96" t="e">
        <f t="shared" si="24"/>
        <v>#REF!</v>
      </c>
      <c r="F1572" s="12">
        <v>0</v>
      </c>
      <c r="G1572" s="39">
        <f t="shared" si="25"/>
        <v>100</v>
      </c>
      <c r="H1572" s="109">
        <v>0</v>
      </c>
      <c r="I1572" s="110" t="e">
        <f>(C1572+(C1572*H1572))+D1572+'Таблица вводных'!$E$15+'Таблица вводных'!$F$15</f>
        <v>#REF!</v>
      </c>
      <c r="J1572" s="111">
        <v>0</v>
      </c>
      <c r="K1572" s="98" t="e">
        <f t="shared" si="26"/>
        <v>#REF!</v>
      </c>
      <c r="L1572" s="99" t="e">
        <f t="shared" si="27"/>
        <v>#REF!</v>
      </c>
      <c r="M1572" s="41"/>
    </row>
    <row r="1573" spans="1:13" ht="12.75" customHeight="1">
      <c r="A1573" s="138"/>
      <c r="B1573" s="11">
        <v>45429</v>
      </c>
      <c r="C157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вводных'!$F$15-$T$1)*F1573/G1573)</f>
        <v>#REF!</v>
      </c>
      <c r="D1573" s="29">
        <v>277.5</v>
      </c>
      <c r="E1573" s="96" t="e">
        <f t="shared" si="24"/>
        <v>#REF!</v>
      </c>
      <c r="F1573" s="12">
        <v>0</v>
      </c>
      <c r="G1573" s="39">
        <f t="shared" si="25"/>
        <v>100</v>
      </c>
      <c r="H1573" s="109">
        <v>0</v>
      </c>
      <c r="I1573" s="110" t="e">
        <f>(C1573+(C1573*H1573))+D1573+'Таблица вводных'!$E$15+'Таблица вводных'!$F$15</f>
        <v>#REF!</v>
      </c>
      <c r="J1573" s="111">
        <v>0</v>
      </c>
      <c r="K1573" s="98" t="e">
        <f t="shared" si="26"/>
        <v>#REF!</v>
      </c>
      <c r="L1573" s="99" t="e">
        <f t="shared" si="27"/>
        <v>#REF!</v>
      </c>
      <c r="M1573" s="10"/>
    </row>
    <row r="1574" spans="1:13" ht="12.75" customHeight="1">
      <c r="A1574" s="138"/>
      <c r="B1574" s="45">
        <v>45433</v>
      </c>
      <c r="C157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вводных'!$F$15-$T$1)*F1574/G1574)</f>
        <v>#REF!</v>
      </c>
      <c r="D1574" s="29">
        <v>277.5</v>
      </c>
      <c r="E1574" s="96" t="e">
        <f t="shared" si="24"/>
        <v>#REF!</v>
      </c>
      <c r="F1574" s="12">
        <v>0</v>
      </c>
      <c r="G1574" s="39">
        <f t="shared" si="25"/>
        <v>100</v>
      </c>
      <c r="H1574" s="109">
        <v>0</v>
      </c>
      <c r="I1574" s="110" t="e">
        <f>(C1574+(C1574*H1574))+D1574+'Таблица вводных'!$E$15+'Таблица вводных'!$F$15</f>
        <v>#REF!</v>
      </c>
      <c r="J1574" s="111">
        <v>0</v>
      </c>
      <c r="K1574" s="98" t="e">
        <f t="shared" si="26"/>
        <v>#REF!</v>
      </c>
      <c r="L1574" s="99" t="e">
        <f t="shared" si="27"/>
        <v>#REF!</v>
      </c>
      <c r="M1574" s="13"/>
    </row>
    <row r="1575" spans="1:13" ht="12.75" customHeight="1">
      <c r="A1575" s="138"/>
      <c r="B1575" s="44">
        <v>45436</v>
      </c>
      <c r="C157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вводных'!$F$15-$T$1)*F1575/G1575)</f>
        <v>#REF!</v>
      </c>
      <c r="D1575" s="29">
        <v>277.5</v>
      </c>
      <c r="E1575" s="96" t="e">
        <f t="shared" si="24"/>
        <v>#REF!</v>
      </c>
      <c r="F1575" s="12">
        <v>0</v>
      </c>
      <c r="G1575" s="39">
        <f t="shared" si="25"/>
        <v>100</v>
      </c>
      <c r="H1575" s="109">
        <v>0</v>
      </c>
      <c r="I1575" s="110" t="e">
        <f>(C1575+(C1575*H1575))+D1575+'Таблица вводных'!$E$15+'Таблица вводных'!$F$15</f>
        <v>#REF!</v>
      </c>
      <c r="J1575" s="111">
        <v>0</v>
      </c>
      <c r="K1575" s="98" t="e">
        <f t="shared" si="26"/>
        <v>#REF!</v>
      </c>
      <c r="L1575" s="99" t="e">
        <f t="shared" si="27"/>
        <v>#REF!</v>
      </c>
      <c r="M1575" s="13"/>
    </row>
    <row r="1576" spans="1:13" ht="12.75" customHeight="1">
      <c r="A1576" s="138"/>
      <c r="B1576" s="11">
        <v>45440</v>
      </c>
      <c r="C157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вводных'!$F$15-$T$1)*F1576/G1576)</f>
        <v>#REF!</v>
      </c>
      <c r="D1576" s="29">
        <v>277.5</v>
      </c>
      <c r="E1576" s="29" t="e">
        <f t="shared" ref="E1576:E1609" si="28">C1576+$T$1</f>
        <v>#REF!</v>
      </c>
      <c r="F1576" s="12">
        <v>0</v>
      </c>
      <c r="G1576" s="39">
        <f t="shared" ref="G1576:G1609" si="29">F1576+100</f>
        <v>100</v>
      </c>
      <c r="H1576" s="109">
        <v>0</v>
      </c>
      <c r="I1576" s="110" t="e">
        <f>(C1576+(C1576*H1576))+D1576+'Таблица вводных'!$E$15+'Таблица вводных'!$F$15</f>
        <v>#REF!</v>
      </c>
      <c r="J1576" s="111">
        <v>0</v>
      </c>
      <c r="K1576" s="103" t="e">
        <f t="shared" ref="K1576:K1609" si="30">I1576-(I1576*J1576)</f>
        <v>#REF!</v>
      </c>
      <c r="L1576" s="103" t="e">
        <f t="shared" ref="L1576:L1609" si="31">K1576-E1576</f>
        <v>#REF!</v>
      </c>
      <c r="M1576" s="10"/>
    </row>
    <row r="1577" spans="1:13" ht="12.75" customHeight="1">
      <c r="A1577" s="139"/>
      <c r="B1577" s="46">
        <v>45443</v>
      </c>
      <c r="C157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вводных'!$F$15-$T$1)*F1577/G1577)</f>
        <v>#REF!</v>
      </c>
      <c r="D1577" s="50">
        <v>277.5</v>
      </c>
      <c r="E1577" s="50" t="e">
        <f t="shared" si="28"/>
        <v>#REF!</v>
      </c>
      <c r="F1577" s="18">
        <v>0</v>
      </c>
      <c r="G1577" s="112">
        <f t="shared" si="29"/>
        <v>100</v>
      </c>
      <c r="H1577" s="113">
        <v>0</v>
      </c>
      <c r="I1577" s="102" t="e">
        <f>(C1577+(C1577*H1577))+D1577+'Таблица вводных'!$E$15+'Таблица вводных'!$F$15</f>
        <v>#REF!</v>
      </c>
      <c r="J1577" s="114">
        <v>0</v>
      </c>
      <c r="K1577" s="104" t="e">
        <f t="shared" si="30"/>
        <v>#REF!</v>
      </c>
      <c r="L1577" s="104" t="e">
        <f t="shared" si="31"/>
        <v>#REF!</v>
      </c>
      <c r="M1577" s="19"/>
    </row>
    <row r="1578" spans="1:13" ht="12.75" customHeight="1">
      <c r="A1578" s="136"/>
      <c r="B1578" s="42">
        <v>45419</v>
      </c>
      <c r="C157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вводных'!$F$15-$T$1)*F1578/G1578)</f>
        <v>#REF!</v>
      </c>
      <c r="D1578" s="28">
        <v>277.5</v>
      </c>
      <c r="E1578" s="92" t="e">
        <f t="shared" si="28"/>
        <v>#REF!</v>
      </c>
      <c r="F1578" s="6">
        <v>0</v>
      </c>
      <c r="G1578" s="106">
        <f t="shared" si="29"/>
        <v>100</v>
      </c>
      <c r="H1578" s="107">
        <v>0</v>
      </c>
      <c r="I1578" s="93" t="e">
        <f>(C1578+(C1578*H1578))+D1578+'Таблица вводных'!$E$15+'Таблица вводных'!$F$15</f>
        <v>#REF!</v>
      </c>
      <c r="J1578" s="108">
        <v>0</v>
      </c>
      <c r="K1578" s="93" t="e">
        <f t="shared" si="30"/>
        <v>#REF!</v>
      </c>
      <c r="L1578" s="94" t="e">
        <f t="shared" si="31"/>
        <v>#REF!</v>
      </c>
      <c r="M1578" s="95"/>
    </row>
    <row r="1579" spans="1:13" ht="12.75" customHeight="1">
      <c r="A1579" s="138"/>
      <c r="B1579" s="45">
        <v>45422</v>
      </c>
      <c r="C157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вводных'!$F$15-$T$1)*F1579/G1579)</f>
        <v>#REF!</v>
      </c>
      <c r="D1579" s="29">
        <v>277.5</v>
      </c>
      <c r="E1579" s="96" t="e">
        <f t="shared" si="28"/>
        <v>#REF!</v>
      </c>
      <c r="F1579" s="12">
        <v>0</v>
      </c>
      <c r="G1579" s="39">
        <f t="shared" si="29"/>
        <v>100</v>
      </c>
      <c r="H1579" s="109">
        <v>0</v>
      </c>
      <c r="I1579" s="110" t="e">
        <f>(C1579+(C1579*H1579))+D1579+'Таблица вводных'!$E$15+'Таблица вводных'!$F$15</f>
        <v>#REF!</v>
      </c>
      <c r="J1579" s="111">
        <v>0</v>
      </c>
      <c r="K1579" s="98" t="e">
        <f t="shared" si="30"/>
        <v>#REF!</v>
      </c>
      <c r="L1579" s="99" t="e">
        <f t="shared" si="31"/>
        <v>#REF!</v>
      </c>
      <c r="M1579" s="10"/>
    </row>
    <row r="1580" spans="1:13" ht="12.75" customHeight="1">
      <c r="A1580" s="138"/>
      <c r="B1580" s="44">
        <v>45426</v>
      </c>
      <c r="C158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вводных'!$F$15-$T$1)*F1580/G1580)</f>
        <v>#REF!</v>
      </c>
      <c r="D1580" s="29">
        <v>277.5</v>
      </c>
      <c r="E1580" s="96" t="e">
        <f t="shared" si="28"/>
        <v>#REF!</v>
      </c>
      <c r="F1580" s="12">
        <v>0</v>
      </c>
      <c r="G1580" s="39">
        <f t="shared" si="29"/>
        <v>100</v>
      </c>
      <c r="H1580" s="109">
        <v>0</v>
      </c>
      <c r="I1580" s="110" t="e">
        <f>(C1580+(C1580*H1580))+D1580+'Таблица вводных'!$E$15+'Таблица вводных'!$F$15</f>
        <v>#REF!</v>
      </c>
      <c r="J1580" s="111">
        <v>0</v>
      </c>
      <c r="K1580" s="98" t="e">
        <f t="shared" si="30"/>
        <v>#REF!</v>
      </c>
      <c r="L1580" s="99" t="e">
        <f t="shared" si="31"/>
        <v>#REF!</v>
      </c>
      <c r="M1580" s="41"/>
    </row>
    <row r="1581" spans="1:13" ht="12.75" customHeight="1">
      <c r="A1581" s="138"/>
      <c r="B1581" s="11">
        <v>45429</v>
      </c>
      <c r="C158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вводных'!$F$15-$T$1)*F1581/G1581)</f>
        <v>#REF!</v>
      </c>
      <c r="D1581" s="29">
        <v>277.5</v>
      </c>
      <c r="E1581" s="96" t="e">
        <f t="shared" si="28"/>
        <v>#REF!</v>
      </c>
      <c r="F1581" s="12">
        <v>0</v>
      </c>
      <c r="G1581" s="39">
        <f t="shared" si="29"/>
        <v>100</v>
      </c>
      <c r="H1581" s="109">
        <v>0</v>
      </c>
      <c r="I1581" s="110" t="e">
        <f>(C1581+(C1581*H1581))+D1581+'Таблица вводных'!$E$15+'Таблица вводных'!$F$15</f>
        <v>#REF!</v>
      </c>
      <c r="J1581" s="111">
        <v>0</v>
      </c>
      <c r="K1581" s="98" t="e">
        <f t="shared" si="30"/>
        <v>#REF!</v>
      </c>
      <c r="L1581" s="99" t="e">
        <f t="shared" si="31"/>
        <v>#REF!</v>
      </c>
      <c r="M1581" s="10"/>
    </row>
    <row r="1582" spans="1:13" ht="12.75" customHeight="1">
      <c r="A1582" s="138"/>
      <c r="B1582" s="45">
        <v>45433</v>
      </c>
      <c r="C158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вводных'!$F$15-$T$1)*F1582/G1582)</f>
        <v>#REF!</v>
      </c>
      <c r="D1582" s="29">
        <v>277.5</v>
      </c>
      <c r="E1582" s="96" t="e">
        <f t="shared" si="28"/>
        <v>#REF!</v>
      </c>
      <c r="F1582" s="12">
        <v>0</v>
      </c>
      <c r="G1582" s="39">
        <f t="shared" si="29"/>
        <v>100</v>
      </c>
      <c r="H1582" s="109">
        <v>0</v>
      </c>
      <c r="I1582" s="110" t="e">
        <f>(C1582+(C1582*H1582))+D1582+'Таблица вводных'!$E$15+'Таблица вводных'!$F$15</f>
        <v>#REF!</v>
      </c>
      <c r="J1582" s="111">
        <v>0</v>
      </c>
      <c r="K1582" s="98" t="e">
        <f t="shared" si="30"/>
        <v>#REF!</v>
      </c>
      <c r="L1582" s="99" t="e">
        <f t="shared" si="31"/>
        <v>#REF!</v>
      </c>
      <c r="M1582" s="13"/>
    </row>
    <row r="1583" spans="1:13" ht="12.75" customHeight="1">
      <c r="A1583" s="138"/>
      <c r="B1583" s="44">
        <v>45436</v>
      </c>
      <c r="C158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вводных'!$F$15-$T$1)*F1583/G1583)</f>
        <v>#REF!</v>
      </c>
      <c r="D1583" s="29">
        <v>277.5</v>
      </c>
      <c r="E1583" s="96" t="e">
        <f t="shared" si="28"/>
        <v>#REF!</v>
      </c>
      <c r="F1583" s="12">
        <v>0</v>
      </c>
      <c r="G1583" s="39">
        <f t="shared" si="29"/>
        <v>100</v>
      </c>
      <c r="H1583" s="109">
        <v>0</v>
      </c>
      <c r="I1583" s="110" t="e">
        <f>(C1583+(C1583*H1583))+D1583+'Таблица вводных'!$E$15+'Таблица вводных'!$F$15</f>
        <v>#REF!</v>
      </c>
      <c r="J1583" s="111">
        <v>0</v>
      </c>
      <c r="K1583" s="98" t="e">
        <f t="shared" si="30"/>
        <v>#REF!</v>
      </c>
      <c r="L1583" s="99" t="e">
        <f t="shared" si="31"/>
        <v>#REF!</v>
      </c>
      <c r="M1583" s="13"/>
    </row>
    <row r="1584" spans="1:13" ht="12.75" customHeight="1">
      <c r="A1584" s="138"/>
      <c r="B1584" s="11">
        <v>45440</v>
      </c>
      <c r="C158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вводных'!$F$15-$T$1)*F1584/G1584)</f>
        <v>#REF!</v>
      </c>
      <c r="D1584" s="29">
        <v>277.5</v>
      </c>
      <c r="E1584" s="29" t="e">
        <f t="shared" si="28"/>
        <v>#REF!</v>
      </c>
      <c r="F1584" s="12">
        <v>0</v>
      </c>
      <c r="G1584" s="39">
        <f t="shared" si="29"/>
        <v>100</v>
      </c>
      <c r="H1584" s="109">
        <v>0</v>
      </c>
      <c r="I1584" s="110" t="e">
        <f>(C1584+(C1584*H1584))+D1584+'Таблица вводных'!$E$15+'Таблица вводных'!$F$15</f>
        <v>#REF!</v>
      </c>
      <c r="J1584" s="111">
        <v>0</v>
      </c>
      <c r="K1584" s="103" t="e">
        <f t="shared" si="30"/>
        <v>#REF!</v>
      </c>
      <c r="L1584" s="103" t="e">
        <f t="shared" si="31"/>
        <v>#REF!</v>
      </c>
      <c r="M1584" s="10"/>
    </row>
    <row r="1585" spans="1:13" ht="12.75" customHeight="1">
      <c r="A1585" s="139"/>
      <c r="B1585" s="46">
        <v>45443</v>
      </c>
      <c r="C158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вводных'!$F$15-$T$1)*F1585/G1585)</f>
        <v>#REF!</v>
      </c>
      <c r="D1585" s="50">
        <v>277.5</v>
      </c>
      <c r="E1585" s="50" t="e">
        <f t="shared" si="28"/>
        <v>#REF!</v>
      </c>
      <c r="F1585" s="18">
        <v>0</v>
      </c>
      <c r="G1585" s="112">
        <f t="shared" si="29"/>
        <v>100</v>
      </c>
      <c r="H1585" s="113">
        <v>0</v>
      </c>
      <c r="I1585" s="102" t="e">
        <f>(C1585+(C1585*H1585))+D1585+'Таблица вводных'!$E$15+'Таблица вводных'!$F$15</f>
        <v>#REF!</v>
      </c>
      <c r="J1585" s="114">
        <v>0</v>
      </c>
      <c r="K1585" s="104" t="e">
        <f t="shared" si="30"/>
        <v>#REF!</v>
      </c>
      <c r="L1585" s="104" t="e">
        <f t="shared" si="31"/>
        <v>#REF!</v>
      </c>
      <c r="M1585" s="19"/>
    </row>
    <row r="1586" spans="1:13" ht="12.75" customHeight="1">
      <c r="A1586" s="136"/>
      <c r="B1586" s="42">
        <v>45419</v>
      </c>
      <c r="C158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вводных'!$F$15-$T$1)*F1586/G1586)</f>
        <v>#REF!</v>
      </c>
      <c r="D1586" s="28">
        <v>277.5</v>
      </c>
      <c r="E1586" s="92" t="e">
        <f t="shared" si="28"/>
        <v>#REF!</v>
      </c>
      <c r="F1586" s="6">
        <v>0</v>
      </c>
      <c r="G1586" s="106">
        <f t="shared" si="29"/>
        <v>100</v>
      </c>
      <c r="H1586" s="107">
        <v>0</v>
      </c>
      <c r="I1586" s="93" t="e">
        <f>(C1586+(C1586*H1586))+D1586+'Таблица вводных'!$E$15+'Таблица вводных'!$F$15</f>
        <v>#REF!</v>
      </c>
      <c r="J1586" s="108">
        <v>0</v>
      </c>
      <c r="K1586" s="93" t="e">
        <f t="shared" si="30"/>
        <v>#REF!</v>
      </c>
      <c r="L1586" s="94" t="e">
        <f t="shared" si="31"/>
        <v>#REF!</v>
      </c>
      <c r="M1586" s="95"/>
    </row>
    <row r="1587" spans="1:13" ht="12.75" customHeight="1">
      <c r="A1587" s="138"/>
      <c r="B1587" s="45">
        <v>45422</v>
      </c>
      <c r="C158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вводных'!$F$15-$T$1)*F1587/G1587)</f>
        <v>#REF!</v>
      </c>
      <c r="D1587" s="29">
        <v>277.5</v>
      </c>
      <c r="E1587" s="96" t="e">
        <f t="shared" si="28"/>
        <v>#REF!</v>
      </c>
      <c r="F1587" s="12">
        <v>0</v>
      </c>
      <c r="G1587" s="39">
        <f t="shared" si="29"/>
        <v>100</v>
      </c>
      <c r="H1587" s="109">
        <v>0</v>
      </c>
      <c r="I1587" s="110" t="e">
        <f>(C1587+(C1587*H1587))+D1587+'Таблица вводных'!$E$15+'Таблица вводных'!$F$15</f>
        <v>#REF!</v>
      </c>
      <c r="J1587" s="111">
        <v>0</v>
      </c>
      <c r="K1587" s="98" t="e">
        <f t="shared" si="30"/>
        <v>#REF!</v>
      </c>
      <c r="L1587" s="99" t="e">
        <f t="shared" si="31"/>
        <v>#REF!</v>
      </c>
      <c r="M1587" s="10"/>
    </row>
    <row r="1588" spans="1:13" ht="12.75" customHeight="1">
      <c r="A1588" s="138"/>
      <c r="B1588" s="44">
        <v>45426</v>
      </c>
      <c r="C158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вводных'!$F$15-$T$1)*F1588/G1588)</f>
        <v>#REF!</v>
      </c>
      <c r="D1588" s="29">
        <v>277.5</v>
      </c>
      <c r="E1588" s="96" t="e">
        <f t="shared" si="28"/>
        <v>#REF!</v>
      </c>
      <c r="F1588" s="12">
        <v>0</v>
      </c>
      <c r="G1588" s="39">
        <f t="shared" si="29"/>
        <v>100</v>
      </c>
      <c r="H1588" s="109">
        <v>0</v>
      </c>
      <c r="I1588" s="110" t="e">
        <f>(C1588+(C1588*H1588))+D1588+'Таблица вводных'!$E$15+'Таблица вводных'!$F$15</f>
        <v>#REF!</v>
      </c>
      <c r="J1588" s="111">
        <v>0</v>
      </c>
      <c r="K1588" s="98" t="e">
        <f t="shared" si="30"/>
        <v>#REF!</v>
      </c>
      <c r="L1588" s="99" t="e">
        <f t="shared" si="31"/>
        <v>#REF!</v>
      </c>
      <c r="M1588" s="41"/>
    </row>
    <row r="1589" spans="1:13" ht="12.75" customHeight="1">
      <c r="A1589" s="138"/>
      <c r="B1589" s="11">
        <v>45429</v>
      </c>
      <c r="C158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вводных'!$F$15-$T$1)*F1589/G1589)</f>
        <v>#REF!</v>
      </c>
      <c r="D1589" s="29">
        <v>277.5</v>
      </c>
      <c r="E1589" s="96" t="e">
        <f t="shared" si="28"/>
        <v>#REF!</v>
      </c>
      <c r="F1589" s="12">
        <v>0</v>
      </c>
      <c r="G1589" s="39">
        <f t="shared" si="29"/>
        <v>100</v>
      </c>
      <c r="H1589" s="109">
        <v>0</v>
      </c>
      <c r="I1589" s="110" t="e">
        <f>(C1589+(C1589*H1589))+D1589+'Таблица вводных'!$E$15+'Таблица вводных'!$F$15</f>
        <v>#REF!</v>
      </c>
      <c r="J1589" s="111">
        <v>0</v>
      </c>
      <c r="K1589" s="98" t="e">
        <f t="shared" si="30"/>
        <v>#REF!</v>
      </c>
      <c r="L1589" s="99" t="e">
        <f t="shared" si="31"/>
        <v>#REF!</v>
      </c>
      <c r="M1589" s="10"/>
    </row>
    <row r="1590" spans="1:13" ht="12.75" customHeight="1">
      <c r="A1590" s="138"/>
      <c r="B1590" s="45">
        <v>45433</v>
      </c>
      <c r="C159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вводных'!$F$15-$T$1)*F1590/G1590)</f>
        <v>#REF!</v>
      </c>
      <c r="D1590" s="29">
        <v>277.5</v>
      </c>
      <c r="E1590" s="96" t="e">
        <f t="shared" si="28"/>
        <v>#REF!</v>
      </c>
      <c r="F1590" s="12">
        <v>0</v>
      </c>
      <c r="G1590" s="39">
        <f t="shared" si="29"/>
        <v>100</v>
      </c>
      <c r="H1590" s="109">
        <v>0</v>
      </c>
      <c r="I1590" s="110" t="e">
        <f>(C1590+(C1590*H1590))+D1590+'Таблица вводных'!$E$15+'Таблица вводных'!$F$15</f>
        <v>#REF!</v>
      </c>
      <c r="J1590" s="111">
        <v>0</v>
      </c>
      <c r="K1590" s="98" t="e">
        <f t="shared" si="30"/>
        <v>#REF!</v>
      </c>
      <c r="L1590" s="99" t="e">
        <f t="shared" si="31"/>
        <v>#REF!</v>
      </c>
      <c r="M1590" s="13"/>
    </row>
    <row r="1591" spans="1:13" ht="12.75" customHeight="1">
      <c r="A1591" s="138"/>
      <c r="B1591" s="44">
        <v>45436</v>
      </c>
      <c r="C159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вводных'!$F$15-$T$1)*F1591/G1591)</f>
        <v>#REF!</v>
      </c>
      <c r="D1591" s="29">
        <v>277.5</v>
      </c>
      <c r="E1591" s="96" t="e">
        <f t="shared" si="28"/>
        <v>#REF!</v>
      </c>
      <c r="F1591" s="12">
        <v>0</v>
      </c>
      <c r="G1591" s="39">
        <f t="shared" si="29"/>
        <v>100</v>
      </c>
      <c r="H1591" s="109">
        <v>0</v>
      </c>
      <c r="I1591" s="110" t="e">
        <f>(C1591+(C1591*H1591))+D1591+'Таблица вводных'!$E$15+'Таблица вводных'!$F$15</f>
        <v>#REF!</v>
      </c>
      <c r="J1591" s="111">
        <v>0</v>
      </c>
      <c r="K1591" s="98" t="e">
        <f t="shared" si="30"/>
        <v>#REF!</v>
      </c>
      <c r="L1591" s="99" t="e">
        <f t="shared" si="31"/>
        <v>#REF!</v>
      </c>
      <c r="M1591" s="13"/>
    </row>
    <row r="1592" spans="1:13" ht="12.75" customHeight="1">
      <c r="A1592" s="138"/>
      <c r="B1592" s="11">
        <v>45440</v>
      </c>
      <c r="C159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вводных'!$F$15-$T$1)*F1592/G1592)</f>
        <v>#REF!</v>
      </c>
      <c r="D1592" s="29">
        <v>277.5</v>
      </c>
      <c r="E1592" s="29" t="e">
        <f t="shared" si="28"/>
        <v>#REF!</v>
      </c>
      <c r="F1592" s="12">
        <v>0</v>
      </c>
      <c r="G1592" s="39">
        <f t="shared" si="29"/>
        <v>100</v>
      </c>
      <c r="H1592" s="109">
        <v>0</v>
      </c>
      <c r="I1592" s="110" t="e">
        <f>(C1592+(C1592*H1592))+D1592+'Таблица вводных'!$E$15+'Таблица вводных'!$F$15</f>
        <v>#REF!</v>
      </c>
      <c r="J1592" s="111">
        <v>0</v>
      </c>
      <c r="K1592" s="103" t="e">
        <f t="shared" si="30"/>
        <v>#REF!</v>
      </c>
      <c r="L1592" s="103" t="e">
        <f t="shared" si="31"/>
        <v>#REF!</v>
      </c>
      <c r="M1592" s="10"/>
    </row>
    <row r="1593" spans="1:13" ht="12.75" customHeight="1">
      <c r="A1593" s="139"/>
      <c r="B1593" s="46">
        <v>45443</v>
      </c>
      <c r="C159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вводных'!$F$15-$T$1)*F1593/G1593)</f>
        <v>#REF!</v>
      </c>
      <c r="D1593" s="50">
        <v>277.5</v>
      </c>
      <c r="E1593" s="50" t="e">
        <f t="shared" si="28"/>
        <v>#REF!</v>
      </c>
      <c r="F1593" s="18">
        <v>0</v>
      </c>
      <c r="G1593" s="112">
        <f t="shared" si="29"/>
        <v>100</v>
      </c>
      <c r="H1593" s="113">
        <v>0</v>
      </c>
      <c r="I1593" s="102" t="e">
        <f>(C1593+(C1593*H1593))+D1593+'Таблица вводных'!$E$15+'Таблица вводных'!$F$15</f>
        <v>#REF!</v>
      </c>
      <c r="J1593" s="114">
        <v>0</v>
      </c>
      <c r="K1593" s="104" t="e">
        <f t="shared" si="30"/>
        <v>#REF!</v>
      </c>
      <c r="L1593" s="104" t="e">
        <f t="shared" si="31"/>
        <v>#REF!</v>
      </c>
      <c r="M1593" s="19"/>
    </row>
    <row r="1594" spans="1:13" ht="12.75" customHeight="1">
      <c r="A1594" s="136"/>
      <c r="B1594" s="42">
        <v>45419</v>
      </c>
      <c r="C159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вводных'!$F$15-$T$1)*F1594/G1594)</f>
        <v>#REF!</v>
      </c>
      <c r="D1594" s="28">
        <v>277.5</v>
      </c>
      <c r="E1594" s="92" t="e">
        <f t="shared" si="28"/>
        <v>#REF!</v>
      </c>
      <c r="F1594" s="6">
        <v>0</v>
      </c>
      <c r="G1594" s="106">
        <f t="shared" si="29"/>
        <v>100</v>
      </c>
      <c r="H1594" s="107">
        <v>0</v>
      </c>
      <c r="I1594" s="93" t="e">
        <f>(C1594+(C1594*H1594))+D1594+'Таблица вводных'!$E$15+'Таблица вводных'!$F$15</f>
        <v>#REF!</v>
      </c>
      <c r="J1594" s="108">
        <v>0</v>
      </c>
      <c r="K1594" s="93" t="e">
        <f t="shared" si="30"/>
        <v>#REF!</v>
      </c>
      <c r="L1594" s="94" t="e">
        <f t="shared" si="31"/>
        <v>#REF!</v>
      </c>
      <c r="M1594" s="95"/>
    </row>
    <row r="1595" spans="1:13" ht="12.75" customHeight="1">
      <c r="A1595" s="138"/>
      <c r="B1595" s="45">
        <v>45422</v>
      </c>
      <c r="C159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вводных'!$F$15-$T$1)*F1595/G1595)</f>
        <v>#REF!</v>
      </c>
      <c r="D1595" s="29">
        <v>277.5</v>
      </c>
      <c r="E1595" s="96" t="e">
        <f t="shared" si="28"/>
        <v>#REF!</v>
      </c>
      <c r="F1595" s="12">
        <v>0</v>
      </c>
      <c r="G1595" s="39">
        <f t="shared" si="29"/>
        <v>100</v>
      </c>
      <c r="H1595" s="109">
        <v>0</v>
      </c>
      <c r="I1595" s="110" t="e">
        <f>(C1595+(C1595*H1595))+D1595+'Таблица вводных'!$E$15+'Таблица вводных'!$F$15</f>
        <v>#REF!</v>
      </c>
      <c r="J1595" s="111">
        <v>0</v>
      </c>
      <c r="K1595" s="98" t="e">
        <f t="shared" si="30"/>
        <v>#REF!</v>
      </c>
      <c r="L1595" s="99" t="e">
        <f t="shared" si="31"/>
        <v>#REF!</v>
      </c>
      <c r="M1595" s="10"/>
    </row>
    <row r="1596" spans="1:13" ht="12.75" customHeight="1">
      <c r="A1596" s="138"/>
      <c r="B1596" s="44">
        <v>45426</v>
      </c>
      <c r="C159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вводных'!$F$15-$T$1)*F1596/G1596)</f>
        <v>#REF!</v>
      </c>
      <c r="D1596" s="29">
        <v>277.5</v>
      </c>
      <c r="E1596" s="96" t="e">
        <f t="shared" si="28"/>
        <v>#REF!</v>
      </c>
      <c r="F1596" s="12">
        <v>0</v>
      </c>
      <c r="G1596" s="39">
        <f t="shared" si="29"/>
        <v>100</v>
      </c>
      <c r="H1596" s="109">
        <v>0</v>
      </c>
      <c r="I1596" s="110" t="e">
        <f>(C1596+(C1596*H1596))+D1596+'Таблица вводных'!$E$15+'Таблица вводных'!$F$15</f>
        <v>#REF!</v>
      </c>
      <c r="J1596" s="111">
        <v>0</v>
      </c>
      <c r="K1596" s="98" t="e">
        <f t="shared" si="30"/>
        <v>#REF!</v>
      </c>
      <c r="L1596" s="99" t="e">
        <f t="shared" si="31"/>
        <v>#REF!</v>
      </c>
      <c r="M1596" s="41"/>
    </row>
    <row r="1597" spans="1:13" ht="12.75" customHeight="1">
      <c r="A1597" s="138"/>
      <c r="B1597" s="11">
        <v>45429</v>
      </c>
      <c r="C159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вводных'!$F$15-$T$1)*F1597/G1597)</f>
        <v>#REF!</v>
      </c>
      <c r="D1597" s="29">
        <v>277.5</v>
      </c>
      <c r="E1597" s="96" t="e">
        <f t="shared" si="28"/>
        <v>#REF!</v>
      </c>
      <c r="F1597" s="12">
        <v>0</v>
      </c>
      <c r="G1597" s="39">
        <f t="shared" si="29"/>
        <v>100</v>
      </c>
      <c r="H1597" s="109">
        <v>0</v>
      </c>
      <c r="I1597" s="110" t="e">
        <f>(C1597+(C1597*H1597))+D1597+'Таблица вводных'!$E$15+'Таблица вводных'!$F$15</f>
        <v>#REF!</v>
      </c>
      <c r="J1597" s="111">
        <v>0</v>
      </c>
      <c r="K1597" s="98" t="e">
        <f t="shared" si="30"/>
        <v>#REF!</v>
      </c>
      <c r="L1597" s="99" t="e">
        <f t="shared" si="31"/>
        <v>#REF!</v>
      </c>
      <c r="M1597" s="10"/>
    </row>
    <row r="1598" spans="1:13" ht="12.75" customHeight="1">
      <c r="A1598" s="138"/>
      <c r="B1598" s="45">
        <v>45433</v>
      </c>
      <c r="C159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вводных'!$F$15-$T$1)*F1598/G1598)</f>
        <v>#REF!</v>
      </c>
      <c r="D1598" s="29">
        <v>277.5</v>
      </c>
      <c r="E1598" s="96" t="e">
        <f t="shared" si="28"/>
        <v>#REF!</v>
      </c>
      <c r="F1598" s="12">
        <v>0</v>
      </c>
      <c r="G1598" s="39">
        <f t="shared" si="29"/>
        <v>100</v>
      </c>
      <c r="H1598" s="109">
        <v>0</v>
      </c>
      <c r="I1598" s="110" t="e">
        <f>(C1598+(C1598*H1598))+D1598+'Таблица вводных'!$E$15+'Таблица вводных'!$F$15</f>
        <v>#REF!</v>
      </c>
      <c r="J1598" s="111">
        <v>0</v>
      </c>
      <c r="K1598" s="98" t="e">
        <f t="shared" si="30"/>
        <v>#REF!</v>
      </c>
      <c r="L1598" s="99" t="e">
        <f t="shared" si="31"/>
        <v>#REF!</v>
      </c>
      <c r="M1598" s="13"/>
    </row>
    <row r="1599" spans="1:13" ht="12.75" customHeight="1">
      <c r="A1599" s="138"/>
      <c r="B1599" s="44">
        <v>45436</v>
      </c>
      <c r="C159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вводных'!$F$15-$T$1)*F1599/G1599)</f>
        <v>#REF!</v>
      </c>
      <c r="D1599" s="29">
        <v>277.5</v>
      </c>
      <c r="E1599" s="96" t="e">
        <f t="shared" si="28"/>
        <v>#REF!</v>
      </c>
      <c r="F1599" s="12">
        <v>0</v>
      </c>
      <c r="G1599" s="39">
        <f t="shared" si="29"/>
        <v>100</v>
      </c>
      <c r="H1599" s="109">
        <v>0</v>
      </c>
      <c r="I1599" s="110" t="e">
        <f>(C1599+(C1599*H1599))+D1599+'Таблица вводных'!$E$15+'Таблица вводных'!$F$15</f>
        <v>#REF!</v>
      </c>
      <c r="J1599" s="111">
        <v>0</v>
      </c>
      <c r="K1599" s="98" t="e">
        <f t="shared" si="30"/>
        <v>#REF!</v>
      </c>
      <c r="L1599" s="99" t="e">
        <f t="shared" si="31"/>
        <v>#REF!</v>
      </c>
      <c r="M1599" s="13"/>
    </row>
    <row r="1600" spans="1:13" ht="12.75" customHeight="1">
      <c r="A1600" s="138"/>
      <c r="B1600" s="11">
        <v>45440</v>
      </c>
      <c r="C160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вводных'!$F$15-$T$1)*F1600/G1600)</f>
        <v>#REF!</v>
      </c>
      <c r="D1600" s="29">
        <v>277.5</v>
      </c>
      <c r="E1600" s="29" t="e">
        <f t="shared" si="28"/>
        <v>#REF!</v>
      </c>
      <c r="F1600" s="12">
        <v>0</v>
      </c>
      <c r="G1600" s="39">
        <f t="shared" si="29"/>
        <v>100</v>
      </c>
      <c r="H1600" s="109">
        <v>0</v>
      </c>
      <c r="I1600" s="110" t="e">
        <f>(C1600+(C1600*H1600))+D1600+'Таблица вводных'!$E$15+'Таблица вводных'!$F$15</f>
        <v>#REF!</v>
      </c>
      <c r="J1600" s="111">
        <v>0</v>
      </c>
      <c r="K1600" s="103" t="e">
        <f t="shared" si="30"/>
        <v>#REF!</v>
      </c>
      <c r="L1600" s="103" t="e">
        <f t="shared" si="31"/>
        <v>#REF!</v>
      </c>
      <c r="M1600" s="10"/>
    </row>
    <row r="1601" spans="1:13" ht="12.75" customHeight="1">
      <c r="A1601" s="139"/>
      <c r="B1601" s="46">
        <v>45443</v>
      </c>
      <c r="C160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вводных'!$F$15-$T$1)*F1601/G1601)</f>
        <v>#REF!</v>
      </c>
      <c r="D1601" s="50">
        <v>277.5</v>
      </c>
      <c r="E1601" s="50" t="e">
        <f t="shared" si="28"/>
        <v>#REF!</v>
      </c>
      <c r="F1601" s="18">
        <v>0</v>
      </c>
      <c r="G1601" s="112">
        <f t="shared" si="29"/>
        <v>100</v>
      </c>
      <c r="H1601" s="113">
        <v>0</v>
      </c>
      <c r="I1601" s="102" t="e">
        <f>(C1601+(C1601*H1601))+D1601+'Таблица вводных'!$E$15+'Таблица вводных'!$F$15</f>
        <v>#REF!</v>
      </c>
      <c r="J1601" s="114">
        <v>0</v>
      </c>
      <c r="K1601" s="104" t="e">
        <f t="shared" si="30"/>
        <v>#REF!</v>
      </c>
      <c r="L1601" s="104" t="e">
        <f t="shared" si="31"/>
        <v>#REF!</v>
      </c>
      <c r="M1601" s="19"/>
    </row>
    <row r="1602" spans="1:13" ht="12.75" customHeight="1">
      <c r="A1602" s="136"/>
      <c r="B1602" s="42">
        <v>45419</v>
      </c>
      <c r="C160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вводных'!$F$15-$T$1)*F1602/G1602)</f>
        <v>#REF!</v>
      </c>
      <c r="D1602" s="28">
        <v>277.5</v>
      </c>
      <c r="E1602" s="92" t="e">
        <f t="shared" si="28"/>
        <v>#REF!</v>
      </c>
      <c r="F1602" s="6">
        <v>0</v>
      </c>
      <c r="G1602" s="106">
        <f t="shared" si="29"/>
        <v>100</v>
      </c>
      <c r="H1602" s="107">
        <v>0</v>
      </c>
      <c r="I1602" s="93" t="e">
        <f>(C1602+(C1602*H1602))+D1602+'Таблица вводных'!$E$15+'Таблица вводных'!$F$15</f>
        <v>#REF!</v>
      </c>
      <c r="J1602" s="108">
        <v>0</v>
      </c>
      <c r="K1602" s="93" t="e">
        <f t="shared" si="30"/>
        <v>#REF!</v>
      </c>
      <c r="L1602" s="94" t="e">
        <f t="shared" si="31"/>
        <v>#REF!</v>
      </c>
      <c r="M1602" s="95"/>
    </row>
    <row r="1603" spans="1:13" ht="12.75" customHeight="1">
      <c r="A1603" s="138"/>
      <c r="B1603" s="45">
        <v>45422</v>
      </c>
      <c r="C160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вводных'!$F$15-$T$1)*F1603/G1603)</f>
        <v>#REF!</v>
      </c>
      <c r="D1603" s="29">
        <v>277.5</v>
      </c>
      <c r="E1603" s="96" t="e">
        <f t="shared" si="28"/>
        <v>#REF!</v>
      </c>
      <c r="F1603" s="12">
        <v>0</v>
      </c>
      <c r="G1603" s="39">
        <f t="shared" si="29"/>
        <v>100</v>
      </c>
      <c r="H1603" s="109">
        <v>0</v>
      </c>
      <c r="I1603" s="110" t="e">
        <f>(C1603+(C1603*H1603))+D1603+'Таблица вводных'!$E$15+'Таблица вводных'!$F$15</f>
        <v>#REF!</v>
      </c>
      <c r="J1603" s="111">
        <v>0</v>
      </c>
      <c r="K1603" s="98" t="e">
        <f t="shared" si="30"/>
        <v>#REF!</v>
      </c>
      <c r="L1603" s="99" t="e">
        <f t="shared" si="31"/>
        <v>#REF!</v>
      </c>
      <c r="M1603" s="10"/>
    </row>
    <row r="1604" spans="1:13" ht="12.75" customHeight="1">
      <c r="A1604" s="138"/>
      <c r="B1604" s="44">
        <v>45426</v>
      </c>
      <c r="C160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вводных'!$F$15-$T$1)*F1604/G1604)</f>
        <v>#REF!</v>
      </c>
      <c r="D1604" s="29">
        <v>277.5</v>
      </c>
      <c r="E1604" s="96" t="e">
        <f t="shared" si="28"/>
        <v>#REF!</v>
      </c>
      <c r="F1604" s="12">
        <v>0</v>
      </c>
      <c r="G1604" s="39">
        <f t="shared" si="29"/>
        <v>100</v>
      </c>
      <c r="H1604" s="109">
        <v>0</v>
      </c>
      <c r="I1604" s="110" t="e">
        <f>(C1604+(C1604*H1604))+D1604+'Таблица вводных'!$E$15+'Таблица вводных'!$F$15</f>
        <v>#REF!</v>
      </c>
      <c r="J1604" s="111">
        <v>0</v>
      </c>
      <c r="K1604" s="98" t="e">
        <f t="shared" si="30"/>
        <v>#REF!</v>
      </c>
      <c r="L1604" s="99" t="e">
        <f t="shared" si="31"/>
        <v>#REF!</v>
      </c>
      <c r="M1604" s="41"/>
    </row>
    <row r="1605" spans="1:13" ht="12.75" customHeight="1">
      <c r="A1605" s="138"/>
      <c r="B1605" s="11">
        <v>45429</v>
      </c>
      <c r="C160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вводных'!$F$15-$T$1)*F1605/G1605)</f>
        <v>#REF!</v>
      </c>
      <c r="D1605" s="29">
        <v>277.5</v>
      </c>
      <c r="E1605" s="96" t="e">
        <f t="shared" si="28"/>
        <v>#REF!</v>
      </c>
      <c r="F1605" s="12">
        <v>0</v>
      </c>
      <c r="G1605" s="39">
        <f t="shared" si="29"/>
        <v>100</v>
      </c>
      <c r="H1605" s="109">
        <v>0</v>
      </c>
      <c r="I1605" s="110" t="e">
        <f>(C1605+(C1605*H1605))+D1605+'Таблица вводных'!$E$15+'Таблица вводных'!$F$15</f>
        <v>#REF!</v>
      </c>
      <c r="J1605" s="111">
        <v>0</v>
      </c>
      <c r="K1605" s="98" t="e">
        <f t="shared" si="30"/>
        <v>#REF!</v>
      </c>
      <c r="L1605" s="99" t="e">
        <f t="shared" si="31"/>
        <v>#REF!</v>
      </c>
      <c r="M1605" s="10"/>
    </row>
    <row r="1606" spans="1:13" ht="12.75" customHeight="1">
      <c r="A1606" s="138"/>
      <c r="B1606" s="45">
        <v>45433</v>
      </c>
      <c r="C160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вводных'!$F$15-$T$1)*F1606/G1606)</f>
        <v>#REF!</v>
      </c>
      <c r="D1606" s="29">
        <v>277.5</v>
      </c>
      <c r="E1606" s="96" t="e">
        <f t="shared" si="28"/>
        <v>#REF!</v>
      </c>
      <c r="F1606" s="12">
        <v>0</v>
      </c>
      <c r="G1606" s="39">
        <f t="shared" si="29"/>
        <v>100</v>
      </c>
      <c r="H1606" s="109">
        <v>0</v>
      </c>
      <c r="I1606" s="110" t="e">
        <f>(C1606+(C1606*H1606))+D1606+'Таблица вводных'!$E$15+'Таблица вводных'!$F$15</f>
        <v>#REF!</v>
      </c>
      <c r="J1606" s="111">
        <v>0</v>
      </c>
      <c r="K1606" s="98" t="e">
        <f t="shared" si="30"/>
        <v>#REF!</v>
      </c>
      <c r="L1606" s="99" t="e">
        <f t="shared" si="31"/>
        <v>#REF!</v>
      </c>
      <c r="M1606" s="13"/>
    </row>
    <row r="1607" spans="1:13" ht="12.75" customHeight="1">
      <c r="A1607" s="138"/>
      <c r="B1607" s="44">
        <v>45436</v>
      </c>
      <c r="C160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вводных'!$F$15-$T$1)*F1607/G1607)</f>
        <v>#REF!</v>
      </c>
      <c r="D1607" s="29">
        <v>277.5</v>
      </c>
      <c r="E1607" s="96" t="e">
        <f t="shared" si="28"/>
        <v>#REF!</v>
      </c>
      <c r="F1607" s="12">
        <v>0</v>
      </c>
      <c r="G1607" s="39">
        <f t="shared" si="29"/>
        <v>100</v>
      </c>
      <c r="H1607" s="109">
        <v>0</v>
      </c>
      <c r="I1607" s="110" t="e">
        <f>(C1607+(C1607*H1607))+D1607+'Таблица вводных'!$E$15+'Таблица вводных'!$F$15</f>
        <v>#REF!</v>
      </c>
      <c r="J1607" s="111">
        <v>0</v>
      </c>
      <c r="K1607" s="98" t="e">
        <f t="shared" si="30"/>
        <v>#REF!</v>
      </c>
      <c r="L1607" s="99" t="e">
        <f t="shared" si="31"/>
        <v>#REF!</v>
      </c>
      <c r="M1607" s="13"/>
    </row>
    <row r="1608" spans="1:13" ht="12.75" customHeight="1">
      <c r="A1608" s="138"/>
      <c r="B1608" s="11">
        <v>45440</v>
      </c>
      <c r="C160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вводных'!$F$15-$T$1)*F1608/G1608)</f>
        <v>#REF!</v>
      </c>
      <c r="D1608" s="29">
        <v>277.5</v>
      </c>
      <c r="E1608" s="29" t="e">
        <f t="shared" si="28"/>
        <v>#REF!</v>
      </c>
      <c r="F1608" s="12">
        <v>0</v>
      </c>
      <c r="G1608" s="39">
        <f t="shared" si="29"/>
        <v>100</v>
      </c>
      <c r="H1608" s="109">
        <v>0</v>
      </c>
      <c r="I1608" s="110" t="e">
        <f>(C1608+(C1608*H1608))+D1608+'Таблица вводных'!$E$15+'Таблица вводных'!$F$15</f>
        <v>#REF!</v>
      </c>
      <c r="J1608" s="111">
        <v>0</v>
      </c>
      <c r="K1608" s="103" t="e">
        <f t="shared" si="30"/>
        <v>#REF!</v>
      </c>
      <c r="L1608" s="103" t="e">
        <f t="shared" si="31"/>
        <v>#REF!</v>
      </c>
      <c r="M1608" s="10"/>
    </row>
    <row r="1609" spans="1:13" ht="12.75" customHeight="1">
      <c r="A1609" s="139"/>
      <c r="B1609" s="49">
        <v>45443</v>
      </c>
      <c r="C160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вводных'!$F$15-$T$1)*F1609/G1609)</f>
        <v>#REF!</v>
      </c>
      <c r="D1609" s="50">
        <v>277.5</v>
      </c>
      <c r="E1609" s="50" t="e">
        <f t="shared" si="28"/>
        <v>#REF!</v>
      </c>
      <c r="F1609" s="18">
        <v>0</v>
      </c>
      <c r="G1609" s="112">
        <f t="shared" si="29"/>
        <v>100</v>
      </c>
      <c r="H1609" s="113">
        <v>0</v>
      </c>
      <c r="I1609" s="102" t="e">
        <f>(C1609+(C1609*H1609))+D1609+'Таблица вводных'!$E$15+'Таблица вводных'!$F$15</f>
        <v>#REF!</v>
      </c>
      <c r="J1609" s="114">
        <v>0</v>
      </c>
      <c r="K1609" s="104" t="e">
        <f t="shared" si="30"/>
        <v>#REF!</v>
      </c>
      <c r="L1609" s="104" t="e">
        <f t="shared" si="31"/>
        <v>#REF!</v>
      </c>
      <c r="M1609" s="19"/>
    </row>
    <row r="1610" spans="1:13" ht="15" customHeight="1">
      <c r="A1610" s="4" t="s">
        <v>118</v>
      </c>
      <c r="C1610" s="115"/>
      <c r="D1610" s="116"/>
      <c r="E1610" s="116"/>
      <c r="F1610" s="116"/>
      <c r="G1610" s="116"/>
      <c r="H1610" s="107"/>
      <c r="I1610" s="117"/>
      <c r="J1610" s="118"/>
      <c r="K1610" s="117"/>
      <c r="L1610" s="117"/>
    </row>
    <row r="1611" spans="1:13" ht="12.75" customHeight="1">
      <c r="A1611" s="136" t="s">
        <v>119</v>
      </c>
      <c r="B1611" s="42">
        <v>45383</v>
      </c>
      <c r="C1611" s="63">
        <f>('Исходник сравнение.'!$C1892/2+'Таблица вводных'!$E$27+'Таблица вводных'!$F$27)-(('Исходник сравнение.'!$C1892/2)*'Таблица вводных'!$G$27)</f>
        <v>28.6</v>
      </c>
      <c r="D1611" s="6">
        <v>277.5</v>
      </c>
      <c r="E1611" s="6">
        <f>('Исходник сравнение.'!$E2177/2)-(('Исходник сравнение.'!$E2177/2-'Таблица вводных'!$F$29)*'Таблица вводных'!$G$29)</f>
        <v>0.49000000000000005</v>
      </c>
      <c r="F1611" s="6">
        <v>0</v>
      </c>
      <c r="G1611" s="6">
        <f t="shared" ref="G1611:G1654" si="32">F1611+100</f>
        <v>100</v>
      </c>
      <c r="H1611" s="107">
        <v>0</v>
      </c>
      <c r="I1611" s="74">
        <f t="shared" ref="I1611:I1654" si="33">(C1611+(C1611*H1611))+D1611</f>
        <v>306.10000000000002</v>
      </c>
      <c r="J1611" s="108">
        <v>0</v>
      </c>
      <c r="K1611" s="74">
        <f t="shared" ref="K1611:K1654" si="34">I1611-(I1611*J1611)</f>
        <v>306.10000000000002</v>
      </c>
      <c r="L1611" s="74">
        <f t="shared" ref="L1611:L1654" si="35">K1611-E1611</f>
        <v>305.61</v>
      </c>
      <c r="M1611" s="95"/>
    </row>
    <row r="1612" spans="1:13" ht="12.75" customHeight="1">
      <c r="A1612" s="138"/>
      <c r="B1612" s="45">
        <v>45387</v>
      </c>
      <c r="C1612" s="64">
        <f>('Исходник сравнение.'!$C1907/2+'Таблица вводных'!$E$27+'Таблица вводных'!$F$27)-(('Исходник сравнение.'!$C1907/2)*'Таблица вводных'!$G$27)</f>
        <v>28.6</v>
      </c>
      <c r="D1612" s="12">
        <v>277.5</v>
      </c>
      <c r="E1612" s="12">
        <f>('Исходник сравнение.'!$E2178/2)-(('Исходник сравнение.'!$E2178/2-'Таблица вводных'!$F$29)*'Таблица вводных'!$G$29)</f>
        <v>0.49000000000000005</v>
      </c>
      <c r="F1612" s="12">
        <v>0</v>
      </c>
      <c r="G1612" s="12">
        <f t="shared" si="32"/>
        <v>100</v>
      </c>
      <c r="H1612" s="109">
        <v>0</v>
      </c>
      <c r="I1612" s="77">
        <f t="shared" si="33"/>
        <v>306.10000000000002</v>
      </c>
      <c r="J1612" s="111">
        <v>0</v>
      </c>
      <c r="K1612" s="77">
        <f t="shared" si="34"/>
        <v>306.10000000000002</v>
      </c>
      <c r="L1612" s="119">
        <f t="shared" si="35"/>
        <v>305.61</v>
      </c>
      <c r="M1612" s="10"/>
    </row>
    <row r="1613" spans="1:13" ht="12.75" customHeight="1">
      <c r="A1613" s="138"/>
      <c r="B1613" s="44">
        <v>45390</v>
      </c>
      <c r="C1613" s="64">
        <f>('Исходник сравнение.'!$C1908/2+'Таблица вводных'!$E$27+'Таблица вводных'!$F$27)-(('Исходник сравнение.'!$C1908/2)*'Таблица вводных'!$G$27)</f>
        <v>28.6</v>
      </c>
      <c r="D1613" s="12">
        <v>277.5</v>
      </c>
      <c r="E1613" s="12">
        <f>('Исходник сравнение.'!$E2179/2)-(('Исходник сравнение.'!$E2179/2-'Таблица вводных'!$F$29)*'Таблица вводных'!$G$29)</f>
        <v>0.49000000000000005</v>
      </c>
      <c r="F1613" s="12">
        <v>0</v>
      </c>
      <c r="G1613" s="12">
        <f t="shared" si="32"/>
        <v>100</v>
      </c>
      <c r="H1613" s="109">
        <v>0</v>
      </c>
      <c r="I1613" s="77">
        <f t="shared" si="33"/>
        <v>306.10000000000002</v>
      </c>
      <c r="J1613" s="111">
        <v>0</v>
      </c>
      <c r="K1613" s="77">
        <f t="shared" si="34"/>
        <v>306.10000000000002</v>
      </c>
      <c r="L1613" s="77">
        <f t="shared" si="35"/>
        <v>305.61</v>
      </c>
      <c r="M1613" s="41"/>
    </row>
    <row r="1614" spans="1:13" ht="12.75" customHeight="1">
      <c r="A1614" s="139"/>
      <c r="B1614" s="49">
        <v>45394</v>
      </c>
      <c r="C1614" s="65">
        <f>('Исходник сравнение.'!$C1909/2+'Таблица вводных'!$E$27+'Таблица вводных'!$F$27)-(('Исходник сравнение.'!$C1909/2)*'Таблица вводных'!$G$27)</f>
        <v>28.6</v>
      </c>
      <c r="D1614" s="18">
        <v>277.5</v>
      </c>
      <c r="E1614" s="18">
        <f>('Исходник сравнение.'!$E2180/2)-(('Исходник сравнение.'!$E2180/2-'Таблица вводных'!$F$29)*'Таблица вводных'!$G$29)</f>
        <v>0.49000000000000005</v>
      </c>
      <c r="F1614" s="18">
        <v>0</v>
      </c>
      <c r="G1614" s="18">
        <f t="shared" si="32"/>
        <v>100</v>
      </c>
      <c r="H1614" s="113">
        <v>0</v>
      </c>
      <c r="I1614" s="82">
        <f t="shared" si="33"/>
        <v>306.10000000000002</v>
      </c>
      <c r="J1614" s="114">
        <v>0</v>
      </c>
      <c r="K1614" s="82">
        <f t="shared" si="34"/>
        <v>306.10000000000002</v>
      </c>
      <c r="L1614" s="82">
        <f t="shared" si="35"/>
        <v>305.61</v>
      </c>
      <c r="M1614" s="120"/>
    </row>
    <row r="1615" spans="1:13" ht="12.75" customHeight="1">
      <c r="A1615" s="136" t="s">
        <v>120</v>
      </c>
      <c r="B1615" s="42">
        <v>45383</v>
      </c>
      <c r="C1615" s="63">
        <f>('Исходник сравнение.'!$C1910/2+'Таблица вводных'!$E$27+'Таблица вводных'!$F$27)-(('Исходник сравнение.'!$C1910/2)*'Таблица вводных'!$G$27)</f>
        <v>28.6</v>
      </c>
      <c r="D1615" s="6">
        <v>277.5</v>
      </c>
      <c r="E1615" s="6">
        <f>('Исходник сравнение.'!$E2181/2)-(('Исходник сравнение.'!$E2181/2-'Таблица вводных'!$F$29)*'Таблица вводных'!$G$29)</f>
        <v>0.49000000000000005</v>
      </c>
      <c r="F1615" s="6">
        <v>0</v>
      </c>
      <c r="G1615" s="6">
        <f t="shared" si="32"/>
        <v>100</v>
      </c>
      <c r="H1615" s="107">
        <v>0</v>
      </c>
      <c r="I1615" s="74">
        <f t="shared" si="33"/>
        <v>306.10000000000002</v>
      </c>
      <c r="J1615" s="108">
        <v>0</v>
      </c>
      <c r="K1615" s="74">
        <f t="shared" si="34"/>
        <v>306.10000000000002</v>
      </c>
      <c r="L1615" s="74">
        <f t="shared" si="35"/>
        <v>305.61</v>
      </c>
      <c r="M1615" s="95"/>
    </row>
    <row r="1616" spans="1:13" ht="12.75" customHeight="1">
      <c r="A1616" s="138"/>
      <c r="B1616" s="45">
        <v>45387</v>
      </c>
      <c r="C1616" s="64">
        <f>('Исходник сравнение.'!$C1925/2+'Таблица вводных'!$E$27+'Таблица вводных'!$F$27)-(('Исходник сравнение.'!$C1925/2)*'Таблица вводных'!$G$27)</f>
        <v>28.6</v>
      </c>
      <c r="D1616" s="12">
        <v>277.5</v>
      </c>
      <c r="E1616" s="12">
        <f>('Исходник сравнение.'!$E2182/2)-(('Исходник сравнение.'!$E2182/2-'Таблица вводных'!$F$29)*'Таблица вводных'!$G$29)</f>
        <v>0.49000000000000005</v>
      </c>
      <c r="F1616" s="12">
        <v>0</v>
      </c>
      <c r="G1616" s="12">
        <f t="shared" si="32"/>
        <v>100</v>
      </c>
      <c r="H1616" s="109">
        <v>0</v>
      </c>
      <c r="I1616" s="77">
        <f t="shared" si="33"/>
        <v>306.10000000000002</v>
      </c>
      <c r="J1616" s="111">
        <v>0</v>
      </c>
      <c r="K1616" s="77">
        <f t="shared" si="34"/>
        <v>306.10000000000002</v>
      </c>
      <c r="L1616" s="119">
        <f t="shared" si="35"/>
        <v>305.61</v>
      </c>
      <c r="M1616" s="10"/>
    </row>
    <row r="1617" spans="1:13" ht="12.75" customHeight="1">
      <c r="A1617" s="138"/>
      <c r="B1617" s="44">
        <v>45390</v>
      </c>
      <c r="C1617" s="64">
        <f>('Исходник сравнение.'!$C1926/2+'Таблица вводных'!$E$27+'Таблица вводных'!$F$27)-(('Исходник сравнение.'!$C1926/2)*'Таблица вводных'!$G$27)</f>
        <v>28.6</v>
      </c>
      <c r="D1617" s="12">
        <v>277.5</v>
      </c>
      <c r="E1617" s="12">
        <f>('Исходник сравнение.'!$E2183/2)-(('Исходник сравнение.'!$E2183/2-'Таблица вводных'!$F$29)*'Таблица вводных'!$G$29)</f>
        <v>0.49000000000000005</v>
      </c>
      <c r="F1617" s="12">
        <v>0</v>
      </c>
      <c r="G1617" s="12">
        <f t="shared" si="32"/>
        <v>100</v>
      </c>
      <c r="H1617" s="109">
        <v>0</v>
      </c>
      <c r="I1617" s="77">
        <f t="shared" si="33"/>
        <v>306.10000000000002</v>
      </c>
      <c r="J1617" s="111">
        <v>0</v>
      </c>
      <c r="K1617" s="77">
        <f t="shared" si="34"/>
        <v>306.10000000000002</v>
      </c>
      <c r="L1617" s="77">
        <f t="shared" si="35"/>
        <v>305.61</v>
      </c>
      <c r="M1617" s="41"/>
    </row>
    <row r="1618" spans="1:13" ht="12.75" customHeight="1">
      <c r="A1618" s="139"/>
      <c r="B1618" s="49">
        <v>45394</v>
      </c>
      <c r="C1618" s="65">
        <f>('Исходник сравнение.'!$C1927/2+'Таблица вводных'!$E$27+'Таблица вводных'!$F$27)-(('Исходник сравнение.'!$C1927/2)*'Таблица вводных'!$G$27)</f>
        <v>28.6</v>
      </c>
      <c r="D1618" s="18">
        <v>277.5</v>
      </c>
      <c r="E1618" s="18">
        <f>('Исходник сравнение.'!$E2184/2)-(('Исходник сравнение.'!$E2184/2-'Таблица вводных'!$F$29)*'Таблица вводных'!$G$29)</f>
        <v>0.49000000000000005</v>
      </c>
      <c r="F1618" s="18">
        <v>0</v>
      </c>
      <c r="G1618" s="18">
        <f t="shared" si="32"/>
        <v>100</v>
      </c>
      <c r="H1618" s="113">
        <v>0</v>
      </c>
      <c r="I1618" s="82">
        <f t="shared" si="33"/>
        <v>306.10000000000002</v>
      </c>
      <c r="J1618" s="114">
        <v>0</v>
      </c>
      <c r="K1618" s="82">
        <f t="shared" si="34"/>
        <v>306.10000000000002</v>
      </c>
      <c r="L1618" s="82">
        <f t="shared" si="35"/>
        <v>305.61</v>
      </c>
      <c r="M1618" s="120"/>
    </row>
    <row r="1619" spans="1:13" ht="12.75" customHeight="1">
      <c r="A1619" s="136" t="s">
        <v>212</v>
      </c>
      <c r="B1619" s="42">
        <v>45383</v>
      </c>
      <c r="C1619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19" s="6">
        <v>277.5</v>
      </c>
      <c r="E1619" s="6">
        <f>('Исходник сравнение.'!$E2185/2)-(('Исходник сравнение.'!$E2185/2-'Таблица вводных'!$F$29)*'Таблица вводных'!$G$29)</f>
        <v>0.49000000000000005</v>
      </c>
      <c r="F1619" s="6">
        <v>0</v>
      </c>
      <c r="G1619" s="6">
        <f t="shared" si="32"/>
        <v>100</v>
      </c>
      <c r="H1619" s="107">
        <v>0</v>
      </c>
      <c r="I1619" s="74" t="e">
        <f t="shared" si="33"/>
        <v>#REF!</v>
      </c>
      <c r="J1619" s="108">
        <v>0</v>
      </c>
      <c r="K1619" s="74" t="e">
        <f t="shared" si="34"/>
        <v>#REF!</v>
      </c>
      <c r="L1619" s="74" t="e">
        <f t="shared" si="35"/>
        <v>#REF!</v>
      </c>
      <c r="M1619" s="95"/>
    </row>
    <row r="1620" spans="1:13" ht="12.75" customHeight="1">
      <c r="A1620" s="138"/>
      <c r="B1620" s="45">
        <v>45387</v>
      </c>
      <c r="C1620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0" s="12">
        <v>277.5</v>
      </c>
      <c r="E1620" s="12">
        <f>('Исходник сравнение.'!$E2186/2)-(('Исходник сравнение.'!$E2186/2-'Таблица вводных'!$F$29)*'Таблица вводных'!$G$29)</f>
        <v>0.49000000000000005</v>
      </c>
      <c r="F1620" s="12">
        <v>0</v>
      </c>
      <c r="G1620" s="12">
        <f t="shared" si="32"/>
        <v>100</v>
      </c>
      <c r="H1620" s="109">
        <v>0</v>
      </c>
      <c r="I1620" s="77" t="e">
        <f t="shared" si="33"/>
        <v>#REF!</v>
      </c>
      <c r="J1620" s="111">
        <v>0</v>
      </c>
      <c r="K1620" s="77" t="e">
        <f t="shared" si="34"/>
        <v>#REF!</v>
      </c>
      <c r="L1620" s="119" t="e">
        <f t="shared" si="35"/>
        <v>#REF!</v>
      </c>
      <c r="M1620" s="10"/>
    </row>
    <row r="1621" spans="1:13" ht="12.75" customHeight="1">
      <c r="A1621" s="138"/>
      <c r="B1621" s="44">
        <v>45390</v>
      </c>
      <c r="C1621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1" s="12">
        <v>277.5</v>
      </c>
      <c r="E1621" s="12">
        <f>('Исходник сравнение.'!$E2187/2)-(('Исходник сравнение.'!$E2187/2-'Таблица вводных'!$F$29)*'Таблица вводных'!$G$29)</f>
        <v>0.49000000000000005</v>
      </c>
      <c r="F1621" s="12">
        <v>0</v>
      </c>
      <c r="G1621" s="12">
        <f t="shared" si="32"/>
        <v>100</v>
      </c>
      <c r="H1621" s="109">
        <v>0</v>
      </c>
      <c r="I1621" s="77" t="e">
        <f t="shared" si="33"/>
        <v>#REF!</v>
      </c>
      <c r="J1621" s="111">
        <v>0</v>
      </c>
      <c r="K1621" s="77" t="e">
        <f t="shared" si="34"/>
        <v>#REF!</v>
      </c>
      <c r="L1621" s="77" t="e">
        <f t="shared" si="35"/>
        <v>#REF!</v>
      </c>
      <c r="M1621" s="41"/>
    </row>
    <row r="1622" spans="1:13" ht="12.75" customHeight="1">
      <c r="A1622" s="139"/>
      <c r="B1622" s="49">
        <v>45394</v>
      </c>
      <c r="C1622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2" s="18">
        <v>277.5</v>
      </c>
      <c r="E1622" s="18">
        <f>('Исходник сравнение.'!$E2188/2)-(('Исходник сравнение.'!$E2188/2-'Таблица вводных'!$F$29)*'Таблица вводных'!$G$29)</f>
        <v>0.49000000000000005</v>
      </c>
      <c r="F1622" s="18">
        <v>0</v>
      </c>
      <c r="G1622" s="18">
        <f t="shared" si="32"/>
        <v>100</v>
      </c>
      <c r="H1622" s="113">
        <v>0</v>
      </c>
      <c r="I1622" s="82" t="e">
        <f t="shared" si="33"/>
        <v>#REF!</v>
      </c>
      <c r="J1622" s="114">
        <v>0</v>
      </c>
      <c r="K1622" s="82" t="e">
        <f t="shared" si="34"/>
        <v>#REF!</v>
      </c>
      <c r="L1622" s="82" t="e">
        <f t="shared" si="35"/>
        <v>#REF!</v>
      </c>
      <c r="M1622" s="120"/>
    </row>
    <row r="1623" spans="1:13" ht="12.75" customHeight="1">
      <c r="A1623" s="136" t="s">
        <v>213</v>
      </c>
      <c r="B1623" s="42">
        <v>45383</v>
      </c>
      <c r="C1623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3" s="6">
        <v>277.5</v>
      </c>
      <c r="E1623" s="6">
        <f>('Исходник сравнение.'!$E2189/2)-(('Исходник сравнение.'!$E2189/2-'Таблица вводных'!$F$29)*'Таблица вводных'!$G$29)</f>
        <v>0.49000000000000005</v>
      </c>
      <c r="F1623" s="6">
        <v>0</v>
      </c>
      <c r="G1623" s="6">
        <f t="shared" si="32"/>
        <v>100</v>
      </c>
      <c r="H1623" s="107">
        <v>0</v>
      </c>
      <c r="I1623" s="74" t="e">
        <f t="shared" si="33"/>
        <v>#REF!</v>
      </c>
      <c r="J1623" s="108">
        <v>0</v>
      </c>
      <c r="K1623" s="74" t="e">
        <f t="shared" si="34"/>
        <v>#REF!</v>
      </c>
      <c r="L1623" s="74" t="e">
        <f t="shared" si="35"/>
        <v>#REF!</v>
      </c>
      <c r="M1623" s="95"/>
    </row>
    <row r="1624" spans="1:13" ht="12.75" customHeight="1">
      <c r="A1624" s="138"/>
      <c r="B1624" s="45">
        <v>45387</v>
      </c>
      <c r="C1624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4" s="12">
        <v>277.5</v>
      </c>
      <c r="E1624" s="12">
        <f>('Исходник сравнение.'!$E2190/2)-(('Исходник сравнение.'!$E2190/2-'Таблица вводных'!$F$29)*'Таблица вводных'!$G$29)</f>
        <v>0.49000000000000005</v>
      </c>
      <c r="F1624" s="12">
        <v>0</v>
      </c>
      <c r="G1624" s="12">
        <f t="shared" si="32"/>
        <v>100</v>
      </c>
      <c r="H1624" s="109">
        <v>0</v>
      </c>
      <c r="I1624" s="77" t="e">
        <f t="shared" si="33"/>
        <v>#REF!</v>
      </c>
      <c r="J1624" s="111">
        <v>0</v>
      </c>
      <c r="K1624" s="77" t="e">
        <f t="shared" si="34"/>
        <v>#REF!</v>
      </c>
      <c r="L1624" s="119" t="e">
        <f t="shared" si="35"/>
        <v>#REF!</v>
      </c>
      <c r="M1624" s="10"/>
    </row>
    <row r="1625" spans="1:13" ht="12.75" customHeight="1">
      <c r="A1625" s="138"/>
      <c r="B1625" s="44">
        <v>45390</v>
      </c>
      <c r="C1625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5" s="12">
        <v>277.5</v>
      </c>
      <c r="E1625" s="12">
        <f>('Исходник сравнение.'!$E2191/2)-(('Исходник сравнение.'!$E2191/2-'Таблица вводных'!$F$29)*'Таблица вводных'!$G$29)</f>
        <v>0.49000000000000005</v>
      </c>
      <c r="F1625" s="12">
        <v>0</v>
      </c>
      <c r="G1625" s="12">
        <f t="shared" si="32"/>
        <v>100</v>
      </c>
      <c r="H1625" s="109">
        <v>0</v>
      </c>
      <c r="I1625" s="77" t="e">
        <f t="shared" si="33"/>
        <v>#REF!</v>
      </c>
      <c r="J1625" s="111">
        <v>0</v>
      </c>
      <c r="K1625" s="77" t="e">
        <f t="shared" si="34"/>
        <v>#REF!</v>
      </c>
      <c r="L1625" s="77" t="e">
        <f t="shared" si="35"/>
        <v>#REF!</v>
      </c>
      <c r="M1625" s="41"/>
    </row>
    <row r="1626" spans="1:13" ht="12.75" customHeight="1">
      <c r="A1626" s="139"/>
      <c r="B1626" s="49">
        <v>45394</v>
      </c>
      <c r="C1626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6" s="18">
        <v>277.5</v>
      </c>
      <c r="E1626" s="18">
        <f>('Исходник сравнение.'!$E2192/2)-(('Исходник сравнение.'!$E2192/2-'Таблица вводных'!$F$29)*'Таблица вводных'!$G$29)</f>
        <v>0.49000000000000005</v>
      </c>
      <c r="F1626" s="18">
        <v>0</v>
      </c>
      <c r="G1626" s="18">
        <f t="shared" si="32"/>
        <v>100</v>
      </c>
      <c r="H1626" s="113">
        <v>0</v>
      </c>
      <c r="I1626" s="82" t="e">
        <f t="shared" si="33"/>
        <v>#REF!</v>
      </c>
      <c r="J1626" s="114">
        <v>0</v>
      </c>
      <c r="K1626" s="82" t="e">
        <f t="shared" si="34"/>
        <v>#REF!</v>
      </c>
      <c r="L1626" s="82" t="e">
        <f t="shared" si="35"/>
        <v>#REF!</v>
      </c>
      <c r="M1626" s="120"/>
    </row>
    <row r="1627" spans="1:13" ht="12.75" customHeight="1">
      <c r="A1627" s="136"/>
      <c r="B1627" s="42">
        <v>45383</v>
      </c>
      <c r="C1627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7" s="6">
        <v>277.5</v>
      </c>
      <c r="E1627" s="6">
        <f>('Исходник сравнение.'!$E2193/2)-(('Исходник сравнение.'!$E2193/2-'Таблица вводных'!$F$29)*'Таблица вводных'!$G$29)</f>
        <v>0.49000000000000005</v>
      </c>
      <c r="F1627" s="6">
        <v>0</v>
      </c>
      <c r="G1627" s="6">
        <f t="shared" si="32"/>
        <v>100</v>
      </c>
      <c r="H1627" s="107">
        <v>0</v>
      </c>
      <c r="I1627" s="74" t="e">
        <f t="shared" si="33"/>
        <v>#REF!</v>
      </c>
      <c r="J1627" s="108">
        <v>0</v>
      </c>
      <c r="K1627" s="74" t="e">
        <f t="shared" si="34"/>
        <v>#REF!</v>
      </c>
      <c r="L1627" s="74" t="e">
        <f t="shared" si="35"/>
        <v>#REF!</v>
      </c>
      <c r="M1627" s="95"/>
    </row>
    <row r="1628" spans="1:13" ht="12.75" customHeight="1">
      <c r="A1628" s="138"/>
      <c r="B1628" s="45">
        <v>45387</v>
      </c>
      <c r="C1628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8" s="12">
        <v>277.5</v>
      </c>
      <c r="E1628" s="12">
        <f>('Исходник сравнение.'!$E2194/2)-(('Исходник сравнение.'!$E2194/2-'Таблица вводных'!$F$29)*'Таблица вводных'!$G$29)</f>
        <v>0.49000000000000005</v>
      </c>
      <c r="F1628" s="12">
        <v>0</v>
      </c>
      <c r="G1628" s="12">
        <f t="shared" si="32"/>
        <v>100</v>
      </c>
      <c r="H1628" s="109">
        <v>0</v>
      </c>
      <c r="I1628" s="77" t="e">
        <f t="shared" si="33"/>
        <v>#REF!</v>
      </c>
      <c r="J1628" s="111">
        <v>0</v>
      </c>
      <c r="K1628" s="77" t="e">
        <f t="shared" si="34"/>
        <v>#REF!</v>
      </c>
      <c r="L1628" s="119" t="e">
        <f t="shared" si="35"/>
        <v>#REF!</v>
      </c>
      <c r="M1628" s="10"/>
    </row>
    <row r="1629" spans="1:13" ht="12.75" customHeight="1">
      <c r="A1629" s="138"/>
      <c r="B1629" s="44">
        <v>45390</v>
      </c>
      <c r="C1629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9" s="12">
        <v>277.5</v>
      </c>
      <c r="E1629" s="12">
        <f>('Исходник сравнение.'!$E2195/2)-(('Исходник сравнение.'!$E2195/2-'Таблица вводных'!$F$29)*'Таблица вводных'!$G$29)</f>
        <v>0.49000000000000005</v>
      </c>
      <c r="F1629" s="12">
        <v>0</v>
      </c>
      <c r="G1629" s="12">
        <f t="shared" si="32"/>
        <v>100</v>
      </c>
      <c r="H1629" s="109">
        <v>0</v>
      </c>
      <c r="I1629" s="77" t="e">
        <f t="shared" si="33"/>
        <v>#REF!</v>
      </c>
      <c r="J1629" s="111">
        <v>0</v>
      </c>
      <c r="K1629" s="77" t="e">
        <f t="shared" si="34"/>
        <v>#REF!</v>
      </c>
      <c r="L1629" s="77" t="e">
        <f t="shared" si="35"/>
        <v>#REF!</v>
      </c>
      <c r="M1629" s="41"/>
    </row>
    <row r="1630" spans="1:13" ht="12.75" customHeight="1">
      <c r="A1630" s="139"/>
      <c r="B1630" s="49">
        <v>45394</v>
      </c>
      <c r="C1630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0" s="18">
        <v>277.5</v>
      </c>
      <c r="E1630" s="18">
        <f>('Исходник сравнение.'!$E2196/2)-(('Исходник сравнение.'!$E2196/2-'Таблица вводных'!$F$29)*'Таблица вводных'!$G$29)</f>
        <v>0.49000000000000005</v>
      </c>
      <c r="F1630" s="18">
        <v>0</v>
      </c>
      <c r="G1630" s="18">
        <f t="shared" si="32"/>
        <v>100</v>
      </c>
      <c r="H1630" s="113">
        <v>0</v>
      </c>
      <c r="I1630" s="82" t="e">
        <f t="shared" si="33"/>
        <v>#REF!</v>
      </c>
      <c r="J1630" s="114">
        <v>0</v>
      </c>
      <c r="K1630" s="82" t="e">
        <f t="shared" si="34"/>
        <v>#REF!</v>
      </c>
      <c r="L1630" s="82" t="e">
        <f t="shared" si="35"/>
        <v>#REF!</v>
      </c>
      <c r="M1630" s="120"/>
    </row>
    <row r="1631" spans="1:13" ht="12.75" customHeight="1">
      <c r="A1631" s="136"/>
      <c r="B1631" s="42">
        <v>45383</v>
      </c>
      <c r="C1631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1" s="6">
        <v>277.5</v>
      </c>
      <c r="E1631" s="6">
        <f>('Исходник сравнение.'!$E2197/2)-(('Исходник сравнение.'!$E2197/2-'Таблица вводных'!$F$29)*'Таблица вводных'!$G$29)</f>
        <v>0.49000000000000005</v>
      </c>
      <c r="F1631" s="6">
        <v>0</v>
      </c>
      <c r="G1631" s="6">
        <f t="shared" si="32"/>
        <v>100</v>
      </c>
      <c r="H1631" s="107">
        <v>0</v>
      </c>
      <c r="I1631" s="74" t="e">
        <f t="shared" si="33"/>
        <v>#REF!</v>
      </c>
      <c r="J1631" s="108">
        <v>0</v>
      </c>
      <c r="K1631" s="74" t="e">
        <f t="shared" si="34"/>
        <v>#REF!</v>
      </c>
      <c r="L1631" s="74" t="e">
        <f t="shared" si="35"/>
        <v>#REF!</v>
      </c>
      <c r="M1631" s="95"/>
    </row>
    <row r="1632" spans="1:13" ht="12.75" customHeight="1">
      <c r="A1632" s="138"/>
      <c r="B1632" s="45">
        <v>45387</v>
      </c>
      <c r="C1632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2" s="12">
        <v>277.5</v>
      </c>
      <c r="E1632" s="12">
        <f>('Исходник сравнение.'!$E2198/2)-(('Исходник сравнение.'!$E2198/2-'Таблица вводных'!$F$29)*'Таблица вводных'!$G$29)</f>
        <v>0.49000000000000005</v>
      </c>
      <c r="F1632" s="12">
        <v>0</v>
      </c>
      <c r="G1632" s="12">
        <f t="shared" si="32"/>
        <v>100</v>
      </c>
      <c r="H1632" s="109">
        <v>0</v>
      </c>
      <c r="I1632" s="77" t="e">
        <f t="shared" si="33"/>
        <v>#REF!</v>
      </c>
      <c r="J1632" s="111">
        <v>0</v>
      </c>
      <c r="K1632" s="77" t="e">
        <f t="shared" si="34"/>
        <v>#REF!</v>
      </c>
      <c r="L1632" s="119" t="e">
        <f t="shared" si="35"/>
        <v>#REF!</v>
      </c>
      <c r="M1632" s="10"/>
    </row>
    <row r="1633" spans="1:13" ht="12.75" customHeight="1">
      <c r="A1633" s="138"/>
      <c r="B1633" s="44">
        <v>45390</v>
      </c>
      <c r="C1633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3" s="12">
        <v>277.5</v>
      </c>
      <c r="E1633" s="12">
        <f>('Исходник сравнение.'!$E2199/2)-(('Исходник сравнение.'!$E2199/2-'Таблица вводных'!$F$29)*'Таблица вводных'!$G$29)</f>
        <v>0.49000000000000005</v>
      </c>
      <c r="F1633" s="12">
        <v>0</v>
      </c>
      <c r="G1633" s="12">
        <f t="shared" si="32"/>
        <v>100</v>
      </c>
      <c r="H1633" s="109">
        <v>0</v>
      </c>
      <c r="I1633" s="77" t="e">
        <f t="shared" si="33"/>
        <v>#REF!</v>
      </c>
      <c r="J1633" s="111">
        <v>0</v>
      </c>
      <c r="K1633" s="77" t="e">
        <f t="shared" si="34"/>
        <v>#REF!</v>
      </c>
      <c r="L1633" s="77" t="e">
        <f t="shared" si="35"/>
        <v>#REF!</v>
      </c>
      <c r="M1633" s="41"/>
    </row>
    <row r="1634" spans="1:13" ht="12.75" customHeight="1">
      <c r="A1634" s="139"/>
      <c r="B1634" s="49">
        <v>45394</v>
      </c>
      <c r="C1634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4" s="18">
        <v>277.5</v>
      </c>
      <c r="E1634" s="18">
        <f>('Исходник сравнение.'!$E2200/2)-(('Исходник сравнение.'!$E2200/2-'Таблица вводных'!$F$29)*'Таблица вводных'!$G$29)</f>
        <v>0.49000000000000005</v>
      </c>
      <c r="F1634" s="18">
        <v>0</v>
      </c>
      <c r="G1634" s="18">
        <f t="shared" si="32"/>
        <v>100</v>
      </c>
      <c r="H1634" s="113">
        <v>0</v>
      </c>
      <c r="I1634" s="82" t="e">
        <f t="shared" si="33"/>
        <v>#REF!</v>
      </c>
      <c r="J1634" s="114">
        <v>0</v>
      </c>
      <c r="K1634" s="82" t="e">
        <f t="shared" si="34"/>
        <v>#REF!</v>
      </c>
      <c r="L1634" s="82" t="e">
        <f t="shared" si="35"/>
        <v>#REF!</v>
      </c>
      <c r="M1634" s="120"/>
    </row>
    <row r="1635" spans="1:13" ht="12.75" customHeight="1">
      <c r="A1635" s="136"/>
      <c r="B1635" s="42">
        <v>45383</v>
      </c>
      <c r="C1635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5" s="6">
        <v>277.5</v>
      </c>
      <c r="E1635" s="6">
        <f>('Исходник сравнение.'!$E2201/2)-(('Исходник сравнение.'!$E2201/2-'Таблица вводных'!$F$29)*'Таблица вводных'!$G$29)</f>
        <v>0.49000000000000005</v>
      </c>
      <c r="F1635" s="6">
        <v>0</v>
      </c>
      <c r="G1635" s="6">
        <f t="shared" si="32"/>
        <v>100</v>
      </c>
      <c r="H1635" s="107">
        <v>0</v>
      </c>
      <c r="I1635" s="74" t="e">
        <f t="shared" si="33"/>
        <v>#REF!</v>
      </c>
      <c r="J1635" s="108">
        <v>0</v>
      </c>
      <c r="K1635" s="74" t="e">
        <f t="shared" si="34"/>
        <v>#REF!</v>
      </c>
      <c r="L1635" s="74" t="e">
        <f t="shared" si="35"/>
        <v>#REF!</v>
      </c>
      <c r="M1635" s="95"/>
    </row>
    <row r="1636" spans="1:13" ht="12.75" customHeight="1">
      <c r="A1636" s="138"/>
      <c r="B1636" s="45">
        <v>45387</v>
      </c>
      <c r="C1636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6" s="12">
        <v>277.5</v>
      </c>
      <c r="E1636" s="12">
        <f>('Исходник сравнение.'!$E2202/2)-(('Исходник сравнение.'!$E2202/2-'Таблица вводных'!$F$29)*'Таблица вводных'!$G$29)</f>
        <v>0.49000000000000005</v>
      </c>
      <c r="F1636" s="12">
        <v>0</v>
      </c>
      <c r="G1636" s="12">
        <f t="shared" si="32"/>
        <v>100</v>
      </c>
      <c r="H1636" s="109">
        <v>0</v>
      </c>
      <c r="I1636" s="77" t="e">
        <f t="shared" si="33"/>
        <v>#REF!</v>
      </c>
      <c r="J1636" s="111">
        <v>0</v>
      </c>
      <c r="K1636" s="77" t="e">
        <f t="shared" si="34"/>
        <v>#REF!</v>
      </c>
      <c r="L1636" s="119" t="e">
        <f t="shared" si="35"/>
        <v>#REF!</v>
      </c>
      <c r="M1636" s="10"/>
    </row>
    <row r="1637" spans="1:13" ht="12.75" customHeight="1">
      <c r="A1637" s="138"/>
      <c r="B1637" s="44">
        <v>45390</v>
      </c>
      <c r="C1637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7" s="12">
        <v>277.5</v>
      </c>
      <c r="E1637" s="12">
        <f>('Исходник сравнение.'!$E2203/2)-(('Исходник сравнение.'!$E2203/2-'Таблица вводных'!$F$29)*'Таблица вводных'!$G$29)</f>
        <v>0.49000000000000005</v>
      </c>
      <c r="F1637" s="12">
        <v>0</v>
      </c>
      <c r="G1637" s="12">
        <f t="shared" si="32"/>
        <v>100</v>
      </c>
      <c r="H1637" s="109">
        <v>0</v>
      </c>
      <c r="I1637" s="77" t="e">
        <f t="shared" si="33"/>
        <v>#REF!</v>
      </c>
      <c r="J1637" s="111">
        <v>0</v>
      </c>
      <c r="K1637" s="77" t="e">
        <f t="shared" si="34"/>
        <v>#REF!</v>
      </c>
      <c r="L1637" s="77" t="e">
        <f t="shared" si="35"/>
        <v>#REF!</v>
      </c>
      <c r="M1637" s="41"/>
    </row>
    <row r="1638" spans="1:13" ht="12.75" customHeight="1">
      <c r="A1638" s="139"/>
      <c r="B1638" s="49">
        <v>45394</v>
      </c>
      <c r="C1638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8" s="18">
        <v>277.5</v>
      </c>
      <c r="E1638" s="18">
        <f>('Исходник сравнение.'!$E2204/2)-(('Исходник сравнение.'!$E2204/2-'Таблица вводных'!$F$29)*'Таблица вводных'!$G$29)</f>
        <v>0.49000000000000005</v>
      </c>
      <c r="F1638" s="18">
        <v>0</v>
      </c>
      <c r="G1638" s="18">
        <f t="shared" si="32"/>
        <v>100</v>
      </c>
      <c r="H1638" s="113">
        <v>0</v>
      </c>
      <c r="I1638" s="82" t="e">
        <f t="shared" si="33"/>
        <v>#REF!</v>
      </c>
      <c r="J1638" s="114">
        <v>0</v>
      </c>
      <c r="K1638" s="82" t="e">
        <f t="shared" si="34"/>
        <v>#REF!</v>
      </c>
      <c r="L1638" s="82" t="e">
        <f t="shared" si="35"/>
        <v>#REF!</v>
      </c>
      <c r="M1638" s="120"/>
    </row>
    <row r="1639" spans="1:13" ht="12.75" customHeight="1">
      <c r="A1639" s="136"/>
      <c r="B1639" s="42">
        <v>45383</v>
      </c>
      <c r="C1639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9" s="6">
        <v>277.5</v>
      </c>
      <c r="E1639" s="6">
        <f>('Исходник сравнение.'!$E2205/2)-(('Исходник сравнение.'!$E2205/2-'Таблица вводных'!$F$29)*'Таблица вводных'!$G$29)</f>
        <v>0.49000000000000005</v>
      </c>
      <c r="F1639" s="6">
        <v>0</v>
      </c>
      <c r="G1639" s="6">
        <f t="shared" si="32"/>
        <v>100</v>
      </c>
      <c r="H1639" s="107">
        <v>0</v>
      </c>
      <c r="I1639" s="74" t="e">
        <f t="shared" si="33"/>
        <v>#REF!</v>
      </c>
      <c r="J1639" s="108">
        <v>0</v>
      </c>
      <c r="K1639" s="74" t="e">
        <f t="shared" si="34"/>
        <v>#REF!</v>
      </c>
      <c r="L1639" s="74" t="e">
        <f t="shared" si="35"/>
        <v>#REF!</v>
      </c>
      <c r="M1639" s="95"/>
    </row>
    <row r="1640" spans="1:13" ht="12.75" customHeight="1">
      <c r="A1640" s="138"/>
      <c r="B1640" s="45">
        <v>45387</v>
      </c>
      <c r="C1640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0" s="12">
        <v>277.5</v>
      </c>
      <c r="E1640" s="12">
        <f>('Исходник сравнение.'!$E2206/2)-(('Исходник сравнение.'!$E2206/2-'Таблица вводных'!$F$29)*'Таблица вводных'!$G$29)</f>
        <v>0.49000000000000005</v>
      </c>
      <c r="F1640" s="12">
        <v>0</v>
      </c>
      <c r="G1640" s="12">
        <f t="shared" si="32"/>
        <v>100</v>
      </c>
      <c r="H1640" s="109">
        <v>0</v>
      </c>
      <c r="I1640" s="77" t="e">
        <f t="shared" si="33"/>
        <v>#REF!</v>
      </c>
      <c r="J1640" s="111">
        <v>0</v>
      </c>
      <c r="K1640" s="77" t="e">
        <f t="shared" si="34"/>
        <v>#REF!</v>
      </c>
      <c r="L1640" s="119" t="e">
        <f t="shared" si="35"/>
        <v>#REF!</v>
      </c>
      <c r="M1640" s="10"/>
    </row>
    <row r="1641" spans="1:13" ht="12.75" customHeight="1">
      <c r="A1641" s="138"/>
      <c r="B1641" s="44">
        <v>45390</v>
      </c>
      <c r="C1641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1" s="12">
        <v>277.5</v>
      </c>
      <c r="E1641" s="12">
        <f>('Исходник сравнение.'!$E2207/2)-(('Исходник сравнение.'!$E2207/2-'Таблица вводных'!$F$29)*'Таблица вводных'!$G$29)</f>
        <v>0.49000000000000005</v>
      </c>
      <c r="F1641" s="12">
        <v>0</v>
      </c>
      <c r="G1641" s="12">
        <f t="shared" si="32"/>
        <v>100</v>
      </c>
      <c r="H1641" s="109">
        <v>0</v>
      </c>
      <c r="I1641" s="77" t="e">
        <f t="shared" si="33"/>
        <v>#REF!</v>
      </c>
      <c r="J1641" s="111">
        <v>0</v>
      </c>
      <c r="K1641" s="77" t="e">
        <f t="shared" si="34"/>
        <v>#REF!</v>
      </c>
      <c r="L1641" s="77" t="e">
        <f t="shared" si="35"/>
        <v>#REF!</v>
      </c>
      <c r="M1641" s="41"/>
    </row>
    <row r="1642" spans="1:13" ht="12.75" customHeight="1">
      <c r="A1642" s="139"/>
      <c r="B1642" s="49">
        <v>45394</v>
      </c>
      <c r="C1642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2" s="18">
        <v>277.5</v>
      </c>
      <c r="E1642" s="18">
        <f>('Исходник сравнение.'!$E2208/2)-(('Исходник сравнение.'!$E2208/2-'Таблица вводных'!$F$29)*'Таблица вводных'!$G$29)</f>
        <v>0.49000000000000005</v>
      </c>
      <c r="F1642" s="18">
        <v>0</v>
      </c>
      <c r="G1642" s="18">
        <f t="shared" si="32"/>
        <v>100</v>
      </c>
      <c r="H1642" s="113">
        <v>0</v>
      </c>
      <c r="I1642" s="82" t="e">
        <f t="shared" si="33"/>
        <v>#REF!</v>
      </c>
      <c r="J1642" s="114">
        <v>0</v>
      </c>
      <c r="K1642" s="82" t="e">
        <f t="shared" si="34"/>
        <v>#REF!</v>
      </c>
      <c r="L1642" s="82" t="e">
        <f t="shared" si="35"/>
        <v>#REF!</v>
      </c>
      <c r="M1642" s="120"/>
    </row>
    <row r="1643" spans="1:13" ht="12.75" customHeight="1">
      <c r="A1643" s="136"/>
      <c r="B1643" s="42">
        <v>45383</v>
      </c>
      <c r="C1643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3" s="6">
        <v>277.5</v>
      </c>
      <c r="E1643" s="6">
        <f>('Исходник сравнение.'!$E2209/2)-(('Исходник сравнение.'!$E2209/2-'Таблица вводных'!$F$29)*'Таблица вводных'!$G$29)</f>
        <v>0.49000000000000005</v>
      </c>
      <c r="F1643" s="6">
        <v>0</v>
      </c>
      <c r="G1643" s="6">
        <f t="shared" si="32"/>
        <v>100</v>
      </c>
      <c r="H1643" s="107">
        <v>0</v>
      </c>
      <c r="I1643" s="74" t="e">
        <f t="shared" si="33"/>
        <v>#REF!</v>
      </c>
      <c r="J1643" s="108">
        <v>0</v>
      </c>
      <c r="K1643" s="74" t="e">
        <f t="shared" si="34"/>
        <v>#REF!</v>
      </c>
      <c r="L1643" s="74" t="e">
        <f t="shared" si="35"/>
        <v>#REF!</v>
      </c>
      <c r="M1643" s="95"/>
    </row>
    <row r="1644" spans="1:13" ht="12.75" customHeight="1">
      <c r="A1644" s="138"/>
      <c r="B1644" s="45">
        <v>45387</v>
      </c>
      <c r="C1644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4" s="12">
        <v>277.5</v>
      </c>
      <c r="E1644" s="12">
        <f>('Исходник сравнение.'!$E2210/2)-(('Исходник сравнение.'!$E2210/2-'Таблица вводных'!$F$29)*'Таблица вводных'!$G$29)</f>
        <v>0.49000000000000005</v>
      </c>
      <c r="F1644" s="12">
        <v>0</v>
      </c>
      <c r="G1644" s="12">
        <f t="shared" si="32"/>
        <v>100</v>
      </c>
      <c r="H1644" s="109">
        <v>0</v>
      </c>
      <c r="I1644" s="77" t="e">
        <f t="shared" si="33"/>
        <v>#REF!</v>
      </c>
      <c r="J1644" s="111">
        <v>0</v>
      </c>
      <c r="K1644" s="77" t="e">
        <f t="shared" si="34"/>
        <v>#REF!</v>
      </c>
      <c r="L1644" s="119" t="e">
        <f t="shared" si="35"/>
        <v>#REF!</v>
      </c>
      <c r="M1644" s="10"/>
    </row>
    <row r="1645" spans="1:13" ht="12.75" customHeight="1">
      <c r="A1645" s="138"/>
      <c r="B1645" s="44">
        <v>45390</v>
      </c>
      <c r="C1645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5" s="12">
        <v>277.5</v>
      </c>
      <c r="E1645" s="12">
        <f>('Исходник сравнение.'!$E2211/2)-(('Исходник сравнение.'!$E2211/2-'Таблица вводных'!$F$29)*'Таблица вводных'!$G$29)</f>
        <v>0.49000000000000005</v>
      </c>
      <c r="F1645" s="12">
        <v>0</v>
      </c>
      <c r="G1645" s="12">
        <f t="shared" si="32"/>
        <v>100</v>
      </c>
      <c r="H1645" s="109">
        <v>0</v>
      </c>
      <c r="I1645" s="77" t="e">
        <f t="shared" si="33"/>
        <v>#REF!</v>
      </c>
      <c r="J1645" s="111">
        <v>0</v>
      </c>
      <c r="K1645" s="77" t="e">
        <f t="shared" si="34"/>
        <v>#REF!</v>
      </c>
      <c r="L1645" s="77" t="e">
        <f t="shared" si="35"/>
        <v>#REF!</v>
      </c>
      <c r="M1645" s="41"/>
    </row>
    <row r="1646" spans="1:13" ht="12.75" customHeight="1">
      <c r="A1646" s="139"/>
      <c r="B1646" s="49">
        <v>45394</v>
      </c>
      <c r="C1646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6" s="18">
        <v>277.5</v>
      </c>
      <c r="E1646" s="18">
        <f>('Исходник сравнение.'!$E2212/2)-(('Исходник сравнение.'!$E2212/2-'Таблица вводных'!$F$29)*'Таблица вводных'!$G$29)</f>
        <v>0.49000000000000005</v>
      </c>
      <c r="F1646" s="18">
        <v>0</v>
      </c>
      <c r="G1646" s="18">
        <f t="shared" si="32"/>
        <v>100</v>
      </c>
      <c r="H1646" s="113">
        <v>0</v>
      </c>
      <c r="I1646" s="82" t="e">
        <f t="shared" si="33"/>
        <v>#REF!</v>
      </c>
      <c r="J1646" s="114">
        <v>0</v>
      </c>
      <c r="K1646" s="82" t="e">
        <f t="shared" si="34"/>
        <v>#REF!</v>
      </c>
      <c r="L1646" s="82" t="e">
        <f t="shared" si="35"/>
        <v>#REF!</v>
      </c>
      <c r="M1646" s="120"/>
    </row>
    <row r="1647" spans="1:13" ht="12.75" customHeight="1">
      <c r="A1647" s="136"/>
      <c r="B1647" s="42">
        <v>45383</v>
      </c>
      <c r="C1647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7" s="6">
        <v>277.5</v>
      </c>
      <c r="E1647" s="6">
        <f>('Исходник сравнение.'!$E2213/2)-(('Исходник сравнение.'!$E2213/2-'Таблица вводных'!$F$29)*'Таблица вводных'!$G$29)</f>
        <v>0.49000000000000005</v>
      </c>
      <c r="F1647" s="6">
        <v>0</v>
      </c>
      <c r="G1647" s="6">
        <f t="shared" si="32"/>
        <v>100</v>
      </c>
      <c r="H1647" s="107">
        <v>0</v>
      </c>
      <c r="I1647" s="74" t="e">
        <f t="shared" si="33"/>
        <v>#REF!</v>
      </c>
      <c r="J1647" s="108">
        <v>0</v>
      </c>
      <c r="K1647" s="74" t="e">
        <f t="shared" si="34"/>
        <v>#REF!</v>
      </c>
      <c r="L1647" s="74" t="e">
        <f t="shared" si="35"/>
        <v>#REF!</v>
      </c>
      <c r="M1647" s="95"/>
    </row>
    <row r="1648" spans="1:13" ht="12.75" customHeight="1">
      <c r="A1648" s="138"/>
      <c r="B1648" s="45">
        <v>45387</v>
      </c>
      <c r="C1648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8" s="12">
        <v>277.5</v>
      </c>
      <c r="E1648" s="12">
        <f>('Исходник сравнение.'!$E2214/2)-(('Исходник сравнение.'!$E2214/2-'Таблица вводных'!$F$29)*'Таблица вводных'!$G$29)</f>
        <v>0.49000000000000005</v>
      </c>
      <c r="F1648" s="12">
        <v>0</v>
      </c>
      <c r="G1648" s="12">
        <f t="shared" si="32"/>
        <v>100</v>
      </c>
      <c r="H1648" s="109">
        <v>0</v>
      </c>
      <c r="I1648" s="77" t="e">
        <f t="shared" si="33"/>
        <v>#REF!</v>
      </c>
      <c r="J1648" s="111">
        <v>0</v>
      </c>
      <c r="K1648" s="77" t="e">
        <f t="shared" si="34"/>
        <v>#REF!</v>
      </c>
      <c r="L1648" s="119" t="e">
        <f t="shared" si="35"/>
        <v>#REF!</v>
      </c>
      <c r="M1648" s="10"/>
    </row>
    <row r="1649" spans="1:13" ht="12.75" customHeight="1">
      <c r="A1649" s="138"/>
      <c r="B1649" s="44">
        <v>45390</v>
      </c>
      <c r="C1649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9" s="12">
        <v>277.5</v>
      </c>
      <c r="E1649" s="12">
        <f>('Исходник сравнение.'!$E2215/2)-(('Исходник сравнение.'!$E2215/2-'Таблица вводных'!$F$29)*'Таблица вводных'!$G$29)</f>
        <v>0.49000000000000005</v>
      </c>
      <c r="F1649" s="12">
        <v>0</v>
      </c>
      <c r="G1649" s="12">
        <f t="shared" si="32"/>
        <v>100</v>
      </c>
      <c r="H1649" s="109">
        <v>0</v>
      </c>
      <c r="I1649" s="77" t="e">
        <f t="shared" si="33"/>
        <v>#REF!</v>
      </c>
      <c r="J1649" s="111">
        <v>0</v>
      </c>
      <c r="K1649" s="77" t="e">
        <f t="shared" si="34"/>
        <v>#REF!</v>
      </c>
      <c r="L1649" s="77" t="e">
        <f t="shared" si="35"/>
        <v>#REF!</v>
      </c>
      <c r="M1649" s="41"/>
    </row>
    <row r="1650" spans="1:13" ht="12.75" customHeight="1">
      <c r="A1650" s="139"/>
      <c r="B1650" s="49">
        <v>45394</v>
      </c>
      <c r="C1650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0" s="18">
        <v>277.5</v>
      </c>
      <c r="E1650" s="18">
        <f>('Исходник сравнение.'!$E2216/2)-(('Исходник сравнение.'!$E2216/2-'Таблица вводных'!$F$29)*'Таблица вводных'!$G$29)</f>
        <v>0.49000000000000005</v>
      </c>
      <c r="F1650" s="18">
        <v>0</v>
      </c>
      <c r="G1650" s="18">
        <f t="shared" si="32"/>
        <v>100</v>
      </c>
      <c r="H1650" s="113">
        <v>0</v>
      </c>
      <c r="I1650" s="82" t="e">
        <f t="shared" si="33"/>
        <v>#REF!</v>
      </c>
      <c r="J1650" s="114">
        <v>0</v>
      </c>
      <c r="K1650" s="82" t="e">
        <f t="shared" si="34"/>
        <v>#REF!</v>
      </c>
      <c r="L1650" s="82" t="e">
        <f t="shared" si="35"/>
        <v>#REF!</v>
      </c>
      <c r="M1650" s="120"/>
    </row>
    <row r="1651" spans="1:13" ht="12.75" customHeight="1">
      <c r="A1651" s="136"/>
      <c r="B1651" s="42">
        <v>45383</v>
      </c>
      <c r="C1651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1" s="6">
        <v>277.5</v>
      </c>
      <c r="E1651" s="6">
        <f>('Исходник сравнение.'!$E2217/2)-(('Исходник сравнение.'!$E2217/2-'Таблица вводных'!$F$29)*'Таблица вводных'!$G$29)</f>
        <v>0.49000000000000005</v>
      </c>
      <c r="F1651" s="6">
        <v>0</v>
      </c>
      <c r="G1651" s="6">
        <f t="shared" si="32"/>
        <v>100</v>
      </c>
      <c r="H1651" s="107">
        <v>0</v>
      </c>
      <c r="I1651" s="74" t="e">
        <f t="shared" si="33"/>
        <v>#REF!</v>
      </c>
      <c r="J1651" s="108">
        <v>0</v>
      </c>
      <c r="K1651" s="74" t="e">
        <f t="shared" si="34"/>
        <v>#REF!</v>
      </c>
      <c r="L1651" s="74" t="e">
        <f t="shared" si="35"/>
        <v>#REF!</v>
      </c>
      <c r="M1651" s="95"/>
    </row>
    <row r="1652" spans="1:13" ht="12.75" customHeight="1">
      <c r="A1652" s="138"/>
      <c r="B1652" s="45">
        <v>45387</v>
      </c>
      <c r="C1652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2" s="12">
        <v>277.5</v>
      </c>
      <c r="E1652" s="12">
        <f>('Исходник сравнение.'!$E2218/2)-(('Исходник сравнение.'!$E2218/2-'Таблица вводных'!$F$29)*'Таблица вводных'!$G$29)</f>
        <v>0.49000000000000005</v>
      </c>
      <c r="F1652" s="12">
        <v>0</v>
      </c>
      <c r="G1652" s="12">
        <f t="shared" si="32"/>
        <v>100</v>
      </c>
      <c r="H1652" s="109">
        <v>0</v>
      </c>
      <c r="I1652" s="77" t="e">
        <f t="shared" si="33"/>
        <v>#REF!</v>
      </c>
      <c r="J1652" s="111">
        <v>0</v>
      </c>
      <c r="K1652" s="77" t="e">
        <f t="shared" si="34"/>
        <v>#REF!</v>
      </c>
      <c r="L1652" s="119" t="e">
        <f t="shared" si="35"/>
        <v>#REF!</v>
      </c>
      <c r="M1652" s="10"/>
    </row>
    <row r="1653" spans="1:13" ht="12.75" customHeight="1">
      <c r="A1653" s="138"/>
      <c r="B1653" s="44">
        <v>45390</v>
      </c>
      <c r="C1653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3" s="12">
        <v>277.5</v>
      </c>
      <c r="E1653" s="12">
        <f>('Исходник сравнение.'!$E2219/2)-(('Исходник сравнение.'!$E2219/2-'Таблица вводных'!$F$29)*'Таблица вводных'!$G$29)</f>
        <v>0.49000000000000005</v>
      </c>
      <c r="F1653" s="12">
        <v>0</v>
      </c>
      <c r="G1653" s="12">
        <f t="shared" si="32"/>
        <v>100</v>
      </c>
      <c r="H1653" s="109">
        <v>0</v>
      </c>
      <c r="I1653" s="77" t="e">
        <f t="shared" si="33"/>
        <v>#REF!</v>
      </c>
      <c r="J1653" s="111">
        <v>0</v>
      </c>
      <c r="K1653" s="77" t="e">
        <f t="shared" si="34"/>
        <v>#REF!</v>
      </c>
      <c r="L1653" s="77" t="e">
        <f t="shared" si="35"/>
        <v>#REF!</v>
      </c>
      <c r="M1653" s="41"/>
    </row>
    <row r="1654" spans="1:13" ht="12.75" customHeight="1">
      <c r="A1654" s="139"/>
      <c r="B1654" s="46">
        <v>45394</v>
      </c>
      <c r="C1654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4" s="18">
        <v>277.5</v>
      </c>
      <c r="E1654" s="18">
        <f>('Исходник сравнение.'!$E2220/2)-(('Исходник сравнение.'!$E2220/2-'Таблица вводных'!$F$29)*'Таблица вводных'!$G$29)</f>
        <v>0.49000000000000005</v>
      </c>
      <c r="F1654" s="18">
        <v>0</v>
      </c>
      <c r="G1654" s="18">
        <f t="shared" si="32"/>
        <v>100</v>
      </c>
      <c r="H1654" s="113">
        <v>0</v>
      </c>
      <c r="I1654" s="82" t="e">
        <f t="shared" si="33"/>
        <v>#REF!</v>
      </c>
      <c r="J1654" s="114">
        <v>0</v>
      </c>
      <c r="K1654" s="82" t="e">
        <f t="shared" si="34"/>
        <v>#REF!</v>
      </c>
      <c r="L1654" s="82" t="e">
        <f t="shared" si="35"/>
        <v>#REF!</v>
      </c>
      <c r="M1654" s="120"/>
    </row>
    <row r="1655" spans="1:13" ht="18" customHeight="1">
      <c r="A1655" s="51" t="s">
        <v>121</v>
      </c>
      <c r="B1655" s="52"/>
      <c r="C1655" s="115"/>
      <c r="D1655" s="116"/>
      <c r="E1655" s="116"/>
      <c r="F1655" s="116"/>
      <c r="G1655" s="116"/>
      <c r="H1655" s="107"/>
      <c r="I1655" s="117"/>
      <c r="J1655" s="111"/>
      <c r="K1655" s="117"/>
      <c r="L1655" s="117"/>
    </row>
    <row r="1656" spans="1:13" ht="12.75" customHeight="1">
      <c r="A1656" s="140" t="s">
        <v>122</v>
      </c>
      <c r="B1656" s="54">
        <v>45383</v>
      </c>
      <c r="C1656" s="63">
        <f>('Исходник сравнение.'!$C1929/2+'Таблица вводных'!$E$27+'Таблица вводных'!$F$27)-(('Исходник сравнение.'!$C1929/2)*'Таблица вводных'!$G$27)</f>
        <v>28.6</v>
      </c>
      <c r="D1656" s="6">
        <v>277.5</v>
      </c>
      <c r="E1656" s="6">
        <f>('Исходник сравнение.'!$E2222/2)-(('Исходник сравнение.'!$E2222/2-'Таблица вводных'!$F$29)*'Таблица вводных'!$G$29)</f>
        <v>0.49000000000000005</v>
      </c>
      <c r="F1656" s="6">
        <v>0</v>
      </c>
      <c r="G1656" s="6">
        <f t="shared" ref="G1656:G1667" si="36">F1656+100</f>
        <v>100</v>
      </c>
      <c r="H1656" s="107">
        <v>0</v>
      </c>
      <c r="I1656" s="74">
        <f t="shared" ref="I1656:I1667" si="37">(C1656+(C1656*H1656))+D1656</f>
        <v>306.10000000000002</v>
      </c>
      <c r="J1656" s="108">
        <v>0</v>
      </c>
      <c r="K1656" s="74">
        <f t="shared" ref="K1656:K1667" si="38">I1656-(I1656*J1656)</f>
        <v>306.10000000000002</v>
      </c>
      <c r="L1656" s="74">
        <f t="shared" ref="L1656:L1667" si="39">K1656-E1656</f>
        <v>305.61</v>
      </c>
      <c r="M1656" s="95"/>
    </row>
    <row r="1657" spans="1:13" ht="12.75" customHeight="1">
      <c r="A1657" s="138"/>
      <c r="B1657" s="56">
        <v>45387</v>
      </c>
      <c r="C1657" s="64">
        <f>('Исходник сравнение.'!$C1944/2+'Таблица вводных'!$E$27+'Таблица вводных'!$F$27)-(('Исходник сравнение.'!$C1944/2)*'Таблица вводных'!$G$27)</f>
        <v>28.6</v>
      </c>
      <c r="D1657" s="12">
        <v>277.5</v>
      </c>
      <c r="E1657" s="12">
        <f>('Исходник сравнение.'!$E2223/2)-(('Исходник сравнение.'!$E2223/2-'Таблица вводных'!$F$29)*'Таблица вводных'!$G$29)</f>
        <v>0.49000000000000005</v>
      </c>
      <c r="F1657" s="12">
        <v>0</v>
      </c>
      <c r="G1657" s="12">
        <f t="shared" si="36"/>
        <v>100</v>
      </c>
      <c r="H1657" s="109">
        <v>0</v>
      </c>
      <c r="I1657" s="77">
        <f t="shared" si="37"/>
        <v>306.10000000000002</v>
      </c>
      <c r="J1657" s="111">
        <v>0</v>
      </c>
      <c r="K1657" s="77">
        <f t="shared" si="38"/>
        <v>306.10000000000002</v>
      </c>
      <c r="L1657" s="119">
        <f t="shared" si="39"/>
        <v>305.61</v>
      </c>
      <c r="M1657" s="10"/>
    </row>
    <row r="1658" spans="1:13" ht="12.75" customHeight="1">
      <c r="A1658" s="138"/>
      <c r="B1658" s="56">
        <v>45390</v>
      </c>
      <c r="C1658" s="64">
        <f>('Исходник сравнение.'!$C1945/2+'Таблица вводных'!$E$27+'Таблица вводных'!$F$27)-(('Исходник сравнение.'!$C1945/2)*'Таблица вводных'!$G$27)</f>
        <v>28.6</v>
      </c>
      <c r="D1658" s="12">
        <v>277.5</v>
      </c>
      <c r="E1658" s="12">
        <f>('Исходник сравнение.'!$E2224/2)-(('Исходник сравнение.'!$E2224/2-'Таблица вводных'!$F$29)*'Таблица вводных'!$G$29)</f>
        <v>0.49000000000000005</v>
      </c>
      <c r="F1658" s="12">
        <v>0</v>
      </c>
      <c r="G1658" s="12">
        <f t="shared" si="36"/>
        <v>100</v>
      </c>
      <c r="H1658" s="109">
        <v>0</v>
      </c>
      <c r="I1658" s="77">
        <f t="shared" si="37"/>
        <v>306.10000000000002</v>
      </c>
      <c r="J1658" s="111">
        <v>0</v>
      </c>
      <c r="K1658" s="77">
        <f t="shared" si="38"/>
        <v>306.10000000000002</v>
      </c>
      <c r="L1658" s="77">
        <f t="shared" si="39"/>
        <v>305.61</v>
      </c>
      <c r="M1658" s="41"/>
    </row>
    <row r="1659" spans="1:13" ht="12.75" customHeight="1">
      <c r="A1659" s="139"/>
      <c r="B1659" s="57">
        <v>45394</v>
      </c>
      <c r="C1659" s="65">
        <f>('Исходник сравнение.'!$C1946/2+'Таблица вводных'!$E$27+'Таблица вводных'!$F$27)-(('Исходник сравнение.'!$C1946/2)*'Таблица вводных'!$G$27)</f>
        <v>28.6</v>
      </c>
      <c r="D1659" s="18">
        <v>277.5</v>
      </c>
      <c r="E1659" s="18">
        <f>('Исходник сравнение.'!$E2225/2)-(('Исходник сравнение.'!$E2225/2-'Таблица вводных'!$F$29)*'Таблица вводных'!$G$29)</f>
        <v>0.49000000000000005</v>
      </c>
      <c r="F1659" s="18">
        <v>0</v>
      </c>
      <c r="G1659" s="18">
        <f t="shared" si="36"/>
        <v>100</v>
      </c>
      <c r="H1659" s="113">
        <v>0</v>
      </c>
      <c r="I1659" s="82">
        <f t="shared" si="37"/>
        <v>306.10000000000002</v>
      </c>
      <c r="J1659" s="114">
        <v>0</v>
      </c>
      <c r="K1659" s="82">
        <f t="shared" si="38"/>
        <v>306.10000000000002</v>
      </c>
      <c r="L1659" s="82">
        <f t="shared" si="39"/>
        <v>305.61</v>
      </c>
      <c r="M1659" s="120"/>
    </row>
    <row r="1660" spans="1:13" ht="12.75" customHeight="1">
      <c r="A1660" s="145" t="s">
        <v>123</v>
      </c>
      <c r="B1660" s="54">
        <v>45383</v>
      </c>
      <c r="C1660" s="63">
        <f>('Исходник сравнение.'!$C1947/2+'Таблица вводных'!$E$27+'Таблица вводных'!$F$27)-(('Исходник сравнение.'!$C1947/2)*'Таблица вводных'!$G$27)</f>
        <v>28.6</v>
      </c>
      <c r="D1660" s="6">
        <v>277.5</v>
      </c>
      <c r="E1660" s="6">
        <f>('Исходник сравнение.'!$E2226/2)-(('Исходник сравнение.'!$E2226/2-'Таблица вводных'!$F$29)*'Таблица вводных'!$G$29)</f>
        <v>0.49000000000000005</v>
      </c>
      <c r="F1660" s="6">
        <v>0</v>
      </c>
      <c r="G1660" s="6">
        <f t="shared" si="36"/>
        <v>100</v>
      </c>
      <c r="H1660" s="107">
        <v>0</v>
      </c>
      <c r="I1660" s="74">
        <f t="shared" si="37"/>
        <v>306.10000000000002</v>
      </c>
      <c r="J1660" s="108">
        <v>0</v>
      </c>
      <c r="K1660" s="74">
        <f t="shared" si="38"/>
        <v>306.10000000000002</v>
      </c>
      <c r="L1660" s="74">
        <f t="shared" si="39"/>
        <v>305.61</v>
      </c>
      <c r="M1660" s="95"/>
    </row>
    <row r="1661" spans="1:13" ht="12.75" customHeight="1">
      <c r="A1661" s="138"/>
      <c r="B1661" s="56">
        <v>45387</v>
      </c>
      <c r="C1661" s="64">
        <f>('Исходник сравнение.'!$C1962/2+'Таблица вводных'!$E$27+'Таблица вводных'!$F$27)-(('Исходник сравнение.'!$C1962/2)*'Таблица вводных'!$G$27)</f>
        <v>28.6</v>
      </c>
      <c r="D1661" s="12">
        <v>277.5</v>
      </c>
      <c r="E1661" s="12">
        <f>('Исходник сравнение.'!$E2227/2)-(('Исходник сравнение.'!$E2227/2-'Таблица вводных'!$F$29)*'Таблица вводных'!$G$29)</f>
        <v>0.49000000000000005</v>
      </c>
      <c r="F1661" s="12">
        <v>0</v>
      </c>
      <c r="G1661" s="12">
        <f t="shared" si="36"/>
        <v>100</v>
      </c>
      <c r="H1661" s="109">
        <v>0</v>
      </c>
      <c r="I1661" s="77">
        <f t="shared" si="37"/>
        <v>306.10000000000002</v>
      </c>
      <c r="J1661" s="111">
        <v>0</v>
      </c>
      <c r="K1661" s="77">
        <f t="shared" si="38"/>
        <v>306.10000000000002</v>
      </c>
      <c r="L1661" s="119">
        <f t="shared" si="39"/>
        <v>305.61</v>
      </c>
      <c r="M1661" s="10"/>
    </row>
    <row r="1662" spans="1:13" ht="12.75" customHeight="1">
      <c r="A1662" s="138"/>
      <c r="B1662" s="56">
        <v>45390</v>
      </c>
      <c r="C1662" s="64">
        <f>('Исходник сравнение.'!$C1963/2+'Таблица вводных'!$E$27+'Таблица вводных'!$F$27)-(('Исходник сравнение.'!$C1963/2)*'Таблица вводных'!$G$27)</f>
        <v>28.6</v>
      </c>
      <c r="D1662" s="12">
        <v>277.5</v>
      </c>
      <c r="E1662" s="12">
        <f>('Исходник сравнение.'!$E2228/2)-(('Исходник сравнение.'!$E2228/2-'Таблица вводных'!$F$29)*'Таблица вводных'!$G$29)</f>
        <v>0.49000000000000005</v>
      </c>
      <c r="F1662" s="12">
        <v>0</v>
      </c>
      <c r="G1662" s="12">
        <f t="shared" si="36"/>
        <v>100</v>
      </c>
      <c r="H1662" s="109">
        <v>0</v>
      </c>
      <c r="I1662" s="77">
        <f t="shared" si="37"/>
        <v>306.10000000000002</v>
      </c>
      <c r="J1662" s="111">
        <v>0</v>
      </c>
      <c r="K1662" s="77">
        <f t="shared" si="38"/>
        <v>306.10000000000002</v>
      </c>
      <c r="L1662" s="77">
        <f t="shared" si="39"/>
        <v>305.61</v>
      </c>
      <c r="M1662" s="41"/>
    </row>
    <row r="1663" spans="1:13" ht="12.75" customHeight="1">
      <c r="A1663" s="139"/>
      <c r="B1663" s="61">
        <v>45394</v>
      </c>
      <c r="C1663" s="65">
        <f>('Исходник сравнение.'!$C1964/2+'Таблица вводных'!$E$27+'Таблица вводных'!$F$27)-(('Исходник сравнение.'!$C1964/2)*'Таблица вводных'!$G$27)</f>
        <v>28.6</v>
      </c>
      <c r="D1663" s="18">
        <v>277.5</v>
      </c>
      <c r="E1663" s="18">
        <f>('Исходник сравнение.'!$E2229/2)-(('Исходник сравнение.'!$E2229/2-'Таблица вводных'!$F$29)*'Таблица вводных'!$G$29)</f>
        <v>0.49000000000000005</v>
      </c>
      <c r="F1663" s="18">
        <v>0</v>
      </c>
      <c r="G1663" s="18">
        <f t="shared" si="36"/>
        <v>100</v>
      </c>
      <c r="H1663" s="113">
        <v>0</v>
      </c>
      <c r="I1663" s="82">
        <f t="shared" si="37"/>
        <v>306.10000000000002</v>
      </c>
      <c r="J1663" s="114">
        <v>0</v>
      </c>
      <c r="K1663" s="82">
        <f t="shared" si="38"/>
        <v>306.10000000000002</v>
      </c>
      <c r="L1663" s="82">
        <f t="shared" si="39"/>
        <v>305.61</v>
      </c>
      <c r="M1663" s="120"/>
    </row>
    <row r="1664" spans="1:13" ht="12.75" customHeight="1">
      <c r="A1664" s="136" t="s">
        <v>124</v>
      </c>
      <c r="B1664" s="54">
        <v>45383</v>
      </c>
      <c r="C1664" s="63">
        <f>('Исходник сравнение.'!$C1965/2+'Таблица вводных'!$E$27+'Таблица вводных'!$F$27)-(('Исходник сравнение.'!$C1965/2)*'Таблица вводных'!$G$27)</f>
        <v>28.6</v>
      </c>
      <c r="D1664" s="6">
        <v>277.5</v>
      </c>
      <c r="E1664" s="6">
        <f>('Исходник сравнение.'!$E2230/2)-(('Исходник сравнение.'!$E2230/2-'Таблица вводных'!$F$29)*'Таблица вводных'!$G$29)</f>
        <v>0.49000000000000005</v>
      </c>
      <c r="F1664" s="6">
        <v>0</v>
      </c>
      <c r="G1664" s="6">
        <f t="shared" si="36"/>
        <v>100</v>
      </c>
      <c r="H1664" s="107">
        <v>0</v>
      </c>
      <c r="I1664" s="74">
        <f t="shared" si="37"/>
        <v>306.10000000000002</v>
      </c>
      <c r="J1664" s="108">
        <v>0</v>
      </c>
      <c r="K1664" s="74">
        <f t="shared" si="38"/>
        <v>306.10000000000002</v>
      </c>
      <c r="L1664" s="74">
        <f t="shared" si="39"/>
        <v>305.61</v>
      </c>
      <c r="M1664" s="95"/>
    </row>
    <row r="1665" spans="1:13" ht="12.75" customHeight="1">
      <c r="A1665" s="138"/>
      <c r="B1665" s="56">
        <v>45387</v>
      </c>
      <c r="C1665" s="64">
        <f>('Исходник сравнение.'!$C1980/2+'Таблица вводных'!$E$27+'Таблица вводных'!$F$27)-(('Исходник сравнение.'!$C1980/2)*'Таблица вводных'!$G$27)</f>
        <v>28.6</v>
      </c>
      <c r="D1665" s="12">
        <v>277.5</v>
      </c>
      <c r="E1665" s="12">
        <f>('Исходник сравнение.'!$E2231/2)-(('Исходник сравнение.'!$E2231/2-'Таблица вводных'!$F$29)*'Таблица вводных'!$G$29)</f>
        <v>0.49000000000000005</v>
      </c>
      <c r="F1665" s="12">
        <v>0</v>
      </c>
      <c r="G1665" s="12">
        <f t="shared" si="36"/>
        <v>100</v>
      </c>
      <c r="H1665" s="109">
        <v>0</v>
      </c>
      <c r="I1665" s="77">
        <f t="shared" si="37"/>
        <v>306.10000000000002</v>
      </c>
      <c r="J1665" s="111">
        <v>0</v>
      </c>
      <c r="K1665" s="77">
        <f t="shared" si="38"/>
        <v>306.10000000000002</v>
      </c>
      <c r="L1665" s="119">
        <f t="shared" si="39"/>
        <v>305.61</v>
      </c>
      <c r="M1665" s="10"/>
    </row>
    <row r="1666" spans="1:13" ht="12.75" customHeight="1">
      <c r="A1666" s="138"/>
      <c r="B1666" s="56">
        <v>45390</v>
      </c>
      <c r="C1666" s="64">
        <f>('Исходник сравнение.'!$C1981/2+'Таблица вводных'!$E$27+'Таблица вводных'!$F$27)-(('Исходник сравнение.'!$C1981/2)*'Таблица вводных'!$G$27)</f>
        <v>28.6</v>
      </c>
      <c r="D1666" s="12">
        <v>277.5</v>
      </c>
      <c r="E1666" s="12">
        <f>('Исходник сравнение.'!$E2232/2)-(('Исходник сравнение.'!$E2232/2-'Таблица вводных'!$F$29)*'Таблица вводных'!$G$29)</f>
        <v>0.49000000000000005</v>
      </c>
      <c r="F1666" s="12">
        <v>0</v>
      </c>
      <c r="G1666" s="12">
        <f t="shared" si="36"/>
        <v>100</v>
      </c>
      <c r="H1666" s="109">
        <v>0</v>
      </c>
      <c r="I1666" s="77">
        <f t="shared" si="37"/>
        <v>306.10000000000002</v>
      </c>
      <c r="J1666" s="111">
        <v>0</v>
      </c>
      <c r="K1666" s="77">
        <f t="shared" si="38"/>
        <v>306.10000000000002</v>
      </c>
      <c r="L1666" s="77">
        <f t="shared" si="39"/>
        <v>305.61</v>
      </c>
      <c r="M1666" s="41"/>
    </row>
    <row r="1667" spans="1:13" ht="12.75" customHeight="1">
      <c r="A1667" s="139"/>
      <c r="B1667" s="57">
        <v>45394</v>
      </c>
      <c r="C1667" s="65">
        <f>('Исходник сравнение.'!$C1982/2+'Таблица вводных'!$E$27+'Таблица вводных'!$F$27)-(('Исходник сравнение.'!$C1982/2)*'Таблица вводных'!$G$27)</f>
        <v>28.6</v>
      </c>
      <c r="D1667" s="18">
        <v>277.5</v>
      </c>
      <c r="E1667" s="18">
        <f>('Исходник сравнение.'!$E2233/2)-(('Исходник сравнение.'!$E2233/2-'Таблица вводных'!$F$29)*'Таблица вводных'!$G$29)</f>
        <v>0.49000000000000005</v>
      </c>
      <c r="F1667" s="18">
        <v>0</v>
      </c>
      <c r="G1667" s="18">
        <f t="shared" si="36"/>
        <v>100</v>
      </c>
      <c r="H1667" s="113">
        <v>0</v>
      </c>
      <c r="I1667" s="82">
        <f t="shared" si="37"/>
        <v>306.10000000000002</v>
      </c>
      <c r="J1667" s="114">
        <v>0</v>
      </c>
      <c r="K1667" s="82">
        <f t="shared" si="38"/>
        <v>306.10000000000002</v>
      </c>
      <c r="L1667" s="82">
        <f t="shared" si="39"/>
        <v>305.61</v>
      </c>
      <c r="M1667" s="120"/>
    </row>
    <row r="1668" spans="1:13" ht="18" customHeight="1">
      <c r="A1668" s="51" t="s">
        <v>125</v>
      </c>
      <c r="B1668" s="52"/>
      <c r="C1668" s="115"/>
      <c r="D1668" s="116"/>
      <c r="E1668" s="116"/>
      <c r="F1668" s="116"/>
      <c r="G1668" s="116"/>
      <c r="H1668" s="107"/>
      <c r="I1668" s="117"/>
      <c r="J1668" s="111"/>
      <c r="K1668" s="117"/>
      <c r="L1668" s="117"/>
    </row>
    <row r="1669" spans="1:13" ht="12.75" customHeight="1">
      <c r="A1669" s="140" t="s">
        <v>126</v>
      </c>
      <c r="B1669" s="54">
        <v>45383</v>
      </c>
      <c r="C1669" s="63">
        <f>('Исходник сравнение.'!$C1984/2+'Таблица вводных'!$E$27+'Таблица вводных'!$F$27)-(('Исходник сравнение.'!$C1984/2)*'Таблица вводных'!$G$27)</f>
        <v>28.6</v>
      </c>
      <c r="D1669" s="6">
        <v>277.5</v>
      </c>
      <c r="E1669" s="6">
        <f>('Исходник сравнение.'!$E2235/2)-(('Исходник сравнение.'!$E2235/2-'Таблица вводных'!$F$29)*'Таблица вводных'!$G$29)</f>
        <v>0.49000000000000005</v>
      </c>
      <c r="F1669" s="6">
        <v>0</v>
      </c>
      <c r="G1669" s="6">
        <f t="shared" ref="G1669:G1672" si="40">F1669+100</f>
        <v>100</v>
      </c>
      <c r="H1669" s="107">
        <v>0</v>
      </c>
      <c r="I1669" s="74">
        <f t="shared" ref="I1669:I1672" si="41">(C1669+(C1669*H1669))+D1669</f>
        <v>306.10000000000002</v>
      </c>
      <c r="J1669" s="108">
        <v>0</v>
      </c>
      <c r="K1669" s="74">
        <f t="shared" ref="K1669:K1672" si="42">I1669-(I1669*J1669)</f>
        <v>306.10000000000002</v>
      </c>
      <c r="L1669" s="74">
        <f t="shared" ref="L1669:L1672" si="43">K1669-E1669</f>
        <v>305.61</v>
      </c>
      <c r="M1669" s="95"/>
    </row>
    <row r="1670" spans="1:13" ht="12.75" customHeight="1">
      <c r="A1670" s="138"/>
      <c r="B1670" s="56">
        <v>45387</v>
      </c>
      <c r="C1670" s="64">
        <f>('Исходник сравнение.'!$C1999/2+'Таблица вводных'!$E$27+'Таблица вводных'!$F$27)-(('Исходник сравнение.'!$C1999/2)*'Таблица вводных'!$G$27)</f>
        <v>28.6</v>
      </c>
      <c r="D1670" s="12">
        <v>277.5</v>
      </c>
      <c r="E1670" s="12">
        <f>('Исходник сравнение.'!$E2236/2)-(('Исходник сравнение.'!$E2236/2-'Таблица вводных'!$F$29)*'Таблица вводных'!$G$29)</f>
        <v>0.49000000000000005</v>
      </c>
      <c r="F1670" s="12">
        <v>0</v>
      </c>
      <c r="G1670" s="12">
        <f t="shared" si="40"/>
        <v>100</v>
      </c>
      <c r="H1670" s="109">
        <v>0</v>
      </c>
      <c r="I1670" s="77">
        <f t="shared" si="41"/>
        <v>306.10000000000002</v>
      </c>
      <c r="J1670" s="111">
        <v>0</v>
      </c>
      <c r="K1670" s="77">
        <f t="shared" si="42"/>
        <v>306.10000000000002</v>
      </c>
      <c r="L1670" s="119">
        <f t="shared" si="43"/>
        <v>305.61</v>
      </c>
      <c r="M1670" s="10"/>
    </row>
    <row r="1671" spans="1:13" ht="12.75" customHeight="1">
      <c r="A1671" s="138"/>
      <c r="B1671" s="56">
        <v>45390</v>
      </c>
      <c r="C1671" s="64">
        <f>('Исходник сравнение.'!$C2000/2+'Таблица вводных'!$E$27+'Таблица вводных'!$F$27)-(('Исходник сравнение.'!$C2000/2)*'Таблица вводных'!$G$27)</f>
        <v>28.6</v>
      </c>
      <c r="D1671" s="12">
        <v>277.5</v>
      </c>
      <c r="E1671" s="12">
        <f>('Исходник сравнение.'!$E2237/2)-(('Исходник сравнение.'!$E2237/2-'Таблица вводных'!$F$29)*'Таблица вводных'!$G$29)</f>
        <v>0.49000000000000005</v>
      </c>
      <c r="F1671" s="12">
        <v>0</v>
      </c>
      <c r="G1671" s="12">
        <f t="shared" si="40"/>
        <v>100</v>
      </c>
      <c r="H1671" s="109">
        <v>0</v>
      </c>
      <c r="I1671" s="77">
        <f t="shared" si="41"/>
        <v>306.10000000000002</v>
      </c>
      <c r="J1671" s="111">
        <v>0</v>
      </c>
      <c r="K1671" s="77">
        <f t="shared" si="42"/>
        <v>306.10000000000002</v>
      </c>
      <c r="L1671" s="77">
        <f t="shared" si="43"/>
        <v>305.61</v>
      </c>
      <c r="M1671" s="41"/>
    </row>
    <row r="1672" spans="1:13" ht="12.75" customHeight="1">
      <c r="A1672" s="139"/>
      <c r="B1672" s="57">
        <v>45394</v>
      </c>
      <c r="C1672" s="65">
        <f>('Исходник сравнение.'!$C2001/2+'Таблица вводных'!$E$27+'Таблица вводных'!$F$27)-(('Исходник сравнение.'!$C2001/2)*'Таблица вводных'!$G$27)</f>
        <v>28.6</v>
      </c>
      <c r="D1672" s="18">
        <v>277.5</v>
      </c>
      <c r="E1672" s="18">
        <f>('Исходник сравнение.'!$E2238/2)-(('Исходник сравнение.'!$E2238/2-'Таблица вводных'!$F$29)*'Таблица вводных'!$G$29)</f>
        <v>0.49000000000000005</v>
      </c>
      <c r="F1672" s="18">
        <v>0</v>
      </c>
      <c r="G1672" s="18">
        <f t="shared" si="40"/>
        <v>100</v>
      </c>
      <c r="H1672" s="113">
        <v>0</v>
      </c>
      <c r="I1672" s="82">
        <f t="shared" si="41"/>
        <v>306.10000000000002</v>
      </c>
      <c r="J1672" s="114">
        <v>0</v>
      </c>
      <c r="K1672" s="82">
        <f t="shared" si="42"/>
        <v>306.10000000000002</v>
      </c>
      <c r="L1672" s="82">
        <f t="shared" si="43"/>
        <v>305.61</v>
      </c>
      <c r="M1672" s="120"/>
    </row>
    <row r="1673" spans="1:13" ht="18" customHeight="1">
      <c r="A1673" s="51" t="s">
        <v>127</v>
      </c>
      <c r="B1673" s="52"/>
      <c r="C1673" s="115"/>
      <c r="D1673" s="116"/>
      <c r="E1673" s="116"/>
      <c r="F1673" s="116"/>
      <c r="G1673" s="116"/>
      <c r="H1673" s="107"/>
      <c r="I1673" s="117"/>
      <c r="J1673" s="111"/>
      <c r="K1673" s="117"/>
      <c r="L1673" s="117"/>
    </row>
    <row r="1674" spans="1:13" ht="12.75" customHeight="1">
      <c r="A1674" s="140" t="s">
        <v>128</v>
      </c>
      <c r="B1674" s="54">
        <v>45383</v>
      </c>
      <c r="C1674" s="63">
        <f>('Исходник сравнение.'!$C2003/2+'Таблица вводных'!$E$27+'Таблица вводных'!$F$27)-(('Исходник сравнение.'!$C2003/2)*'Таблица вводных'!$G$27)</f>
        <v>28.6</v>
      </c>
      <c r="D1674" s="6">
        <v>277.5</v>
      </c>
      <c r="E1674" s="6">
        <f>('Исходник сравнение.'!$E2240/2)-(('Исходник сравнение.'!$E2240/2-'Таблица вводных'!$F$29)*'Таблица вводных'!$G$29)</f>
        <v>0.49000000000000005</v>
      </c>
      <c r="F1674" s="6">
        <v>0</v>
      </c>
      <c r="G1674" s="6">
        <f t="shared" ref="G1674:G1681" si="44">F1674+100</f>
        <v>100</v>
      </c>
      <c r="H1674" s="107">
        <v>0</v>
      </c>
      <c r="I1674" s="74">
        <f t="shared" ref="I1674:I1681" si="45">(C1674+(C1674*H1674))+D1674</f>
        <v>306.10000000000002</v>
      </c>
      <c r="J1674" s="108">
        <v>0</v>
      </c>
      <c r="K1674" s="74">
        <f t="shared" ref="K1674:K1681" si="46">I1674-(I1674*J1674)</f>
        <v>306.10000000000002</v>
      </c>
      <c r="L1674" s="74">
        <f t="shared" ref="L1674:L1681" si="47">K1674-E1674</f>
        <v>305.61</v>
      </c>
      <c r="M1674" s="95"/>
    </row>
    <row r="1675" spans="1:13" ht="12.75" customHeight="1">
      <c r="A1675" s="138"/>
      <c r="B1675" s="56">
        <v>45387</v>
      </c>
      <c r="C1675" s="64">
        <f>('Исходник сравнение.'!$C2018/2+'Таблица вводных'!$E$27+'Таблица вводных'!$F$27)-(('Исходник сравнение.'!$C2018/2)*'Таблица вводных'!$G$27)</f>
        <v>28.6</v>
      </c>
      <c r="D1675" s="12">
        <v>277.5</v>
      </c>
      <c r="E1675" s="12">
        <f>('Исходник сравнение.'!$E2241/2)-(('Исходник сравнение.'!$E2241/2-'Таблица вводных'!$F$29)*'Таблица вводных'!$G$29)</f>
        <v>0.49000000000000005</v>
      </c>
      <c r="F1675" s="12">
        <v>0</v>
      </c>
      <c r="G1675" s="12">
        <f t="shared" si="44"/>
        <v>100</v>
      </c>
      <c r="H1675" s="109">
        <v>0</v>
      </c>
      <c r="I1675" s="77">
        <f t="shared" si="45"/>
        <v>306.10000000000002</v>
      </c>
      <c r="J1675" s="111">
        <v>0</v>
      </c>
      <c r="K1675" s="77">
        <f t="shared" si="46"/>
        <v>306.10000000000002</v>
      </c>
      <c r="L1675" s="119">
        <f t="shared" si="47"/>
        <v>305.61</v>
      </c>
      <c r="M1675" s="10"/>
    </row>
    <row r="1676" spans="1:13" ht="12.75" customHeight="1">
      <c r="A1676" s="138"/>
      <c r="B1676" s="56">
        <v>45390</v>
      </c>
      <c r="C1676" s="64">
        <f>('Исходник сравнение.'!$C2019/2+'Таблица вводных'!$E$27+'Таблица вводных'!$F$27)-(('Исходник сравнение.'!$C2019/2)*'Таблица вводных'!$G$27)</f>
        <v>28.6</v>
      </c>
      <c r="D1676" s="12">
        <v>277.5</v>
      </c>
      <c r="E1676" s="12">
        <f>('Исходник сравнение.'!$E2242/2)-(('Исходник сравнение.'!$E2242/2-'Таблица вводных'!$F$29)*'Таблица вводных'!$G$29)</f>
        <v>0.49000000000000005</v>
      </c>
      <c r="F1676" s="12">
        <v>0</v>
      </c>
      <c r="G1676" s="12">
        <f t="shared" si="44"/>
        <v>100</v>
      </c>
      <c r="H1676" s="109">
        <v>0</v>
      </c>
      <c r="I1676" s="77">
        <f t="shared" si="45"/>
        <v>306.10000000000002</v>
      </c>
      <c r="J1676" s="111">
        <v>0</v>
      </c>
      <c r="K1676" s="77">
        <f t="shared" si="46"/>
        <v>306.10000000000002</v>
      </c>
      <c r="L1676" s="77">
        <f t="shared" si="47"/>
        <v>305.61</v>
      </c>
      <c r="M1676" s="41"/>
    </row>
    <row r="1677" spans="1:13" ht="12.75" customHeight="1">
      <c r="A1677" s="139"/>
      <c r="B1677" s="57">
        <v>45394</v>
      </c>
      <c r="C1677" s="65">
        <f>('Исходник сравнение.'!$C2020/2+'Таблица вводных'!$E$27+'Таблица вводных'!$F$27)-(('Исходник сравнение.'!$C2020/2)*'Таблица вводных'!$G$27)</f>
        <v>28.6</v>
      </c>
      <c r="D1677" s="18">
        <v>277.5</v>
      </c>
      <c r="E1677" s="18">
        <f>('Исходник сравнение.'!$E2243/2)-(('Исходник сравнение.'!$E2243/2-'Таблица вводных'!$F$29)*'Таблица вводных'!$G$29)</f>
        <v>0.49000000000000005</v>
      </c>
      <c r="F1677" s="18">
        <v>0</v>
      </c>
      <c r="G1677" s="18">
        <f t="shared" si="44"/>
        <v>100</v>
      </c>
      <c r="H1677" s="113">
        <v>0</v>
      </c>
      <c r="I1677" s="82">
        <f t="shared" si="45"/>
        <v>306.10000000000002</v>
      </c>
      <c r="J1677" s="114">
        <v>0</v>
      </c>
      <c r="K1677" s="82">
        <f t="shared" si="46"/>
        <v>306.10000000000002</v>
      </c>
      <c r="L1677" s="82">
        <f t="shared" si="47"/>
        <v>305.61</v>
      </c>
      <c r="M1677" s="120"/>
    </row>
    <row r="1678" spans="1:13" ht="12.75" customHeight="1">
      <c r="A1678" s="140" t="s">
        <v>129</v>
      </c>
      <c r="B1678" s="54">
        <v>45383</v>
      </c>
      <c r="C1678" s="63">
        <f>('Исходник сравнение.'!$C2021/2+'Таблица вводных'!$E$27+'Таблица вводных'!$F$27)-(('Исходник сравнение.'!$C2021/2)*'Таблица вводных'!$G$27)</f>
        <v>28.6</v>
      </c>
      <c r="D1678" s="6">
        <v>277.5</v>
      </c>
      <c r="E1678" s="6">
        <f>('Исходник сравнение.'!$E2244/2)-(('Исходник сравнение.'!$E2244/2-'Таблица вводных'!$F$29)*'Таблица вводных'!$G$29)</f>
        <v>0.49000000000000005</v>
      </c>
      <c r="F1678" s="6">
        <v>0</v>
      </c>
      <c r="G1678" s="6">
        <f t="shared" si="44"/>
        <v>100</v>
      </c>
      <c r="H1678" s="107">
        <v>0</v>
      </c>
      <c r="I1678" s="74">
        <f t="shared" si="45"/>
        <v>306.10000000000002</v>
      </c>
      <c r="J1678" s="108">
        <v>0</v>
      </c>
      <c r="K1678" s="74">
        <f t="shared" si="46"/>
        <v>306.10000000000002</v>
      </c>
      <c r="L1678" s="74">
        <f t="shared" si="47"/>
        <v>305.61</v>
      </c>
      <c r="M1678" s="95"/>
    </row>
    <row r="1679" spans="1:13" ht="12.75" customHeight="1">
      <c r="A1679" s="138"/>
      <c r="B1679" s="56">
        <v>45387</v>
      </c>
      <c r="C1679" s="64">
        <f>('Исходник сравнение.'!$C2036/2+'Таблица вводных'!$E$27+'Таблица вводных'!$F$27)-(('Исходник сравнение.'!$C2036/2)*'Таблица вводных'!$G$27)</f>
        <v>28.6</v>
      </c>
      <c r="D1679" s="12">
        <v>277.5</v>
      </c>
      <c r="E1679" s="12">
        <f>('Исходник сравнение.'!$E2245/2)-(('Исходник сравнение.'!$E2245/2-'Таблица вводных'!$F$29)*'Таблица вводных'!$G$29)</f>
        <v>0.49000000000000005</v>
      </c>
      <c r="F1679" s="12">
        <v>0</v>
      </c>
      <c r="G1679" s="12">
        <f t="shared" si="44"/>
        <v>100</v>
      </c>
      <c r="H1679" s="109">
        <v>0</v>
      </c>
      <c r="I1679" s="77">
        <f t="shared" si="45"/>
        <v>306.10000000000002</v>
      </c>
      <c r="J1679" s="111">
        <v>0</v>
      </c>
      <c r="K1679" s="77">
        <f t="shared" si="46"/>
        <v>306.10000000000002</v>
      </c>
      <c r="L1679" s="119">
        <f t="shared" si="47"/>
        <v>305.61</v>
      </c>
      <c r="M1679" s="10"/>
    </row>
    <row r="1680" spans="1:13" ht="12.75" customHeight="1">
      <c r="A1680" s="138"/>
      <c r="B1680" s="56">
        <v>45390</v>
      </c>
      <c r="C1680" s="64">
        <f>('Исходник сравнение.'!$C2037/2+'Таблица вводных'!$E$27+'Таблица вводных'!$F$27)-(('Исходник сравнение.'!$C2037/2)*'Таблица вводных'!$G$27)</f>
        <v>28.6</v>
      </c>
      <c r="D1680" s="12">
        <v>277.5</v>
      </c>
      <c r="E1680" s="12">
        <f>('Исходник сравнение.'!$E2246/2)-(('Исходник сравнение.'!$E2246/2-'Таблица вводных'!$F$29)*'Таблица вводных'!$G$29)</f>
        <v>0.49000000000000005</v>
      </c>
      <c r="F1680" s="12">
        <v>0</v>
      </c>
      <c r="G1680" s="12">
        <f t="shared" si="44"/>
        <v>100</v>
      </c>
      <c r="H1680" s="109">
        <v>0</v>
      </c>
      <c r="I1680" s="77">
        <f t="shared" si="45"/>
        <v>306.10000000000002</v>
      </c>
      <c r="J1680" s="111">
        <v>0</v>
      </c>
      <c r="K1680" s="77">
        <f t="shared" si="46"/>
        <v>306.10000000000002</v>
      </c>
      <c r="L1680" s="77">
        <f t="shared" si="47"/>
        <v>305.61</v>
      </c>
      <c r="M1680" s="41"/>
    </row>
    <row r="1681" spans="1:13" ht="12.75" customHeight="1">
      <c r="A1681" s="139"/>
      <c r="B1681" s="57">
        <v>45394</v>
      </c>
      <c r="C1681" s="65">
        <f>('Исходник сравнение.'!$C2038/2+'Таблица вводных'!$E$27+'Таблица вводных'!$F$27)-(('Исходник сравнение.'!$C2038/2)*'Таблица вводных'!$G$27)</f>
        <v>28.6</v>
      </c>
      <c r="D1681" s="18">
        <v>277.5</v>
      </c>
      <c r="E1681" s="18">
        <f>('Исходник сравнение.'!$E2247/2)-(('Исходник сравнение.'!$E2247/2-'Таблица вводных'!$F$29)*'Таблица вводных'!$G$29)</f>
        <v>0.49000000000000005</v>
      </c>
      <c r="F1681" s="18">
        <v>0</v>
      </c>
      <c r="G1681" s="18">
        <f t="shared" si="44"/>
        <v>100</v>
      </c>
      <c r="H1681" s="113">
        <v>0</v>
      </c>
      <c r="I1681" s="82">
        <f t="shared" si="45"/>
        <v>306.10000000000002</v>
      </c>
      <c r="J1681" s="114">
        <v>0</v>
      </c>
      <c r="K1681" s="82">
        <f t="shared" si="46"/>
        <v>306.10000000000002</v>
      </c>
      <c r="L1681" s="82">
        <f t="shared" si="47"/>
        <v>305.61</v>
      </c>
      <c r="M1681" s="120"/>
    </row>
    <row r="1682" spans="1:13" ht="12.75" customHeight="1">
      <c r="C1682" s="115"/>
      <c r="D1682" s="116"/>
      <c r="E1682" s="116"/>
      <c r="F1682" s="116"/>
      <c r="G1682" s="116"/>
      <c r="H1682" s="121"/>
      <c r="I1682" s="117"/>
      <c r="J1682" s="122"/>
      <c r="K1682" s="117"/>
      <c r="L1682" s="117"/>
    </row>
    <row r="1683" spans="1:13" ht="12.75" customHeight="1">
      <c r="C1683" s="115"/>
      <c r="D1683" s="116"/>
      <c r="E1683" s="116"/>
      <c r="F1683" s="116"/>
      <c r="G1683" s="116"/>
      <c r="H1683" s="121"/>
      <c r="I1683" s="117"/>
      <c r="J1683" s="122"/>
      <c r="K1683" s="117"/>
      <c r="L1683" s="117"/>
    </row>
    <row r="1684" spans="1:13" ht="12.75" customHeight="1">
      <c r="C1684" s="115"/>
      <c r="D1684" s="116"/>
      <c r="E1684" s="116"/>
      <c r="F1684" s="116"/>
      <c r="G1684" s="116"/>
      <c r="H1684" s="121"/>
      <c r="I1684" s="117"/>
      <c r="J1684" s="122"/>
      <c r="K1684" s="117"/>
      <c r="L1684" s="117"/>
    </row>
    <row r="1685" spans="1:13" ht="12.75" customHeight="1">
      <c r="C1685" s="115"/>
      <c r="D1685" s="116"/>
      <c r="E1685" s="116"/>
      <c r="F1685" s="116"/>
      <c r="G1685" s="116"/>
      <c r="H1685" s="121"/>
      <c r="I1685" s="117"/>
      <c r="J1685" s="122"/>
      <c r="K1685" s="117"/>
      <c r="L1685" s="117"/>
    </row>
    <row r="1686" spans="1:13" ht="12.75" customHeight="1">
      <c r="C1686" s="115"/>
      <c r="D1686" s="116"/>
      <c r="E1686" s="116"/>
      <c r="F1686" s="116"/>
      <c r="G1686" s="116"/>
      <c r="H1686" s="121"/>
      <c r="I1686" s="117"/>
      <c r="J1686" s="122"/>
      <c r="K1686" s="117"/>
      <c r="L1686" s="117"/>
    </row>
    <row r="1687" spans="1:13" ht="12.75" customHeight="1">
      <c r="C1687" s="115"/>
      <c r="D1687" s="116"/>
      <c r="E1687" s="116"/>
      <c r="F1687" s="116"/>
      <c r="G1687" s="116"/>
      <c r="H1687" s="121"/>
      <c r="I1687" s="117"/>
      <c r="J1687" s="122"/>
      <c r="K1687" s="117"/>
      <c r="L1687" s="117"/>
    </row>
    <row r="1688" spans="1:13" ht="12.75" customHeight="1">
      <c r="C1688" s="115"/>
      <c r="D1688" s="116"/>
      <c r="E1688" s="116"/>
      <c r="F1688" s="116"/>
      <c r="G1688" s="116"/>
      <c r="H1688" s="121"/>
      <c r="I1688" s="117"/>
      <c r="J1688" s="122"/>
      <c r="K1688" s="117"/>
      <c r="L1688" s="117"/>
    </row>
    <row r="1689" spans="1:13" ht="12.75" customHeight="1">
      <c r="C1689" s="115"/>
      <c r="D1689" s="116"/>
      <c r="E1689" s="116"/>
      <c r="F1689" s="116"/>
      <c r="G1689" s="116"/>
      <c r="H1689" s="121"/>
      <c r="I1689" s="117"/>
      <c r="J1689" s="122"/>
      <c r="K1689" s="117"/>
      <c r="L1689" s="117"/>
    </row>
    <row r="1690" spans="1:13" ht="12.75" customHeight="1">
      <c r="C1690" s="115"/>
      <c r="D1690" s="116"/>
      <c r="E1690" s="116"/>
      <c r="F1690" s="116"/>
      <c r="G1690" s="116"/>
      <c r="H1690" s="121"/>
      <c r="I1690" s="117"/>
      <c r="J1690" s="122"/>
      <c r="K1690" s="117"/>
      <c r="L1690" s="117"/>
    </row>
    <row r="1691" spans="1:13" ht="12.75" customHeight="1">
      <c r="C1691" s="115"/>
      <c r="D1691" s="116"/>
      <c r="E1691" s="116"/>
      <c r="F1691" s="116"/>
      <c r="G1691" s="116"/>
      <c r="H1691" s="121"/>
      <c r="I1691" s="117"/>
      <c r="J1691" s="122"/>
      <c r="K1691" s="117"/>
      <c r="L1691" s="117"/>
    </row>
    <row r="1692" spans="1:13" ht="12.75" customHeight="1">
      <c r="C1692" s="115"/>
      <c r="D1692" s="116"/>
      <c r="E1692" s="116"/>
      <c r="F1692" s="116"/>
      <c r="G1692" s="116"/>
      <c r="H1692" s="121"/>
      <c r="I1692" s="117"/>
      <c r="J1692" s="122"/>
      <c r="K1692" s="117"/>
      <c r="L1692" s="117"/>
    </row>
    <row r="1693" spans="1:13" ht="12.75" customHeight="1">
      <c r="C1693" s="115"/>
      <c r="D1693" s="116"/>
      <c r="E1693" s="116"/>
      <c r="F1693" s="116"/>
      <c r="G1693" s="116"/>
      <c r="H1693" s="121"/>
      <c r="I1693" s="117"/>
      <c r="J1693" s="122"/>
      <c r="K1693" s="117"/>
      <c r="L1693" s="117"/>
    </row>
    <row r="1694" spans="1:13" ht="12.75" customHeight="1">
      <c r="C1694" s="115"/>
      <c r="D1694" s="116"/>
      <c r="E1694" s="116"/>
      <c r="F1694" s="116"/>
      <c r="G1694" s="116"/>
      <c r="H1694" s="121"/>
      <c r="I1694" s="117"/>
      <c r="J1694" s="122"/>
      <c r="K1694" s="117"/>
      <c r="L1694" s="117"/>
    </row>
    <row r="1695" spans="1:13" ht="12.75" customHeight="1">
      <c r="C1695" s="115"/>
      <c r="D1695" s="116"/>
      <c r="E1695" s="116"/>
      <c r="F1695" s="116"/>
      <c r="G1695" s="116"/>
      <c r="H1695" s="121"/>
      <c r="I1695" s="117"/>
      <c r="J1695" s="122"/>
      <c r="K1695" s="117"/>
      <c r="L1695" s="117"/>
    </row>
    <row r="1696" spans="1:13" ht="12.75" customHeight="1">
      <c r="C1696" s="115"/>
      <c r="D1696" s="116"/>
      <c r="E1696" s="116"/>
      <c r="F1696" s="116"/>
      <c r="G1696" s="116"/>
      <c r="H1696" s="121"/>
      <c r="I1696" s="117"/>
      <c r="J1696" s="122"/>
      <c r="K1696" s="117"/>
      <c r="L1696" s="117"/>
    </row>
    <row r="1697" spans="3:12" ht="12.75" customHeight="1">
      <c r="C1697" s="115"/>
      <c r="D1697" s="116"/>
      <c r="E1697" s="116"/>
      <c r="F1697" s="116"/>
      <c r="G1697" s="116"/>
      <c r="H1697" s="121"/>
      <c r="I1697" s="117"/>
      <c r="J1697" s="122"/>
      <c r="K1697" s="117"/>
      <c r="L1697" s="117"/>
    </row>
    <row r="1698" spans="3:12" ht="12.75" customHeight="1">
      <c r="C1698" s="115"/>
      <c r="D1698" s="116"/>
      <c r="E1698" s="116"/>
      <c r="F1698" s="116"/>
      <c r="G1698" s="116"/>
      <c r="H1698" s="121"/>
      <c r="I1698" s="117"/>
      <c r="J1698" s="122"/>
      <c r="K1698" s="117"/>
      <c r="L1698" s="117"/>
    </row>
    <row r="1699" spans="3:12" ht="12.75" customHeight="1">
      <c r="C1699" s="115"/>
      <c r="D1699" s="116"/>
      <c r="E1699" s="116"/>
      <c r="F1699" s="116"/>
      <c r="G1699" s="116"/>
      <c r="H1699" s="121"/>
      <c r="I1699" s="117"/>
      <c r="J1699" s="122"/>
      <c r="K1699" s="117"/>
      <c r="L1699" s="117"/>
    </row>
    <row r="1700" spans="3:12" ht="12.75" customHeight="1">
      <c r="C1700" s="115"/>
      <c r="D1700" s="116"/>
      <c r="E1700" s="116"/>
      <c r="F1700" s="116"/>
      <c r="G1700" s="116"/>
      <c r="H1700" s="121"/>
      <c r="I1700" s="117"/>
      <c r="J1700" s="122"/>
      <c r="K1700" s="117"/>
      <c r="L1700" s="117"/>
    </row>
    <row r="1701" spans="3:12" ht="12.75" customHeight="1">
      <c r="C1701" s="115"/>
      <c r="D1701" s="116"/>
      <c r="E1701" s="116"/>
      <c r="F1701" s="116"/>
      <c r="G1701" s="116"/>
      <c r="H1701" s="121"/>
      <c r="I1701" s="117"/>
      <c r="J1701" s="122"/>
      <c r="K1701" s="117"/>
      <c r="L1701" s="117"/>
    </row>
    <row r="1702" spans="3:12" ht="12.75" customHeight="1">
      <c r="C1702" s="115"/>
      <c r="D1702" s="116"/>
      <c r="E1702" s="116"/>
      <c r="F1702" s="116"/>
      <c r="G1702" s="116"/>
      <c r="H1702" s="121"/>
      <c r="I1702" s="117"/>
      <c r="J1702" s="122"/>
      <c r="K1702" s="117"/>
      <c r="L1702" s="117"/>
    </row>
    <row r="1703" spans="3:12" ht="12.75" customHeight="1">
      <c r="C1703" s="115"/>
      <c r="D1703" s="116"/>
      <c r="E1703" s="116"/>
      <c r="F1703" s="116"/>
      <c r="G1703" s="116"/>
      <c r="H1703" s="121"/>
      <c r="I1703" s="117"/>
      <c r="J1703" s="122"/>
      <c r="K1703" s="117"/>
      <c r="L1703" s="117"/>
    </row>
    <row r="1704" spans="3:12" ht="12.75" customHeight="1">
      <c r="C1704" s="115"/>
      <c r="D1704" s="116"/>
      <c r="E1704" s="116"/>
      <c r="F1704" s="116"/>
      <c r="G1704" s="116"/>
      <c r="H1704" s="121"/>
      <c r="I1704" s="117"/>
      <c r="J1704" s="122"/>
      <c r="K1704" s="117"/>
      <c r="L1704" s="117"/>
    </row>
    <row r="1705" spans="3:12" ht="12.75" customHeight="1">
      <c r="C1705" s="115"/>
      <c r="D1705" s="116"/>
      <c r="E1705" s="116"/>
      <c r="F1705" s="116"/>
      <c r="G1705" s="116"/>
      <c r="H1705" s="121"/>
      <c r="I1705" s="117"/>
      <c r="J1705" s="122"/>
      <c r="K1705" s="117"/>
      <c r="L1705" s="117"/>
    </row>
    <row r="1706" spans="3:12" ht="12.75" customHeight="1">
      <c r="C1706" s="115"/>
      <c r="D1706" s="116"/>
      <c r="E1706" s="116"/>
      <c r="F1706" s="116"/>
      <c r="G1706" s="116"/>
      <c r="H1706" s="121"/>
      <c r="I1706" s="117"/>
      <c r="J1706" s="122"/>
      <c r="K1706" s="117"/>
      <c r="L1706" s="117"/>
    </row>
    <row r="1707" spans="3:12" ht="12.75" customHeight="1">
      <c r="C1707" s="115"/>
      <c r="D1707" s="116"/>
      <c r="E1707" s="116"/>
      <c r="F1707" s="116"/>
      <c r="G1707" s="116"/>
      <c r="H1707" s="121"/>
      <c r="I1707" s="117"/>
      <c r="J1707" s="122"/>
      <c r="K1707" s="117"/>
      <c r="L1707" s="117"/>
    </row>
    <row r="1708" spans="3:12" ht="12.75" customHeight="1">
      <c r="C1708" s="115"/>
      <c r="D1708" s="116"/>
      <c r="E1708" s="116"/>
      <c r="F1708" s="116"/>
      <c r="G1708" s="116"/>
      <c r="H1708" s="121"/>
      <c r="I1708" s="117"/>
      <c r="J1708" s="122"/>
      <c r="K1708" s="117"/>
      <c r="L1708" s="117"/>
    </row>
    <row r="1709" spans="3:12" ht="12.75" customHeight="1">
      <c r="C1709" s="115"/>
      <c r="D1709" s="116"/>
      <c r="E1709" s="116"/>
      <c r="F1709" s="116"/>
      <c r="G1709" s="116"/>
      <c r="H1709" s="121"/>
      <c r="I1709" s="117"/>
      <c r="J1709" s="122"/>
      <c r="K1709" s="117"/>
      <c r="L1709" s="117"/>
    </row>
    <row r="1710" spans="3:12" ht="12.75" customHeight="1">
      <c r="C1710" s="115"/>
      <c r="D1710" s="116"/>
      <c r="E1710" s="116"/>
      <c r="F1710" s="116"/>
      <c r="G1710" s="116"/>
      <c r="H1710" s="121"/>
      <c r="I1710" s="117"/>
      <c r="J1710" s="122"/>
      <c r="K1710" s="117"/>
      <c r="L1710" s="117"/>
    </row>
    <row r="1711" spans="3:12" ht="12.75" customHeight="1">
      <c r="C1711" s="115"/>
      <c r="D1711" s="116"/>
      <c r="E1711" s="116"/>
      <c r="F1711" s="116"/>
      <c r="G1711" s="116"/>
      <c r="H1711" s="121"/>
      <c r="I1711" s="117"/>
      <c r="J1711" s="122"/>
      <c r="K1711" s="117"/>
      <c r="L1711" s="117"/>
    </row>
    <row r="1712" spans="3:12" ht="12.75" customHeight="1">
      <c r="C1712" s="115"/>
      <c r="D1712" s="116"/>
      <c r="E1712" s="116"/>
      <c r="F1712" s="116"/>
      <c r="G1712" s="116"/>
      <c r="H1712" s="121"/>
      <c r="I1712" s="117"/>
      <c r="J1712" s="122"/>
      <c r="K1712" s="117"/>
      <c r="L1712" s="117"/>
    </row>
    <row r="1713" spans="3:12" ht="12.75" customHeight="1">
      <c r="C1713" s="115"/>
      <c r="D1713" s="116"/>
      <c r="E1713" s="116"/>
      <c r="F1713" s="116"/>
      <c r="G1713" s="116"/>
      <c r="H1713" s="121"/>
      <c r="I1713" s="117"/>
      <c r="J1713" s="122"/>
      <c r="K1713" s="117"/>
      <c r="L1713" s="117"/>
    </row>
    <row r="1714" spans="3:12" ht="12.75" customHeight="1">
      <c r="C1714" s="115"/>
      <c r="D1714" s="116"/>
      <c r="E1714" s="116"/>
      <c r="F1714" s="116"/>
      <c r="G1714" s="116"/>
      <c r="H1714" s="121"/>
      <c r="I1714" s="117"/>
      <c r="J1714" s="122"/>
      <c r="K1714" s="117"/>
      <c r="L1714" s="117"/>
    </row>
    <row r="1715" spans="3:12" ht="12.75" customHeight="1">
      <c r="C1715" s="115"/>
      <c r="D1715" s="116"/>
      <c r="E1715" s="116"/>
      <c r="F1715" s="116"/>
      <c r="G1715" s="116"/>
      <c r="H1715" s="121"/>
      <c r="I1715" s="117"/>
      <c r="J1715" s="122"/>
      <c r="K1715" s="117"/>
      <c r="L1715" s="117"/>
    </row>
    <row r="1716" spans="3:12" ht="12.75" customHeight="1">
      <c r="C1716" s="115"/>
      <c r="D1716" s="116"/>
      <c r="E1716" s="116"/>
      <c r="F1716" s="116"/>
      <c r="G1716" s="116"/>
      <c r="H1716" s="121"/>
      <c r="I1716" s="117"/>
      <c r="J1716" s="122"/>
      <c r="K1716" s="117"/>
      <c r="L1716" s="117"/>
    </row>
    <row r="1717" spans="3:12" ht="12.75" customHeight="1">
      <c r="C1717" s="115"/>
      <c r="D1717" s="116"/>
      <c r="E1717" s="116"/>
      <c r="F1717" s="116"/>
      <c r="G1717" s="116"/>
      <c r="H1717" s="121"/>
      <c r="I1717" s="117"/>
      <c r="J1717" s="122"/>
      <c r="K1717" s="117"/>
      <c r="L1717" s="117"/>
    </row>
    <row r="1718" spans="3:12" ht="12.75" customHeight="1">
      <c r="C1718" s="115"/>
      <c r="D1718" s="116"/>
      <c r="E1718" s="116"/>
      <c r="F1718" s="116"/>
      <c r="G1718" s="116"/>
      <c r="H1718" s="121"/>
      <c r="I1718" s="117"/>
      <c r="J1718" s="122"/>
      <c r="K1718" s="117"/>
      <c r="L1718" s="117"/>
    </row>
    <row r="1719" spans="3:12" ht="12.75" customHeight="1">
      <c r="C1719" s="115"/>
      <c r="D1719" s="116"/>
      <c r="E1719" s="116"/>
      <c r="F1719" s="116"/>
      <c r="G1719" s="116"/>
      <c r="H1719" s="121"/>
      <c r="I1719" s="117"/>
      <c r="J1719" s="122"/>
      <c r="K1719" s="117"/>
      <c r="L1719" s="117"/>
    </row>
    <row r="1720" spans="3:12" ht="12.75" customHeight="1">
      <c r="C1720" s="115"/>
      <c r="D1720" s="116"/>
      <c r="E1720" s="116"/>
      <c r="F1720" s="116"/>
      <c r="G1720" s="116"/>
      <c r="H1720" s="121"/>
      <c r="I1720" s="117"/>
      <c r="J1720" s="122"/>
      <c r="K1720" s="117"/>
      <c r="L1720" s="117"/>
    </row>
    <row r="1721" spans="3:12" ht="12.75" customHeight="1">
      <c r="C1721" s="115"/>
      <c r="D1721" s="116"/>
      <c r="E1721" s="116"/>
      <c r="F1721" s="116"/>
      <c r="G1721" s="116"/>
      <c r="H1721" s="121"/>
      <c r="I1721" s="117"/>
      <c r="J1721" s="122"/>
      <c r="K1721" s="117"/>
      <c r="L1721" s="117"/>
    </row>
    <row r="1722" spans="3:12" ht="12.75" customHeight="1">
      <c r="C1722" s="115"/>
      <c r="D1722" s="116"/>
      <c r="E1722" s="116"/>
      <c r="F1722" s="116"/>
      <c r="G1722" s="116"/>
      <c r="H1722" s="121"/>
      <c r="I1722" s="117"/>
      <c r="J1722" s="122"/>
      <c r="K1722" s="117"/>
      <c r="L1722" s="117"/>
    </row>
    <row r="1723" spans="3:12" ht="12.75" customHeight="1">
      <c r="C1723" s="115"/>
      <c r="D1723" s="116"/>
      <c r="E1723" s="116"/>
      <c r="F1723" s="116"/>
      <c r="G1723" s="116"/>
      <c r="H1723" s="121"/>
      <c r="I1723" s="117"/>
      <c r="J1723" s="122"/>
      <c r="K1723" s="117"/>
      <c r="L1723" s="117"/>
    </row>
    <row r="1724" spans="3:12" ht="12.75" customHeight="1">
      <c r="C1724" s="115"/>
      <c r="D1724" s="116"/>
      <c r="E1724" s="116"/>
      <c r="F1724" s="116"/>
      <c r="G1724" s="116"/>
      <c r="H1724" s="121"/>
      <c r="I1724" s="117"/>
      <c r="J1724" s="122"/>
      <c r="K1724" s="117"/>
      <c r="L1724" s="117"/>
    </row>
    <row r="1725" spans="3:12" ht="12.75" customHeight="1">
      <c r="C1725" s="115"/>
      <c r="D1725" s="116"/>
      <c r="E1725" s="116"/>
      <c r="F1725" s="116"/>
      <c r="G1725" s="116"/>
      <c r="H1725" s="121"/>
      <c r="I1725" s="117"/>
      <c r="J1725" s="122"/>
      <c r="K1725" s="117"/>
      <c r="L1725" s="117"/>
    </row>
    <row r="1726" spans="3:12" ht="12.75" customHeight="1">
      <c r="C1726" s="115"/>
      <c r="D1726" s="116"/>
      <c r="E1726" s="116"/>
      <c r="F1726" s="116"/>
      <c r="G1726" s="116"/>
      <c r="H1726" s="121"/>
      <c r="I1726" s="117"/>
      <c r="J1726" s="122"/>
      <c r="K1726" s="117"/>
      <c r="L1726" s="117"/>
    </row>
    <row r="1727" spans="3:12" ht="12.75" customHeight="1">
      <c r="C1727" s="115"/>
      <c r="D1727" s="116"/>
      <c r="E1727" s="116"/>
      <c r="F1727" s="116"/>
      <c r="G1727" s="116"/>
      <c r="H1727" s="121"/>
      <c r="I1727" s="117"/>
      <c r="J1727" s="122"/>
      <c r="K1727" s="117"/>
      <c r="L1727" s="117"/>
    </row>
    <row r="1728" spans="3:12" ht="12.75" customHeight="1">
      <c r="C1728" s="115"/>
      <c r="D1728" s="116"/>
      <c r="E1728" s="116"/>
      <c r="F1728" s="116"/>
      <c r="G1728" s="116"/>
      <c r="H1728" s="121"/>
      <c r="I1728" s="117"/>
      <c r="J1728" s="122"/>
      <c r="K1728" s="117"/>
      <c r="L1728" s="117"/>
    </row>
    <row r="1729" spans="3:12" ht="12.75" customHeight="1">
      <c r="C1729" s="115"/>
      <c r="D1729" s="116"/>
      <c r="E1729" s="116"/>
      <c r="F1729" s="116"/>
      <c r="G1729" s="116"/>
      <c r="H1729" s="121"/>
      <c r="I1729" s="117"/>
      <c r="J1729" s="122"/>
      <c r="K1729" s="117"/>
      <c r="L1729" s="117"/>
    </row>
    <row r="1730" spans="3:12" ht="12.75" customHeight="1">
      <c r="C1730" s="115"/>
      <c r="D1730" s="116"/>
      <c r="E1730" s="116"/>
      <c r="F1730" s="116"/>
      <c r="G1730" s="116"/>
      <c r="H1730" s="121"/>
      <c r="I1730" s="117"/>
      <c r="J1730" s="122"/>
      <c r="K1730" s="117"/>
      <c r="L1730" s="117"/>
    </row>
    <row r="1731" spans="3:12" ht="12.75" customHeight="1">
      <c r="C1731" s="115"/>
      <c r="D1731" s="116"/>
      <c r="E1731" s="116"/>
      <c r="F1731" s="116"/>
      <c r="G1731" s="116"/>
      <c r="H1731" s="121"/>
      <c r="I1731" s="117"/>
      <c r="J1731" s="122"/>
      <c r="K1731" s="117"/>
      <c r="L1731" s="117"/>
    </row>
    <row r="1732" spans="3:12" ht="12.75" customHeight="1">
      <c r="C1732" s="115"/>
      <c r="D1732" s="116"/>
      <c r="E1732" s="116"/>
      <c r="F1732" s="116"/>
      <c r="G1732" s="116"/>
      <c r="H1732" s="121"/>
      <c r="I1732" s="117"/>
      <c r="J1732" s="122"/>
      <c r="K1732" s="117"/>
      <c r="L1732" s="117"/>
    </row>
    <row r="1733" spans="3:12" ht="12.75" customHeight="1">
      <c r="C1733" s="115"/>
      <c r="D1733" s="116"/>
      <c r="E1733" s="116"/>
      <c r="F1733" s="116"/>
      <c r="G1733" s="116"/>
      <c r="H1733" s="121"/>
      <c r="I1733" s="117"/>
      <c r="J1733" s="122"/>
      <c r="K1733" s="117"/>
      <c r="L1733" s="117"/>
    </row>
    <row r="1734" spans="3:12" ht="12.75" customHeight="1">
      <c r="C1734" s="115"/>
      <c r="D1734" s="116"/>
      <c r="E1734" s="116"/>
      <c r="F1734" s="116"/>
      <c r="G1734" s="116"/>
      <c r="H1734" s="121"/>
      <c r="I1734" s="117"/>
      <c r="J1734" s="122"/>
      <c r="K1734" s="117"/>
      <c r="L1734" s="117"/>
    </row>
    <row r="1735" spans="3:12" ht="12.75" customHeight="1">
      <c r="C1735" s="115"/>
      <c r="D1735" s="116"/>
      <c r="E1735" s="116"/>
      <c r="F1735" s="116"/>
      <c r="G1735" s="116"/>
      <c r="H1735" s="121"/>
      <c r="I1735" s="117"/>
      <c r="J1735" s="122"/>
      <c r="K1735" s="117"/>
      <c r="L1735" s="117"/>
    </row>
    <row r="1736" spans="3:12" ht="12.75" customHeight="1">
      <c r="C1736" s="115"/>
      <c r="D1736" s="116"/>
      <c r="E1736" s="116"/>
      <c r="F1736" s="116"/>
      <c r="G1736" s="116"/>
      <c r="H1736" s="121"/>
      <c r="I1736" s="117"/>
      <c r="J1736" s="122"/>
      <c r="K1736" s="117"/>
      <c r="L1736" s="117"/>
    </row>
    <row r="1737" spans="3:12" ht="12.75" customHeight="1">
      <c r="C1737" s="115"/>
      <c r="D1737" s="116"/>
      <c r="E1737" s="116"/>
      <c r="F1737" s="116"/>
      <c r="G1737" s="116"/>
      <c r="H1737" s="121"/>
      <c r="I1737" s="117"/>
      <c r="J1737" s="122"/>
      <c r="K1737" s="117"/>
      <c r="L1737" s="117"/>
    </row>
    <row r="1738" spans="3:12" ht="12.75" customHeight="1">
      <c r="C1738" s="115"/>
      <c r="D1738" s="116"/>
      <c r="E1738" s="116"/>
      <c r="F1738" s="116"/>
      <c r="G1738" s="116"/>
      <c r="H1738" s="121"/>
      <c r="I1738" s="117"/>
      <c r="J1738" s="122"/>
      <c r="K1738" s="117"/>
      <c r="L1738" s="117"/>
    </row>
    <row r="1739" spans="3:12" ht="12.75" customHeight="1">
      <c r="C1739" s="115"/>
      <c r="D1739" s="116"/>
      <c r="E1739" s="116"/>
      <c r="F1739" s="116"/>
      <c r="G1739" s="116"/>
      <c r="H1739" s="121"/>
      <c r="I1739" s="117"/>
      <c r="J1739" s="122"/>
      <c r="K1739" s="117"/>
      <c r="L1739" s="117"/>
    </row>
    <row r="1740" spans="3:12" ht="12.75" customHeight="1">
      <c r="C1740" s="115"/>
      <c r="D1740" s="116"/>
      <c r="E1740" s="116"/>
      <c r="F1740" s="116"/>
      <c r="G1740" s="116"/>
      <c r="H1740" s="121"/>
      <c r="I1740" s="117"/>
      <c r="J1740" s="122"/>
      <c r="K1740" s="117"/>
      <c r="L1740" s="117"/>
    </row>
    <row r="1741" spans="3:12" ht="12.75" customHeight="1">
      <c r="C1741" s="115"/>
      <c r="D1741" s="116"/>
      <c r="E1741" s="116"/>
      <c r="F1741" s="116"/>
      <c r="G1741" s="116"/>
      <c r="H1741" s="121"/>
      <c r="I1741" s="117"/>
      <c r="J1741" s="122"/>
      <c r="K1741" s="117"/>
      <c r="L1741" s="117"/>
    </row>
    <row r="1742" spans="3:12" ht="12.75" customHeight="1">
      <c r="C1742" s="115"/>
      <c r="D1742" s="116"/>
      <c r="E1742" s="116"/>
      <c r="F1742" s="116"/>
      <c r="G1742" s="116"/>
      <c r="H1742" s="121"/>
      <c r="I1742" s="117"/>
      <c r="J1742" s="122"/>
      <c r="K1742" s="117"/>
      <c r="L1742" s="117"/>
    </row>
    <row r="1743" spans="3:12" ht="12.75" customHeight="1">
      <c r="C1743" s="115"/>
      <c r="D1743" s="116"/>
      <c r="E1743" s="116"/>
      <c r="F1743" s="116"/>
      <c r="G1743" s="116"/>
      <c r="H1743" s="121"/>
      <c r="I1743" s="117"/>
      <c r="J1743" s="122"/>
      <c r="K1743" s="117"/>
      <c r="L1743" s="117"/>
    </row>
    <row r="1744" spans="3:12" ht="12.75" customHeight="1">
      <c r="C1744" s="115"/>
      <c r="D1744" s="116"/>
      <c r="E1744" s="116"/>
      <c r="F1744" s="116"/>
      <c r="G1744" s="116"/>
      <c r="H1744" s="121"/>
      <c r="I1744" s="117"/>
      <c r="J1744" s="122"/>
      <c r="K1744" s="117"/>
      <c r="L1744" s="117"/>
    </row>
    <row r="1745" spans="3:12" ht="12.75" customHeight="1">
      <c r="C1745" s="115"/>
      <c r="D1745" s="116"/>
      <c r="E1745" s="116"/>
      <c r="F1745" s="116"/>
      <c r="G1745" s="116"/>
      <c r="H1745" s="121"/>
      <c r="I1745" s="117"/>
      <c r="J1745" s="122"/>
      <c r="K1745" s="117"/>
      <c r="L1745" s="117"/>
    </row>
    <row r="1746" spans="3:12" ht="12.75" customHeight="1">
      <c r="C1746" s="115"/>
      <c r="D1746" s="116"/>
      <c r="E1746" s="116"/>
      <c r="F1746" s="116"/>
      <c r="G1746" s="116"/>
      <c r="H1746" s="121"/>
      <c r="I1746" s="117"/>
      <c r="J1746" s="122"/>
      <c r="K1746" s="117"/>
      <c r="L1746" s="117"/>
    </row>
    <row r="1747" spans="3:12" ht="12.75" customHeight="1">
      <c r="C1747" s="115"/>
      <c r="D1747" s="116"/>
      <c r="E1747" s="116"/>
      <c r="F1747" s="116"/>
      <c r="G1747" s="116"/>
      <c r="H1747" s="121"/>
      <c r="I1747" s="117"/>
      <c r="J1747" s="122"/>
      <c r="K1747" s="117"/>
      <c r="L1747" s="117"/>
    </row>
    <row r="1748" spans="3:12" ht="12.75" customHeight="1">
      <c r="C1748" s="115"/>
      <c r="D1748" s="116"/>
      <c r="E1748" s="116"/>
      <c r="F1748" s="116"/>
      <c r="G1748" s="116"/>
      <c r="H1748" s="121"/>
      <c r="I1748" s="117"/>
      <c r="J1748" s="122"/>
      <c r="K1748" s="117"/>
      <c r="L1748" s="117"/>
    </row>
    <row r="1749" spans="3:12" ht="12.75" customHeight="1">
      <c r="C1749" s="115"/>
      <c r="D1749" s="116"/>
      <c r="E1749" s="116"/>
      <c r="F1749" s="116"/>
      <c r="G1749" s="116"/>
      <c r="H1749" s="121"/>
      <c r="I1749" s="117"/>
      <c r="J1749" s="122"/>
      <c r="K1749" s="117"/>
      <c r="L1749" s="117"/>
    </row>
    <row r="1750" spans="3:12" ht="12.75" customHeight="1">
      <c r="C1750" s="115"/>
      <c r="D1750" s="116"/>
      <c r="E1750" s="116"/>
      <c r="F1750" s="116"/>
      <c r="G1750" s="116"/>
      <c r="H1750" s="121"/>
      <c r="I1750" s="117"/>
      <c r="J1750" s="122"/>
      <c r="K1750" s="117"/>
      <c r="L1750" s="117"/>
    </row>
    <row r="1751" spans="3:12" ht="12.75" customHeight="1">
      <c r="C1751" s="115"/>
      <c r="D1751" s="116"/>
      <c r="E1751" s="116"/>
      <c r="F1751" s="116"/>
      <c r="G1751" s="116"/>
      <c r="H1751" s="121"/>
      <c r="I1751" s="117"/>
      <c r="J1751" s="122"/>
      <c r="K1751" s="117"/>
      <c r="L1751" s="117"/>
    </row>
    <row r="1752" spans="3:12" ht="12.75" customHeight="1">
      <c r="C1752" s="115"/>
      <c r="D1752" s="116"/>
      <c r="E1752" s="116"/>
      <c r="F1752" s="116"/>
      <c r="G1752" s="116"/>
      <c r="H1752" s="121"/>
      <c r="I1752" s="117"/>
      <c r="J1752" s="122"/>
      <c r="K1752" s="117"/>
      <c r="L1752" s="117"/>
    </row>
    <row r="1753" spans="3:12" ht="12.75" customHeight="1">
      <c r="C1753" s="115"/>
      <c r="D1753" s="116"/>
      <c r="E1753" s="116"/>
      <c r="F1753" s="116"/>
      <c r="G1753" s="116"/>
      <c r="H1753" s="121"/>
      <c r="I1753" s="117"/>
      <c r="J1753" s="122"/>
      <c r="K1753" s="117"/>
      <c r="L1753" s="117"/>
    </row>
    <row r="1754" spans="3:12" ht="12.75" customHeight="1">
      <c r="C1754" s="115"/>
      <c r="D1754" s="116"/>
      <c r="E1754" s="116"/>
      <c r="F1754" s="116"/>
      <c r="G1754" s="116"/>
      <c r="H1754" s="121"/>
      <c r="I1754" s="117"/>
      <c r="J1754" s="122"/>
      <c r="K1754" s="117"/>
      <c r="L1754" s="117"/>
    </row>
    <row r="1755" spans="3:12" ht="12.75" customHeight="1">
      <c r="C1755" s="115"/>
      <c r="D1755" s="116"/>
      <c r="E1755" s="116"/>
      <c r="F1755" s="116"/>
      <c r="G1755" s="116"/>
      <c r="H1755" s="121"/>
      <c r="I1755" s="117"/>
      <c r="J1755" s="122"/>
      <c r="K1755" s="117"/>
      <c r="L1755" s="117"/>
    </row>
    <row r="1756" spans="3:12" ht="12.75" customHeight="1">
      <c r="C1756" s="115"/>
      <c r="D1756" s="116"/>
      <c r="E1756" s="116"/>
      <c r="F1756" s="116"/>
      <c r="G1756" s="116"/>
      <c r="H1756" s="121"/>
      <c r="I1756" s="117"/>
      <c r="J1756" s="122"/>
      <c r="K1756" s="117"/>
      <c r="L1756" s="117"/>
    </row>
    <row r="1757" spans="3:12" ht="12.75" customHeight="1">
      <c r="C1757" s="115"/>
      <c r="D1757" s="116"/>
      <c r="E1757" s="116"/>
      <c r="F1757" s="116"/>
      <c r="G1757" s="116"/>
      <c r="H1757" s="121"/>
      <c r="I1757" s="117"/>
      <c r="J1757" s="122"/>
      <c r="K1757" s="117"/>
      <c r="L1757" s="117"/>
    </row>
    <row r="1758" spans="3:12" ht="12.75" customHeight="1">
      <c r="C1758" s="115"/>
      <c r="D1758" s="116"/>
      <c r="E1758" s="116"/>
      <c r="F1758" s="116"/>
      <c r="G1758" s="116"/>
      <c r="H1758" s="121"/>
      <c r="I1758" s="117"/>
      <c r="J1758" s="122"/>
      <c r="K1758" s="117"/>
      <c r="L1758" s="117"/>
    </row>
    <row r="1759" spans="3:12" ht="12.75" customHeight="1">
      <c r="C1759" s="115"/>
      <c r="D1759" s="116"/>
      <c r="E1759" s="116"/>
      <c r="F1759" s="116"/>
      <c r="G1759" s="116"/>
      <c r="H1759" s="121"/>
      <c r="I1759" s="117"/>
      <c r="J1759" s="122"/>
      <c r="K1759" s="117"/>
      <c r="L1759" s="117"/>
    </row>
    <row r="1760" spans="3:12" ht="12.75" customHeight="1">
      <c r="C1760" s="115"/>
      <c r="D1760" s="116"/>
      <c r="E1760" s="116"/>
      <c r="F1760" s="116"/>
      <c r="G1760" s="116"/>
      <c r="H1760" s="121"/>
      <c r="I1760" s="117"/>
      <c r="J1760" s="122"/>
      <c r="K1760" s="117"/>
      <c r="L1760" s="117"/>
    </row>
    <row r="1761" spans="3:12" ht="12.75" customHeight="1">
      <c r="C1761" s="115"/>
      <c r="D1761" s="116"/>
      <c r="E1761" s="116"/>
      <c r="F1761" s="116"/>
      <c r="G1761" s="116"/>
      <c r="H1761" s="121"/>
      <c r="I1761" s="117"/>
      <c r="J1761" s="122"/>
      <c r="K1761" s="117"/>
      <c r="L1761" s="117"/>
    </row>
    <row r="1762" spans="3:12" ht="12.75" customHeight="1">
      <c r="C1762" s="115"/>
      <c r="D1762" s="116"/>
      <c r="E1762" s="116"/>
      <c r="F1762" s="116"/>
      <c r="G1762" s="116"/>
      <c r="H1762" s="121"/>
      <c r="I1762" s="117"/>
      <c r="J1762" s="122"/>
      <c r="K1762" s="117"/>
      <c r="L1762" s="117"/>
    </row>
    <row r="1763" spans="3:12" ht="12.75" customHeight="1">
      <c r="C1763" s="115"/>
      <c r="D1763" s="116"/>
      <c r="E1763" s="116"/>
      <c r="F1763" s="116"/>
      <c r="G1763" s="116"/>
      <c r="H1763" s="121"/>
      <c r="I1763" s="117"/>
      <c r="J1763" s="122"/>
      <c r="K1763" s="117"/>
      <c r="L1763" s="117"/>
    </row>
    <row r="1764" spans="3:12" ht="12.75" customHeight="1">
      <c r="C1764" s="115"/>
      <c r="D1764" s="116"/>
      <c r="E1764" s="116"/>
      <c r="F1764" s="116"/>
      <c r="G1764" s="116"/>
      <c r="H1764" s="121"/>
      <c r="I1764" s="117"/>
      <c r="J1764" s="122"/>
      <c r="K1764" s="117"/>
      <c r="L1764" s="117"/>
    </row>
    <row r="1765" spans="3:12" ht="12.75" customHeight="1">
      <c r="C1765" s="115"/>
      <c r="D1765" s="116"/>
      <c r="E1765" s="116"/>
      <c r="F1765" s="116"/>
      <c r="G1765" s="116"/>
      <c r="H1765" s="121"/>
      <c r="I1765" s="117"/>
      <c r="J1765" s="122"/>
      <c r="K1765" s="117"/>
      <c r="L1765" s="117"/>
    </row>
    <row r="1766" spans="3:12" ht="12.75" customHeight="1">
      <c r="C1766" s="115"/>
      <c r="D1766" s="116"/>
      <c r="E1766" s="116"/>
      <c r="F1766" s="116"/>
      <c r="G1766" s="116"/>
      <c r="H1766" s="121"/>
      <c r="I1766" s="117"/>
      <c r="J1766" s="122"/>
      <c r="K1766" s="117"/>
      <c r="L1766" s="117"/>
    </row>
    <row r="1767" spans="3:12" ht="12.75" customHeight="1">
      <c r="C1767" s="115"/>
      <c r="D1767" s="116"/>
      <c r="E1767" s="116"/>
      <c r="F1767" s="116"/>
      <c r="G1767" s="116"/>
      <c r="H1767" s="121"/>
      <c r="I1767" s="117"/>
      <c r="J1767" s="122"/>
      <c r="K1767" s="117"/>
      <c r="L1767" s="117"/>
    </row>
    <row r="1768" spans="3:12" ht="12.75" customHeight="1">
      <c r="C1768" s="115"/>
      <c r="D1768" s="116"/>
      <c r="E1768" s="116"/>
      <c r="F1768" s="116"/>
      <c r="G1768" s="116"/>
      <c r="H1768" s="121"/>
      <c r="I1768" s="117"/>
      <c r="J1768" s="122"/>
      <c r="K1768" s="117"/>
      <c r="L1768" s="117"/>
    </row>
    <row r="1769" spans="3:12" ht="12.75" customHeight="1">
      <c r="C1769" s="115"/>
      <c r="D1769" s="116"/>
      <c r="E1769" s="116"/>
      <c r="F1769" s="116"/>
      <c r="G1769" s="116"/>
      <c r="H1769" s="121"/>
      <c r="I1769" s="117"/>
      <c r="J1769" s="122"/>
      <c r="K1769" s="117"/>
      <c r="L1769" s="117"/>
    </row>
    <row r="1770" spans="3:12" ht="12.75" customHeight="1">
      <c r="C1770" s="115"/>
      <c r="D1770" s="116"/>
      <c r="E1770" s="116"/>
      <c r="F1770" s="116"/>
      <c r="G1770" s="116"/>
      <c r="H1770" s="121"/>
      <c r="I1770" s="117"/>
      <c r="J1770" s="122"/>
      <c r="K1770" s="117"/>
      <c r="L1770" s="117"/>
    </row>
    <row r="1771" spans="3:12" ht="12.75" customHeight="1">
      <c r="C1771" s="115"/>
      <c r="D1771" s="116"/>
      <c r="E1771" s="116"/>
      <c r="F1771" s="116"/>
      <c r="G1771" s="116"/>
      <c r="H1771" s="121"/>
      <c r="I1771" s="117"/>
      <c r="J1771" s="122"/>
      <c r="K1771" s="117"/>
      <c r="L1771" s="117"/>
    </row>
    <row r="1772" spans="3:12" ht="12.75" customHeight="1">
      <c r="C1772" s="115"/>
      <c r="D1772" s="116"/>
      <c r="E1772" s="116"/>
      <c r="F1772" s="116"/>
      <c r="G1772" s="116"/>
      <c r="H1772" s="121"/>
      <c r="I1772" s="117"/>
      <c r="J1772" s="122"/>
      <c r="K1772" s="117"/>
      <c r="L1772" s="117"/>
    </row>
    <row r="1773" spans="3:12" ht="12.75" customHeight="1">
      <c r="C1773" s="115"/>
      <c r="D1773" s="116"/>
      <c r="E1773" s="116"/>
      <c r="F1773" s="116"/>
      <c r="G1773" s="116"/>
      <c r="H1773" s="121"/>
      <c r="I1773" s="117"/>
      <c r="J1773" s="122"/>
      <c r="K1773" s="117"/>
      <c r="L1773" s="117"/>
    </row>
    <row r="1774" spans="3:12" ht="12.75" customHeight="1">
      <c r="C1774" s="115"/>
      <c r="D1774" s="116"/>
      <c r="E1774" s="116"/>
      <c r="F1774" s="116"/>
      <c r="G1774" s="116"/>
      <c r="H1774" s="121"/>
      <c r="I1774" s="117"/>
      <c r="J1774" s="122"/>
      <c r="K1774" s="117"/>
      <c r="L1774" s="117"/>
    </row>
    <row r="1775" spans="3:12" ht="12.75" customHeight="1">
      <c r="C1775" s="115"/>
      <c r="D1775" s="116"/>
      <c r="E1775" s="116"/>
      <c r="F1775" s="116"/>
      <c r="G1775" s="116"/>
      <c r="H1775" s="121"/>
      <c r="I1775" s="117"/>
      <c r="J1775" s="122"/>
      <c r="K1775" s="117"/>
      <c r="L1775" s="117"/>
    </row>
    <row r="1776" spans="3:12" ht="12.75" customHeight="1">
      <c r="C1776" s="115"/>
      <c r="D1776" s="116"/>
      <c r="E1776" s="116"/>
      <c r="F1776" s="116"/>
      <c r="G1776" s="116"/>
      <c r="H1776" s="121"/>
      <c r="I1776" s="117"/>
      <c r="J1776" s="122"/>
      <c r="K1776" s="117"/>
      <c r="L1776" s="117"/>
    </row>
    <row r="1777" spans="3:12" ht="12.75" customHeight="1">
      <c r="C1777" s="115"/>
      <c r="D1777" s="116"/>
      <c r="E1777" s="116"/>
      <c r="F1777" s="116"/>
      <c r="G1777" s="116"/>
      <c r="H1777" s="121"/>
      <c r="I1777" s="117"/>
      <c r="J1777" s="122"/>
      <c r="K1777" s="117"/>
      <c r="L1777" s="117"/>
    </row>
    <row r="1778" spans="3:12" ht="12.75" customHeight="1">
      <c r="C1778" s="115"/>
      <c r="D1778" s="116"/>
      <c r="E1778" s="116"/>
      <c r="F1778" s="116"/>
      <c r="G1778" s="116"/>
      <c r="H1778" s="121"/>
      <c r="I1778" s="117"/>
      <c r="J1778" s="122"/>
      <c r="K1778" s="117"/>
      <c r="L1778" s="117"/>
    </row>
    <row r="1779" spans="3:12" ht="12.75" customHeight="1">
      <c r="C1779" s="115"/>
      <c r="D1779" s="116"/>
      <c r="E1779" s="116"/>
      <c r="F1779" s="116"/>
      <c r="G1779" s="116"/>
      <c r="H1779" s="121"/>
      <c r="I1779" s="117"/>
      <c r="J1779" s="122"/>
      <c r="K1779" s="117"/>
      <c r="L1779" s="117"/>
    </row>
    <row r="1780" spans="3:12" ht="12.75" customHeight="1">
      <c r="C1780" s="115"/>
      <c r="D1780" s="116"/>
      <c r="E1780" s="116"/>
      <c r="F1780" s="116"/>
      <c r="G1780" s="116"/>
      <c r="H1780" s="121"/>
      <c r="I1780" s="117"/>
      <c r="J1780" s="122"/>
      <c r="K1780" s="117"/>
      <c r="L1780" s="117"/>
    </row>
    <row r="1781" spans="3:12" ht="12.75" customHeight="1">
      <c r="C1781" s="115"/>
      <c r="D1781" s="116"/>
      <c r="E1781" s="116"/>
      <c r="F1781" s="116"/>
      <c r="G1781" s="116"/>
      <c r="H1781" s="121"/>
      <c r="I1781" s="117"/>
      <c r="J1781" s="122"/>
      <c r="K1781" s="117"/>
      <c r="L1781" s="117"/>
    </row>
    <row r="1782" spans="3:12" ht="12.75" customHeight="1">
      <c r="C1782" s="115"/>
      <c r="D1782" s="116"/>
      <c r="E1782" s="116"/>
      <c r="F1782" s="116"/>
      <c r="G1782" s="116"/>
      <c r="H1782" s="121"/>
      <c r="I1782" s="117"/>
      <c r="J1782" s="122"/>
      <c r="K1782" s="117"/>
      <c r="L1782" s="117"/>
    </row>
    <row r="1783" spans="3:12" ht="12.75" customHeight="1">
      <c r="C1783" s="115"/>
      <c r="D1783" s="116"/>
      <c r="E1783" s="116"/>
      <c r="F1783" s="116"/>
      <c r="G1783" s="116"/>
      <c r="H1783" s="121"/>
      <c r="I1783" s="117"/>
      <c r="J1783" s="122"/>
      <c r="K1783" s="117"/>
      <c r="L1783" s="117"/>
    </row>
    <row r="1784" spans="3:12" ht="12.75" customHeight="1">
      <c r="C1784" s="115"/>
      <c r="D1784" s="116"/>
      <c r="E1784" s="116"/>
      <c r="F1784" s="116"/>
      <c r="G1784" s="116"/>
      <c r="H1784" s="121"/>
      <c r="I1784" s="117"/>
      <c r="J1784" s="122"/>
      <c r="K1784" s="117"/>
      <c r="L1784" s="117"/>
    </row>
    <row r="1785" spans="3:12" ht="12.75" customHeight="1">
      <c r="C1785" s="115"/>
      <c r="D1785" s="116"/>
      <c r="E1785" s="116"/>
      <c r="F1785" s="116"/>
      <c r="G1785" s="116"/>
      <c r="H1785" s="121"/>
      <c r="I1785" s="117"/>
      <c r="J1785" s="122"/>
      <c r="K1785" s="117"/>
      <c r="L1785" s="117"/>
    </row>
    <row r="1786" spans="3:12" ht="12.75" customHeight="1">
      <c r="C1786" s="115"/>
      <c r="D1786" s="116"/>
      <c r="E1786" s="116"/>
      <c r="F1786" s="116"/>
      <c r="G1786" s="116"/>
      <c r="H1786" s="121"/>
      <c r="I1786" s="117"/>
      <c r="J1786" s="122"/>
      <c r="K1786" s="117"/>
      <c r="L1786" s="117"/>
    </row>
    <row r="1787" spans="3:12" ht="12.75" customHeight="1">
      <c r="C1787" s="115"/>
      <c r="D1787" s="116"/>
      <c r="E1787" s="116"/>
      <c r="F1787" s="116"/>
      <c r="G1787" s="116"/>
      <c r="H1787" s="121"/>
      <c r="I1787" s="117"/>
      <c r="J1787" s="122"/>
      <c r="K1787" s="117"/>
      <c r="L1787" s="117"/>
    </row>
    <row r="1788" spans="3:12" ht="12.75" customHeight="1">
      <c r="C1788" s="115"/>
      <c r="D1788" s="116"/>
      <c r="E1788" s="116"/>
      <c r="F1788" s="116"/>
      <c r="G1788" s="116"/>
      <c r="H1788" s="121"/>
      <c r="I1788" s="117"/>
      <c r="J1788" s="122"/>
      <c r="K1788" s="117"/>
      <c r="L1788" s="117"/>
    </row>
    <row r="1789" spans="3:12" ht="12.75" customHeight="1">
      <c r="C1789" s="115"/>
      <c r="D1789" s="116"/>
      <c r="E1789" s="116"/>
      <c r="F1789" s="116"/>
      <c r="G1789" s="116"/>
      <c r="H1789" s="121"/>
      <c r="I1789" s="117"/>
      <c r="J1789" s="122"/>
      <c r="K1789" s="117"/>
      <c r="L1789" s="117"/>
    </row>
    <row r="1790" spans="3:12" ht="12.75" customHeight="1">
      <c r="C1790" s="115"/>
      <c r="D1790" s="116"/>
      <c r="E1790" s="116"/>
      <c r="F1790" s="116"/>
      <c r="G1790" s="116"/>
      <c r="H1790" s="121"/>
      <c r="I1790" s="117"/>
      <c r="J1790" s="122"/>
      <c r="K1790" s="117"/>
      <c r="L1790" s="117"/>
    </row>
    <row r="1791" spans="3:12" ht="12.75" customHeight="1">
      <c r="C1791" s="115"/>
      <c r="D1791" s="116"/>
      <c r="E1791" s="116"/>
      <c r="F1791" s="116"/>
      <c r="G1791" s="116"/>
      <c r="H1791" s="121"/>
      <c r="I1791" s="117"/>
      <c r="J1791" s="122"/>
      <c r="K1791" s="117"/>
      <c r="L1791" s="117"/>
    </row>
    <row r="1792" spans="3:12" ht="12.75" customHeight="1">
      <c r="C1792" s="115"/>
      <c r="D1792" s="116"/>
      <c r="E1792" s="116"/>
      <c r="F1792" s="116"/>
      <c r="G1792" s="116"/>
      <c r="H1792" s="121"/>
      <c r="I1792" s="117"/>
      <c r="J1792" s="122"/>
      <c r="K1792" s="117"/>
      <c r="L1792" s="117"/>
    </row>
    <row r="1793" spans="3:12" ht="12.75" customHeight="1">
      <c r="C1793" s="115"/>
      <c r="D1793" s="116"/>
      <c r="E1793" s="116"/>
      <c r="F1793" s="116"/>
      <c r="G1793" s="116"/>
      <c r="H1793" s="121"/>
      <c r="I1793" s="117"/>
      <c r="J1793" s="122"/>
      <c r="K1793" s="117"/>
      <c r="L1793" s="117"/>
    </row>
    <row r="1794" spans="3:12" ht="12.75" customHeight="1">
      <c r="C1794" s="115"/>
      <c r="D1794" s="116"/>
      <c r="E1794" s="116"/>
      <c r="F1794" s="116"/>
      <c r="G1794" s="116"/>
      <c r="H1794" s="121"/>
      <c r="I1794" s="117"/>
      <c r="J1794" s="122"/>
      <c r="K1794" s="117"/>
      <c r="L1794" s="117"/>
    </row>
    <row r="1795" spans="3:12" ht="12.75" customHeight="1">
      <c r="C1795" s="115"/>
      <c r="D1795" s="116"/>
      <c r="E1795" s="116"/>
      <c r="F1795" s="116"/>
      <c r="G1795" s="116"/>
      <c r="H1795" s="121"/>
      <c r="I1795" s="117"/>
      <c r="J1795" s="122"/>
      <c r="K1795" s="117"/>
      <c r="L1795" s="117"/>
    </row>
    <row r="1796" spans="3:12" ht="12.75" customHeight="1">
      <c r="C1796" s="115"/>
      <c r="D1796" s="116"/>
      <c r="E1796" s="116"/>
      <c r="F1796" s="116"/>
      <c r="G1796" s="116"/>
      <c r="H1796" s="121"/>
      <c r="I1796" s="117"/>
      <c r="J1796" s="122"/>
      <c r="K1796" s="117"/>
      <c r="L1796" s="117"/>
    </row>
    <row r="1797" spans="3:12" ht="12.75" customHeight="1">
      <c r="C1797" s="115"/>
      <c r="D1797" s="116"/>
      <c r="E1797" s="116"/>
      <c r="F1797" s="116"/>
      <c r="G1797" s="116"/>
      <c r="H1797" s="121"/>
      <c r="I1797" s="117"/>
      <c r="J1797" s="122"/>
      <c r="K1797" s="117"/>
      <c r="L1797" s="117"/>
    </row>
    <row r="1798" spans="3:12" ht="12.75" customHeight="1">
      <c r="C1798" s="115"/>
      <c r="D1798" s="116"/>
      <c r="E1798" s="116"/>
      <c r="F1798" s="116"/>
      <c r="G1798" s="116"/>
      <c r="H1798" s="121"/>
      <c r="I1798" s="117"/>
      <c r="J1798" s="122"/>
      <c r="K1798" s="117"/>
      <c r="L1798" s="117"/>
    </row>
    <row r="1799" spans="3:12" ht="12.75" customHeight="1">
      <c r="C1799" s="115"/>
      <c r="D1799" s="116"/>
      <c r="E1799" s="116"/>
      <c r="F1799" s="116"/>
      <c r="G1799" s="116"/>
      <c r="H1799" s="121"/>
      <c r="I1799" s="117"/>
      <c r="J1799" s="122"/>
      <c r="K1799" s="117"/>
      <c r="L1799" s="117"/>
    </row>
    <row r="1800" spans="3:12" ht="12.75" customHeight="1">
      <c r="C1800" s="115"/>
      <c r="D1800" s="116"/>
      <c r="E1800" s="116"/>
      <c r="F1800" s="116"/>
      <c r="G1800" s="116"/>
      <c r="H1800" s="121"/>
      <c r="I1800" s="117"/>
      <c r="J1800" s="122"/>
      <c r="K1800" s="117"/>
      <c r="L1800" s="117"/>
    </row>
    <row r="1801" spans="3:12" ht="12.75" customHeight="1">
      <c r="C1801" s="115"/>
      <c r="D1801" s="116"/>
      <c r="E1801" s="116"/>
      <c r="F1801" s="116"/>
      <c r="G1801" s="116"/>
      <c r="H1801" s="121"/>
      <c r="I1801" s="117"/>
      <c r="J1801" s="122"/>
      <c r="K1801" s="117"/>
      <c r="L1801" s="117"/>
    </row>
    <row r="1802" spans="3:12" ht="12.75" customHeight="1">
      <c r="C1802" s="115"/>
      <c r="D1802" s="116"/>
      <c r="E1802" s="116"/>
      <c r="F1802" s="116"/>
      <c r="G1802" s="116"/>
      <c r="H1802" s="121"/>
      <c r="I1802" s="117"/>
      <c r="J1802" s="122"/>
      <c r="K1802" s="117"/>
      <c r="L1802" s="117"/>
    </row>
    <row r="1803" spans="3:12" ht="12.75" customHeight="1">
      <c r="C1803" s="115"/>
      <c r="D1803" s="116"/>
      <c r="E1803" s="116"/>
      <c r="F1803" s="116"/>
      <c r="G1803" s="116"/>
      <c r="H1803" s="121"/>
      <c r="I1803" s="117"/>
      <c r="J1803" s="122"/>
      <c r="K1803" s="117"/>
      <c r="L1803" s="117"/>
    </row>
    <row r="1804" spans="3:12" ht="12.75" customHeight="1">
      <c r="C1804" s="115"/>
      <c r="D1804" s="116"/>
      <c r="E1804" s="116"/>
      <c r="F1804" s="116"/>
      <c r="G1804" s="116"/>
      <c r="H1804" s="121"/>
      <c r="I1804" s="117"/>
      <c r="J1804" s="122"/>
      <c r="K1804" s="117"/>
      <c r="L1804" s="117"/>
    </row>
    <row r="1805" spans="3:12" ht="12.75" customHeight="1">
      <c r="C1805" s="115"/>
      <c r="D1805" s="116"/>
      <c r="E1805" s="116"/>
      <c r="F1805" s="116"/>
      <c r="G1805" s="116"/>
      <c r="H1805" s="121"/>
      <c r="I1805" s="117"/>
      <c r="J1805" s="122"/>
      <c r="K1805" s="117"/>
      <c r="L1805" s="117"/>
    </row>
    <row r="1806" spans="3:12" ht="12.75" customHeight="1">
      <c r="C1806" s="115"/>
      <c r="D1806" s="116"/>
      <c r="E1806" s="116"/>
      <c r="F1806" s="116"/>
      <c r="G1806" s="116"/>
      <c r="H1806" s="121"/>
      <c r="I1806" s="117"/>
      <c r="J1806" s="122"/>
      <c r="K1806" s="117"/>
      <c r="L1806" s="117"/>
    </row>
    <row r="1807" spans="3:12" ht="12.75" customHeight="1">
      <c r="C1807" s="115"/>
      <c r="D1807" s="116"/>
      <c r="E1807" s="116"/>
      <c r="F1807" s="116"/>
      <c r="G1807" s="116"/>
      <c r="H1807" s="121"/>
      <c r="I1807" s="117"/>
      <c r="J1807" s="122"/>
      <c r="K1807" s="117"/>
      <c r="L1807" s="117"/>
    </row>
    <row r="1808" spans="3:12" ht="12.75" customHeight="1">
      <c r="C1808" s="115"/>
      <c r="D1808" s="116"/>
      <c r="E1808" s="116"/>
      <c r="F1808" s="116"/>
      <c r="G1808" s="116"/>
      <c r="H1808" s="121"/>
      <c r="I1808" s="117"/>
      <c r="J1808" s="122"/>
      <c r="K1808" s="117"/>
      <c r="L1808" s="117"/>
    </row>
    <row r="1809" spans="3:12" ht="12.75" customHeight="1">
      <c r="C1809" s="115"/>
      <c r="D1809" s="116"/>
      <c r="E1809" s="116"/>
      <c r="F1809" s="116"/>
      <c r="G1809" s="116"/>
      <c r="H1809" s="121"/>
      <c r="I1809" s="117"/>
      <c r="J1809" s="122"/>
      <c r="K1809" s="117"/>
      <c r="L1809" s="117"/>
    </row>
    <row r="1810" spans="3:12" ht="12.75" customHeight="1">
      <c r="C1810" s="115"/>
      <c r="D1810" s="116"/>
      <c r="E1810" s="116"/>
      <c r="F1810" s="116"/>
      <c r="G1810" s="116"/>
      <c r="H1810" s="121"/>
      <c r="I1810" s="117"/>
      <c r="J1810" s="122"/>
      <c r="K1810" s="117"/>
      <c r="L1810" s="117"/>
    </row>
    <row r="1811" spans="3:12" ht="12.75" customHeight="1">
      <c r="C1811" s="115"/>
      <c r="D1811" s="116"/>
      <c r="E1811" s="116"/>
      <c r="F1811" s="116"/>
      <c r="G1811" s="116"/>
      <c r="H1811" s="121"/>
      <c r="I1811" s="117"/>
      <c r="J1811" s="122"/>
      <c r="K1811" s="117"/>
      <c r="L1811" s="117"/>
    </row>
    <row r="1812" spans="3:12" ht="12.75" customHeight="1">
      <c r="C1812" s="115"/>
      <c r="D1812" s="116"/>
      <c r="E1812" s="116"/>
      <c r="F1812" s="116"/>
      <c r="G1812" s="116"/>
      <c r="H1812" s="121"/>
      <c r="I1812" s="117"/>
      <c r="J1812" s="122"/>
      <c r="K1812" s="117"/>
      <c r="L1812" s="117"/>
    </row>
    <row r="1813" spans="3:12" ht="12.75" customHeight="1">
      <c r="C1813" s="115"/>
      <c r="D1813" s="116"/>
      <c r="E1813" s="116"/>
      <c r="F1813" s="116"/>
      <c r="G1813" s="116"/>
      <c r="H1813" s="121"/>
      <c r="I1813" s="117"/>
      <c r="J1813" s="122"/>
      <c r="K1813" s="117"/>
      <c r="L1813" s="117"/>
    </row>
    <row r="1814" spans="3:12" ht="12.75" customHeight="1">
      <c r="C1814" s="115"/>
      <c r="D1814" s="116"/>
      <c r="E1814" s="116"/>
      <c r="F1814" s="116"/>
      <c r="G1814" s="116"/>
      <c r="H1814" s="121"/>
      <c r="I1814" s="117"/>
      <c r="J1814" s="122"/>
      <c r="K1814" s="117"/>
      <c r="L1814" s="117"/>
    </row>
    <row r="1815" spans="3:12" ht="12.75" customHeight="1">
      <c r="C1815" s="115"/>
      <c r="D1815" s="116"/>
      <c r="E1815" s="116"/>
      <c r="F1815" s="116"/>
      <c r="G1815" s="116"/>
      <c r="H1815" s="121"/>
      <c r="I1815" s="117"/>
      <c r="J1815" s="122"/>
      <c r="K1815" s="117"/>
      <c r="L1815" s="117"/>
    </row>
    <row r="1816" spans="3:12" ht="12.75" customHeight="1">
      <c r="C1816" s="115"/>
      <c r="D1816" s="116"/>
      <c r="E1816" s="116"/>
      <c r="F1816" s="116"/>
      <c r="G1816" s="116"/>
      <c r="H1816" s="121"/>
      <c r="I1816" s="117"/>
      <c r="J1816" s="122"/>
      <c r="K1816" s="117"/>
      <c r="L1816" s="117"/>
    </row>
    <row r="1817" spans="3:12" ht="12.75" customHeight="1">
      <c r="C1817" s="115"/>
      <c r="D1817" s="116"/>
      <c r="E1817" s="116"/>
      <c r="F1817" s="116"/>
      <c r="G1817" s="116"/>
      <c r="H1817" s="121"/>
      <c r="I1817" s="117"/>
      <c r="J1817" s="122"/>
      <c r="K1817" s="117"/>
      <c r="L1817" s="117"/>
    </row>
    <row r="1818" spans="3:12" ht="12.75" customHeight="1">
      <c r="C1818" s="115"/>
      <c r="D1818" s="116"/>
      <c r="E1818" s="116"/>
      <c r="F1818" s="116"/>
      <c r="G1818" s="116"/>
      <c r="H1818" s="121"/>
      <c r="I1818" s="117"/>
      <c r="J1818" s="122"/>
      <c r="K1818" s="117"/>
      <c r="L1818" s="117"/>
    </row>
    <row r="1819" spans="3:12" ht="12.75" customHeight="1">
      <c r="C1819" s="115"/>
      <c r="D1819" s="116"/>
      <c r="E1819" s="116"/>
      <c r="F1819" s="116"/>
      <c r="G1819" s="116"/>
      <c r="H1819" s="121"/>
      <c r="I1819" s="117"/>
      <c r="J1819" s="122"/>
      <c r="K1819" s="117"/>
      <c r="L1819" s="117"/>
    </row>
    <row r="1820" spans="3:12" ht="12.75" customHeight="1">
      <c r="C1820" s="115"/>
      <c r="D1820" s="116"/>
      <c r="E1820" s="116"/>
      <c r="F1820" s="116"/>
      <c r="G1820" s="116"/>
      <c r="H1820" s="121"/>
      <c r="I1820" s="117"/>
      <c r="J1820" s="122"/>
      <c r="K1820" s="117"/>
      <c r="L1820" s="117"/>
    </row>
    <row r="1821" spans="3:12" ht="12.75" customHeight="1">
      <c r="C1821" s="115"/>
      <c r="D1821" s="116"/>
      <c r="E1821" s="116"/>
      <c r="F1821" s="116"/>
      <c r="G1821" s="116"/>
      <c r="H1821" s="121"/>
      <c r="I1821" s="117"/>
      <c r="J1821" s="122"/>
      <c r="K1821" s="117"/>
      <c r="L1821" s="117"/>
    </row>
    <row r="1822" spans="3:12" ht="12.75" customHeight="1">
      <c r="C1822" s="115"/>
      <c r="D1822" s="116"/>
      <c r="E1822" s="116"/>
      <c r="F1822" s="116"/>
      <c r="G1822" s="116"/>
      <c r="H1822" s="121"/>
      <c r="I1822" s="117"/>
      <c r="J1822" s="122"/>
      <c r="K1822" s="117"/>
      <c r="L1822" s="117"/>
    </row>
    <row r="1823" spans="3:12" ht="12.75" customHeight="1">
      <c r="C1823" s="115"/>
      <c r="D1823" s="116"/>
      <c r="E1823" s="116"/>
      <c r="F1823" s="116"/>
      <c r="G1823" s="116"/>
      <c r="H1823" s="121"/>
      <c r="I1823" s="117"/>
      <c r="J1823" s="122"/>
      <c r="K1823" s="117"/>
      <c r="L1823" s="117"/>
    </row>
    <row r="1824" spans="3:12" ht="12.75" customHeight="1">
      <c r="C1824" s="115"/>
      <c r="D1824" s="116"/>
      <c r="E1824" s="116"/>
      <c r="F1824" s="116"/>
      <c r="G1824" s="116"/>
      <c r="H1824" s="121"/>
      <c r="I1824" s="117"/>
      <c r="J1824" s="122"/>
      <c r="K1824" s="117"/>
      <c r="L1824" s="117"/>
    </row>
    <row r="1825" spans="3:12" ht="12.75" customHeight="1">
      <c r="C1825" s="115"/>
      <c r="D1825" s="116"/>
      <c r="E1825" s="116"/>
      <c r="F1825" s="116"/>
      <c r="G1825" s="116"/>
      <c r="H1825" s="121"/>
      <c r="I1825" s="117"/>
      <c r="J1825" s="122"/>
      <c r="K1825" s="117"/>
      <c r="L1825" s="117"/>
    </row>
    <row r="1826" spans="3:12" ht="12.75" customHeight="1">
      <c r="C1826" s="115"/>
      <c r="D1826" s="116"/>
      <c r="E1826" s="116"/>
      <c r="F1826" s="116"/>
      <c r="G1826" s="116"/>
      <c r="H1826" s="121"/>
      <c r="I1826" s="117"/>
      <c r="J1826" s="122"/>
      <c r="K1826" s="117"/>
      <c r="L1826" s="117"/>
    </row>
    <row r="1827" spans="3:12" ht="12.75" customHeight="1">
      <c r="C1827" s="115"/>
      <c r="D1827" s="116"/>
      <c r="E1827" s="116"/>
      <c r="F1827" s="116"/>
      <c r="G1827" s="116"/>
      <c r="H1827" s="121"/>
      <c r="I1827" s="117"/>
      <c r="J1827" s="122"/>
      <c r="K1827" s="117"/>
      <c r="L1827" s="117"/>
    </row>
    <row r="1828" spans="3:12" ht="12.75" customHeight="1">
      <c r="C1828" s="115"/>
      <c r="D1828" s="116"/>
      <c r="E1828" s="116"/>
      <c r="F1828" s="116"/>
      <c r="G1828" s="116"/>
      <c r="H1828" s="121"/>
      <c r="I1828" s="117"/>
      <c r="J1828" s="122"/>
      <c r="K1828" s="117"/>
      <c r="L1828" s="117"/>
    </row>
    <row r="1829" spans="3:12" ht="12.75" customHeight="1">
      <c r="C1829" s="115"/>
      <c r="D1829" s="116"/>
      <c r="E1829" s="116"/>
      <c r="F1829" s="116"/>
      <c r="G1829" s="116"/>
      <c r="H1829" s="121"/>
      <c r="I1829" s="117"/>
      <c r="J1829" s="122"/>
      <c r="K1829" s="117"/>
      <c r="L1829" s="117"/>
    </row>
    <row r="1830" spans="3:12" ht="12.75" customHeight="1">
      <c r="C1830" s="115"/>
      <c r="D1830" s="116"/>
      <c r="E1830" s="116"/>
      <c r="F1830" s="116"/>
      <c r="G1830" s="116"/>
      <c r="H1830" s="121"/>
      <c r="I1830" s="117"/>
      <c r="J1830" s="122"/>
      <c r="K1830" s="117"/>
      <c r="L1830" s="117"/>
    </row>
    <row r="1831" spans="3:12" ht="12.75" customHeight="1">
      <c r="C1831" s="115"/>
      <c r="D1831" s="116"/>
      <c r="E1831" s="116"/>
      <c r="F1831" s="116"/>
      <c r="G1831" s="116"/>
      <c r="H1831" s="121"/>
      <c r="I1831" s="117"/>
      <c r="J1831" s="122"/>
      <c r="K1831" s="117"/>
      <c r="L1831" s="117"/>
    </row>
    <row r="1832" spans="3:12" ht="12.75" customHeight="1">
      <c r="C1832" s="115"/>
      <c r="D1832" s="116"/>
      <c r="E1832" s="116"/>
      <c r="F1832" s="116"/>
      <c r="G1832" s="116"/>
      <c r="H1832" s="121"/>
      <c r="I1832" s="117"/>
      <c r="J1832" s="122"/>
      <c r="K1832" s="117"/>
      <c r="L1832" s="117"/>
    </row>
    <row r="1833" spans="3:12" ht="12.75" customHeight="1">
      <c r="C1833" s="115"/>
      <c r="D1833" s="116"/>
      <c r="E1833" s="116"/>
      <c r="F1833" s="116"/>
      <c r="G1833" s="116"/>
      <c r="H1833" s="121"/>
      <c r="I1833" s="117"/>
      <c r="J1833" s="122"/>
      <c r="K1833" s="117"/>
      <c r="L1833" s="117"/>
    </row>
    <row r="1834" spans="3:12" ht="12.75" customHeight="1">
      <c r="C1834" s="115"/>
      <c r="D1834" s="116"/>
      <c r="E1834" s="116"/>
      <c r="F1834" s="116"/>
      <c r="G1834" s="116"/>
      <c r="H1834" s="121"/>
      <c r="I1834" s="117"/>
      <c r="J1834" s="122"/>
      <c r="K1834" s="117"/>
      <c r="L1834" s="117"/>
    </row>
    <row r="1835" spans="3:12" ht="12.75" customHeight="1">
      <c r="C1835" s="115"/>
      <c r="D1835" s="116"/>
      <c r="E1835" s="116"/>
      <c r="F1835" s="116"/>
      <c r="G1835" s="116"/>
      <c r="H1835" s="121"/>
      <c r="I1835" s="117"/>
      <c r="J1835" s="122"/>
      <c r="K1835" s="117"/>
      <c r="L1835" s="117"/>
    </row>
    <row r="1836" spans="3:12" ht="12.75" customHeight="1">
      <c r="C1836" s="115"/>
      <c r="D1836" s="116"/>
      <c r="E1836" s="116"/>
      <c r="F1836" s="116"/>
      <c r="G1836" s="116"/>
      <c r="H1836" s="121"/>
      <c r="I1836" s="117"/>
      <c r="J1836" s="122"/>
      <c r="K1836" s="117"/>
      <c r="L1836" s="117"/>
    </row>
    <row r="1837" spans="3:12" ht="12.75" customHeight="1">
      <c r="C1837" s="115"/>
      <c r="D1837" s="116"/>
      <c r="E1837" s="116"/>
      <c r="F1837" s="116"/>
      <c r="G1837" s="116"/>
      <c r="H1837" s="121"/>
      <c r="I1837" s="117"/>
      <c r="J1837" s="122"/>
      <c r="K1837" s="117"/>
      <c r="L1837" s="117"/>
    </row>
    <row r="1838" spans="3:12" ht="12.75" customHeight="1">
      <c r="C1838" s="115"/>
      <c r="D1838" s="116"/>
      <c r="E1838" s="116"/>
      <c r="F1838" s="116"/>
      <c r="G1838" s="116"/>
      <c r="H1838" s="121"/>
      <c r="I1838" s="117"/>
      <c r="J1838" s="122"/>
      <c r="K1838" s="117"/>
      <c r="L1838" s="117"/>
    </row>
    <row r="1839" spans="3:12" ht="12.75" customHeight="1">
      <c r="C1839" s="115"/>
      <c r="D1839" s="116"/>
      <c r="E1839" s="116"/>
      <c r="F1839" s="116"/>
      <c r="G1839" s="116"/>
      <c r="H1839" s="121"/>
      <c r="I1839" s="117"/>
      <c r="J1839" s="122"/>
      <c r="K1839" s="117"/>
      <c r="L1839" s="117"/>
    </row>
    <row r="1840" spans="3:12" ht="12.75" customHeight="1">
      <c r="C1840" s="115"/>
      <c r="D1840" s="116"/>
      <c r="E1840" s="116"/>
      <c r="F1840" s="116"/>
      <c r="G1840" s="116"/>
      <c r="H1840" s="121"/>
      <c r="I1840" s="117"/>
      <c r="J1840" s="122"/>
      <c r="K1840" s="117"/>
      <c r="L1840" s="117"/>
    </row>
    <row r="1841" spans="3:12" ht="12.75" customHeight="1">
      <c r="C1841" s="115"/>
      <c r="D1841" s="116"/>
      <c r="E1841" s="116"/>
      <c r="F1841" s="116"/>
      <c r="G1841" s="116"/>
      <c r="H1841" s="121"/>
      <c r="I1841" s="117"/>
      <c r="J1841" s="122"/>
      <c r="K1841" s="117"/>
      <c r="L1841" s="117"/>
    </row>
    <row r="1842" spans="3:12" ht="12.75" customHeight="1">
      <c r="C1842" s="115"/>
      <c r="D1842" s="116"/>
      <c r="E1842" s="116"/>
      <c r="F1842" s="116"/>
      <c r="G1842" s="116"/>
      <c r="H1842" s="121"/>
      <c r="I1842" s="117"/>
      <c r="J1842" s="122"/>
      <c r="K1842" s="117"/>
      <c r="L1842" s="117"/>
    </row>
    <row r="1843" spans="3:12" ht="12.75" customHeight="1">
      <c r="C1843" s="115"/>
      <c r="D1843" s="116"/>
      <c r="E1843" s="116"/>
      <c r="F1843" s="116"/>
      <c r="G1843" s="116"/>
      <c r="H1843" s="121"/>
      <c r="I1843" s="117"/>
      <c r="J1843" s="122"/>
      <c r="K1843" s="117"/>
      <c r="L1843" s="117"/>
    </row>
    <row r="1844" spans="3:12" ht="12.75" customHeight="1">
      <c r="C1844" s="115"/>
      <c r="D1844" s="116"/>
      <c r="E1844" s="116"/>
      <c r="F1844" s="116"/>
      <c r="G1844" s="116"/>
      <c r="H1844" s="121"/>
      <c r="I1844" s="117"/>
      <c r="J1844" s="122"/>
      <c r="K1844" s="117"/>
      <c r="L1844" s="117"/>
    </row>
    <row r="1845" spans="3:12" ht="12.75" customHeight="1">
      <c r="C1845" s="115"/>
      <c r="D1845" s="116"/>
      <c r="E1845" s="116"/>
      <c r="F1845" s="116"/>
      <c r="G1845" s="116"/>
      <c r="H1845" s="121"/>
      <c r="I1845" s="117"/>
      <c r="J1845" s="122"/>
      <c r="K1845" s="117"/>
      <c r="L1845" s="117"/>
    </row>
    <row r="1846" spans="3:12" ht="12.75" customHeight="1">
      <c r="C1846" s="115"/>
      <c r="D1846" s="116"/>
      <c r="E1846" s="116"/>
      <c r="F1846" s="116"/>
      <c r="G1846" s="116"/>
      <c r="H1846" s="121"/>
      <c r="I1846" s="117"/>
      <c r="J1846" s="122"/>
      <c r="K1846" s="117"/>
      <c r="L1846" s="117"/>
    </row>
    <row r="1847" spans="3:12" ht="12.75" customHeight="1">
      <c r="C1847" s="115"/>
      <c r="D1847" s="116"/>
      <c r="E1847" s="116"/>
      <c r="F1847" s="116"/>
      <c r="G1847" s="116"/>
      <c r="H1847" s="121"/>
      <c r="I1847" s="117"/>
      <c r="J1847" s="122"/>
      <c r="K1847" s="117"/>
      <c r="L1847" s="117"/>
    </row>
    <row r="1848" spans="3:12" ht="12.75" customHeight="1">
      <c r="C1848" s="115"/>
      <c r="D1848" s="116"/>
      <c r="E1848" s="116"/>
      <c r="F1848" s="116"/>
      <c r="G1848" s="116"/>
      <c r="H1848" s="121"/>
      <c r="I1848" s="117"/>
      <c r="J1848" s="122"/>
      <c r="K1848" s="117"/>
      <c r="L1848" s="117"/>
    </row>
    <row r="1849" spans="3:12" ht="12.75" customHeight="1">
      <c r="C1849" s="115"/>
      <c r="D1849" s="116"/>
      <c r="E1849" s="116"/>
      <c r="F1849" s="116"/>
      <c r="G1849" s="116"/>
      <c r="H1849" s="121"/>
      <c r="I1849" s="117"/>
      <c r="J1849" s="122"/>
      <c r="K1849" s="117"/>
      <c r="L1849" s="117"/>
    </row>
    <row r="1850" spans="3:12" ht="12.75" customHeight="1">
      <c r="C1850" s="115"/>
      <c r="D1850" s="116"/>
      <c r="E1850" s="116"/>
      <c r="F1850" s="116"/>
      <c r="G1850" s="116"/>
      <c r="H1850" s="121"/>
      <c r="I1850" s="117"/>
      <c r="J1850" s="122"/>
      <c r="K1850" s="117"/>
      <c r="L1850" s="117"/>
    </row>
    <row r="1851" spans="3:12" ht="12.75" customHeight="1">
      <c r="C1851" s="115"/>
      <c r="D1851" s="116"/>
      <c r="E1851" s="116"/>
      <c r="F1851" s="116"/>
      <c r="G1851" s="116"/>
      <c r="H1851" s="121"/>
      <c r="I1851" s="117"/>
      <c r="J1851" s="122"/>
      <c r="K1851" s="117"/>
      <c r="L1851" s="117"/>
    </row>
    <row r="1852" spans="3:12" ht="12.75" customHeight="1">
      <c r="C1852" s="115"/>
      <c r="D1852" s="116"/>
      <c r="E1852" s="116"/>
      <c r="F1852" s="116"/>
      <c r="G1852" s="116"/>
      <c r="H1852" s="121"/>
      <c r="I1852" s="117"/>
      <c r="J1852" s="122"/>
      <c r="K1852" s="117"/>
      <c r="L1852" s="117"/>
    </row>
    <row r="1853" spans="3:12" ht="12.75" customHeight="1">
      <c r="C1853" s="115"/>
      <c r="D1853" s="116"/>
      <c r="E1853" s="116"/>
      <c r="F1853" s="116"/>
      <c r="G1853" s="116"/>
      <c r="H1853" s="121"/>
      <c r="I1853" s="117"/>
      <c r="J1853" s="122"/>
      <c r="K1853" s="117"/>
      <c r="L1853" s="117"/>
    </row>
    <row r="1854" spans="3:12" ht="12.75" customHeight="1">
      <c r="C1854" s="115"/>
      <c r="D1854" s="116"/>
      <c r="E1854" s="116"/>
      <c r="F1854" s="116"/>
      <c r="G1854" s="116"/>
      <c r="H1854" s="121"/>
      <c r="I1854" s="117"/>
      <c r="J1854" s="122"/>
      <c r="K1854" s="117"/>
      <c r="L1854" s="117"/>
    </row>
    <row r="1855" spans="3:12" ht="12.75" customHeight="1">
      <c r="C1855" s="115"/>
      <c r="D1855" s="116"/>
      <c r="E1855" s="116"/>
      <c r="F1855" s="116"/>
      <c r="G1855" s="116"/>
      <c r="H1855" s="121"/>
      <c r="I1855" s="117"/>
      <c r="J1855" s="122"/>
      <c r="K1855" s="117"/>
      <c r="L1855" s="117"/>
    </row>
    <row r="1856" spans="3:12" ht="12.75" customHeight="1">
      <c r="C1856" s="115"/>
      <c r="D1856" s="116"/>
      <c r="E1856" s="116"/>
      <c r="F1856" s="116"/>
      <c r="G1856" s="116"/>
      <c r="H1856" s="121"/>
      <c r="I1856" s="117"/>
      <c r="J1856" s="122"/>
      <c r="K1856" s="117"/>
      <c r="L1856" s="117"/>
    </row>
    <row r="1857" spans="3:12" ht="12.75" customHeight="1">
      <c r="C1857" s="115"/>
      <c r="D1857" s="116"/>
      <c r="E1857" s="116"/>
      <c r="F1857" s="116"/>
      <c r="G1857" s="116"/>
      <c r="H1857" s="121"/>
      <c r="I1857" s="117"/>
      <c r="J1857" s="122"/>
      <c r="K1857" s="117"/>
      <c r="L1857" s="117"/>
    </row>
    <row r="1858" spans="3:12" ht="12.75" customHeight="1">
      <c r="C1858" s="115"/>
      <c r="D1858" s="116"/>
      <c r="E1858" s="116"/>
      <c r="F1858" s="116"/>
      <c r="G1858" s="116"/>
      <c r="H1858" s="121"/>
      <c r="I1858" s="117"/>
      <c r="J1858" s="122"/>
      <c r="K1858" s="117"/>
      <c r="L1858" s="117"/>
    </row>
    <row r="1859" spans="3:12" ht="12.75" customHeight="1">
      <c r="C1859" s="115"/>
      <c r="D1859" s="116"/>
      <c r="E1859" s="116"/>
      <c r="F1859" s="116"/>
      <c r="G1859" s="116"/>
      <c r="H1859" s="121"/>
      <c r="I1859" s="117"/>
      <c r="J1859" s="122"/>
      <c r="K1859" s="117"/>
      <c r="L1859" s="117"/>
    </row>
    <row r="1860" spans="3:12" ht="12.75" customHeight="1">
      <c r="C1860" s="115"/>
      <c r="D1860" s="116"/>
      <c r="E1860" s="116"/>
      <c r="F1860" s="116"/>
      <c r="G1860" s="116"/>
      <c r="H1860" s="121"/>
      <c r="I1860" s="117"/>
      <c r="J1860" s="122"/>
      <c r="K1860" s="117"/>
      <c r="L1860" s="117"/>
    </row>
    <row r="1861" spans="3:12" ht="12.75" customHeight="1">
      <c r="C1861" s="115"/>
      <c r="D1861" s="116"/>
      <c r="E1861" s="116"/>
      <c r="F1861" s="116"/>
      <c r="G1861" s="116"/>
      <c r="H1861" s="121"/>
      <c r="I1861" s="117"/>
      <c r="J1861" s="122"/>
      <c r="K1861" s="117"/>
      <c r="L1861" s="117"/>
    </row>
    <row r="1862" spans="3:12" ht="12.75" customHeight="1">
      <c r="C1862" s="115"/>
      <c r="D1862" s="116"/>
      <c r="E1862" s="116"/>
      <c r="F1862" s="116"/>
      <c r="G1862" s="116"/>
      <c r="H1862" s="121"/>
      <c r="I1862" s="117"/>
      <c r="J1862" s="122"/>
      <c r="K1862" s="117"/>
      <c r="L1862" s="117"/>
    </row>
    <row r="1863" spans="3:12" ht="12.75" customHeight="1">
      <c r="C1863" s="115"/>
      <c r="D1863" s="116"/>
      <c r="E1863" s="116"/>
      <c r="F1863" s="116"/>
      <c r="G1863" s="116"/>
      <c r="H1863" s="121"/>
      <c r="I1863" s="117"/>
      <c r="J1863" s="122"/>
      <c r="K1863" s="117"/>
      <c r="L1863" s="117"/>
    </row>
    <row r="1864" spans="3:12" ht="12.75" customHeight="1">
      <c r="C1864" s="115"/>
      <c r="D1864" s="116"/>
      <c r="E1864" s="116"/>
      <c r="F1864" s="116"/>
      <c r="G1864" s="116"/>
      <c r="H1864" s="121"/>
      <c r="I1864" s="117"/>
      <c r="J1864" s="122"/>
      <c r="K1864" s="117"/>
      <c r="L1864" s="117"/>
    </row>
    <row r="1865" spans="3:12" ht="12.75" customHeight="1">
      <c r="C1865" s="115"/>
      <c r="D1865" s="116"/>
      <c r="E1865" s="116"/>
      <c r="F1865" s="116"/>
      <c r="G1865" s="116"/>
      <c r="H1865" s="121"/>
      <c r="I1865" s="117"/>
      <c r="J1865" s="122"/>
      <c r="K1865" s="117"/>
      <c r="L1865" s="117"/>
    </row>
    <row r="1866" spans="3:12" ht="12.75" customHeight="1">
      <c r="C1866" s="115"/>
      <c r="D1866" s="116"/>
      <c r="E1866" s="116"/>
      <c r="F1866" s="116"/>
      <c r="G1866" s="116"/>
      <c r="H1866" s="121"/>
      <c r="I1866" s="117"/>
      <c r="J1866" s="122"/>
      <c r="K1866" s="117"/>
      <c r="L1866" s="117"/>
    </row>
    <row r="1867" spans="3:12" ht="12.75" customHeight="1">
      <c r="C1867" s="115"/>
      <c r="D1867" s="116"/>
      <c r="E1867" s="116"/>
      <c r="F1867" s="116"/>
      <c r="G1867" s="116"/>
      <c r="H1867" s="121"/>
      <c r="I1867" s="117"/>
      <c r="J1867" s="122"/>
      <c r="K1867" s="117"/>
      <c r="L1867" s="117"/>
    </row>
    <row r="1868" spans="3:12" ht="12.75" customHeight="1">
      <c r="C1868" s="115"/>
      <c r="D1868" s="116"/>
      <c r="E1868" s="116"/>
      <c r="F1868" s="116"/>
      <c r="G1868" s="116"/>
      <c r="H1868" s="121"/>
      <c r="I1868" s="117"/>
      <c r="J1868" s="122"/>
      <c r="K1868" s="117"/>
      <c r="L1868" s="117"/>
    </row>
    <row r="1869" spans="3:12" ht="12.75" customHeight="1">
      <c r="C1869" s="115"/>
      <c r="D1869" s="116"/>
      <c r="E1869" s="116"/>
      <c r="F1869" s="116"/>
      <c r="G1869" s="116"/>
      <c r="H1869" s="121"/>
      <c r="I1869" s="117"/>
      <c r="J1869" s="122"/>
      <c r="K1869" s="117"/>
      <c r="L1869" s="117"/>
    </row>
    <row r="1870" spans="3:12" ht="12.75" customHeight="1">
      <c r="C1870" s="115"/>
      <c r="D1870" s="116"/>
      <c r="E1870" s="116"/>
      <c r="F1870" s="116"/>
      <c r="G1870" s="116"/>
      <c r="H1870" s="121"/>
      <c r="I1870" s="117"/>
      <c r="J1870" s="122"/>
      <c r="K1870" s="117"/>
      <c r="L1870" s="117"/>
    </row>
    <row r="1871" spans="3:12" ht="12.75" customHeight="1">
      <c r="C1871" s="115"/>
      <c r="D1871" s="116"/>
      <c r="E1871" s="116"/>
      <c r="F1871" s="116"/>
      <c r="G1871" s="116"/>
      <c r="H1871" s="121"/>
      <c r="I1871" s="117"/>
      <c r="J1871" s="122"/>
      <c r="K1871" s="117"/>
      <c r="L1871" s="117"/>
    </row>
    <row r="1872" spans="3:12" ht="12.75" customHeight="1">
      <c r="C1872" s="115"/>
      <c r="D1872" s="116"/>
      <c r="E1872" s="116"/>
      <c r="F1872" s="116"/>
      <c r="G1872" s="116"/>
      <c r="H1872" s="121"/>
      <c r="I1872" s="117"/>
      <c r="J1872" s="122"/>
      <c r="K1872" s="117"/>
      <c r="L1872" s="117"/>
    </row>
    <row r="1873" spans="3:12" ht="12.75" customHeight="1">
      <c r="C1873" s="115"/>
      <c r="D1873" s="116"/>
      <c r="E1873" s="116"/>
      <c r="F1873" s="116"/>
      <c r="G1873" s="116"/>
      <c r="H1873" s="121"/>
      <c r="I1873" s="117"/>
      <c r="J1873" s="122"/>
      <c r="K1873" s="117"/>
      <c r="L1873" s="117"/>
    </row>
    <row r="1874" spans="3:12" ht="12.75" customHeight="1">
      <c r="C1874" s="115"/>
      <c r="D1874" s="116"/>
      <c r="E1874" s="116"/>
      <c r="F1874" s="116"/>
      <c r="G1874" s="116"/>
      <c r="H1874" s="121"/>
      <c r="I1874" s="117"/>
      <c r="J1874" s="122"/>
      <c r="K1874" s="117"/>
      <c r="L1874" s="117"/>
    </row>
    <row r="1875" spans="3:12" ht="12.75" customHeight="1">
      <c r="C1875" s="115"/>
      <c r="D1875" s="116"/>
      <c r="E1875" s="116"/>
      <c r="F1875" s="116"/>
      <c r="G1875" s="116"/>
      <c r="H1875" s="121"/>
      <c r="I1875" s="117"/>
      <c r="J1875" s="122"/>
      <c r="K1875" s="117"/>
      <c r="L1875" s="117"/>
    </row>
    <row r="1876" spans="3:12" ht="12.75" customHeight="1">
      <c r="C1876" s="115"/>
      <c r="D1876" s="116"/>
      <c r="E1876" s="116"/>
      <c r="F1876" s="116"/>
      <c r="G1876" s="116"/>
      <c r="H1876" s="121"/>
      <c r="I1876" s="117"/>
      <c r="J1876" s="122"/>
      <c r="K1876" s="117"/>
      <c r="L1876" s="117"/>
    </row>
    <row r="1877" spans="3:12" ht="12.75" customHeight="1">
      <c r="C1877" s="115"/>
      <c r="D1877" s="116"/>
      <c r="E1877" s="116"/>
      <c r="F1877" s="116"/>
      <c r="G1877" s="116"/>
      <c r="H1877" s="121"/>
      <c r="I1877" s="117"/>
      <c r="J1877" s="122"/>
      <c r="K1877" s="117"/>
      <c r="L1877" s="117"/>
    </row>
    <row r="1878" spans="3:12" ht="12.75" customHeight="1">
      <c r="C1878" s="115"/>
      <c r="D1878" s="116"/>
      <c r="E1878" s="116"/>
      <c r="F1878" s="116"/>
      <c r="G1878" s="116"/>
      <c r="H1878" s="121"/>
      <c r="I1878" s="117"/>
      <c r="J1878" s="122"/>
      <c r="K1878" s="117"/>
      <c r="L1878" s="117"/>
    </row>
    <row r="1879" spans="3:12" ht="12.75" customHeight="1">
      <c r="C1879" s="115"/>
      <c r="D1879" s="116"/>
      <c r="E1879" s="116"/>
      <c r="F1879" s="116"/>
      <c r="G1879" s="116"/>
      <c r="H1879" s="121"/>
      <c r="I1879" s="117"/>
      <c r="J1879" s="122"/>
      <c r="K1879" s="117"/>
      <c r="L1879" s="117"/>
    </row>
    <row r="1880" spans="3:12" ht="12.75" customHeight="1">
      <c r="C1880" s="115"/>
      <c r="D1880" s="116"/>
      <c r="E1880" s="116"/>
      <c r="F1880" s="116"/>
      <c r="G1880" s="116"/>
      <c r="H1880" s="121"/>
      <c r="I1880" s="117"/>
      <c r="J1880" s="122"/>
      <c r="K1880" s="117"/>
      <c r="L1880" s="117"/>
    </row>
    <row r="1881" spans="3:12" ht="12.75" customHeight="1">
      <c r="C1881" s="115"/>
      <c r="D1881" s="116"/>
      <c r="E1881" s="116"/>
      <c r="F1881" s="116"/>
      <c r="G1881" s="116"/>
      <c r="H1881" s="121"/>
      <c r="I1881" s="117"/>
      <c r="J1881" s="122"/>
      <c r="K1881" s="117"/>
      <c r="L1881" s="117"/>
    </row>
    <row r="1882" spans="3:12" ht="12.75" customHeight="1">
      <c r="C1882" s="115"/>
      <c r="D1882" s="116"/>
      <c r="E1882" s="116"/>
      <c r="F1882" s="116"/>
      <c r="G1882" s="116"/>
      <c r="H1882" s="121"/>
      <c r="I1882" s="117"/>
      <c r="J1882" s="122"/>
      <c r="K1882" s="117"/>
      <c r="L1882" s="117"/>
    </row>
    <row r="1883" spans="3:12" ht="12.75" customHeight="1">
      <c r="C1883" s="115"/>
      <c r="D1883" s="116"/>
      <c r="E1883" s="116"/>
      <c r="F1883" s="116"/>
      <c r="G1883" s="116"/>
      <c r="H1883" s="121"/>
      <c r="I1883" s="117"/>
      <c r="J1883" s="122"/>
      <c r="K1883" s="117"/>
      <c r="L1883" s="117"/>
    </row>
    <row r="1884" spans="3:12" ht="12.75" customHeight="1">
      <c r="C1884" s="115"/>
      <c r="D1884" s="116"/>
      <c r="E1884" s="116"/>
      <c r="F1884" s="116"/>
      <c r="G1884" s="116"/>
      <c r="H1884" s="121"/>
      <c r="I1884" s="117"/>
      <c r="J1884" s="122"/>
      <c r="K1884" s="117"/>
      <c r="L1884" s="117"/>
    </row>
    <row r="1885" spans="3:12" ht="12.75" customHeight="1">
      <c r="C1885" s="115"/>
      <c r="D1885" s="116"/>
      <c r="E1885" s="116"/>
      <c r="F1885" s="116"/>
      <c r="G1885" s="116"/>
      <c r="H1885" s="121"/>
      <c r="I1885" s="117"/>
      <c r="J1885" s="122"/>
      <c r="K1885" s="117"/>
      <c r="L1885" s="117"/>
    </row>
    <row r="1886" spans="3:12" ht="12.75" customHeight="1">
      <c r="C1886" s="115"/>
      <c r="D1886" s="116"/>
      <c r="E1886" s="116"/>
      <c r="F1886" s="116"/>
      <c r="G1886" s="116"/>
      <c r="H1886" s="121"/>
      <c r="I1886" s="117"/>
      <c r="J1886" s="122"/>
      <c r="K1886" s="117"/>
      <c r="L1886" s="117"/>
    </row>
    <row r="1887" spans="3:12" ht="12.75" customHeight="1">
      <c r="C1887" s="115"/>
      <c r="D1887" s="116"/>
      <c r="E1887" s="116"/>
      <c r="F1887" s="116"/>
      <c r="G1887" s="116"/>
      <c r="H1887" s="121"/>
      <c r="I1887" s="117"/>
      <c r="J1887" s="122"/>
      <c r="K1887" s="117"/>
      <c r="L1887" s="117"/>
    </row>
    <row r="1888" spans="3:12" ht="12.75" customHeight="1">
      <c r="C1888" s="115"/>
      <c r="D1888" s="116"/>
      <c r="E1888" s="116"/>
      <c r="F1888" s="116"/>
      <c r="G1888" s="116"/>
      <c r="H1888" s="121"/>
      <c r="I1888" s="117"/>
      <c r="J1888" s="122"/>
      <c r="K1888" s="117"/>
      <c r="L1888" s="117"/>
    </row>
    <row r="1889" spans="3:12" ht="12.75" customHeight="1">
      <c r="C1889" s="115"/>
      <c r="D1889" s="116"/>
      <c r="E1889" s="116"/>
      <c r="F1889" s="116"/>
      <c r="G1889" s="116"/>
      <c r="H1889" s="121"/>
      <c r="I1889" s="117"/>
      <c r="J1889" s="122"/>
      <c r="K1889" s="117"/>
      <c r="L1889" s="117"/>
    </row>
    <row r="1890" spans="3:12" ht="12.75" customHeight="1">
      <c r="C1890" s="115"/>
      <c r="D1890" s="116"/>
      <c r="E1890" s="116"/>
      <c r="F1890" s="116"/>
      <c r="G1890" s="116"/>
      <c r="H1890" s="121"/>
      <c r="I1890" s="117"/>
      <c r="J1890" s="122"/>
      <c r="K1890" s="117"/>
      <c r="L1890" s="117"/>
    </row>
    <row r="1891" spans="3:12" ht="12.75" customHeight="1">
      <c r="C1891" s="115"/>
      <c r="D1891" s="116"/>
      <c r="E1891" s="116"/>
      <c r="F1891" s="116"/>
      <c r="G1891" s="116"/>
      <c r="H1891" s="121"/>
      <c r="I1891" s="117"/>
      <c r="J1891" s="122"/>
      <c r="K1891" s="117"/>
      <c r="L1891" s="117"/>
    </row>
    <row r="1892" spans="3:12" ht="12.75" customHeight="1">
      <c r="C1892" s="115"/>
      <c r="D1892" s="116"/>
      <c r="E1892" s="116"/>
      <c r="F1892" s="116"/>
      <c r="G1892" s="116"/>
      <c r="H1892" s="121"/>
      <c r="I1892" s="117"/>
      <c r="J1892" s="122"/>
      <c r="K1892" s="117"/>
      <c r="L1892" s="117"/>
    </row>
    <row r="1893" spans="3:12" ht="12.75" customHeight="1">
      <c r="C1893" s="115"/>
      <c r="D1893" s="116"/>
      <c r="E1893" s="116"/>
      <c r="F1893" s="116"/>
      <c r="G1893" s="116"/>
      <c r="H1893" s="121"/>
      <c r="I1893" s="117"/>
      <c r="J1893" s="122"/>
      <c r="K1893" s="117"/>
      <c r="L1893" s="117"/>
    </row>
    <row r="1894" spans="3:12" ht="12.75" customHeight="1">
      <c r="C1894" s="115"/>
      <c r="D1894" s="116"/>
      <c r="E1894" s="116"/>
      <c r="F1894" s="116"/>
      <c r="G1894" s="116"/>
      <c r="H1894" s="121"/>
      <c r="I1894" s="117"/>
      <c r="J1894" s="122"/>
      <c r="K1894" s="117"/>
      <c r="L1894" s="117"/>
    </row>
    <row r="1895" spans="3:12" ht="12.75" customHeight="1">
      <c r="C1895" s="115"/>
      <c r="D1895" s="116"/>
      <c r="E1895" s="116"/>
      <c r="F1895" s="116"/>
      <c r="G1895" s="116"/>
      <c r="H1895" s="121"/>
      <c r="I1895" s="117"/>
      <c r="J1895" s="122"/>
      <c r="K1895" s="117"/>
      <c r="L1895" s="117"/>
    </row>
    <row r="1896" spans="3:12" ht="12.75" customHeight="1">
      <c r="C1896" s="115"/>
      <c r="D1896" s="116"/>
      <c r="E1896" s="116"/>
      <c r="F1896" s="116"/>
      <c r="G1896" s="116"/>
      <c r="H1896" s="121"/>
      <c r="I1896" s="117"/>
      <c r="J1896" s="122"/>
      <c r="K1896" s="117"/>
      <c r="L1896" s="117"/>
    </row>
    <row r="1897" spans="3:12" ht="12.75" customHeight="1">
      <c r="C1897" s="115"/>
      <c r="D1897" s="116"/>
      <c r="E1897" s="116"/>
      <c r="F1897" s="116"/>
      <c r="G1897" s="116"/>
      <c r="H1897" s="121"/>
      <c r="I1897" s="117"/>
      <c r="J1897" s="122"/>
      <c r="K1897" s="117"/>
      <c r="L1897" s="117"/>
    </row>
    <row r="1898" spans="3:12" ht="12.75" customHeight="1">
      <c r="C1898" s="115"/>
      <c r="D1898" s="116"/>
      <c r="E1898" s="116"/>
      <c r="F1898" s="116"/>
      <c r="G1898" s="116"/>
      <c r="H1898" s="121"/>
      <c r="I1898" s="117"/>
      <c r="J1898" s="122"/>
      <c r="K1898" s="117"/>
      <c r="L1898" s="117"/>
    </row>
    <row r="1899" spans="3:12" ht="12.75" customHeight="1">
      <c r="C1899" s="115"/>
      <c r="D1899" s="116"/>
      <c r="E1899" s="116"/>
      <c r="F1899" s="116"/>
      <c r="G1899" s="116"/>
      <c r="H1899" s="121"/>
      <c r="I1899" s="117"/>
      <c r="J1899" s="122"/>
      <c r="K1899" s="117"/>
      <c r="L1899" s="117"/>
    </row>
    <row r="1900" spans="3:12" ht="12.75" customHeight="1">
      <c r="C1900" s="115"/>
      <c r="D1900" s="116"/>
      <c r="E1900" s="116"/>
      <c r="F1900" s="116"/>
      <c r="G1900" s="116"/>
      <c r="H1900" s="121"/>
      <c r="I1900" s="117"/>
      <c r="J1900" s="122"/>
      <c r="K1900" s="117"/>
      <c r="L1900" s="117"/>
    </row>
    <row r="1901" spans="3:12" ht="12.75" customHeight="1">
      <c r="C1901" s="115"/>
      <c r="D1901" s="116"/>
      <c r="E1901" s="116"/>
      <c r="F1901" s="116"/>
      <c r="G1901" s="116"/>
      <c r="H1901" s="121"/>
      <c r="I1901" s="117"/>
      <c r="J1901" s="122"/>
      <c r="K1901" s="117"/>
      <c r="L1901" s="117"/>
    </row>
    <row r="1902" spans="3:12" ht="12.75" customHeight="1">
      <c r="C1902" s="115"/>
      <c r="D1902" s="116"/>
      <c r="E1902" s="116"/>
      <c r="F1902" s="116"/>
      <c r="G1902" s="116"/>
      <c r="H1902" s="121"/>
      <c r="I1902" s="117"/>
      <c r="J1902" s="122"/>
      <c r="K1902" s="117"/>
      <c r="L1902" s="117"/>
    </row>
    <row r="1903" spans="3:12" ht="12.75" customHeight="1">
      <c r="C1903" s="115"/>
      <c r="D1903" s="116"/>
      <c r="E1903" s="116"/>
      <c r="F1903" s="116"/>
      <c r="G1903" s="116"/>
      <c r="H1903" s="121"/>
      <c r="I1903" s="117"/>
      <c r="J1903" s="122"/>
      <c r="K1903" s="117"/>
      <c r="L1903" s="117"/>
    </row>
    <row r="1904" spans="3:12" ht="12.75" customHeight="1">
      <c r="C1904" s="115"/>
      <c r="D1904" s="116"/>
      <c r="E1904" s="116"/>
      <c r="F1904" s="116"/>
      <c r="G1904" s="116"/>
      <c r="H1904" s="121"/>
      <c r="I1904" s="117"/>
      <c r="J1904" s="122"/>
      <c r="K1904" s="117"/>
      <c r="L1904" s="117"/>
    </row>
    <row r="1905" spans="3:12" ht="12.75" customHeight="1">
      <c r="C1905" s="115"/>
      <c r="D1905" s="116"/>
      <c r="E1905" s="116"/>
      <c r="F1905" s="116"/>
      <c r="G1905" s="116"/>
      <c r="H1905" s="121"/>
      <c r="I1905" s="117"/>
      <c r="J1905" s="122"/>
      <c r="K1905" s="117"/>
      <c r="L1905" s="117"/>
    </row>
    <row r="1906" spans="3:12" ht="12.75" customHeight="1">
      <c r="C1906" s="115"/>
      <c r="D1906" s="116"/>
      <c r="E1906" s="116"/>
      <c r="F1906" s="116"/>
      <c r="G1906" s="116"/>
      <c r="H1906" s="121"/>
      <c r="I1906" s="117"/>
      <c r="J1906" s="122"/>
      <c r="K1906" s="117"/>
      <c r="L1906" s="117"/>
    </row>
    <row r="1907" spans="3:12" ht="12.75" customHeight="1">
      <c r="C1907" s="115"/>
      <c r="D1907" s="116"/>
      <c r="E1907" s="116"/>
      <c r="F1907" s="116"/>
      <c r="G1907" s="116"/>
      <c r="H1907" s="121"/>
      <c r="I1907" s="117"/>
      <c r="J1907" s="122"/>
      <c r="K1907" s="117"/>
      <c r="L1907" s="117"/>
    </row>
    <row r="1908" spans="3:12" ht="12.75" customHeight="1">
      <c r="C1908" s="115"/>
      <c r="D1908" s="116"/>
      <c r="E1908" s="116"/>
      <c r="F1908" s="116"/>
      <c r="G1908" s="116"/>
      <c r="H1908" s="121"/>
      <c r="I1908" s="117"/>
      <c r="J1908" s="122"/>
      <c r="K1908" s="117"/>
      <c r="L1908" s="117"/>
    </row>
    <row r="1909" spans="3:12" ht="12.75" customHeight="1">
      <c r="C1909" s="115"/>
      <c r="D1909" s="116"/>
      <c r="E1909" s="116"/>
      <c r="F1909" s="116"/>
      <c r="G1909" s="116"/>
      <c r="H1909" s="121"/>
      <c r="I1909" s="117"/>
      <c r="J1909" s="122"/>
      <c r="K1909" s="117"/>
      <c r="L1909" s="117"/>
    </row>
    <row r="1910" spans="3:12" ht="12.75" customHeight="1">
      <c r="C1910" s="115"/>
      <c r="D1910" s="116"/>
      <c r="E1910" s="116"/>
      <c r="F1910" s="116"/>
      <c r="G1910" s="116"/>
      <c r="H1910" s="121"/>
      <c r="I1910" s="117"/>
      <c r="J1910" s="122"/>
      <c r="K1910" s="117"/>
      <c r="L1910" s="117"/>
    </row>
    <row r="1911" spans="3:12" ht="12.75" customHeight="1">
      <c r="C1911" s="115"/>
      <c r="D1911" s="116"/>
      <c r="E1911" s="116"/>
      <c r="F1911" s="116"/>
      <c r="G1911" s="116"/>
      <c r="H1911" s="121"/>
      <c r="I1911" s="117"/>
      <c r="J1911" s="122"/>
      <c r="K1911" s="117"/>
      <c r="L1911" s="117"/>
    </row>
    <row r="1912" spans="3:12" ht="12.75" customHeight="1">
      <c r="C1912" s="115"/>
      <c r="D1912" s="116"/>
      <c r="E1912" s="116"/>
      <c r="F1912" s="116"/>
      <c r="G1912" s="116"/>
      <c r="H1912" s="121"/>
      <c r="I1912" s="117"/>
      <c r="J1912" s="122"/>
      <c r="K1912" s="117"/>
      <c r="L1912" s="117"/>
    </row>
    <row r="1913" spans="3:12" ht="12.75" customHeight="1">
      <c r="C1913" s="115"/>
      <c r="D1913" s="116"/>
      <c r="E1913" s="116"/>
      <c r="F1913" s="116"/>
      <c r="G1913" s="116"/>
      <c r="H1913" s="121"/>
      <c r="I1913" s="117"/>
      <c r="J1913" s="122"/>
      <c r="K1913" s="117"/>
      <c r="L1913" s="117"/>
    </row>
    <row r="1914" spans="3:12" ht="12.75" customHeight="1">
      <c r="C1914" s="115"/>
      <c r="D1914" s="116"/>
      <c r="E1914" s="116"/>
      <c r="F1914" s="116"/>
      <c r="G1914" s="116"/>
      <c r="H1914" s="121"/>
      <c r="I1914" s="117"/>
      <c r="J1914" s="122"/>
      <c r="K1914" s="117"/>
      <c r="L1914" s="117"/>
    </row>
    <row r="1915" spans="3:12" ht="12.75" customHeight="1">
      <c r="C1915" s="115"/>
      <c r="D1915" s="116"/>
      <c r="E1915" s="116"/>
      <c r="F1915" s="116"/>
      <c r="G1915" s="116"/>
      <c r="H1915" s="121"/>
      <c r="I1915" s="117"/>
      <c r="J1915" s="122"/>
      <c r="K1915" s="117"/>
      <c r="L1915" s="117"/>
    </row>
    <row r="1916" spans="3:12" ht="12.75" customHeight="1">
      <c r="C1916" s="115"/>
      <c r="D1916" s="116"/>
      <c r="E1916" s="116"/>
      <c r="F1916" s="116"/>
      <c r="G1916" s="116"/>
      <c r="H1916" s="121"/>
      <c r="I1916" s="117"/>
      <c r="J1916" s="122"/>
      <c r="K1916" s="117"/>
      <c r="L1916" s="117"/>
    </row>
    <row r="1917" spans="3:12" ht="12.75" customHeight="1">
      <c r="C1917" s="115"/>
      <c r="D1917" s="116"/>
      <c r="E1917" s="116"/>
      <c r="F1917" s="116"/>
      <c r="G1917" s="116"/>
      <c r="H1917" s="121"/>
      <c r="I1917" s="117"/>
      <c r="J1917" s="122"/>
      <c r="K1917" s="117"/>
      <c r="L1917" s="117"/>
    </row>
    <row r="1918" spans="3:12" ht="12.75" customHeight="1">
      <c r="C1918" s="115"/>
      <c r="D1918" s="116"/>
      <c r="E1918" s="116"/>
      <c r="F1918" s="116"/>
      <c r="G1918" s="116"/>
      <c r="H1918" s="121"/>
      <c r="I1918" s="117"/>
      <c r="J1918" s="122"/>
      <c r="K1918" s="117"/>
      <c r="L1918" s="117"/>
    </row>
    <row r="1919" spans="3:12" ht="12.75" customHeight="1">
      <c r="C1919" s="115"/>
      <c r="D1919" s="116"/>
      <c r="E1919" s="116"/>
      <c r="F1919" s="116"/>
      <c r="G1919" s="116"/>
      <c r="H1919" s="121"/>
      <c r="I1919" s="117"/>
      <c r="J1919" s="122"/>
      <c r="K1919" s="117"/>
      <c r="L1919" s="117"/>
    </row>
    <row r="1920" spans="3:12" ht="12.75" customHeight="1">
      <c r="C1920" s="115"/>
      <c r="D1920" s="116"/>
      <c r="E1920" s="116"/>
      <c r="F1920" s="116"/>
      <c r="G1920" s="116"/>
      <c r="H1920" s="121"/>
      <c r="I1920" s="117"/>
      <c r="J1920" s="122"/>
      <c r="K1920" s="117"/>
      <c r="L1920" s="117"/>
    </row>
    <row r="1921" spans="3:12" ht="12.75" customHeight="1">
      <c r="C1921" s="115"/>
      <c r="D1921" s="116"/>
      <c r="E1921" s="116"/>
      <c r="F1921" s="116"/>
      <c r="G1921" s="116"/>
      <c r="H1921" s="121"/>
      <c r="I1921" s="117"/>
      <c r="J1921" s="122"/>
      <c r="K1921" s="117"/>
      <c r="L1921" s="117"/>
    </row>
    <row r="1922" spans="3:12" ht="12.75" customHeight="1">
      <c r="C1922" s="115"/>
      <c r="D1922" s="116"/>
      <c r="E1922" s="116"/>
      <c r="F1922" s="116"/>
      <c r="G1922" s="116"/>
      <c r="H1922" s="121"/>
      <c r="I1922" s="117"/>
      <c r="J1922" s="122"/>
      <c r="K1922" s="117"/>
      <c r="L1922" s="117"/>
    </row>
    <row r="1923" spans="3:12" ht="12.75" customHeight="1">
      <c r="C1923" s="115"/>
      <c r="D1923" s="116"/>
      <c r="E1923" s="116"/>
      <c r="F1923" s="116"/>
      <c r="G1923" s="116"/>
      <c r="H1923" s="121"/>
      <c r="I1923" s="117"/>
      <c r="J1923" s="122"/>
      <c r="K1923" s="117"/>
      <c r="L1923" s="117"/>
    </row>
    <row r="1924" spans="3:12" ht="12.75" customHeight="1">
      <c r="C1924" s="115"/>
      <c r="D1924" s="116"/>
      <c r="E1924" s="116"/>
      <c r="F1924" s="116"/>
      <c r="G1924" s="116"/>
      <c r="H1924" s="121"/>
      <c r="I1924" s="117"/>
      <c r="J1924" s="122"/>
      <c r="K1924" s="117"/>
      <c r="L1924" s="117"/>
    </row>
    <row r="1925" spans="3:12" ht="12.75" customHeight="1">
      <c r="C1925" s="115"/>
      <c r="D1925" s="116"/>
      <c r="E1925" s="116"/>
      <c r="F1925" s="116"/>
      <c r="G1925" s="116"/>
      <c r="H1925" s="121"/>
      <c r="I1925" s="117"/>
      <c r="J1925" s="122"/>
      <c r="K1925" s="117"/>
      <c r="L1925" s="117"/>
    </row>
    <row r="1926" spans="3:12" ht="12.75" customHeight="1">
      <c r="C1926" s="115"/>
      <c r="D1926" s="116"/>
      <c r="E1926" s="116"/>
      <c r="F1926" s="116"/>
      <c r="G1926" s="116"/>
      <c r="H1926" s="121"/>
      <c r="I1926" s="117"/>
      <c r="J1926" s="122"/>
      <c r="K1926" s="117"/>
      <c r="L1926" s="117"/>
    </row>
    <row r="1927" spans="3:12" ht="12.75" customHeight="1">
      <c r="C1927" s="115"/>
      <c r="D1927" s="116"/>
      <c r="E1927" s="116"/>
      <c r="F1927" s="116"/>
      <c r="G1927" s="116"/>
      <c r="H1927" s="121"/>
      <c r="I1927" s="117"/>
      <c r="J1927" s="122"/>
      <c r="K1927" s="117"/>
      <c r="L1927" s="117"/>
    </row>
    <row r="1928" spans="3:12" ht="12.75" customHeight="1">
      <c r="C1928" s="115"/>
      <c r="D1928" s="116"/>
      <c r="E1928" s="116"/>
      <c r="F1928" s="116"/>
      <c r="G1928" s="116"/>
      <c r="H1928" s="121"/>
      <c r="I1928" s="117"/>
      <c r="J1928" s="122"/>
      <c r="K1928" s="117"/>
      <c r="L1928" s="117"/>
    </row>
    <row r="1929" spans="3:12" ht="12.75" customHeight="1">
      <c r="C1929" s="115"/>
      <c r="D1929" s="116"/>
      <c r="E1929" s="116"/>
      <c r="F1929" s="116"/>
      <c r="G1929" s="116"/>
      <c r="H1929" s="121"/>
      <c r="I1929" s="117"/>
      <c r="J1929" s="122"/>
      <c r="K1929" s="117"/>
      <c r="L1929" s="117"/>
    </row>
    <row r="1930" spans="3:12" ht="12.75" customHeight="1">
      <c r="C1930" s="115"/>
      <c r="D1930" s="116"/>
      <c r="E1930" s="116"/>
      <c r="F1930" s="116"/>
      <c r="G1930" s="116"/>
      <c r="H1930" s="121"/>
      <c r="I1930" s="117"/>
      <c r="J1930" s="122"/>
      <c r="K1930" s="117"/>
      <c r="L1930" s="117"/>
    </row>
    <row r="1931" spans="3:12" ht="12.75" customHeight="1">
      <c r="C1931" s="115"/>
      <c r="D1931" s="116"/>
      <c r="E1931" s="116"/>
      <c r="F1931" s="116"/>
      <c r="G1931" s="116"/>
      <c r="H1931" s="121"/>
      <c r="I1931" s="117"/>
      <c r="J1931" s="122"/>
      <c r="K1931" s="117"/>
      <c r="L1931" s="117"/>
    </row>
    <row r="1932" spans="3:12" ht="12.75" customHeight="1">
      <c r="C1932" s="115"/>
      <c r="D1932" s="116"/>
      <c r="E1932" s="116"/>
      <c r="F1932" s="116"/>
      <c r="G1932" s="116"/>
      <c r="H1932" s="121"/>
      <c r="I1932" s="117"/>
      <c r="J1932" s="122"/>
      <c r="K1932" s="117"/>
      <c r="L1932" s="117"/>
    </row>
    <row r="1933" spans="3:12" ht="12.75" customHeight="1">
      <c r="C1933" s="115"/>
      <c r="D1933" s="116"/>
      <c r="E1933" s="116"/>
      <c r="F1933" s="116"/>
      <c r="G1933" s="116"/>
      <c r="H1933" s="121"/>
      <c r="I1933" s="117"/>
      <c r="J1933" s="122"/>
      <c r="K1933" s="117"/>
      <c r="L1933" s="117"/>
    </row>
    <row r="1934" spans="3:12" ht="12.75" customHeight="1">
      <c r="C1934" s="115"/>
      <c r="D1934" s="116"/>
      <c r="E1934" s="116"/>
      <c r="F1934" s="116"/>
      <c r="G1934" s="116"/>
      <c r="H1934" s="121"/>
      <c r="I1934" s="117"/>
      <c r="J1934" s="122"/>
      <c r="K1934" s="117"/>
      <c r="L1934" s="117"/>
    </row>
    <row r="1935" spans="3:12" ht="12.75" customHeight="1">
      <c r="C1935" s="115"/>
      <c r="D1935" s="116"/>
      <c r="E1935" s="116"/>
      <c r="F1935" s="116"/>
      <c r="G1935" s="116"/>
      <c r="H1935" s="121"/>
      <c r="I1935" s="117"/>
      <c r="J1935" s="122"/>
      <c r="K1935" s="117"/>
      <c r="L1935" s="117"/>
    </row>
    <row r="1936" spans="3:12" ht="12.75" customHeight="1">
      <c r="C1936" s="115"/>
      <c r="D1936" s="116"/>
      <c r="E1936" s="116"/>
      <c r="F1936" s="116"/>
      <c r="G1936" s="116"/>
      <c r="H1936" s="121"/>
      <c r="I1936" s="117"/>
      <c r="J1936" s="122"/>
      <c r="K1936" s="117"/>
      <c r="L1936" s="117"/>
    </row>
    <row r="1937" spans="3:12" ht="12.75" customHeight="1">
      <c r="C1937" s="115"/>
      <c r="D1937" s="116"/>
      <c r="E1937" s="116"/>
      <c r="F1937" s="116"/>
      <c r="G1937" s="116"/>
      <c r="H1937" s="121"/>
      <c r="I1937" s="117"/>
      <c r="J1937" s="122"/>
      <c r="K1937" s="117"/>
      <c r="L1937" s="117"/>
    </row>
    <row r="1938" spans="3:12" ht="12.75" customHeight="1">
      <c r="C1938" s="115"/>
      <c r="D1938" s="116"/>
      <c r="E1938" s="116"/>
      <c r="F1938" s="116"/>
      <c r="G1938" s="116"/>
      <c r="H1938" s="121"/>
      <c r="I1938" s="117"/>
      <c r="J1938" s="122"/>
      <c r="K1938" s="117"/>
      <c r="L1938" s="117"/>
    </row>
    <row r="1939" spans="3:12" ht="12.75" customHeight="1">
      <c r="C1939" s="115"/>
      <c r="D1939" s="116"/>
      <c r="E1939" s="116"/>
      <c r="F1939" s="116"/>
      <c r="G1939" s="116"/>
      <c r="H1939" s="121"/>
      <c r="I1939" s="117"/>
      <c r="J1939" s="122"/>
      <c r="K1939" s="117"/>
      <c r="L1939" s="117"/>
    </row>
    <row r="1940" spans="3:12" ht="12.75" customHeight="1">
      <c r="C1940" s="115"/>
      <c r="D1940" s="116"/>
      <c r="E1940" s="116"/>
      <c r="F1940" s="116"/>
      <c r="G1940" s="116"/>
      <c r="H1940" s="121"/>
      <c r="I1940" s="117"/>
      <c r="J1940" s="122"/>
      <c r="K1940" s="117"/>
      <c r="L1940" s="117"/>
    </row>
    <row r="1941" spans="3:12" ht="12.75" customHeight="1">
      <c r="C1941" s="115"/>
      <c r="D1941" s="116"/>
      <c r="E1941" s="116"/>
      <c r="F1941" s="116"/>
      <c r="G1941" s="116"/>
      <c r="H1941" s="121"/>
      <c r="I1941" s="117"/>
      <c r="J1941" s="122"/>
      <c r="K1941" s="117"/>
      <c r="L1941" s="117"/>
    </row>
    <row r="1942" spans="3:12" ht="12.75" customHeight="1">
      <c r="C1942" s="115"/>
      <c r="D1942" s="116"/>
      <c r="E1942" s="116"/>
      <c r="F1942" s="116"/>
      <c r="G1942" s="116"/>
      <c r="H1942" s="121"/>
      <c r="I1942" s="117"/>
      <c r="J1942" s="122"/>
      <c r="K1942" s="117"/>
      <c r="L1942" s="117"/>
    </row>
    <row r="1943" spans="3:12" ht="12.75" customHeight="1">
      <c r="C1943" s="115"/>
      <c r="D1943" s="116"/>
      <c r="E1943" s="116"/>
      <c r="F1943" s="116"/>
      <c r="G1943" s="116"/>
      <c r="H1943" s="121"/>
      <c r="I1943" s="117"/>
      <c r="J1943" s="122"/>
      <c r="K1943" s="117"/>
      <c r="L1943" s="117"/>
    </row>
    <row r="1944" spans="3:12" ht="12.75" customHeight="1">
      <c r="C1944" s="115"/>
      <c r="D1944" s="116"/>
      <c r="E1944" s="116"/>
      <c r="F1944" s="116"/>
      <c r="G1944" s="116"/>
      <c r="H1944" s="121"/>
      <c r="I1944" s="117"/>
      <c r="J1944" s="122"/>
      <c r="K1944" s="117"/>
      <c r="L1944" s="117"/>
    </row>
    <row r="1945" spans="3:12" ht="12.75" customHeight="1">
      <c r="C1945" s="115"/>
      <c r="D1945" s="116"/>
      <c r="E1945" s="116"/>
      <c r="F1945" s="116"/>
      <c r="G1945" s="116"/>
      <c r="H1945" s="121"/>
      <c r="I1945" s="117"/>
      <c r="J1945" s="122"/>
      <c r="K1945" s="117"/>
      <c r="L1945" s="117"/>
    </row>
    <row r="1946" spans="3:12" ht="12.75" customHeight="1">
      <c r="C1946" s="115"/>
      <c r="D1946" s="116"/>
      <c r="E1946" s="116"/>
      <c r="F1946" s="116"/>
      <c r="G1946" s="116"/>
      <c r="H1946" s="121"/>
      <c r="I1946" s="117"/>
      <c r="J1946" s="122"/>
      <c r="K1946" s="117"/>
      <c r="L1946" s="117"/>
    </row>
    <row r="1947" spans="3:12" ht="12.75" customHeight="1">
      <c r="C1947" s="115"/>
      <c r="D1947" s="116"/>
      <c r="E1947" s="116"/>
      <c r="F1947" s="116"/>
      <c r="G1947" s="116"/>
      <c r="H1947" s="121"/>
      <c r="I1947" s="117"/>
      <c r="J1947" s="122"/>
      <c r="K1947" s="117"/>
      <c r="L1947" s="117"/>
    </row>
    <row r="1948" spans="3:12" ht="12.75" customHeight="1">
      <c r="C1948" s="115"/>
      <c r="D1948" s="116"/>
      <c r="E1948" s="116"/>
      <c r="F1948" s="116"/>
      <c r="G1948" s="116"/>
      <c r="H1948" s="121"/>
      <c r="I1948" s="117"/>
      <c r="J1948" s="122"/>
      <c r="K1948" s="117"/>
      <c r="L1948" s="117"/>
    </row>
    <row r="1949" spans="3:12" ht="12.75" customHeight="1">
      <c r="C1949" s="115"/>
      <c r="D1949" s="116"/>
      <c r="E1949" s="116"/>
      <c r="F1949" s="116"/>
      <c r="G1949" s="116"/>
      <c r="H1949" s="121"/>
      <c r="I1949" s="117"/>
      <c r="J1949" s="122"/>
      <c r="K1949" s="117"/>
      <c r="L1949" s="117"/>
    </row>
    <row r="1950" spans="3:12" ht="12.75" customHeight="1">
      <c r="C1950" s="115"/>
      <c r="D1950" s="116"/>
      <c r="E1950" s="116"/>
      <c r="F1950" s="116"/>
      <c r="G1950" s="116"/>
      <c r="H1950" s="121"/>
      <c r="I1950" s="117"/>
      <c r="J1950" s="122"/>
      <c r="K1950" s="117"/>
      <c r="L1950" s="117"/>
    </row>
    <row r="1951" spans="3:12" ht="12.75" customHeight="1">
      <c r="C1951" s="115"/>
      <c r="D1951" s="116"/>
      <c r="E1951" s="116"/>
      <c r="F1951" s="116"/>
      <c r="G1951" s="116"/>
      <c r="H1951" s="121"/>
      <c r="I1951" s="117"/>
      <c r="J1951" s="122"/>
      <c r="K1951" s="117"/>
      <c r="L1951" s="117"/>
    </row>
    <row r="1952" spans="3:12" ht="12.75" customHeight="1">
      <c r="C1952" s="115"/>
      <c r="D1952" s="116"/>
      <c r="E1952" s="116"/>
      <c r="F1952" s="116"/>
      <c r="G1952" s="116"/>
      <c r="H1952" s="121"/>
      <c r="I1952" s="117"/>
      <c r="J1952" s="122"/>
      <c r="K1952" s="117"/>
      <c r="L1952" s="117"/>
    </row>
    <row r="1953" spans="3:12" ht="12.75" customHeight="1">
      <c r="C1953" s="115"/>
      <c r="D1953" s="116"/>
      <c r="E1953" s="116"/>
      <c r="F1953" s="116"/>
      <c r="G1953" s="116"/>
      <c r="H1953" s="121"/>
      <c r="I1953" s="117"/>
      <c r="J1953" s="122"/>
      <c r="K1953" s="117"/>
      <c r="L1953" s="117"/>
    </row>
    <row r="1954" spans="3:12" ht="12.75" customHeight="1">
      <c r="C1954" s="115"/>
      <c r="D1954" s="116"/>
      <c r="E1954" s="116"/>
      <c r="F1954" s="116"/>
      <c r="G1954" s="116"/>
      <c r="H1954" s="121"/>
      <c r="I1954" s="117"/>
      <c r="J1954" s="122"/>
      <c r="K1954" s="117"/>
      <c r="L1954" s="117"/>
    </row>
    <row r="1955" spans="3:12" ht="12.75" customHeight="1">
      <c r="C1955" s="115"/>
      <c r="D1955" s="116"/>
      <c r="E1955" s="116"/>
      <c r="F1955" s="116"/>
      <c r="G1955" s="116"/>
      <c r="H1955" s="121"/>
      <c r="I1955" s="117"/>
      <c r="J1955" s="122"/>
      <c r="K1955" s="117"/>
      <c r="L1955" s="117"/>
    </row>
    <row r="1956" spans="3:12" ht="12.75" customHeight="1">
      <c r="C1956" s="115"/>
      <c r="D1956" s="116"/>
      <c r="E1956" s="116"/>
      <c r="F1956" s="116"/>
      <c r="G1956" s="116"/>
      <c r="H1956" s="121"/>
      <c r="I1956" s="117"/>
      <c r="J1956" s="122"/>
      <c r="K1956" s="117"/>
      <c r="L1956" s="117"/>
    </row>
    <row r="1957" spans="3:12" ht="12.75" customHeight="1">
      <c r="C1957" s="115"/>
      <c r="D1957" s="116"/>
      <c r="E1957" s="116"/>
      <c r="F1957" s="116"/>
      <c r="G1957" s="116"/>
      <c r="H1957" s="121"/>
      <c r="I1957" s="117"/>
      <c r="J1957" s="122"/>
      <c r="K1957" s="117"/>
      <c r="L1957" s="117"/>
    </row>
    <row r="1958" spans="3:12" ht="12.75" customHeight="1">
      <c r="C1958" s="115"/>
      <c r="D1958" s="116"/>
      <c r="E1958" s="116"/>
      <c r="F1958" s="116"/>
      <c r="G1958" s="116"/>
      <c r="H1958" s="121"/>
      <c r="I1958" s="117"/>
      <c r="J1958" s="122"/>
      <c r="K1958" s="117"/>
      <c r="L1958" s="117"/>
    </row>
    <row r="1959" spans="3:12" ht="12.75" customHeight="1">
      <c r="C1959" s="115"/>
      <c r="D1959" s="116"/>
      <c r="E1959" s="116"/>
      <c r="F1959" s="116"/>
      <c r="G1959" s="116"/>
      <c r="H1959" s="121"/>
      <c r="I1959" s="117"/>
      <c r="J1959" s="122"/>
      <c r="K1959" s="117"/>
      <c r="L1959" s="117"/>
    </row>
    <row r="1960" spans="3:12" ht="12.75" customHeight="1">
      <c r="C1960" s="115"/>
      <c r="D1960" s="116"/>
      <c r="E1960" s="116"/>
      <c r="F1960" s="116"/>
      <c r="G1960" s="116"/>
      <c r="H1960" s="121"/>
      <c r="I1960" s="117"/>
      <c r="J1960" s="122"/>
      <c r="K1960" s="117"/>
      <c r="L1960" s="117"/>
    </row>
    <row r="1961" spans="3:12" ht="12.75" customHeight="1">
      <c r="C1961" s="115"/>
      <c r="D1961" s="116"/>
      <c r="E1961" s="116"/>
      <c r="F1961" s="116"/>
      <c r="G1961" s="116"/>
      <c r="H1961" s="121"/>
      <c r="I1961" s="117"/>
      <c r="J1961" s="122"/>
      <c r="K1961" s="117"/>
      <c r="L1961" s="117"/>
    </row>
    <row r="1962" spans="3:12" ht="12.75" customHeight="1">
      <c r="C1962" s="115"/>
      <c r="D1962" s="116"/>
      <c r="E1962" s="116"/>
      <c r="F1962" s="116"/>
      <c r="G1962" s="116"/>
      <c r="H1962" s="121"/>
      <c r="I1962" s="117"/>
      <c r="J1962" s="122"/>
      <c r="K1962" s="117"/>
      <c r="L1962" s="117"/>
    </row>
    <row r="1963" spans="3:12" ht="12.75" customHeight="1">
      <c r="C1963" s="115"/>
      <c r="D1963" s="116"/>
      <c r="E1963" s="116"/>
      <c r="F1963" s="116"/>
      <c r="G1963" s="116"/>
      <c r="H1963" s="121"/>
      <c r="I1963" s="117"/>
      <c r="J1963" s="122"/>
      <c r="K1963" s="117"/>
      <c r="L1963" s="117"/>
    </row>
    <row r="1964" spans="3:12" ht="12.75" customHeight="1">
      <c r="C1964" s="115"/>
      <c r="D1964" s="116"/>
      <c r="E1964" s="116"/>
      <c r="F1964" s="116"/>
      <c r="G1964" s="116"/>
      <c r="H1964" s="121"/>
      <c r="I1964" s="117"/>
      <c r="J1964" s="122"/>
      <c r="K1964" s="117"/>
      <c r="L1964" s="117"/>
    </row>
    <row r="1965" spans="3:12" ht="12.75" customHeight="1">
      <c r="C1965" s="115"/>
      <c r="D1965" s="116"/>
      <c r="E1965" s="116"/>
      <c r="F1965" s="116"/>
      <c r="G1965" s="116"/>
      <c r="H1965" s="121"/>
      <c r="I1965" s="117"/>
      <c r="J1965" s="122"/>
      <c r="K1965" s="117"/>
      <c r="L1965" s="117"/>
    </row>
    <row r="1966" spans="3:12" ht="12.75" customHeight="1">
      <c r="C1966" s="115"/>
      <c r="D1966" s="116"/>
      <c r="E1966" s="116"/>
      <c r="F1966" s="116"/>
      <c r="G1966" s="116"/>
      <c r="H1966" s="121"/>
      <c r="I1966" s="117"/>
      <c r="J1966" s="122"/>
      <c r="K1966" s="117"/>
      <c r="L1966" s="117"/>
    </row>
    <row r="1967" spans="3:12" ht="12.75" customHeight="1">
      <c r="C1967" s="115"/>
      <c r="D1967" s="116"/>
      <c r="E1967" s="116"/>
      <c r="F1967" s="116"/>
      <c r="G1967" s="116"/>
      <c r="H1967" s="121"/>
      <c r="I1967" s="117"/>
      <c r="J1967" s="122"/>
      <c r="K1967" s="117"/>
      <c r="L1967" s="117"/>
    </row>
    <row r="1968" spans="3:12" ht="12.75" customHeight="1">
      <c r="C1968" s="115"/>
      <c r="D1968" s="116"/>
      <c r="E1968" s="116"/>
      <c r="F1968" s="116"/>
      <c r="G1968" s="116"/>
      <c r="H1968" s="121"/>
      <c r="I1968" s="117"/>
      <c r="J1968" s="122"/>
      <c r="K1968" s="117"/>
      <c r="L1968" s="117"/>
    </row>
    <row r="1969" spans="3:12" ht="12.75" customHeight="1">
      <c r="C1969" s="115"/>
      <c r="D1969" s="116"/>
      <c r="E1969" s="116"/>
      <c r="F1969" s="116"/>
      <c r="G1969" s="116"/>
      <c r="H1969" s="121"/>
      <c r="I1969" s="117"/>
      <c r="J1969" s="122"/>
      <c r="K1969" s="117"/>
      <c r="L1969" s="117"/>
    </row>
    <row r="1970" spans="3:12" ht="12.75" customHeight="1">
      <c r="C1970" s="115"/>
      <c r="D1970" s="116"/>
      <c r="E1970" s="116"/>
      <c r="F1970" s="116"/>
      <c r="G1970" s="116"/>
      <c r="H1970" s="121"/>
      <c r="I1970" s="117"/>
      <c r="J1970" s="122"/>
      <c r="K1970" s="117"/>
      <c r="L1970" s="117"/>
    </row>
    <row r="1971" spans="3:12" ht="12.75" customHeight="1">
      <c r="C1971" s="115"/>
      <c r="D1971" s="116"/>
      <c r="E1971" s="116"/>
      <c r="F1971" s="116"/>
      <c r="G1971" s="116"/>
      <c r="H1971" s="121"/>
      <c r="I1971" s="117"/>
      <c r="J1971" s="122"/>
      <c r="K1971" s="117"/>
      <c r="L1971" s="117"/>
    </row>
    <row r="1972" spans="3:12" ht="12.75" customHeight="1">
      <c r="C1972" s="115"/>
      <c r="D1972" s="116"/>
      <c r="E1972" s="116"/>
      <c r="F1972" s="116"/>
      <c r="G1972" s="116"/>
      <c r="H1972" s="121"/>
      <c r="I1972" s="117"/>
      <c r="J1972" s="122"/>
      <c r="K1972" s="117"/>
      <c r="L1972" s="117"/>
    </row>
    <row r="1973" spans="3:12" ht="12.75" customHeight="1">
      <c r="C1973" s="115"/>
      <c r="D1973" s="116"/>
      <c r="E1973" s="116"/>
      <c r="F1973" s="116"/>
      <c r="G1973" s="116"/>
      <c r="H1973" s="121"/>
      <c r="I1973" s="117"/>
      <c r="J1973" s="122"/>
      <c r="K1973" s="117"/>
      <c r="L1973" s="117"/>
    </row>
    <row r="1974" spans="3:12" ht="12.75" customHeight="1">
      <c r="C1974" s="115"/>
      <c r="D1974" s="116"/>
      <c r="E1974" s="116"/>
      <c r="F1974" s="116"/>
      <c r="G1974" s="116"/>
      <c r="H1974" s="121"/>
      <c r="I1974" s="117"/>
      <c r="J1974" s="122"/>
      <c r="K1974" s="117"/>
      <c r="L1974" s="117"/>
    </row>
    <row r="1975" spans="3:12" ht="12.75" customHeight="1">
      <c r="C1975" s="115"/>
      <c r="D1975" s="116"/>
      <c r="E1975" s="116"/>
      <c r="F1975" s="116"/>
      <c r="G1975" s="116"/>
      <c r="H1975" s="121"/>
      <c r="I1975" s="117"/>
      <c r="J1975" s="122"/>
      <c r="K1975" s="117"/>
      <c r="L1975" s="117"/>
    </row>
    <row r="1976" spans="3:12" ht="12.75" customHeight="1">
      <c r="C1976" s="115"/>
      <c r="D1976" s="116"/>
      <c r="E1976" s="116"/>
      <c r="F1976" s="116"/>
      <c r="G1976" s="116"/>
      <c r="H1976" s="121"/>
      <c r="I1976" s="117"/>
      <c r="J1976" s="122"/>
      <c r="K1976" s="117"/>
      <c r="L1976" s="117"/>
    </row>
    <row r="1977" spans="3:12" ht="12.75" customHeight="1">
      <c r="C1977" s="115"/>
      <c r="D1977" s="116"/>
      <c r="E1977" s="116"/>
      <c r="F1977" s="116"/>
      <c r="G1977" s="116"/>
      <c r="H1977" s="121"/>
      <c r="I1977" s="117"/>
      <c r="J1977" s="122"/>
      <c r="K1977" s="117"/>
      <c r="L1977" s="117"/>
    </row>
    <row r="1978" spans="3:12" ht="12.75" customHeight="1">
      <c r="C1978" s="115"/>
      <c r="D1978" s="116"/>
      <c r="E1978" s="116"/>
      <c r="F1978" s="116"/>
      <c r="G1978" s="116"/>
      <c r="H1978" s="121"/>
      <c r="I1978" s="117"/>
      <c r="J1978" s="122"/>
      <c r="K1978" s="117"/>
      <c r="L1978" s="117"/>
    </row>
    <row r="1979" spans="3:12" ht="12.75" customHeight="1">
      <c r="C1979" s="115"/>
      <c r="D1979" s="116"/>
      <c r="E1979" s="116"/>
      <c r="F1979" s="116"/>
      <c r="G1979" s="116"/>
      <c r="H1979" s="121"/>
      <c r="I1979" s="117"/>
      <c r="J1979" s="122"/>
      <c r="K1979" s="117"/>
      <c r="L1979" s="117"/>
    </row>
    <row r="1980" spans="3:12" ht="12.75" customHeight="1">
      <c r="C1980" s="115"/>
      <c r="D1980" s="116"/>
      <c r="E1980" s="116"/>
      <c r="F1980" s="116"/>
      <c r="G1980" s="116"/>
      <c r="H1980" s="121"/>
      <c r="I1980" s="117"/>
      <c r="J1980" s="122"/>
      <c r="K1980" s="117"/>
      <c r="L1980" s="117"/>
    </row>
    <row r="1981" spans="3:12" ht="12.75" customHeight="1">
      <c r="C1981" s="115"/>
      <c r="D1981" s="116"/>
      <c r="E1981" s="116"/>
      <c r="F1981" s="116"/>
      <c r="G1981" s="116"/>
      <c r="H1981" s="121"/>
      <c r="I1981" s="117"/>
      <c r="J1981" s="122"/>
      <c r="K1981" s="117"/>
      <c r="L1981" s="117"/>
    </row>
    <row r="1982" spans="3:12" ht="12.75" customHeight="1">
      <c r="C1982" s="115"/>
      <c r="D1982" s="116"/>
      <c r="E1982" s="116"/>
      <c r="F1982" s="116"/>
      <c r="G1982" s="116"/>
      <c r="H1982" s="121"/>
      <c r="I1982" s="117"/>
      <c r="J1982" s="122"/>
      <c r="K1982" s="117"/>
      <c r="L1982" s="117"/>
    </row>
    <row r="1983" spans="3:12" ht="12.75" customHeight="1">
      <c r="C1983" s="115"/>
      <c r="D1983" s="116"/>
      <c r="E1983" s="116"/>
      <c r="F1983" s="116"/>
      <c r="G1983" s="116"/>
      <c r="H1983" s="121"/>
      <c r="I1983" s="117"/>
      <c r="J1983" s="122"/>
      <c r="K1983" s="117"/>
      <c r="L1983" s="117"/>
    </row>
    <row r="1984" spans="3:12" ht="12.75" customHeight="1">
      <c r="C1984" s="115"/>
      <c r="D1984" s="116"/>
      <c r="E1984" s="116"/>
      <c r="F1984" s="116"/>
      <c r="G1984" s="116"/>
      <c r="H1984" s="121"/>
      <c r="I1984" s="117"/>
      <c r="J1984" s="122"/>
      <c r="K1984" s="117"/>
      <c r="L1984" s="117"/>
    </row>
    <row r="1985" spans="3:12" ht="12.75" customHeight="1">
      <c r="C1985" s="115"/>
      <c r="D1985" s="116"/>
      <c r="E1985" s="116"/>
      <c r="F1985" s="116"/>
      <c r="G1985" s="116"/>
      <c r="H1985" s="121"/>
      <c r="I1985" s="117"/>
      <c r="J1985" s="122"/>
      <c r="K1985" s="117"/>
      <c r="L1985" s="117"/>
    </row>
    <row r="1986" spans="3:12" ht="12.75" customHeight="1">
      <c r="C1986" s="115"/>
      <c r="D1986" s="116"/>
      <c r="E1986" s="116"/>
      <c r="F1986" s="116"/>
      <c r="G1986" s="116"/>
      <c r="H1986" s="121"/>
      <c r="I1986" s="117"/>
      <c r="J1986" s="122"/>
      <c r="K1986" s="117"/>
      <c r="L1986" s="117"/>
    </row>
    <row r="1987" spans="3:12" ht="12.75" customHeight="1">
      <c r="C1987" s="115"/>
      <c r="D1987" s="116"/>
      <c r="E1987" s="116"/>
      <c r="F1987" s="116"/>
      <c r="G1987" s="116"/>
      <c r="H1987" s="121"/>
      <c r="I1987" s="117"/>
      <c r="J1987" s="122"/>
      <c r="K1987" s="117"/>
      <c r="L1987" s="117"/>
    </row>
    <row r="1988" spans="3:12" ht="12.75" customHeight="1">
      <c r="C1988" s="115"/>
      <c r="D1988" s="116"/>
      <c r="E1988" s="116"/>
      <c r="F1988" s="116"/>
      <c r="G1988" s="116"/>
      <c r="H1988" s="121"/>
      <c r="I1988" s="117"/>
      <c r="J1988" s="122"/>
      <c r="K1988" s="117"/>
      <c r="L1988" s="117"/>
    </row>
    <row r="1989" spans="3:12" ht="12.75" customHeight="1">
      <c r="C1989" s="115"/>
      <c r="D1989" s="116"/>
      <c r="E1989" s="116"/>
      <c r="F1989" s="116"/>
      <c r="G1989" s="116"/>
      <c r="H1989" s="121"/>
      <c r="I1989" s="117"/>
      <c r="J1989" s="122"/>
      <c r="K1989" s="117"/>
      <c r="L1989" s="117"/>
    </row>
    <row r="1990" spans="3:12" ht="12.75" customHeight="1">
      <c r="C1990" s="115"/>
      <c r="D1990" s="116"/>
      <c r="E1990" s="116"/>
      <c r="F1990" s="116"/>
      <c r="G1990" s="116"/>
      <c r="H1990" s="121"/>
      <c r="I1990" s="117"/>
      <c r="J1990" s="122"/>
      <c r="K1990" s="117"/>
      <c r="L1990" s="117"/>
    </row>
    <row r="1991" spans="3:12" ht="12.75" customHeight="1">
      <c r="C1991" s="115"/>
      <c r="D1991" s="116"/>
      <c r="E1991" s="116"/>
      <c r="F1991" s="116"/>
      <c r="G1991" s="116"/>
      <c r="H1991" s="121"/>
      <c r="I1991" s="117"/>
      <c r="J1991" s="122"/>
      <c r="K1991" s="117"/>
      <c r="L1991" s="117"/>
    </row>
    <row r="1992" spans="3:12" ht="12.75" customHeight="1">
      <c r="C1992" s="115"/>
      <c r="D1992" s="116"/>
      <c r="E1992" s="116"/>
      <c r="F1992" s="116"/>
      <c r="G1992" s="116"/>
      <c r="H1992" s="121"/>
      <c r="I1992" s="117"/>
      <c r="J1992" s="122"/>
      <c r="K1992" s="117"/>
      <c r="L1992" s="117"/>
    </row>
    <row r="1993" spans="3:12" ht="12.75" customHeight="1">
      <c r="C1993" s="115"/>
      <c r="D1993" s="116"/>
      <c r="E1993" s="116"/>
      <c r="F1993" s="116"/>
      <c r="G1993" s="116"/>
      <c r="H1993" s="121"/>
      <c r="I1993" s="117"/>
      <c r="J1993" s="122"/>
      <c r="K1993" s="117"/>
      <c r="L1993" s="117"/>
    </row>
    <row r="1994" spans="3:12" ht="12.75" customHeight="1">
      <c r="C1994" s="115"/>
      <c r="D1994" s="116"/>
      <c r="E1994" s="116"/>
      <c r="F1994" s="116"/>
      <c r="G1994" s="116"/>
      <c r="H1994" s="121"/>
      <c r="I1994" s="117"/>
      <c r="J1994" s="122"/>
      <c r="K1994" s="117"/>
      <c r="L1994" s="117"/>
    </row>
    <row r="1995" spans="3:12" ht="12.75" customHeight="1">
      <c r="C1995" s="115"/>
      <c r="D1995" s="116"/>
      <c r="E1995" s="116"/>
      <c r="F1995" s="116"/>
      <c r="G1995" s="116"/>
      <c r="H1995" s="121"/>
      <c r="I1995" s="117"/>
      <c r="J1995" s="122"/>
      <c r="K1995" s="117"/>
      <c r="L1995" s="117"/>
    </row>
    <row r="1996" spans="3:12" ht="12.75" customHeight="1">
      <c r="C1996" s="115"/>
      <c r="D1996" s="116"/>
      <c r="E1996" s="116"/>
      <c r="F1996" s="116"/>
      <c r="G1996" s="116"/>
      <c r="H1996" s="121"/>
      <c r="I1996" s="117"/>
      <c r="J1996" s="122"/>
      <c r="K1996" s="117"/>
      <c r="L1996" s="117"/>
    </row>
    <row r="1997" spans="3:12" ht="12.75" customHeight="1">
      <c r="C1997" s="115"/>
      <c r="D1997" s="116"/>
      <c r="E1997" s="116"/>
      <c r="F1997" s="116"/>
      <c r="G1997" s="116"/>
      <c r="H1997" s="121"/>
      <c r="I1997" s="117"/>
      <c r="J1997" s="122"/>
      <c r="K1997" s="117"/>
      <c r="L1997" s="117"/>
    </row>
    <row r="1998" spans="3:12" ht="12.75" customHeight="1">
      <c r="C1998" s="115"/>
      <c r="D1998" s="116"/>
      <c r="E1998" s="116"/>
      <c r="F1998" s="116"/>
      <c r="G1998" s="116"/>
      <c r="H1998" s="121"/>
      <c r="I1998" s="117"/>
      <c r="J1998" s="122"/>
      <c r="K1998" s="117"/>
      <c r="L1998" s="117"/>
    </row>
    <row r="1999" spans="3:12" ht="12.75" customHeight="1">
      <c r="C1999" s="115"/>
      <c r="D1999" s="116"/>
      <c r="E1999" s="116"/>
      <c r="F1999" s="116"/>
      <c r="G1999" s="116"/>
      <c r="H1999" s="121"/>
      <c r="I1999" s="117"/>
      <c r="J1999" s="122"/>
      <c r="K1999" s="117"/>
      <c r="L1999" s="117"/>
    </row>
    <row r="2000" spans="3:12" ht="12.75" customHeight="1">
      <c r="C2000" s="115"/>
      <c r="D2000" s="116"/>
      <c r="E2000" s="116"/>
      <c r="F2000" s="116"/>
      <c r="G2000" s="116"/>
      <c r="H2000" s="121"/>
      <c r="I2000" s="117"/>
      <c r="J2000" s="122"/>
      <c r="K2000" s="117"/>
      <c r="L2000" s="117"/>
    </row>
    <row r="2001" spans="3:12" ht="12.75" customHeight="1">
      <c r="C2001" s="115"/>
      <c r="D2001" s="116"/>
      <c r="E2001" s="116"/>
      <c r="F2001" s="116"/>
      <c r="G2001" s="116"/>
      <c r="H2001" s="121"/>
      <c r="I2001" s="117"/>
      <c r="J2001" s="122"/>
      <c r="K2001" s="117"/>
      <c r="L2001" s="117"/>
    </row>
    <row r="2002" spans="3:12" ht="12.75" customHeight="1">
      <c r="C2002" s="115"/>
      <c r="D2002" s="116"/>
      <c r="E2002" s="116"/>
      <c r="F2002" s="116"/>
      <c r="G2002" s="116"/>
      <c r="H2002" s="121"/>
      <c r="I2002" s="117"/>
      <c r="J2002" s="122"/>
      <c r="K2002" s="117"/>
      <c r="L2002" s="117"/>
    </row>
    <row r="2003" spans="3:12" ht="12.75" customHeight="1">
      <c r="C2003" s="115"/>
      <c r="D2003" s="116"/>
      <c r="E2003" s="116"/>
      <c r="F2003" s="116"/>
      <c r="G2003" s="116"/>
      <c r="H2003" s="121"/>
      <c r="I2003" s="117"/>
      <c r="J2003" s="122"/>
      <c r="K2003" s="117"/>
      <c r="L2003" s="117"/>
    </row>
    <row r="2004" spans="3:12" ht="12.75" customHeight="1">
      <c r="C2004" s="115"/>
      <c r="D2004" s="116"/>
      <c r="E2004" s="116"/>
      <c r="F2004" s="116"/>
      <c r="G2004" s="116"/>
      <c r="H2004" s="121"/>
      <c r="I2004" s="117"/>
      <c r="J2004" s="122"/>
      <c r="K2004" s="117"/>
      <c r="L2004" s="117"/>
    </row>
    <row r="2005" spans="3:12" ht="12.75" customHeight="1">
      <c r="C2005" s="115"/>
      <c r="D2005" s="116"/>
      <c r="E2005" s="116"/>
      <c r="F2005" s="116"/>
      <c r="G2005" s="116"/>
      <c r="H2005" s="121"/>
      <c r="I2005" s="117"/>
      <c r="J2005" s="122"/>
      <c r="K2005" s="117"/>
      <c r="L2005" s="117"/>
    </row>
    <row r="2006" spans="3:12" ht="12.75" customHeight="1">
      <c r="C2006" s="115"/>
      <c r="D2006" s="116"/>
      <c r="E2006" s="116"/>
      <c r="F2006" s="116"/>
      <c r="G2006" s="116"/>
      <c r="H2006" s="121"/>
      <c r="I2006" s="117"/>
      <c r="J2006" s="122"/>
      <c r="K2006" s="117"/>
      <c r="L2006" s="117"/>
    </row>
    <row r="2007" spans="3:12" ht="12.75" customHeight="1">
      <c r="C2007" s="115"/>
      <c r="D2007" s="116"/>
      <c r="E2007" s="116"/>
      <c r="F2007" s="116"/>
      <c r="G2007" s="116"/>
      <c r="H2007" s="121"/>
      <c r="I2007" s="117"/>
      <c r="J2007" s="122"/>
      <c r="K2007" s="117"/>
      <c r="L2007" s="117"/>
    </row>
    <row r="2008" spans="3:12" ht="12.75" customHeight="1">
      <c r="C2008" s="115"/>
      <c r="D2008" s="116"/>
      <c r="E2008" s="116"/>
      <c r="F2008" s="116"/>
      <c r="G2008" s="116"/>
      <c r="H2008" s="121"/>
      <c r="I2008" s="117"/>
      <c r="J2008" s="122"/>
      <c r="K2008" s="117"/>
      <c r="L2008" s="117"/>
    </row>
    <row r="2009" spans="3:12" ht="12.75" customHeight="1">
      <c r="C2009" s="115"/>
      <c r="D2009" s="116"/>
      <c r="E2009" s="116"/>
      <c r="F2009" s="116"/>
      <c r="G2009" s="116"/>
      <c r="H2009" s="121"/>
      <c r="I2009" s="117"/>
      <c r="J2009" s="122"/>
      <c r="K2009" s="117"/>
      <c r="L2009" s="117"/>
    </row>
    <row r="2010" spans="3:12" ht="12.75" customHeight="1">
      <c r="C2010" s="115"/>
      <c r="D2010" s="116"/>
      <c r="E2010" s="116"/>
      <c r="F2010" s="116"/>
      <c r="G2010" s="116"/>
      <c r="H2010" s="121"/>
      <c r="I2010" s="117"/>
      <c r="J2010" s="122"/>
      <c r="K2010" s="117"/>
      <c r="L2010" s="117"/>
    </row>
    <row r="2011" spans="3:12" ht="12.75" customHeight="1">
      <c r="C2011" s="115"/>
      <c r="D2011" s="116"/>
      <c r="E2011" s="116"/>
      <c r="F2011" s="116"/>
      <c r="G2011" s="116"/>
      <c r="H2011" s="121"/>
      <c r="I2011" s="117"/>
      <c r="J2011" s="122"/>
      <c r="K2011" s="117"/>
      <c r="L2011" s="117"/>
    </row>
    <row r="2012" spans="3:12" ht="12.75" customHeight="1">
      <c r="C2012" s="115"/>
      <c r="D2012" s="116"/>
      <c r="E2012" s="116"/>
      <c r="F2012" s="116"/>
      <c r="G2012" s="116"/>
      <c r="H2012" s="121"/>
      <c r="I2012" s="117"/>
      <c r="J2012" s="122"/>
      <c r="K2012" s="117"/>
      <c r="L2012" s="117"/>
    </row>
    <row r="2013" spans="3:12" ht="12.75" customHeight="1">
      <c r="C2013" s="115"/>
      <c r="D2013" s="116"/>
      <c r="E2013" s="116"/>
      <c r="F2013" s="116"/>
      <c r="G2013" s="116"/>
      <c r="H2013" s="121"/>
      <c r="I2013" s="117"/>
      <c r="J2013" s="122"/>
      <c r="K2013" s="117"/>
      <c r="L2013" s="117"/>
    </row>
    <row r="2014" spans="3:12" ht="12.75" customHeight="1">
      <c r="C2014" s="115"/>
      <c r="D2014" s="116"/>
      <c r="E2014" s="116"/>
      <c r="F2014" s="116"/>
      <c r="G2014" s="116"/>
      <c r="H2014" s="121"/>
      <c r="I2014" s="117"/>
      <c r="J2014" s="122"/>
      <c r="K2014" s="117"/>
      <c r="L2014" s="117"/>
    </row>
    <row r="2015" spans="3:12" ht="12.75" customHeight="1">
      <c r="C2015" s="115"/>
      <c r="D2015" s="116"/>
      <c r="E2015" s="116"/>
      <c r="F2015" s="116"/>
      <c r="G2015" s="116"/>
      <c r="H2015" s="121"/>
      <c r="I2015" s="117"/>
      <c r="J2015" s="122"/>
      <c r="K2015" s="117"/>
      <c r="L2015" s="117"/>
    </row>
    <row r="2016" spans="3:12" ht="12.75" customHeight="1">
      <c r="C2016" s="115"/>
      <c r="D2016" s="116"/>
      <c r="E2016" s="116"/>
      <c r="F2016" s="116"/>
      <c r="G2016" s="116"/>
      <c r="H2016" s="121"/>
      <c r="I2016" s="117"/>
      <c r="J2016" s="122"/>
      <c r="K2016" s="117"/>
      <c r="L2016" s="117"/>
    </row>
    <row r="2017" spans="3:12" ht="12.75" customHeight="1">
      <c r="C2017" s="115"/>
      <c r="D2017" s="116"/>
      <c r="E2017" s="116"/>
      <c r="F2017" s="116"/>
      <c r="G2017" s="116"/>
      <c r="H2017" s="121"/>
      <c r="I2017" s="117"/>
      <c r="J2017" s="122"/>
      <c r="K2017" s="117"/>
      <c r="L2017" s="117"/>
    </row>
    <row r="2018" spans="3:12" ht="12.75" customHeight="1">
      <c r="C2018" s="115"/>
      <c r="D2018" s="116"/>
      <c r="E2018" s="116"/>
      <c r="F2018" s="116"/>
      <c r="G2018" s="116"/>
      <c r="H2018" s="121"/>
      <c r="I2018" s="117"/>
      <c r="J2018" s="122"/>
      <c r="K2018" s="117"/>
      <c r="L2018" s="117"/>
    </row>
    <row r="2019" spans="3:12" ht="12.75" customHeight="1">
      <c r="C2019" s="115"/>
      <c r="D2019" s="116"/>
      <c r="E2019" s="116"/>
      <c r="F2019" s="116"/>
      <c r="G2019" s="116"/>
      <c r="H2019" s="121"/>
      <c r="I2019" s="117"/>
      <c r="J2019" s="122"/>
      <c r="K2019" s="117"/>
      <c r="L2019" s="117"/>
    </row>
    <row r="2020" spans="3:12" ht="12.75" customHeight="1">
      <c r="C2020" s="115"/>
      <c r="D2020" s="116"/>
      <c r="E2020" s="116"/>
      <c r="F2020" s="116"/>
      <c r="G2020" s="116"/>
      <c r="H2020" s="121"/>
      <c r="I2020" s="117"/>
      <c r="J2020" s="122"/>
      <c r="K2020" s="117"/>
      <c r="L2020" s="117"/>
    </row>
    <row r="2021" spans="3:12" ht="12.75" customHeight="1">
      <c r="C2021" s="115"/>
      <c r="D2021" s="116"/>
      <c r="E2021" s="116"/>
      <c r="F2021" s="116"/>
      <c r="G2021" s="116"/>
      <c r="H2021" s="121"/>
      <c r="I2021" s="117"/>
      <c r="J2021" s="122"/>
      <c r="K2021" s="117"/>
      <c r="L2021" s="117"/>
    </row>
    <row r="2022" spans="3:12" ht="12.75" customHeight="1">
      <c r="C2022" s="115"/>
      <c r="D2022" s="116"/>
      <c r="E2022" s="116"/>
      <c r="F2022" s="116"/>
      <c r="G2022" s="116"/>
      <c r="H2022" s="121"/>
      <c r="I2022" s="117"/>
      <c r="J2022" s="122"/>
      <c r="K2022" s="117"/>
      <c r="L2022" s="117"/>
    </row>
    <row r="2023" spans="3:12" ht="12.75" customHeight="1">
      <c r="C2023" s="115"/>
      <c r="D2023" s="116"/>
      <c r="E2023" s="116"/>
      <c r="F2023" s="116"/>
      <c r="G2023" s="116"/>
      <c r="H2023" s="121"/>
      <c r="I2023" s="117"/>
      <c r="J2023" s="122"/>
      <c r="K2023" s="117"/>
      <c r="L2023" s="117"/>
    </row>
    <row r="2024" spans="3:12" ht="12.75" customHeight="1">
      <c r="C2024" s="115"/>
      <c r="D2024" s="116"/>
      <c r="E2024" s="116"/>
      <c r="F2024" s="116"/>
      <c r="G2024" s="116"/>
      <c r="H2024" s="121"/>
      <c r="I2024" s="117"/>
      <c r="J2024" s="122"/>
      <c r="K2024" s="117"/>
      <c r="L2024" s="117"/>
    </row>
    <row r="2025" spans="3:12" ht="12.75" customHeight="1">
      <c r="C2025" s="115"/>
      <c r="D2025" s="116"/>
      <c r="E2025" s="116"/>
      <c r="F2025" s="116"/>
      <c r="G2025" s="116"/>
      <c r="H2025" s="121"/>
      <c r="I2025" s="117"/>
      <c r="J2025" s="122"/>
      <c r="K2025" s="117"/>
      <c r="L2025" s="117"/>
    </row>
    <row r="2026" spans="3:12" ht="12.75" customHeight="1">
      <c r="C2026" s="115"/>
      <c r="D2026" s="116"/>
      <c r="E2026" s="116"/>
      <c r="F2026" s="116"/>
      <c r="G2026" s="116"/>
      <c r="H2026" s="121"/>
      <c r="I2026" s="117"/>
      <c r="J2026" s="122"/>
      <c r="K2026" s="117"/>
      <c r="L2026" s="117"/>
    </row>
    <row r="2027" spans="3:12" ht="12.75" customHeight="1">
      <c r="C2027" s="115"/>
      <c r="D2027" s="116"/>
      <c r="E2027" s="116"/>
      <c r="F2027" s="116"/>
      <c r="G2027" s="116"/>
      <c r="H2027" s="121"/>
      <c r="I2027" s="117"/>
      <c r="J2027" s="122"/>
      <c r="K2027" s="117"/>
      <c r="L2027" s="117"/>
    </row>
    <row r="2028" spans="3:12" ht="12.75" customHeight="1">
      <c r="C2028" s="115"/>
      <c r="D2028" s="116"/>
      <c r="E2028" s="116"/>
      <c r="F2028" s="116"/>
      <c r="G2028" s="116"/>
      <c r="H2028" s="121"/>
      <c r="I2028" s="117"/>
      <c r="J2028" s="122"/>
      <c r="K2028" s="117"/>
      <c r="L2028" s="117"/>
    </row>
    <row r="2029" spans="3:12" ht="12.75" customHeight="1">
      <c r="C2029" s="115"/>
      <c r="D2029" s="116"/>
      <c r="E2029" s="116"/>
      <c r="F2029" s="116"/>
      <c r="G2029" s="116"/>
      <c r="H2029" s="121"/>
      <c r="I2029" s="117"/>
      <c r="J2029" s="122"/>
      <c r="K2029" s="117"/>
      <c r="L2029" s="117"/>
    </row>
    <row r="2030" spans="3:12" ht="12.75" customHeight="1">
      <c r="C2030" s="115"/>
      <c r="D2030" s="116"/>
      <c r="E2030" s="116"/>
      <c r="F2030" s="116"/>
      <c r="G2030" s="116"/>
      <c r="H2030" s="121"/>
      <c r="I2030" s="117"/>
      <c r="J2030" s="122"/>
      <c r="K2030" s="117"/>
      <c r="L2030" s="117"/>
    </row>
    <row r="2031" spans="3:12" ht="12.75" customHeight="1">
      <c r="C2031" s="115"/>
      <c r="D2031" s="116"/>
      <c r="E2031" s="116"/>
      <c r="F2031" s="116"/>
      <c r="G2031" s="116"/>
      <c r="H2031" s="121"/>
      <c r="I2031" s="117"/>
      <c r="J2031" s="122"/>
      <c r="K2031" s="117"/>
      <c r="L2031" s="117"/>
    </row>
    <row r="2032" spans="3:12" ht="12.75" customHeight="1">
      <c r="C2032" s="115"/>
      <c r="D2032" s="116"/>
      <c r="E2032" s="116"/>
      <c r="F2032" s="116"/>
      <c r="G2032" s="116"/>
      <c r="H2032" s="121"/>
      <c r="I2032" s="117"/>
      <c r="J2032" s="122"/>
      <c r="K2032" s="117"/>
      <c r="L2032" s="117"/>
    </row>
    <row r="2033" spans="3:12" ht="12.75" customHeight="1">
      <c r="C2033" s="115"/>
      <c r="D2033" s="116"/>
      <c r="E2033" s="116"/>
      <c r="F2033" s="116"/>
      <c r="G2033" s="116"/>
      <c r="H2033" s="121"/>
      <c r="I2033" s="117"/>
      <c r="J2033" s="122"/>
      <c r="K2033" s="117"/>
      <c r="L2033" s="117"/>
    </row>
    <row r="2034" spans="3:12" ht="12.75" customHeight="1">
      <c r="C2034" s="115"/>
      <c r="D2034" s="116"/>
      <c r="E2034" s="116"/>
      <c r="F2034" s="116"/>
      <c r="G2034" s="116"/>
      <c r="H2034" s="121"/>
      <c r="I2034" s="117"/>
      <c r="J2034" s="122"/>
      <c r="K2034" s="117"/>
      <c r="L2034" s="117"/>
    </row>
    <row r="2035" spans="3:12" ht="12.75" customHeight="1">
      <c r="C2035" s="115"/>
      <c r="D2035" s="116"/>
      <c r="E2035" s="116"/>
      <c r="F2035" s="116"/>
      <c r="G2035" s="116"/>
      <c r="H2035" s="121"/>
      <c r="I2035" s="117"/>
      <c r="J2035" s="122"/>
      <c r="K2035" s="117"/>
      <c r="L2035" s="117"/>
    </row>
    <row r="2036" spans="3:12" ht="12.75" customHeight="1">
      <c r="C2036" s="115"/>
      <c r="D2036" s="116"/>
      <c r="E2036" s="116"/>
      <c r="F2036" s="116"/>
      <c r="G2036" s="116"/>
      <c r="H2036" s="121"/>
      <c r="I2036" s="117"/>
      <c r="J2036" s="122"/>
      <c r="K2036" s="117"/>
      <c r="L2036" s="117"/>
    </row>
    <row r="2037" spans="3:12" ht="12.75" customHeight="1">
      <c r="C2037" s="115"/>
      <c r="D2037" s="116"/>
      <c r="E2037" s="116"/>
      <c r="F2037" s="116"/>
      <c r="G2037" s="116"/>
      <c r="H2037" s="121"/>
      <c r="I2037" s="117"/>
      <c r="J2037" s="122"/>
      <c r="K2037" s="117"/>
      <c r="L2037" s="117"/>
    </row>
    <row r="2038" spans="3:12" ht="12.75" customHeight="1">
      <c r="C2038" s="115"/>
      <c r="D2038" s="116"/>
      <c r="E2038" s="116"/>
      <c r="F2038" s="116"/>
      <c r="G2038" s="116"/>
      <c r="H2038" s="121"/>
      <c r="I2038" s="117"/>
      <c r="J2038" s="122"/>
      <c r="K2038" s="117"/>
      <c r="L2038" s="117"/>
    </row>
    <row r="2039" spans="3:12" ht="12.75" customHeight="1">
      <c r="C2039" s="115"/>
      <c r="D2039" s="116"/>
      <c r="E2039" s="116"/>
      <c r="F2039" s="116"/>
      <c r="G2039" s="116"/>
      <c r="H2039" s="121"/>
      <c r="I2039" s="117"/>
      <c r="J2039" s="122"/>
      <c r="K2039" s="117"/>
      <c r="L2039" s="117"/>
    </row>
    <row r="2040" spans="3:12" ht="12.75" customHeight="1">
      <c r="C2040" s="115"/>
      <c r="D2040" s="116"/>
      <c r="E2040" s="116"/>
      <c r="F2040" s="116"/>
      <c r="G2040" s="116"/>
      <c r="H2040" s="121"/>
      <c r="I2040" s="117"/>
      <c r="J2040" s="122"/>
      <c r="K2040" s="117"/>
      <c r="L2040" s="117"/>
    </row>
    <row r="2041" spans="3:12" ht="12.75" customHeight="1">
      <c r="C2041" s="115"/>
      <c r="D2041" s="116"/>
      <c r="E2041" s="116"/>
      <c r="F2041" s="116"/>
      <c r="G2041" s="116"/>
      <c r="H2041" s="121"/>
      <c r="I2041" s="117"/>
      <c r="J2041" s="122"/>
      <c r="K2041" s="117"/>
      <c r="L2041" s="117"/>
    </row>
    <row r="2042" spans="3:12" ht="12.75" customHeight="1">
      <c r="C2042" s="115"/>
      <c r="D2042" s="116"/>
      <c r="E2042" s="116"/>
      <c r="F2042" s="116"/>
      <c r="G2042" s="116"/>
      <c r="H2042" s="121"/>
      <c r="I2042" s="117"/>
      <c r="J2042" s="122"/>
      <c r="K2042" s="117"/>
      <c r="L2042" s="117"/>
    </row>
    <row r="2043" spans="3:12" ht="12.75" customHeight="1">
      <c r="C2043" s="115"/>
      <c r="D2043" s="116"/>
      <c r="E2043" s="116"/>
      <c r="F2043" s="116"/>
      <c r="G2043" s="116"/>
      <c r="H2043" s="121"/>
      <c r="I2043" s="117"/>
      <c r="J2043" s="122"/>
      <c r="K2043" s="117"/>
      <c r="L2043" s="117"/>
    </row>
    <row r="2044" spans="3:12" ht="12.75" customHeight="1">
      <c r="C2044" s="115"/>
      <c r="D2044" s="116"/>
      <c r="E2044" s="116"/>
      <c r="F2044" s="116"/>
      <c r="G2044" s="116"/>
      <c r="H2044" s="121"/>
      <c r="I2044" s="117"/>
      <c r="J2044" s="122"/>
      <c r="K2044" s="117"/>
      <c r="L2044" s="117"/>
    </row>
    <row r="2045" spans="3:12" ht="12.75" customHeight="1">
      <c r="C2045" s="115"/>
      <c r="D2045" s="116"/>
      <c r="E2045" s="116"/>
      <c r="F2045" s="116"/>
      <c r="G2045" s="116"/>
      <c r="H2045" s="121"/>
      <c r="I2045" s="117"/>
      <c r="J2045" s="122"/>
      <c r="K2045" s="117"/>
      <c r="L2045" s="117"/>
    </row>
    <row r="2046" spans="3:12" ht="12.75" customHeight="1">
      <c r="C2046" s="115"/>
      <c r="D2046" s="116"/>
      <c r="E2046" s="116"/>
      <c r="F2046" s="116"/>
      <c r="G2046" s="116"/>
      <c r="H2046" s="121"/>
      <c r="I2046" s="117"/>
      <c r="J2046" s="122"/>
      <c r="K2046" s="117"/>
      <c r="L2046" s="117"/>
    </row>
    <row r="2047" spans="3:12" ht="12.75" customHeight="1">
      <c r="C2047" s="115"/>
      <c r="D2047" s="116"/>
      <c r="E2047" s="116"/>
      <c r="F2047" s="116"/>
      <c r="G2047" s="116"/>
      <c r="H2047" s="121"/>
      <c r="I2047" s="117"/>
      <c r="J2047" s="122"/>
      <c r="K2047" s="117"/>
      <c r="L2047" s="117"/>
    </row>
    <row r="2048" spans="3:12" ht="12.75" customHeight="1">
      <c r="C2048" s="115"/>
      <c r="D2048" s="116"/>
      <c r="E2048" s="116"/>
      <c r="F2048" s="116"/>
      <c r="G2048" s="116"/>
      <c r="H2048" s="121"/>
      <c r="I2048" s="117"/>
      <c r="J2048" s="122"/>
      <c r="K2048" s="117"/>
      <c r="L2048" s="117"/>
    </row>
    <row r="2049" spans="3:12" ht="12.75" customHeight="1">
      <c r="C2049" s="115"/>
      <c r="D2049" s="116"/>
      <c r="E2049" s="116"/>
      <c r="F2049" s="116"/>
      <c r="G2049" s="116"/>
      <c r="H2049" s="121"/>
      <c r="I2049" s="117"/>
      <c r="J2049" s="122"/>
      <c r="K2049" s="117"/>
      <c r="L2049" s="117"/>
    </row>
    <row r="2050" spans="3:12" ht="12.75" customHeight="1">
      <c r="C2050" s="115"/>
      <c r="D2050" s="116"/>
      <c r="E2050" s="116"/>
      <c r="F2050" s="116"/>
      <c r="G2050" s="116"/>
      <c r="H2050" s="121"/>
      <c r="I2050" s="117"/>
      <c r="J2050" s="122"/>
      <c r="K2050" s="117"/>
      <c r="L2050" s="117"/>
    </row>
    <row r="2051" spans="3:12" ht="12.75" customHeight="1">
      <c r="C2051" s="115"/>
      <c r="D2051" s="116"/>
      <c r="E2051" s="116"/>
      <c r="F2051" s="116"/>
      <c r="G2051" s="116"/>
      <c r="H2051" s="121"/>
      <c r="I2051" s="117"/>
      <c r="J2051" s="122"/>
      <c r="K2051" s="117"/>
      <c r="L2051" s="117"/>
    </row>
    <row r="2052" spans="3:12" ht="12.75" customHeight="1">
      <c r="C2052" s="115"/>
      <c r="D2052" s="116"/>
      <c r="E2052" s="116"/>
      <c r="F2052" s="116"/>
      <c r="G2052" s="116"/>
      <c r="H2052" s="121"/>
      <c r="I2052" s="117"/>
      <c r="J2052" s="122"/>
      <c r="K2052" s="117"/>
      <c r="L2052" s="117"/>
    </row>
    <row r="2053" spans="3:12" ht="12.75" customHeight="1">
      <c r="C2053" s="115"/>
      <c r="D2053" s="116"/>
      <c r="E2053" s="116"/>
      <c r="F2053" s="116"/>
      <c r="G2053" s="116"/>
      <c r="H2053" s="121"/>
      <c r="I2053" s="117"/>
      <c r="J2053" s="122"/>
      <c r="K2053" s="117"/>
      <c r="L2053" s="117"/>
    </row>
    <row r="2054" spans="3:12" ht="12.75" customHeight="1">
      <c r="C2054" s="115"/>
      <c r="D2054" s="116"/>
      <c r="E2054" s="116"/>
      <c r="F2054" s="116"/>
      <c r="G2054" s="116"/>
      <c r="H2054" s="121"/>
      <c r="I2054" s="117"/>
      <c r="J2054" s="122"/>
      <c r="K2054" s="117"/>
      <c r="L2054" s="117"/>
    </row>
    <row r="2055" spans="3:12" ht="12.75" customHeight="1">
      <c r="C2055" s="115"/>
      <c r="D2055" s="116"/>
      <c r="E2055" s="116"/>
      <c r="F2055" s="116"/>
      <c r="G2055" s="116"/>
      <c r="H2055" s="121"/>
      <c r="I2055" s="117"/>
      <c r="J2055" s="122"/>
      <c r="K2055" s="117"/>
      <c r="L2055" s="117"/>
    </row>
    <row r="2056" spans="3:12" ht="12.75" customHeight="1">
      <c r="C2056" s="115"/>
      <c r="D2056" s="116"/>
      <c r="E2056" s="116"/>
      <c r="F2056" s="116"/>
      <c r="G2056" s="116"/>
      <c r="H2056" s="121"/>
      <c r="I2056" s="117"/>
      <c r="J2056" s="122"/>
      <c r="K2056" s="117"/>
      <c r="L2056" s="117"/>
    </row>
    <row r="2057" spans="3:12" ht="12.75" customHeight="1">
      <c r="C2057" s="115"/>
      <c r="D2057" s="116"/>
      <c r="E2057" s="116"/>
      <c r="F2057" s="116"/>
      <c r="G2057" s="116"/>
      <c r="H2057" s="121"/>
      <c r="I2057" s="117"/>
      <c r="J2057" s="122"/>
      <c r="K2057" s="117"/>
      <c r="L2057" s="117"/>
    </row>
    <row r="2058" spans="3:12" ht="12.75" customHeight="1">
      <c r="C2058" s="115"/>
      <c r="D2058" s="116"/>
      <c r="E2058" s="116"/>
      <c r="F2058" s="116"/>
      <c r="G2058" s="116"/>
      <c r="H2058" s="121"/>
      <c r="I2058" s="117"/>
      <c r="J2058" s="122"/>
      <c r="K2058" s="117"/>
      <c r="L2058" s="117"/>
    </row>
    <row r="2059" spans="3:12" ht="12.75" customHeight="1">
      <c r="C2059" s="115"/>
      <c r="D2059" s="116"/>
      <c r="E2059" s="116"/>
      <c r="F2059" s="116"/>
      <c r="G2059" s="116"/>
      <c r="H2059" s="121"/>
      <c r="I2059" s="117"/>
      <c r="J2059" s="122"/>
      <c r="K2059" s="117"/>
      <c r="L2059" s="117"/>
    </row>
    <row r="2060" spans="3:12" ht="12.75" customHeight="1">
      <c r="C2060" s="115"/>
      <c r="D2060" s="116"/>
      <c r="E2060" s="116"/>
      <c r="F2060" s="116"/>
      <c r="G2060" s="116"/>
      <c r="H2060" s="121"/>
      <c r="I2060" s="117"/>
      <c r="J2060" s="122"/>
      <c r="K2060" s="117"/>
      <c r="L2060" s="117"/>
    </row>
    <row r="2061" spans="3:12" ht="12.75" customHeight="1">
      <c r="C2061" s="115"/>
      <c r="D2061" s="116"/>
      <c r="E2061" s="116"/>
      <c r="F2061" s="116"/>
      <c r="G2061" s="116"/>
      <c r="H2061" s="121"/>
      <c r="I2061" s="117"/>
      <c r="J2061" s="122"/>
      <c r="K2061" s="117"/>
      <c r="L2061" s="117"/>
    </row>
    <row r="2062" spans="3:12" ht="12.75" customHeight="1">
      <c r="C2062" s="115"/>
      <c r="D2062" s="116"/>
      <c r="E2062" s="116"/>
      <c r="F2062" s="116"/>
      <c r="G2062" s="116"/>
      <c r="H2062" s="121"/>
      <c r="I2062" s="117"/>
      <c r="J2062" s="122"/>
      <c r="K2062" s="117"/>
      <c r="L2062" s="117"/>
    </row>
    <row r="2063" spans="3:12" ht="12.75" customHeight="1">
      <c r="C2063" s="115"/>
      <c r="D2063" s="116"/>
      <c r="E2063" s="116"/>
      <c r="F2063" s="116"/>
      <c r="G2063" s="116"/>
      <c r="H2063" s="121"/>
      <c r="I2063" s="117"/>
      <c r="J2063" s="122"/>
      <c r="K2063" s="117"/>
      <c r="L2063" s="117"/>
    </row>
    <row r="2064" spans="3:12" ht="12.75" customHeight="1">
      <c r="C2064" s="115"/>
      <c r="D2064" s="116"/>
      <c r="E2064" s="116"/>
      <c r="F2064" s="116"/>
      <c r="G2064" s="116"/>
      <c r="H2064" s="121"/>
      <c r="I2064" s="117"/>
      <c r="J2064" s="122"/>
      <c r="K2064" s="117"/>
      <c r="L2064" s="117"/>
    </row>
    <row r="2065" spans="3:12" ht="12.75" customHeight="1">
      <c r="C2065" s="115"/>
      <c r="D2065" s="116"/>
      <c r="E2065" s="116"/>
      <c r="F2065" s="116"/>
      <c r="G2065" s="116"/>
      <c r="H2065" s="121"/>
      <c r="I2065" s="117"/>
      <c r="J2065" s="122"/>
      <c r="K2065" s="117"/>
      <c r="L2065" s="117"/>
    </row>
    <row r="2066" spans="3:12" ht="12.75" customHeight="1">
      <c r="C2066" s="115"/>
      <c r="D2066" s="116"/>
      <c r="E2066" s="116"/>
      <c r="F2066" s="116"/>
      <c r="G2066" s="116"/>
      <c r="H2066" s="121"/>
      <c r="I2066" s="117"/>
      <c r="J2066" s="122"/>
      <c r="K2066" s="117"/>
      <c r="L2066" s="117"/>
    </row>
    <row r="2067" spans="3:12" ht="12.75" customHeight="1">
      <c r="C2067" s="115"/>
      <c r="D2067" s="116"/>
      <c r="E2067" s="116"/>
      <c r="F2067" s="116"/>
      <c r="G2067" s="116"/>
      <c r="H2067" s="121"/>
      <c r="I2067" s="117"/>
      <c r="J2067" s="122"/>
      <c r="K2067" s="117"/>
      <c r="L2067" s="117"/>
    </row>
    <row r="2068" spans="3:12" ht="12.75" customHeight="1">
      <c r="C2068" s="115"/>
      <c r="D2068" s="116"/>
      <c r="E2068" s="116"/>
      <c r="F2068" s="116"/>
      <c r="G2068" s="116"/>
      <c r="H2068" s="121"/>
      <c r="I2068" s="117"/>
      <c r="J2068" s="122"/>
      <c r="K2068" s="117"/>
      <c r="L2068" s="117"/>
    </row>
    <row r="2069" spans="3:12" ht="12.75" customHeight="1">
      <c r="C2069" s="115"/>
      <c r="D2069" s="116"/>
      <c r="E2069" s="116"/>
      <c r="F2069" s="116"/>
      <c r="G2069" s="116"/>
      <c r="H2069" s="121"/>
      <c r="I2069" s="117"/>
      <c r="J2069" s="122"/>
      <c r="K2069" s="117"/>
      <c r="L2069" s="117"/>
    </row>
    <row r="2070" spans="3:12" ht="12.75" customHeight="1">
      <c r="C2070" s="115"/>
      <c r="D2070" s="116"/>
      <c r="E2070" s="116"/>
      <c r="F2070" s="116"/>
      <c r="G2070" s="116"/>
      <c r="H2070" s="121"/>
      <c r="I2070" s="117"/>
      <c r="J2070" s="122"/>
      <c r="K2070" s="117"/>
      <c r="L2070" s="117"/>
    </row>
    <row r="2071" spans="3:12" ht="12.75" customHeight="1">
      <c r="C2071" s="115"/>
      <c r="D2071" s="116"/>
      <c r="E2071" s="116"/>
      <c r="F2071" s="116"/>
      <c r="G2071" s="116"/>
      <c r="H2071" s="121"/>
      <c r="I2071" s="117"/>
      <c r="J2071" s="122"/>
      <c r="K2071" s="117"/>
      <c r="L2071" s="117"/>
    </row>
    <row r="2072" spans="3:12" ht="12.75" customHeight="1">
      <c r="C2072" s="115"/>
      <c r="D2072" s="116"/>
      <c r="E2072" s="116"/>
      <c r="F2072" s="116"/>
      <c r="G2072" s="116"/>
      <c r="H2072" s="121"/>
      <c r="I2072" s="117"/>
      <c r="J2072" s="122"/>
      <c r="K2072" s="117"/>
      <c r="L2072" s="117"/>
    </row>
    <row r="2073" spans="3:12" ht="12.75" customHeight="1">
      <c r="C2073" s="115"/>
      <c r="D2073" s="116"/>
      <c r="E2073" s="116"/>
      <c r="F2073" s="116"/>
      <c r="G2073" s="116"/>
      <c r="H2073" s="121"/>
      <c r="I2073" s="117"/>
      <c r="J2073" s="122"/>
      <c r="K2073" s="117"/>
      <c r="L2073" s="117"/>
    </row>
    <row r="2074" spans="3:12" ht="12.75" customHeight="1">
      <c r="C2074" s="115"/>
      <c r="D2074" s="116"/>
      <c r="E2074" s="116"/>
      <c r="F2074" s="116"/>
      <c r="G2074" s="116"/>
      <c r="H2074" s="121"/>
      <c r="I2074" s="117"/>
      <c r="J2074" s="122"/>
      <c r="K2074" s="117"/>
      <c r="L2074" s="117"/>
    </row>
    <row r="2075" spans="3:12" ht="12.75" customHeight="1">
      <c r="C2075" s="115"/>
      <c r="D2075" s="116"/>
      <c r="E2075" s="116"/>
      <c r="F2075" s="116"/>
      <c r="G2075" s="116"/>
      <c r="H2075" s="121"/>
      <c r="I2075" s="117"/>
      <c r="J2075" s="122"/>
      <c r="K2075" s="117"/>
      <c r="L2075" s="117"/>
    </row>
    <row r="2076" spans="3:12" ht="12.75" customHeight="1">
      <c r="C2076" s="115"/>
      <c r="D2076" s="116"/>
      <c r="E2076" s="116"/>
      <c r="F2076" s="116"/>
      <c r="G2076" s="116"/>
      <c r="H2076" s="121"/>
      <c r="I2076" s="117"/>
      <c r="J2076" s="122"/>
      <c r="K2076" s="117"/>
      <c r="L2076" s="117"/>
    </row>
    <row r="2077" spans="3:12" ht="12.75" customHeight="1">
      <c r="C2077" s="115"/>
      <c r="D2077" s="116"/>
      <c r="E2077" s="116"/>
      <c r="F2077" s="116"/>
      <c r="G2077" s="116"/>
      <c r="H2077" s="121"/>
      <c r="I2077" s="117"/>
      <c r="J2077" s="122"/>
      <c r="K2077" s="117"/>
      <c r="L2077" s="117"/>
    </row>
    <row r="2078" spans="3:12" ht="12.75" customHeight="1">
      <c r="C2078" s="115"/>
      <c r="D2078" s="116"/>
      <c r="E2078" s="116"/>
      <c r="F2078" s="116"/>
      <c r="G2078" s="116"/>
      <c r="H2078" s="121"/>
      <c r="I2078" s="117"/>
      <c r="J2078" s="122"/>
      <c r="K2078" s="117"/>
      <c r="L2078" s="117"/>
    </row>
    <row r="2079" spans="3:12" ht="12.75" customHeight="1">
      <c r="C2079" s="115"/>
      <c r="D2079" s="116"/>
      <c r="E2079" s="116"/>
      <c r="F2079" s="116"/>
      <c r="G2079" s="116"/>
      <c r="H2079" s="121"/>
      <c r="I2079" s="117"/>
      <c r="J2079" s="122"/>
      <c r="K2079" s="117"/>
      <c r="L2079" s="117"/>
    </row>
    <row r="2080" spans="3:12" ht="12.75" customHeight="1">
      <c r="C2080" s="115"/>
      <c r="D2080" s="116"/>
      <c r="E2080" s="116"/>
      <c r="F2080" s="116"/>
      <c r="G2080" s="116"/>
      <c r="H2080" s="121"/>
      <c r="I2080" s="117"/>
      <c r="J2080" s="122"/>
      <c r="K2080" s="117"/>
      <c r="L2080" s="117"/>
    </row>
    <row r="2081" spans="3:12" ht="12.75" customHeight="1">
      <c r="C2081" s="115"/>
      <c r="D2081" s="116"/>
      <c r="E2081" s="116"/>
      <c r="F2081" s="116"/>
      <c r="G2081" s="116"/>
      <c r="H2081" s="121"/>
      <c r="I2081" s="117"/>
      <c r="J2081" s="122"/>
      <c r="K2081" s="117"/>
      <c r="L2081" s="117"/>
    </row>
    <row r="2082" spans="3:12" ht="12.75" customHeight="1">
      <c r="C2082" s="115"/>
      <c r="D2082" s="116"/>
      <c r="E2082" s="116"/>
      <c r="F2082" s="116"/>
      <c r="G2082" s="116"/>
      <c r="H2082" s="121"/>
      <c r="I2082" s="117"/>
      <c r="J2082" s="122"/>
      <c r="K2082" s="117"/>
      <c r="L2082" s="117"/>
    </row>
    <row r="2083" spans="3:12" ht="12.75" customHeight="1">
      <c r="C2083" s="115"/>
      <c r="D2083" s="116"/>
      <c r="E2083" s="116"/>
      <c r="F2083" s="116"/>
      <c r="G2083" s="116"/>
      <c r="H2083" s="121"/>
      <c r="I2083" s="117"/>
      <c r="J2083" s="122"/>
      <c r="K2083" s="117"/>
      <c r="L2083" s="117"/>
    </row>
    <row r="2084" spans="3:12" ht="12.75" customHeight="1">
      <c r="C2084" s="115"/>
      <c r="D2084" s="116"/>
      <c r="E2084" s="116"/>
      <c r="F2084" s="116"/>
      <c r="G2084" s="116"/>
      <c r="H2084" s="121"/>
      <c r="I2084" s="117"/>
      <c r="J2084" s="122"/>
      <c r="K2084" s="117"/>
      <c r="L2084" s="117"/>
    </row>
    <row r="2085" spans="3:12" ht="12.75" customHeight="1">
      <c r="C2085" s="115"/>
      <c r="D2085" s="116"/>
      <c r="E2085" s="116"/>
      <c r="F2085" s="116"/>
      <c r="G2085" s="116"/>
      <c r="H2085" s="121"/>
      <c r="I2085" s="117"/>
      <c r="J2085" s="122"/>
      <c r="K2085" s="117"/>
      <c r="L2085" s="117"/>
    </row>
    <row r="2086" spans="3:12" ht="12.75" customHeight="1">
      <c r="C2086" s="115"/>
      <c r="D2086" s="116"/>
      <c r="E2086" s="116"/>
      <c r="F2086" s="116"/>
      <c r="G2086" s="116"/>
      <c r="H2086" s="121"/>
      <c r="I2086" s="117"/>
      <c r="J2086" s="122"/>
      <c r="K2086" s="117"/>
      <c r="L2086" s="117"/>
    </row>
    <row r="2087" spans="3:12" ht="12.75" customHeight="1">
      <c r="C2087" s="115"/>
      <c r="D2087" s="116"/>
      <c r="E2087" s="116"/>
      <c r="F2087" s="116"/>
      <c r="G2087" s="116"/>
      <c r="H2087" s="121"/>
      <c r="I2087" s="117"/>
      <c r="J2087" s="122"/>
      <c r="K2087" s="117"/>
      <c r="L2087" s="117"/>
    </row>
    <row r="2088" spans="3:12" ht="12.75" customHeight="1">
      <c r="C2088" s="115"/>
      <c r="D2088" s="116"/>
      <c r="E2088" s="116"/>
      <c r="F2088" s="116"/>
      <c r="G2088" s="116"/>
      <c r="H2088" s="121"/>
      <c r="I2088" s="117"/>
      <c r="J2088" s="122"/>
      <c r="K2088" s="117"/>
      <c r="L2088" s="117"/>
    </row>
    <row r="2089" spans="3:12" ht="12.75" customHeight="1">
      <c r="C2089" s="115"/>
      <c r="D2089" s="116"/>
      <c r="E2089" s="116"/>
      <c r="F2089" s="116"/>
      <c r="G2089" s="116"/>
      <c r="H2089" s="121"/>
      <c r="I2089" s="117"/>
      <c r="J2089" s="122"/>
      <c r="K2089" s="117"/>
      <c r="L2089" s="117"/>
    </row>
    <row r="2090" spans="3:12" ht="12.75" customHeight="1">
      <c r="C2090" s="115"/>
      <c r="D2090" s="116"/>
      <c r="E2090" s="116"/>
      <c r="F2090" s="116"/>
      <c r="G2090" s="116"/>
      <c r="H2090" s="121"/>
      <c r="I2090" s="117"/>
      <c r="J2090" s="122"/>
      <c r="K2090" s="117"/>
      <c r="L2090" s="117"/>
    </row>
    <row r="2091" spans="3:12" ht="12.75" customHeight="1">
      <c r="C2091" s="115"/>
      <c r="D2091" s="116"/>
      <c r="E2091" s="116"/>
      <c r="F2091" s="116"/>
      <c r="G2091" s="116"/>
      <c r="H2091" s="121"/>
      <c r="I2091" s="117"/>
      <c r="J2091" s="122"/>
      <c r="K2091" s="117"/>
      <c r="L2091" s="117"/>
    </row>
    <row r="2092" spans="3:12" ht="12.75" customHeight="1">
      <c r="C2092" s="115"/>
      <c r="D2092" s="116"/>
      <c r="E2092" s="116"/>
      <c r="F2092" s="116"/>
      <c r="G2092" s="116"/>
      <c r="H2092" s="121"/>
      <c r="I2092" s="117"/>
      <c r="J2092" s="122"/>
      <c r="K2092" s="117"/>
      <c r="L2092" s="117"/>
    </row>
    <row r="2093" spans="3:12" ht="12.75" customHeight="1">
      <c r="C2093" s="115"/>
      <c r="D2093" s="116"/>
      <c r="E2093" s="116"/>
      <c r="F2093" s="116"/>
      <c r="G2093" s="116"/>
      <c r="H2093" s="121"/>
      <c r="I2093" s="117"/>
      <c r="J2093" s="122"/>
      <c r="K2093" s="117"/>
      <c r="L2093" s="117"/>
    </row>
    <row r="2094" spans="3:12" ht="12.75" customHeight="1">
      <c r="C2094" s="115"/>
      <c r="D2094" s="116"/>
      <c r="E2094" s="116"/>
      <c r="F2094" s="116"/>
      <c r="G2094" s="116"/>
      <c r="H2094" s="121"/>
      <c r="I2094" s="117"/>
      <c r="J2094" s="122"/>
      <c r="K2094" s="117"/>
      <c r="L2094" s="117"/>
    </row>
    <row r="2095" spans="3:12" ht="12.75" customHeight="1">
      <c r="C2095" s="115"/>
      <c r="D2095" s="116"/>
      <c r="E2095" s="116"/>
      <c r="F2095" s="116"/>
      <c r="G2095" s="116"/>
      <c r="H2095" s="121"/>
      <c r="I2095" s="117"/>
      <c r="J2095" s="122"/>
      <c r="K2095" s="117"/>
      <c r="L2095" s="117"/>
    </row>
    <row r="2096" spans="3:12" ht="12.75" customHeight="1">
      <c r="C2096" s="115"/>
      <c r="D2096" s="116"/>
      <c r="E2096" s="116"/>
      <c r="F2096" s="116"/>
      <c r="G2096" s="116"/>
      <c r="H2096" s="121"/>
      <c r="I2096" s="117"/>
      <c r="J2096" s="122"/>
      <c r="K2096" s="117"/>
      <c r="L2096" s="117"/>
    </row>
    <row r="2097" spans="3:12" ht="12.75" customHeight="1">
      <c r="C2097" s="115"/>
      <c r="D2097" s="116"/>
      <c r="E2097" s="116"/>
      <c r="F2097" s="116"/>
      <c r="G2097" s="116"/>
      <c r="H2097" s="121"/>
      <c r="I2097" s="117"/>
      <c r="J2097" s="122"/>
      <c r="K2097" s="117"/>
      <c r="L2097" s="117"/>
    </row>
    <row r="2098" spans="3:12" ht="12.75" customHeight="1">
      <c r="C2098" s="115"/>
      <c r="D2098" s="116"/>
      <c r="E2098" s="116"/>
      <c r="F2098" s="116"/>
      <c r="G2098" s="116"/>
      <c r="H2098" s="121"/>
      <c r="I2098" s="117"/>
      <c r="J2098" s="122"/>
      <c r="K2098" s="117"/>
      <c r="L2098" s="117"/>
    </row>
    <row r="2099" spans="3:12" ht="12.75" customHeight="1">
      <c r="C2099" s="115"/>
      <c r="D2099" s="116"/>
      <c r="E2099" s="116"/>
      <c r="F2099" s="116"/>
      <c r="G2099" s="116"/>
      <c r="H2099" s="121"/>
      <c r="I2099" s="117"/>
      <c r="J2099" s="122"/>
      <c r="K2099" s="117"/>
      <c r="L2099" s="117"/>
    </row>
    <row r="2100" spans="3:12" ht="12.75" customHeight="1">
      <c r="C2100" s="115"/>
      <c r="D2100" s="116"/>
      <c r="E2100" s="116"/>
      <c r="F2100" s="116"/>
      <c r="G2100" s="116"/>
      <c r="H2100" s="121"/>
      <c r="I2100" s="117"/>
      <c r="J2100" s="122"/>
      <c r="K2100" s="117"/>
      <c r="L2100" s="117"/>
    </row>
    <row r="2101" spans="3:12" ht="12.75" customHeight="1">
      <c r="C2101" s="115"/>
      <c r="D2101" s="116"/>
      <c r="E2101" s="116"/>
      <c r="F2101" s="116"/>
      <c r="G2101" s="116"/>
      <c r="H2101" s="121"/>
      <c r="I2101" s="117"/>
      <c r="J2101" s="122"/>
      <c r="K2101" s="117"/>
      <c r="L2101" s="117"/>
    </row>
    <row r="2102" spans="3:12" ht="12.75" customHeight="1">
      <c r="C2102" s="115"/>
      <c r="D2102" s="116"/>
      <c r="E2102" s="116"/>
      <c r="F2102" s="116"/>
      <c r="G2102" s="116"/>
      <c r="H2102" s="121"/>
      <c r="I2102" s="117"/>
      <c r="J2102" s="122"/>
      <c r="K2102" s="117"/>
      <c r="L2102" s="117"/>
    </row>
    <row r="2103" spans="3:12" ht="12.75" customHeight="1">
      <c r="C2103" s="115"/>
      <c r="D2103" s="116"/>
      <c r="E2103" s="116"/>
      <c r="F2103" s="116"/>
      <c r="G2103" s="116"/>
      <c r="H2103" s="121"/>
      <c r="I2103" s="117"/>
      <c r="J2103" s="122"/>
      <c r="K2103" s="117"/>
      <c r="L2103" s="117"/>
    </row>
    <row r="2104" spans="3:12" ht="12.75" customHeight="1">
      <c r="C2104" s="115"/>
      <c r="D2104" s="116"/>
      <c r="E2104" s="116"/>
      <c r="F2104" s="116"/>
      <c r="G2104" s="116"/>
      <c r="H2104" s="121"/>
      <c r="I2104" s="117"/>
      <c r="J2104" s="122"/>
      <c r="K2104" s="117"/>
      <c r="L2104" s="117"/>
    </row>
    <row r="2105" spans="3:12" ht="12.75" customHeight="1">
      <c r="C2105" s="115"/>
      <c r="D2105" s="116"/>
      <c r="E2105" s="116"/>
      <c r="F2105" s="116"/>
      <c r="G2105" s="116"/>
      <c r="H2105" s="121"/>
      <c r="I2105" s="117"/>
      <c r="J2105" s="122"/>
      <c r="K2105" s="117"/>
      <c r="L2105" s="117"/>
    </row>
    <row r="2106" spans="3:12" ht="12.75" customHeight="1">
      <c r="C2106" s="115"/>
      <c r="D2106" s="116"/>
      <c r="E2106" s="116"/>
      <c r="F2106" s="116"/>
      <c r="G2106" s="116"/>
      <c r="H2106" s="121"/>
      <c r="I2106" s="117"/>
      <c r="J2106" s="122"/>
      <c r="K2106" s="117"/>
      <c r="L2106" s="117"/>
    </row>
    <row r="2107" spans="3:12" ht="12.75" customHeight="1">
      <c r="C2107" s="115"/>
      <c r="D2107" s="116"/>
      <c r="E2107" s="116"/>
      <c r="F2107" s="116"/>
      <c r="G2107" s="116"/>
      <c r="H2107" s="121"/>
      <c r="I2107" s="117"/>
      <c r="J2107" s="122"/>
      <c r="K2107" s="117"/>
      <c r="L2107" s="117"/>
    </row>
    <row r="2108" spans="3:12" ht="12.75" customHeight="1">
      <c r="C2108" s="115"/>
      <c r="D2108" s="116"/>
      <c r="E2108" s="116"/>
      <c r="F2108" s="116"/>
      <c r="G2108" s="116"/>
      <c r="H2108" s="121"/>
      <c r="I2108" s="117"/>
      <c r="J2108" s="122"/>
      <c r="K2108" s="117"/>
      <c r="L2108" s="117"/>
    </row>
    <row r="2109" spans="3:12" ht="12.75" customHeight="1">
      <c r="C2109" s="115"/>
      <c r="D2109" s="116"/>
      <c r="E2109" s="116"/>
      <c r="F2109" s="116"/>
      <c r="G2109" s="116"/>
      <c r="H2109" s="121"/>
      <c r="I2109" s="117"/>
      <c r="J2109" s="122"/>
      <c r="K2109" s="117"/>
      <c r="L2109" s="117"/>
    </row>
    <row r="2110" spans="3:12" ht="12.75" customHeight="1">
      <c r="C2110" s="115"/>
      <c r="D2110" s="116"/>
      <c r="E2110" s="116"/>
      <c r="F2110" s="116"/>
      <c r="G2110" s="116"/>
      <c r="H2110" s="121"/>
      <c r="I2110" s="117"/>
      <c r="J2110" s="122"/>
      <c r="K2110" s="117"/>
      <c r="L2110" s="117"/>
    </row>
    <row r="2111" spans="3:12" ht="12.75" customHeight="1">
      <c r="C2111" s="115"/>
      <c r="D2111" s="116"/>
      <c r="E2111" s="116"/>
      <c r="F2111" s="116"/>
      <c r="G2111" s="116"/>
      <c r="H2111" s="121"/>
      <c r="I2111" s="117"/>
      <c r="J2111" s="122"/>
      <c r="K2111" s="117"/>
      <c r="L2111" s="117"/>
    </row>
    <row r="2112" spans="3:12" ht="12.75" customHeight="1">
      <c r="C2112" s="115"/>
      <c r="D2112" s="116"/>
      <c r="E2112" s="116"/>
      <c r="F2112" s="116"/>
      <c r="G2112" s="116"/>
      <c r="H2112" s="121"/>
      <c r="I2112" s="117"/>
      <c r="J2112" s="122"/>
      <c r="K2112" s="117"/>
      <c r="L2112" s="117"/>
    </row>
    <row r="2113" spans="3:12" ht="12.75" customHeight="1">
      <c r="C2113" s="115"/>
      <c r="D2113" s="116"/>
      <c r="E2113" s="116"/>
      <c r="F2113" s="116"/>
      <c r="G2113" s="116"/>
      <c r="H2113" s="121"/>
      <c r="I2113" s="117"/>
      <c r="J2113" s="122"/>
      <c r="K2113" s="117"/>
      <c r="L2113" s="117"/>
    </row>
    <row r="2114" spans="3:12" ht="12.75" customHeight="1">
      <c r="C2114" s="115"/>
      <c r="D2114" s="116"/>
      <c r="E2114" s="116"/>
      <c r="F2114" s="116"/>
      <c r="G2114" s="116"/>
      <c r="H2114" s="121"/>
      <c r="I2114" s="117"/>
      <c r="J2114" s="122"/>
      <c r="K2114" s="117"/>
      <c r="L2114" s="117"/>
    </row>
    <row r="2115" spans="3:12" ht="12.75" customHeight="1">
      <c r="C2115" s="115"/>
      <c r="D2115" s="116"/>
      <c r="E2115" s="116"/>
      <c r="F2115" s="116"/>
      <c r="G2115" s="116"/>
      <c r="H2115" s="121"/>
      <c r="I2115" s="117"/>
      <c r="J2115" s="122"/>
      <c r="K2115" s="117"/>
      <c r="L2115" s="117"/>
    </row>
    <row r="2116" spans="3:12" ht="12.75" customHeight="1">
      <c r="C2116" s="115"/>
      <c r="D2116" s="116"/>
      <c r="E2116" s="116"/>
      <c r="F2116" s="116"/>
      <c r="G2116" s="116"/>
      <c r="H2116" s="121"/>
      <c r="I2116" s="117"/>
      <c r="J2116" s="122"/>
      <c r="K2116" s="117"/>
      <c r="L2116" s="117"/>
    </row>
    <row r="2117" spans="3:12" ht="12.75" customHeight="1">
      <c r="C2117" s="115"/>
      <c r="D2117" s="116"/>
      <c r="E2117" s="116"/>
      <c r="F2117" s="116"/>
      <c r="G2117" s="116"/>
      <c r="H2117" s="121"/>
      <c r="I2117" s="117"/>
      <c r="J2117" s="122"/>
      <c r="K2117" s="117"/>
      <c r="L2117" s="117"/>
    </row>
    <row r="2118" spans="3:12" ht="12.75" customHeight="1">
      <c r="C2118" s="115"/>
      <c r="D2118" s="116"/>
      <c r="E2118" s="116"/>
      <c r="F2118" s="116"/>
      <c r="G2118" s="116"/>
      <c r="H2118" s="121"/>
      <c r="I2118" s="117"/>
      <c r="J2118" s="122"/>
      <c r="K2118" s="117"/>
      <c r="L2118" s="117"/>
    </row>
    <row r="2119" spans="3:12" ht="12.75" customHeight="1">
      <c r="C2119" s="115"/>
      <c r="D2119" s="116"/>
      <c r="E2119" s="116"/>
      <c r="F2119" s="116"/>
      <c r="G2119" s="116"/>
      <c r="H2119" s="121"/>
      <c r="I2119" s="117"/>
      <c r="J2119" s="122"/>
      <c r="K2119" s="117"/>
      <c r="L2119" s="117"/>
    </row>
    <row r="2120" spans="3:12" ht="12.75" customHeight="1">
      <c r="C2120" s="115"/>
      <c r="D2120" s="116"/>
      <c r="E2120" s="116"/>
      <c r="F2120" s="116"/>
      <c r="G2120" s="116"/>
      <c r="H2120" s="121"/>
      <c r="I2120" s="117"/>
      <c r="J2120" s="122"/>
      <c r="K2120" s="117"/>
      <c r="L2120" s="117"/>
    </row>
    <row r="2121" spans="3:12" ht="12.75" customHeight="1">
      <c r="C2121" s="115"/>
      <c r="D2121" s="116"/>
      <c r="E2121" s="116"/>
      <c r="F2121" s="116"/>
      <c r="G2121" s="116"/>
      <c r="H2121" s="121"/>
      <c r="I2121" s="117"/>
      <c r="J2121" s="122"/>
      <c r="K2121" s="117"/>
      <c r="L2121" s="117"/>
    </row>
    <row r="2122" spans="3:12" ht="12.75" customHeight="1">
      <c r="C2122" s="115"/>
      <c r="D2122" s="116"/>
      <c r="E2122" s="116"/>
      <c r="F2122" s="116"/>
      <c r="G2122" s="116"/>
      <c r="H2122" s="121"/>
      <c r="I2122" s="117"/>
      <c r="J2122" s="122"/>
      <c r="K2122" s="117"/>
      <c r="L2122" s="117"/>
    </row>
    <row r="2123" spans="3:12" ht="12.75" customHeight="1">
      <c r="C2123" s="115"/>
      <c r="D2123" s="116"/>
      <c r="E2123" s="116"/>
      <c r="F2123" s="116"/>
      <c r="G2123" s="116"/>
      <c r="H2123" s="121"/>
      <c r="I2123" s="117"/>
      <c r="J2123" s="122"/>
      <c r="K2123" s="117"/>
      <c r="L2123" s="117"/>
    </row>
    <row r="2124" spans="3:12" ht="12.75" customHeight="1">
      <c r="C2124" s="115"/>
      <c r="D2124" s="116"/>
      <c r="E2124" s="116"/>
      <c r="F2124" s="116"/>
      <c r="G2124" s="116"/>
      <c r="H2124" s="121"/>
      <c r="I2124" s="117"/>
      <c r="J2124" s="122"/>
      <c r="K2124" s="117"/>
      <c r="L2124" s="117"/>
    </row>
    <row r="2125" spans="3:12" ht="12.75" customHeight="1">
      <c r="C2125" s="115"/>
      <c r="D2125" s="116"/>
      <c r="E2125" s="116"/>
      <c r="F2125" s="116"/>
      <c r="G2125" s="116"/>
      <c r="H2125" s="121"/>
      <c r="I2125" s="117"/>
      <c r="J2125" s="122"/>
      <c r="K2125" s="117"/>
      <c r="L2125" s="117"/>
    </row>
    <row r="2126" spans="3:12" ht="12.75" customHeight="1">
      <c r="C2126" s="115"/>
      <c r="D2126" s="116"/>
      <c r="E2126" s="116"/>
      <c r="F2126" s="116"/>
      <c r="G2126" s="116"/>
      <c r="H2126" s="121"/>
      <c r="I2126" s="117"/>
      <c r="J2126" s="122"/>
      <c r="K2126" s="117"/>
      <c r="L2126" s="117"/>
    </row>
    <row r="2127" spans="3:12" ht="12.75" customHeight="1">
      <c r="C2127" s="115"/>
      <c r="D2127" s="116"/>
      <c r="E2127" s="116"/>
      <c r="F2127" s="116"/>
      <c r="G2127" s="116"/>
      <c r="H2127" s="121"/>
      <c r="I2127" s="117"/>
      <c r="J2127" s="122"/>
      <c r="K2127" s="117"/>
      <c r="L2127" s="117"/>
    </row>
    <row r="2128" spans="3:12" ht="12.75" customHeight="1">
      <c r="C2128" s="115"/>
      <c r="D2128" s="116"/>
      <c r="E2128" s="116"/>
      <c r="F2128" s="116"/>
      <c r="G2128" s="116"/>
      <c r="H2128" s="121"/>
      <c r="I2128" s="117"/>
      <c r="J2128" s="122"/>
      <c r="K2128" s="117"/>
      <c r="L2128" s="117"/>
    </row>
    <row r="2129" spans="3:12" ht="12.75" customHeight="1">
      <c r="C2129" s="115"/>
      <c r="D2129" s="116"/>
      <c r="E2129" s="116"/>
      <c r="F2129" s="116"/>
      <c r="G2129" s="116"/>
      <c r="H2129" s="121"/>
      <c r="I2129" s="117"/>
      <c r="J2129" s="122"/>
      <c r="K2129" s="117"/>
      <c r="L2129" s="117"/>
    </row>
    <row r="2130" spans="3:12" ht="12.75" customHeight="1">
      <c r="C2130" s="115"/>
      <c r="D2130" s="116"/>
      <c r="E2130" s="116"/>
      <c r="F2130" s="116"/>
      <c r="G2130" s="116"/>
      <c r="H2130" s="121"/>
      <c r="I2130" s="117"/>
      <c r="J2130" s="122"/>
      <c r="K2130" s="117"/>
      <c r="L2130" s="117"/>
    </row>
    <row r="2131" spans="3:12" ht="12.75" customHeight="1">
      <c r="C2131" s="115"/>
      <c r="D2131" s="116"/>
      <c r="E2131" s="116"/>
      <c r="F2131" s="116"/>
      <c r="G2131" s="116"/>
      <c r="H2131" s="121"/>
      <c r="I2131" s="117"/>
      <c r="J2131" s="122"/>
      <c r="K2131" s="117"/>
      <c r="L2131" s="117"/>
    </row>
    <row r="2132" spans="3:12" ht="12.75" customHeight="1">
      <c r="C2132" s="115"/>
      <c r="D2132" s="116"/>
      <c r="E2132" s="116"/>
      <c r="F2132" s="116"/>
      <c r="G2132" s="116"/>
      <c r="H2132" s="121"/>
      <c r="I2132" s="117"/>
      <c r="J2132" s="122"/>
      <c r="K2132" s="117"/>
      <c r="L2132" s="117"/>
    </row>
    <row r="2133" spans="3:12" ht="12.75" customHeight="1">
      <c r="C2133" s="115"/>
      <c r="D2133" s="116"/>
      <c r="E2133" s="116"/>
      <c r="F2133" s="116"/>
      <c r="G2133" s="116"/>
      <c r="H2133" s="121"/>
      <c r="I2133" s="117"/>
      <c r="J2133" s="122"/>
      <c r="K2133" s="117"/>
      <c r="L2133" s="117"/>
    </row>
    <row r="2134" spans="3:12" ht="12.75" customHeight="1">
      <c r="C2134" s="115"/>
      <c r="D2134" s="116"/>
      <c r="E2134" s="116"/>
      <c r="F2134" s="116"/>
      <c r="G2134" s="116"/>
      <c r="H2134" s="121"/>
      <c r="I2134" s="117"/>
      <c r="J2134" s="122"/>
      <c r="K2134" s="117"/>
      <c r="L2134" s="117"/>
    </row>
    <row r="2135" spans="3:12" ht="12.75" customHeight="1">
      <c r="C2135" s="115"/>
      <c r="D2135" s="116"/>
      <c r="E2135" s="116"/>
      <c r="F2135" s="116"/>
      <c r="G2135" s="116"/>
      <c r="H2135" s="121"/>
      <c r="I2135" s="117"/>
      <c r="J2135" s="122"/>
      <c r="K2135" s="117"/>
      <c r="L2135" s="117"/>
    </row>
    <row r="2136" spans="3:12" ht="12.75" customHeight="1">
      <c r="C2136" s="115"/>
      <c r="D2136" s="116"/>
      <c r="E2136" s="116"/>
      <c r="F2136" s="116"/>
      <c r="G2136" s="116"/>
      <c r="H2136" s="121"/>
      <c r="I2136" s="117"/>
      <c r="J2136" s="122"/>
      <c r="K2136" s="117"/>
      <c r="L2136" s="117"/>
    </row>
    <row r="2137" spans="3:12" ht="12.75" customHeight="1">
      <c r="C2137" s="115"/>
      <c r="D2137" s="116"/>
      <c r="E2137" s="116"/>
      <c r="F2137" s="116"/>
      <c r="G2137" s="116"/>
      <c r="H2137" s="121"/>
      <c r="I2137" s="117"/>
      <c r="J2137" s="122"/>
      <c r="K2137" s="117"/>
      <c r="L2137" s="117"/>
    </row>
    <row r="2138" spans="3:12" ht="12.75" customHeight="1">
      <c r="C2138" s="115"/>
      <c r="D2138" s="116"/>
      <c r="E2138" s="116"/>
      <c r="F2138" s="116"/>
      <c r="G2138" s="116"/>
      <c r="H2138" s="121"/>
      <c r="I2138" s="117"/>
      <c r="J2138" s="122"/>
      <c r="K2138" s="117"/>
      <c r="L2138" s="117"/>
    </row>
    <row r="2139" spans="3:12" ht="12.75" customHeight="1">
      <c r="C2139" s="115"/>
      <c r="D2139" s="116"/>
      <c r="E2139" s="116"/>
      <c r="F2139" s="116"/>
      <c r="G2139" s="116"/>
      <c r="H2139" s="121"/>
      <c r="I2139" s="117"/>
      <c r="J2139" s="122"/>
      <c r="K2139" s="117"/>
      <c r="L2139" s="117"/>
    </row>
    <row r="2140" spans="3:12" ht="12.75" customHeight="1">
      <c r="C2140" s="115"/>
      <c r="D2140" s="116"/>
      <c r="E2140" s="116"/>
      <c r="F2140" s="116"/>
      <c r="G2140" s="116"/>
      <c r="H2140" s="121"/>
      <c r="I2140" s="117"/>
      <c r="J2140" s="122"/>
      <c r="K2140" s="117"/>
      <c r="L2140" s="117"/>
    </row>
    <row r="2141" spans="3:12" ht="12.75" customHeight="1">
      <c r="C2141" s="115"/>
      <c r="D2141" s="116"/>
      <c r="E2141" s="116"/>
      <c r="F2141" s="116"/>
      <c r="G2141" s="116"/>
      <c r="H2141" s="121"/>
      <c r="I2141" s="117"/>
      <c r="J2141" s="122"/>
      <c r="K2141" s="117"/>
      <c r="L2141" s="117"/>
    </row>
    <row r="2142" spans="3:12" ht="12.75" customHeight="1">
      <c r="C2142" s="115"/>
      <c r="D2142" s="116"/>
      <c r="E2142" s="116"/>
      <c r="F2142" s="116"/>
      <c r="G2142" s="116"/>
      <c r="H2142" s="121"/>
      <c r="I2142" s="117"/>
      <c r="J2142" s="122"/>
      <c r="K2142" s="117"/>
      <c r="L2142" s="117"/>
    </row>
    <row r="2143" spans="3:12" ht="12.75" customHeight="1">
      <c r="C2143" s="115"/>
      <c r="D2143" s="116"/>
      <c r="E2143" s="116"/>
      <c r="F2143" s="116"/>
      <c r="G2143" s="116"/>
      <c r="H2143" s="121"/>
      <c r="I2143" s="117"/>
      <c r="J2143" s="122"/>
      <c r="K2143" s="117"/>
      <c r="L2143" s="117"/>
    </row>
    <row r="2144" spans="3:12" ht="12.75" customHeight="1">
      <c r="C2144" s="115"/>
      <c r="D2144" s="116"/>
      <c r="E2144" s="116"/>
      <c r="F2144" s="116"/>
      <c r="G2144" s="116"/>
      <c r="H2144" s="121"/>
      <c r="I2144" s="117"/>
      <c r="J2144" s="122"/>
      <c r="K2144" s="117"/>
      <c r="L2144" s="117"/>
    </row>
    <row r="2145" spans="3:12" ht="12.75" customHeight="1">
      <c r="C2145" s="115"/>
      <c r="D2145" s="116"/>
      <c r="E2145" s="116"/>
      <c r="F2145" s="116"/>
      <c r="G2145" s="116"/>
      <c r="H2145" s="121"/>
      <c r="I2145" s="117"/>
      <c r="J2145" s="122"/>
      <c r="K2145" s="117"/>
      <c r="L2145" s="117"/>
    </row>
    <row r="2146" spans="3:12" ht="12.75" customHeight="1">
      <c r="C2146" s="115"/>
      <c r="D2146" s="116"/>
      <c r="E2146" s="116"/>
      <c r="F2146" s="116"/>
      <c r="G2146" s="116"/>
      <c r="H2146" s="121"/>
      <c r="I2146" s="117"/>
      <c r="J2146" s="122"/>
      <c r="K2146" s="117"/>
      <c r="L2146" s="117"/>
    </row>
    <row r="2147" spans="3:12" ht="12.75" customHeight="1">
      <c r="C2147" s="115"/>
      <c r="D2147" s="116"/>
      <c r="E2147" s="116"/>
      <c r="F2147" s="116"/>
      <c r="G2147" s="116"/>
      <c r="H2147" s="121"/>
      <c r="I2147" s="117"/>
      <c r="J2147" s="122"/>
      <c r="K2147" s="117"/>
      <c r="L2147" s="117"/>
    </row>
    <row r="2148" spans="3:12" ht="12.75" customHeight="1">
      <c r="C2148" s="115"/>
      <c r="D2148" s="116"/>
      <c r="E2148" s="116"/>
      <c r="F2148" s="116"/>
      <c r="G2148" s="116"/>
      <c r="H2148" s="121"/>
      <c r="I2148" s="117"/>
      <c r="J2148" s="122"/>
      <c r="K2148" s="117"/>
      <c r="L2148" s="117"/>
    </row>
    <row r="2149" spans="3:12" ht="12.75" customHeight="1">
      <c r="C2149" s="115"/>
      <c r="D2149" s="116"/>
      <c r="E2149" s="116"/>
      <c r="F2149" s="116"/>
      <c r="G2149" s="116"/>
      <c r="H2149" s="121"/>
      <c r="I2149" s="117"/>
      <c r="J2149" s="122"/>
      <c r="K2149" s="117"/>
      <c r="L2149" s="117"/>
    </row>
    <row r="2150" spans="3:12" ht="12.75" customHeight="1">
      <c r="C2150" s="115"/>
      <c r="D2150" s="116"/>
      <c r="E2150" s="116"/>
      <c r="F2150" s="116"/>
      <c r="G2150" s="116"/>
      <c r="H2150" s="121"/>
      <c r="I2150" s="117"/>
      <c r="J2150" s="122"/>
      <c r="K2150" s="117"/>
      <c r="L2150" s="117"/>
    </row>
    <row r="2151" spans="3:12" ht="12.75" customHeight="1">
      <c r="C2151" s="115"/>
      <c r="D2151" s="116"/>
      <c r="E2151" s="116"/>
      <c r="F2151" s="116"/>
      <c r="G2151" s="116"/>
      <c r="H2151" s="121"/>
      <c r="I2151" s="117"/>
      <c r="J2151" s="122"/>
      <c r="K2151" s="117"/>
      <c r="L2151" s="117"/>
    </row>
    <row r="2152" spans="3:12" ht="12.75" customHeight="1">
      <c r="C2152" s="115"/>
      <c r="D2152" s="116"/>
      <c r="E2152" s="116"/>
      <c r="F2152" s="116"/>
      <c r="G2152" s="116"/>
      <c r="H2152" s="121"/>
      <c r="I2152" s="117"/>
      <c r="J2152" s="122"/>
      <c r="K2152" s="117"/>
      <c r="L2152" s="117"/>
    </row>
    <row r="2153" spans="3:12" ht="12.75" customHeight="1">
      <c r="C2153" s="115"/>
      <c r="D2153" s="116"/>
      <c r="E2153" s="116"/>
      <c r="F2153" s="116"/>
      <c r="G2153" s="116"/>
      <c r="H2153" s="121"/>
      <c r="I2153" s="117"/>
      <c r="J2153" s="122"/>
      <c r="K2153" s="117"/>
      <c r="L2153" s="117"/>
    </row>
    <row r="2154" spans="3:12" ht="12.75" customHeight="1">
      <c r="C2154" s="115"/>
      <c r="D2154" s="116"/>
      <c r="E2154" s="116"/>
      <c r="F2154" s="116"/>
      <c r="G2154" s="116"/>
      <c r="H2154" s="121"/>
      <c r="I2154" s="117"/>
      <c r="J2154" s="122"/>
      <c r="K2154" s="117"/>
      <c r="L2154" s="117"/>
    </row>
    <row r="2155" spans="3:12" ht="12.75" customHeight="1">
      <c r="C2155" s="115"/>
      <c r="D2155" s="116"/>
      <c r="E2155" s="116"/>
      <c r="F2155" s="116"/>
      <c r="G2155" s="116"/>
      <c r="H2155" s="121"/>
      <c r="I2155" s="117"/>
      <c r="J2155" s="122"/>
      <c r="K2155" s="117"/>
      <c r="L2155" s="117"/>
    </row>
    <row r="2156" spans="3:12" ht="12.75" customHeight="1">
      <c r="C2156" s="115"/>
      <c r="D2156" s="116"/>
      <c r="E2156" s="116"/>
      <c r="F2156" s="116"/>
      <c r="G2156" s="116"/>
      <c r="H2156" s="121"/>
      <c r="I2156" s="117"/>
      <c r="J2156" s="122"/>
      <c r="K2156" s="117"/>
      <c r="L2156" s="117"/>
    </row>
    <row r="2157" spans="3:12" ht="12.75" customHeight="1">
      <c r="C2157" s="115"/>
      <c r="D2157" s="116"/>
      <c r="E2157" s="116"/>
      <c r="F2157" s="116"/>
      <c r="G2157" s="116"/>
      <c r="H2157" s="121"/>
      <c r="I2157" s="117"/>
      <c r="J2157" s="122"/>
      <c r="K2157" s="117"/>
      <c r="L2157" s="117"/>
    </row>
    <row r="2158" spans="3:12" ht="12.75" customHeight="1">
      <c r="C2158" s="115"/>
      <c r="D2158" s="116"/>
      <c r="E2158" s="116"/>
      <c r="F2158" s="116"/>
      <c r="G2158" s="116"/>
      <c r="H2158" s="121"/>
      <c r="I2158" s="117"/>
      <c r="J2158" s="122"/>
      <c r="K2158" s="117"/>
      <c r="L2158" s="117"/>
    </row>
    <row r="2159" spans="3:12" ht="12.75" customHeight="1">
      <c r="C2159" s="115"/>
      <c r="D2159" s="116"/>
      <c r="E2159" s="116"/>
      <c r="F2159" s="116"/>
      <c r="G2159" s="116"/>
      <c r="H2159" s="121"/>
      <c r="I2159" s="117"/>
      <c r="J2159" s="122"/>
      <c r="K2159" s="117"/>
      <c r="L2159" s="117"/>
    </row>
    <row r="2160" spans="3:12" ht="12.75" customHeight="1">
      <c r="C2160" s="115"/>
      <c r="D2160" s="116"/>
      <c r="E2160" s="116"/>
      <c r="F2160" s="116"/>
      <c r="G2160" s="116"/>
      <c r="H2160" s="121"/>
      <c r="I2160" s="117"/>
      <c r="J2160" s="122"/>
      <c r="K2160" s="117"/>
      <c r="L2160" s="117"/>
    </row>
    <row r="2161" spans="3:12" ht="12.75" customHeight="1">
      <c r="C2161" s="115"/>
      <c r="D2161" s="116"/>
      <c r="E2161" s="116"/>
      <c r="F2161" s="116"/>
      <c r="G2161" s="116"/>
      <c r="H2161" s="121"/>
      <c r="I2161" s="117"/>
      <c r="J2161" s="122"/>
      <c r="K2161" s="117"/>
      <c r="L2161" s="117"/>
    </row>
    <row r="2162" spans="3:12" ht="12.75" customHeight="1">
      <c r="C2162" s="115"/>
      <c r="D2162" s="116"/>
      <c r="E2162" s="116"/>
      <c r="F2162" s="116"/>
      <c r="G2162" s="116"/>
      <c r="H2162" s="121"/>
      <c r="I2162" s="117"/>
      <c r="J2162" s="122"/>
      <c r="K2162" s="117"/>
      <c r="L2162" s="117"/>
    </row>
    <row r="2163" spans="3:12" ht="12.75" customHeight="1">
      <c r="C2163" s="115"/>
      <c r="D2163" s="116"/>
      <c r="E2163" s="116"/>
      <c r="F2163" s="116"/>
      <c r="G2163" s="116"/>
      <c r="H2163" s="121"/>
      <c r="I2163" s="117"/>
      <c r="J2163" s="122"/>
      <c r="K2163" s="117"/>
      <c r="L2163" s="117"/>
    </row>
    <row r="2164" spans="3:12" ht="12.75" customHeight="1">
      <c r="C2164" s="115"/>
      <c r="D2164" s="116"/>
      <c r="E2164" s="116"/>
      <c r="F2164" s="116"/>
      <c r="G2164" s="116"/>
      <c r="H2164" s="121"/>
      <c r="I2164" s="117"/>
      <c r="J2164" s="122"/>
      <c r="K2164" s="117"/>
      <c r="L2164" s="117"/>
    </row>
    <row r="2165" spans="3:12" ht="12.75" customHeight="1">
      <c r="C2165" s="115"/>
      <c r="D2165" s="116"/>
      <c r="E2165" s="116"/>
      <c r="F2165" s="116"/>
      <c r="G2165" s="116"/>
      <c r="H2165" s="121"/>
      <c r="I2165" s="117"/>
      <c r="J2165" s="122"/>
      <c r="K2165" s="117"/>
      <c r="L2165" s="117"/>
    </row>
    <row r="2166" spans="3:12" ht="12.75" customHeight="1">
      <c r="C2166" s="115"/>
      <c r="D2166" s="116"/>
      <c r="E2166" s="116"/>
      <c r="F2166" s="116"/>
      <c r="G2166" s="116"/>
      <c r="H2166" s="121"/>
      <c r="I2166" s="117"/>
      <c r="J2166" s="122"/>
      <c r="K2166" s="117"/>
      <c r="L2166" s="117"/>
    </row>
    <row r="2167" spans="3:12" ht="12.75" customHeight="1">
      <c r="C2167" s="115"/>
      <c r="D2167" s="116"/>
      <c r="E2167" s="116"/>
      <c r="F2167" s="116"/>
      <c r="G2167" s="116"/>
      <c r="H2167" s="121"/>
      <c r="I2167" s="117"/>
      <c r="J2167" s="122"/>
      <c r="K2167" s="117"/>
      <c r="L2167" s="117"/>
    </row>
    <row r="2168" spans="3:12" ht="12.75" customHeight="1">
      <c r="C2168" s="115"/>
      <c r="D2168" s="116"/>
      <c r="E2168" s="116"/>
      <c r="F2168" s="116"/>
      <c r="G2168" s="116"/>
      <c r="H2168" s="121"/>
      <c r="I2168" s="117"/>
      <c r="J2168" s="122"/>
      <c r="K2168" s="117"/>
      <c r="L2168" s="117"/>
    </row>
    <row r="2169" spans="3:12" ht="12.75" customHeight="1">
      <c r="C2169" s="115"/>
      <c r="D2169" s="116"/>
      <c r="E2169" s="116"/>
      <c r="F2169" s="116"/>
      <c r="G2169" s="116"/>
      <c r="H2169" s="121"/>
      <c r="I2169" s="117"/>
      <c r="J2169" s="122"/>
      <c r="K2169" s="117"/>
      <c r="L2169" s="117"/>
    </row>
    <row r="2170" spans="3:12" ht="12.75" customHeight="1">
      <c r="C2170" s="115"/>
      <c r="D2170" s="116"/>
      <c r="E2170" s="116"/>
      <c r="F2170" s="116"/>
      <c r="G2170" s="116"/>
      <c r="H2170" s="121"/>
      <c r="I2170" s="117"/>
      <c r="J2170" s="122"/>
      <c r="K2170" s="117"/>
      <c r="L2170" s="117"/>
    </row>
    <row r="2171" spans="3:12" ht="12.75" customHeight="1">
      <c r="C2171" s="115"/>
      <c r="D2171" s="116"/>
      <c r="E2171" s="116"/>
      <c r="F2171" s="116"/>
      <c r="G2171" s="116"/>
      <c r="H2171" s="121"/>
      <c r="I2171" s="117"/>
      <c r="J2171" s="122"/>
      <c r="K2171" s="117"/>
      <c r="L2171" s="117"/>
    </row>
    <row r="2172" spans="3:12" ht="12.75" customHeight="1">
      <c r="C2172" s="115"/>
      <c r="D2172" s="116"/>
      <c r="E2172" s="116"/>
      <c r="F2172" s="116"/>
      <c r="G2172" s="116"/>
      <c r="H2172" s="121"/>
      <c r="I2172" s="117"/>
      <c r="J2172" s="122"/>
      <c r="K2172" s="117"/>
      <c r="L2172" s="117"/>
    </row>
    <row r="2173" spans="3:12" ht="12.75" customHeight="1">
      <c r="C2173" s="115"/>
      <c r="D2173" s="116"/>
      <c r="E2173" s="116"/>
      <c r="F2173" s="116"/>
      <c r="G2173" s="116"/>
      <c r="H2173" s="121"/>
      <c r="I2173" s="117"/>
      <c r="J2173" s="122"/>
      <c r="K2173" s="117"/>
      <c r="L2173" s="117"/>
    </row>
    <row r="2174" spans="3:12" ht="12.75" customHeight="1">
      <c r="C2174" s="115"/>
      <c r="D2174" s="116"/>
      <c r="E2174" s="116"/>
      <c r="F2174" s="116"/>
      <c r="G2174" s="116"/>
      <c r="H2174" s="121"/>
      <c r="I2174" s="117"/>
      <c r="J2174" s="122"/>
      <c r="K2174" s="117"/>
      <c r="L2174" s="117"/>
    </row>
    <row r="2175" spans="3:12" ht="12.75" customHeight="1">
      <c r="C2175" s="115"/>
      <c r="D2175" s="116"/>
      <c r="E2175" s="116"/>
      <c r="F2175" s="116"/>
      <c r="G2175" s="116"/>
      <c r="H2175" s="121"/>
      <c r="I2175" s="117"/>
      <c r="J2175" s="122"/>
      <c r="K2175" s="117"/>
      <c r="L2175" s="117"/>
    </row>
    <row r="2176" spans="3:12" ht="12.75" customHeight="1">
      <c r="C2176" s="115"/>
      <c r="D2176" s="116"/>
      <c r="E2176" s="116"/>
      <c r="F2176" s="116"/>
      <c r="G2176" s="116"/>
      <c r="H2176" s="121"/>
      <c r="I2176" s="117"/>
      <c r="J2176" s="122"/>
      <c r="K2176" s="117"/>
      <c r="L2176" s="117"/>
    </row>
    <row r="2177" spans="3:12" ht="12.75" customHeight="1">
      <c r="C2177" s="115"/>
      <c r="D2177" s="116"/>
      <c r="E2177" s="116"/>
      <c r="F2177" s="116"/>
      <c r="G2177" s="116"/>
      <c r="H2177" s="121"/>
      <c r="I2177" s="117"/>
      <c r="J2177" s="122"/>
      <c r="K2177" s="117"/>
      <c r="L2177" s="117"/>
    </row>
    <row r="2178" spans="3:12" ht="12.75" customHeight="1">
      <c r="C2178" s="115"/>
      <c r="D2178" s="116"/>
      <c r="E2178" s="116"/>
      <c r="F2178" s="116"/>
      <c r="G2178" s="116"/>
      <c r="H2178" s="121"/>
      <c r="I2178" s="117"/>
      <c r="J2178" s="122"/>
      <c r="K2178" s="117"/>
      <c r="L2178" s="117"/>
    </row>
    <row r="2179" spans="3:12" ht="12.75" customHeight="1">
      <c r="C2179" s="115"/>
      <c r="D2179" s="116"/>
      <c r="E2179" s="116"/>
      <c r="F2179" s="116"/>
      <c r="G2179" s="116"/>
      <c r="H2179" s="121"/>
      <c r="I2179" s="117"/>
      <c r="J2179" s="122"/>
      <c r="K2179" s="117"/>
      <c r="L2179" s="117"/>
    </row>
    <row r="2180" spans="3:12" ht="12.75" customHeight="1">
      <c r="C2180" s="115"/>
      <c r="D2180" s="116"/>
      <c r="E2180" s="116"/>
      <c r="F2180" s="116"/>
      <c r="G2180" s="116"/>
      <c r="H2180" s="121"/>
      <c r="I2180" s="117"/>
      <c r="J2180" s="122"/>
      <c r="K2180" s="117"/>
      <c r="L2180" s="117"/>
    </row>
    <row r="2181" spans="3:12" ht="12.75" customHeight="1">
      <c r="C2181" s="115"/>
      <c r="D2181" s="116"/>
      <c r="E2181" s="116"/>
      <c r="F2181" s="116"/>
      <c r="G2181" s="116"/>
      <c r="H2181" s="121"/>
      <c r="I2181" s="117"/>
      <c r="J2181" s="122"/>
      <c r="K2181" s="117"/>
      <c r="L2181" s="117"/>
    </row>
    <row r="2182" spans="3:12" ht="12.75" customHeight="1">
      <c r="C2182" s="115"/>
      <c r="D2182" s="116"/>
      <c r="E2182" s="116"/>
      <c r="F2182" s="116"/>
      <c r="G2182" s="116"/>
      <c r="H2182" s="121"/>
      <c r="I2182" s="117"/>
      <c r="J2182" s="122"/>
      <c r="K2182" s="117"/>
      <c r="L2182" s="117"/>
    </row>
    <row r="2183" spans="3:12" ht="12.75" customHeight="1">
      <c r="C2183" s="115"/>
      <c r="D2183" s="116"/>
      <c r="E2183" s="116"/>
      <c r="F2183" s="116"/>
      <c r="G2183" s="116"/>
      <c r="H2183" s="121"/>
      <c r="I2183" s="117"/>
      <c r="J2183" s="122"/>
      <c r="K2183" s="117"/>
      <c r="L2183" s="117"/>
    </row>
    <row r="2184" spans="3:12" ht="12.75" customHeight="1">
      <c r="C2184" s="115"/>
      <c r="D2184" s="116"/>
      <c r="E2184" s="116"/>
      <c r="F2184" s="116"/>
      <c r="G2184" s="116"/>
      <c r="H2184" s="121"/>
      <c r="I2184" s="117"/>
      <c r="J2184" s="122"/>
      <c r="K2184" s="117"/>
      <c r="L2184" s="117"/>
    </row>
    <row r="2185" spans="3:12" ht="12.75" customHeight="1">
      <c r="C2185" s="115"/>
      <c r="D2185" s="116"/>
      <c r="E2185" s="116"/>
      <c r="F2185" s="116"/>
      <c r="G2185" s="116"/>
      <c r="H2185" s="121"/>
      <c r="I2185" s="117"/>
      <c r="J2185" s="122"/>
      <c r="K2185" s="117"/>
      <c r="L2185" s="117"/>
    </row>
    <row r="2186" spans="3:12" ht="12.75" customHeight="1">
      <c r="C2186" s="115"/>
      <c r="D2186" s="116"/>
      <c r="E2186" s="116"/>
      <c r="F2186" s="116"/>
      <c r="G2186" s="116"/>
      <c r="H2186" s="121"/>
      <c r="I2186" s="117"/>
      <c r="J2186" s="122"/>
      <c r="K2186" s="117"/>
      <c r="L2186" s="117"/>
    </row>
    <row r="2187" spans="3:12" ht="12.75" customHeight="1">
      <c r="C2187" s="115"/>
      <c r="D2187" s="116"/>
      <c r="E2187" s="116"/>
      <c r="F2187" s="116"/>
      <c r="G2187" s="116"/>
      <c r="H2187" s="121"/>
      <c r="I2187" s="117"/>
      <c r="J2187" s="122"/>
      <c r="K2187" s="117"/>
      <c r="L2187" s="117"/>
    </row>
    <row r="2188" spans="3:12" ht="12.75" customHeight="1">
      <c r="C2188" s="115"/>
      <c r="D2188" s="116"/>
      <c r="E2188" s="116"/>
      <c r="F2188" s="116"/>
      <c r="G2188" s="116"/>
      <c r="H2188" s="121"/>
      <c r="I2188" s="117"/>
      <c r="J2188" s="122"/>
      <c r="K2188" s="117"/>
      <c r="L2188" s="117"/>
    </row>
    <row r="2189" spans="3:12" ht="12.75" customHeight="1">
      <c r="C2189" s="115"/>
      <c r="D2189" s="116"/>
      <c r="E2189" s="116"/>
      <c r="F2189" s="116"/>
      <c r="G2189" s="116"/>
      <c r="H2189" s="121"/>
      <c r="I2189" s="117"/>
      <c r="J2189" s="122"/>
      <c r="K2189" s="117"/>
      <c r="L2189" s="117"/>
    </row>
    <row r="2190" spans="3:12" ht="12.75" customHeight="1">
      <c r="C2190" s="115"/>
      <c r="D2190" s="116"/>
      <c r="E2190" s="116"/>
      <c r="F2190" s="116"/>
      <c r="G2190" s="116"/>
      <c r="H2190" s="121"/>
      <c r="I2190" s="117"/>
      <c r="J2190" s="122"/>
      <c r="K2190" s="117"/>
      <c r="L2190" s="117"/>
    </row>
    <row r="2191" spans="3:12" ht="12.75" customHeight="1">
      <c r="C2191" s="115"/>
      <c r="D2191" s="116"/>
      <c r="E2191" s="116"/>
      <c r="F2191" s="116"/>
      <c r="G2191" s="116"/>
      <c r="H2191" s="121"/>
      <c r="I2191" s="117"/>
      <c r="J2191" s="122"/>
      <c r="K2191" s="117"/>
      <c r="L2191" s="117"/>
    </row>
    <row r="2192" spans="3:12" ht="12.75" customHeight="1">
      <c r="C2192" s="115"/>
      <c r="D2192" s="116"/>
      <c r="E2192" s="116"/>
      <c r="F2192" s="116"/>
      <c r="G2192" s="116"/>
      <c r="H2192" s="121"/>
      <c r="I2192" s="117"/>
      <c r="J2192" s="122"/>
      <c r="K2192" s="117"/>
      <c r="L2192" s="117"/>
    </row>
    <row r="2193" spans="3:12" ht="12.75" customHeight="1">
      <c r="C2193" s="115"/>
      <c r="D2193" s="116"/>
      <c r="E2193" s="116"/>
      <c r="F2193" s="116"/>
      <c r="G2193" s="116"/>
      <c r="H2193" s="121"/>
      <c r="I2193" s="117"/>
      <c r="J2193" s="122"/>
      <c r="K2193" s="117"/>
      <c r="L2193" s="117"/>
    </row>
    <row r="2194" spans="3:12" ht="12.75" customHeight="1">
      <c r="C2194" s="115"/>
      <c r="D2194" s="116"/>
      <c r="E2194" s="116"/>
      <c r="F2194" s="116"/>
      <c r="G2194" s="116"/>
      <c r="H2194" s="121"/>
      <c r="I2194" s="117"/>
      <c r="J2194" s="122"/>
      <c r="K2194" s="117"/>
      <c r="L2194" s="117"/>
    </row>
    <row r="2195" spans="3:12" ht="12.75" customHeight="1">
      <c r="C2195" s="115"/>
      <c r="D2195" s="116"/>
      <c r="E2195" s="116"/>
      <c r="F2195" s="116"/>
      <c r="G2195" s="116"/>
      <c r="H2195" s="121"/>
      <c r="I2195" s="117"/>
      <c r="J2195" s="122"/>
      <c r="K2195" s="117"/>
      <c r="L2195" s="117"/>
    </row>
    <row r="2196" spans="3:12" ht="12.75" customHeight="1">
      <c r="C2196" s="115"/>
      <c r="D2196" s="116"/>
      <c r="E2196" s="116"/>
      <c r="F2196" s="116"/>
      <c r="G2196" s="116"/>
      <c r="H2196" s="121"/>
      <c r="I2196" s="117"/>
      <c r="J2196" s="122"/>
      <c r="K2196" s="117"/>
      <c r="L2196" s="117"/>
    </row>
    <row r="2197" spans="3:12" ht="12.75" customHeight="1">
      <c r="C2197" s="115"/>
      <c r="D2197" s="116"/>
      <c r="E2197" s="116"/>
      <c r="F2197" s="116"/>
      <c r="G2197" s="116"/>
      <c r="H2197" s="121"/>
      <c r="I2197" s="117"/>
      <c r="J2197" s="122"/>
      <c r="K2197" s="117"/>
      <c r="L2197" s="117"/>
    </row>
    <row r="2198" spans="3:12" ht="12.75" customHeight="1">
      <c r="C2198" s="115"/>
      <c r="D2198" s="116"/>
      <c r="E2198" s="116"/>
      <c r="F2198" s="116"/>
      <c r="G2198" s="116"/>
      <c r="H2198" s="121"/>
      <c r="I2198" s="117"/>
      <c r="J2198" s="122"/>
      <c r="K2198" s="117"/>
      <c r="L2198" s="117"/>
    </row>
    <row r="2199" spans="3:12" ht="12.75" customHeight="1">
      <c r="C2199" s="115"/>
      <c r="D2199" s="116"/>
      <c r="E2199" s="116"/>
      <c r="F2199" s="116"/>
      <c r="G2199" s="116"/>
      <c r="H2199" s="121"/>
      <c r="I2199" s="117"/>
      <c r="J2199" s="122"/>
      <c r="K2199" s="117"/>
      <c r="L2199" s="117"/>
    </row>
    <row r="2200" spans="3:12" ht="12.75" customHeight="1">
      <c r="C2200" s="115"/>
      <c r="D2200" s="116"/>
      <c r="E2200" s="116"/>
      <c r="F2200" s="116"/>
      <c r="G2200" s="116"/>
      <c r="H2200" s="121"/>
      <c r="I2200" s="117"/>
      <c r="J2200" s="122"/>
      <c r="K2200" s="117"/>
      <c r="L2200" s="117"/>
    </row>
    <row r="2201" spans="3:12" ht="12.75" customHeight="1">
      <c r="C2201" s="115"/>
      <c r="D2201" s="116"/>
      <c r="E2201" s="116"/>
      <c r="F2201" s="116"/>
      <c r="G2201" s="116"/>
      <c r="H2201" s="121"/>
      <c r="I2201" s="117"/>
      <c r="J2201" s="122"/>
      <c r="K2201" s="117"/>
      <c r="L2201" s="117"/>
    </row>
    <row r="2202" spans="3:12" ht="12.75" customHeight="1">
      <c r="C2202" s="115"/>
      <c r="D2202" s="116"/>
      <c r="E2202" s="116"/>
      <c r="F2202" s="116"/>
      <c r="G2202" s="116"/>
      <c r="H2202" s="121"/>
      <c r="I2202" s="117"/>
      <c r="J2202" s="122"/>
      <c r="K2202" s="117"/>
      <c r="L2202" s="117"/>
    </row>
    <row r="2203" spans="3:12" ht="12.75" customHeight="1">
      <c r="C2203" s="115"/>
      <c r="D2203" s="116"/>
      <c r="E2203" s="116"/>
      <c r="F2203" s="116"/>
      <c r="G2203" s="116"/>
      <c r="H2203" s="121"/>
      <c r="I2203" s="117"/>
      <c r="J2203" s="122"/>
      <c r="K2203" s="117"/>
      <c r="L2203" s="117"/>
    </row>
    <row r="2204" spans="3:12" ht="12.75" customHeight="1">
      <c r="C2204" s="115"/>
      <c r="D2204" s="116"/>
      <c r="E2204" s="116"/>
      <c r="F2204" s="116"/>
      <c r="G2204" s="116"/>
      <c r="H2204" s="121"/>
      <c r="I2204" s="117"/>
      <c r="J2204" s="122"/>
      <c r="K2204" s="117"/>
      <c r="L2204" s="117"/>
    </row>
    <row r="2205" spans="3:12" ht="12.75" customHeight="1">
      <c r="C2205" s="115"/>
      <c r="D2205" s="116"/>
      <c r="E2205" s="116"/>
      <c r="F2205" s="116"/>
      <c r="G2205" s="116"/>
      <c r="H2205" s="121"/>
      <c r="I2205" s="117"/>
      <c r="J2205" s="122"/>
      <c r="K2205" s="117"/>
      <c r="L2205" s="117"/>
    </row>
    <row r="2206" spans="3:12" ht="12.75" customHeight="1">
      <c r="C2206" s="115"/>
      <c r="D2206" s="116"/>
      <c r="E2206" s="116"/>
      <c r="F2206" s="116"/>
      <c r="G2206" s="116"/>
      <c r="H2206" s="121"/>
      <c r="I2206" s="117"/>
      <c r="J2206" s="122"/>
      <c r="K2206" s="117"/>
      <c r="L2206" s="117"/>
    </row>
    <row r="2207" spans="3:12" ht="12.75" customHeight="1">
      <c r="C2207" s="115"/>
      <c r="D2207" s="116"/>
      <c r="E2207" s="116"/>
      <c r="F2207" s="116"/>
      <c r="G2207" s="116"/>
      <c r="H2207" s="121"/>
      <c r="I2207" s="117"/>
      <c r="J2207" s="122"/>
      <c r="K2207" s="117"/>
      <c r="L2207" s="117"/>
    </row>
    <row r="2208" spans="3:12" ht="12.75" customHeight="1">
      <c r="C2208" s="115"/>
      <c r="D2208" s="116"/>
      <c r="E2208" s="116"/>
      <c r="F2208" s="116"/>
      <c r="G2208" s="116"/>
      <c r="H2208" s="121"/>
      <c r="I2208" s="117"/>
      <c r="J2208" s="122"/>
      <c r="K2208" s="117"/>
      <c r="L2208" s="117"/>
    </row>
    <row r="2209" spans="3:12" ht="12.75" customHeight="1">
      <c r="C2209" s="115"/>
      <c r="D2209" s="116"/>
      <c r="E2209" s="116"/>
      <c r="F2209" s="116"/>
      <c r="G2209" s="116"/>
      <c r="H2209" s="121"/>
      <c r="I2209" s="117"/>
      <c r="J2209" s="122"/>
      <c r="K2209" s="117"/>
      <c r="L2209" s="117"/>
    </row>
    <row r="2210" spans="3:12" ht="12.75" customHeight="1">
      <c r="C2210" s="115"/>
      <c r="D2210" s="116"/>
      <c r="E2210" s="116"/>
      <c r="F2210" s="116"/>
      <c r="G2210" s="116"/>
      <c r="H2210" s="121"/>
      <c r="I2210" s="117"/>
      <c r="J2210" s="122"/>
      <c r="K2210" s="117"/>
      <c r="L2210" s="117"/>
    </row>
    <row r="2211" spans="3:12" ht="12.75" customHeight="1">
      <c r="C2211" s="115"/>
      <c r="D2211" s="116"/>
      <c r="E2211" s="116"/>
      <c r="F2211" s="116"/>
      <c r="G2211" s="116"/>
      <c r="H2211" s="121"/>
      <c r="I2211" s="117"/>
      <c r="J2211" s="122"/>
      <c r="K2211" s="117"/>
      <c r="L2211" s="117"/>
    </row>
    <row r="2212" spans="3:12" ht="12.75" customHeight="1">
      <c r="C2212" s="115"/>
      <c r="D2212" s="116"/>
      <c r="E2212" s="116"/>
      <c r="F2212" s="116"/>
      <c r="G2212" s="116"/>
      <c r="H2212" s="121"/>
      <c r="I2212" s="117"/>
      <c r="J2212" s="122"/>
      <c r="K2212" s="117"/>
      <c r="L2212" s="117"/>
    </row>
    <row r="2213" spans="3:12" ht="12.75" customHeight="1">
      <c r="C2213" s="115"/>
      <c r="D2213" s="116"/>
      <c r="E2213" s="116"/>
      <c r="F2213" s="116"/>
      <c r="G2213" s="116"/>
      <c r="H2213" s="121"/>
      <c r="I2213" s="117"/>
      <c r="J2213" s="122"/>
      <c r="K2213" s="117"/>
      <c r="L2213" s="117"/>
    </row>
    <row r="2214" spans="3:12" ht="12.75" customHeight="1">
      <c r="C2214" s="115"/>
      <c r="D2214" s="116"/>
      <c r="E2214" s="116"/>
      <c r="F2214" s="116"/>
      <c r="G2214" s="116"/>
      <c r="H2214" s="121"/>
      <c r="I2214" s="117"/>
      <c r="J2214" s="122"/>
      <c r="K2214" s="117"/>
      <c r="L2214" s="117"/>
    </row>
    <row r="2215" spans="3:12" ht="12.75" customHeight="1">
      <c r="C2215" s="115"/>
      <c r="D2215" s="116"/>
      <c r="E2215" s="116"/>
      <c r="F2215" s="116"/>
      <c r="G2215" s="116"/>
      <c r="H2215" s="121"/>
      <c r="I2215" s="117"/>
      <c r="J2215" s="122"/>
      <c r="K2215" s="117"/>
      <c r="L2215" s="117"/>
    </row>
    <row r="2216" spans="3:12" ht="12.75" customHeight="1">
      <c r="C2216" s="115"/>
      <c r="D2216" s="116"/>
      <c r="E2216" s="116"/>
      <c r="F2216" s="116"/>
      <c r="G2216" s="116"/>
      <c r="H2216" s="121"/>
      <c r="I2216" s="117"/>
      <c r="J2216" s="122"/>
      <c r="K2216" s="117"/>
      <c r="L2216" s="117"/>
    </row>
    <row r="2217" spans="3:12" ht="12.75" customHeight="1">
      <c r="C2217" s="115"/>
      <c r="D2217" s="116"/>
      <c r="E2217" s="116"/>
      <c r="F2217" s="116"/>
      <c r="G2217" s="116"/>
      <c r="H2217" s="121"/>
      <c r="I2217" s="117"/>
      <c r="J2217" s="122"/>
      <c r="K2217" s="117"/>
      <c r="L2217" s="117"/>
    </row>
    <row r="2218" spans="3:12" ht="12.75" customHeight="1">
      <c r="C2218" s="115"/>
      <c r="D2218" s="116"/>
      <c r="E2218" s="116"/>
      <c r="F2218" s="116"/>
      <c r="G2218" s="116"/>
      <c r="H2218" s="121"/>
      <c r="I2218" s="117"/>
      <c r="J2218" s="122"/>
      <c r="K2218" s="117"/>
      <c r="L2218" s="117"/>
    </row>
    <row r="2219" spans="3:12" ht="12.75" customHeight="1">
      <c r="C2219" s="115"/>
      <c r="D2219" s="116"/>
      <c r="E2219" s="116"/>
      <c r="F2219" s="116"/>
      <c r="G2219" s="116"/>
      <c r="H2219" s="121"/>
      <c r="I2219" s="117"/>
      <c r="J2219" s="122"/>
      <c r="K2219" s="117"/>
      <c r="L2219" s="117"/>
    </row>
    <row r="2220" spans="3:12" ht="12.75" customHeight="1">
      <c r="C2220" s="115"/>
      <c r="D2220" s="116"/>
      <c r="E2220" s="116"/>
      <c r="F2220" s="116"/>
      <c r="G2220" s="116"/>
      <c r="H2220" s="121"/>
      <c r="I2220" s="117"/>
      <c r="J2220" s="122"/>
      <c r="K2220" s="117"/>
      <c r="L2220" s="117"/>
    </row>
    <row r="2221" spans="3:12" ht="12.75" customHeight="1">
      <c r="C2221" s="115"/>
      <c r="D2221" s="116"/>
      <c r="E2221" s="116"/>
      <c r="F2221" s="116"/>
      <c r="G2221" s="116"/>
      <c r="H2221" s="121"/>
      <c r="I2221" s="117"/>
      <c r="J2221" s="122"/>
      <c r="K2221" s="117"/>
      <c r="L2221" s="117"/>
    </row>
    <row r="2222" spans="3:12" ht="12.75" customHeight="1">
      <c r="C2222" s="115"/>
      <c r="D2222" s="116"/>
      <c r="E2222" s="116"/>
      <c r="F2222" s="116"/>
      <c r="G2222" s="116"/>
      <c r="H2222" s="121"/>
      <c r="I2222" s="117"/>
      <c r="J2222" s="122"/>
      <c r="K2222" s="117"/>
      <c r="L2222" s="117"/>
    </row>
    <row r="2223" spans="3:12" ht="12.75" customHeight="1">
      <c r="C2223" s="115"/>
      <c r="D2223" s="116"/>
      <c r="E2223" s="116"/>
      <c r="F2223" s="116"/>
      <c r="G2223" s="116"/>
      <c r="H2223" s="121"/>
      <c r="I2223" s="117"/>
      <c r="J2223" s="122"/>
      <c r="K2223" s="117"/>
      <c r="L2223" s="117"/>
    </row>
    <row r="2224" spans="3:12" ht="12.75" customHeight="1">
      <c r="C2224" s="115"/>
      <c r="D2224" s="116"/>
      <c r="E2224" s="116"/>
      <c r="F2224" s="116"/>
      <c r="G2224" s="116"/>
      <c r="H2224" s="121"/>
      <c r="I2224" s="117"/>
      <c r="J2224" s="122"/>
      <c r="K2224" s="117"/>
      <c r="L2224" s="117"/>
    </row>
    <row r="2225" spans="3:12" ht="12.75" customHeight="1">
      <c r="C2225" s="115"/>
      <c r="D2225" s="116"/>
      <c r="E2225" s="116"/>
      <c r="F2225" s="116"/>
      <c r="G2225" s="116"/>
      <c r="H2225" s="121"/>
      <c r="I2225" s="117"/>
      <c r="J2225" s="122"/>
      <c r="K2225" s="117"/>
      <c r="L2225" s="117"/>
    </row>
    <row r="2226" spans="3:12" ht="12.75" customHeight="1">
      <c r="C2226" s="115"/>
      <c r="D2226" s="116"/>
      <c r="E2226" s="116"/>
      <c r="F2226" s="116"/>
      <c r="G2226" s="116"/>
      <c r="H2226" s="121"/>
      <c r="I2226" s="117"/>
      <c r="J2226" s="122"/>
      <c r="K2226" s="117"/>
      <c r="L2226" s="117"/>
    </row>
    <row r="2227" spans="3:12" ht="12.75" customHeight="1">
      <c r="C2227" s="115"/>
      <c r="D2227" s="116"/>
      <c r="E2227" s="116"/>
      <c r="F2227" s="116"/>
      <c r="G2227" s="116"/>
      <c r="H2227" s="121"/>
      <c r="I2227" s="117"/>
      <c r="J2227" s="122"/>
      <c r="K2227" s="117"/>
      <c r="L2227" s="117"/>
    </row>
    <row r="2228" spans="3:12" ht="12.75" customHeight="1">
      <c r="C2228" s="115"/>
      <c r="D2228" s="116"/>
      <c r="E2228" s="116"/>
      <c r="F2228" s="116"/>
      <c r="G2228" s="116"/>
      <c r="H2228" s="121"/>
      <c r="I2228" s="117"/>
      <c r="J2228" s="122"/>
      <c r="K2228" s="117"/>
      <c r="L2228" s="117"/>
    </row>
    <row r="2229" spans="3:12" ht="12.75" customHeight="1">
      <c r="C2229" s="115"/>
      <c r="D2229" s="116"/>
      <c r="E2229" s="116"/>
      <c r="F2229" s="116"/>
      <c r="G2229" s="116"/>
      <c r="H2229" s="121"/>
      <c r="I2229" s="117"/>
      <c r="J2229" s="122"/>
      <c r="K2229" s="117"/>
      <c r="L2229" s="117"/>
    </row>
    <row r="2230" spans="3:12" ht="12.75" customHeight="1">
      <c r="C2230" s="115"/>
      <c r="D2230" s="116"/>
      <c r="E2230" s="116"/>
      <c r="F2230" s="116"/>
      <c r="G2230" s="116"/>
      <c r="H2230" s="121"/>
      <c r="I2230" s="117"/>
      <c r="J2230" s="122"/>
      <c r="K2230" s="117"/>
      <c r="L2230" s="117"/>
    </row>
    <row r="2231" spans="3:12" ht="12.75" customHeight="1">
      <c r="C2231" s="115"/>
      <c r="D2231" s="116"/>
      <c r="E2231" s="116"/>
      <c r="F2231" s="116"/>
      <c r="G2231" s="116"/>
      <c r="H2231" s="121"/>
      <c r="I2231" s="117"/>
      <c r="J2231" s="122"/>
      <c r="K2231" s="117"/>
      <c r="L2231" s="117"/>
    </row>
    <row r="2232" spans="3:12" ht="12.75" customHeight="1">
      <c r="C2232" s="115"/>
      <c r="D2232" s="116"/>
      <c r="E2232" s="116"/>
      <c r="F2232" s="116"/>
      <c r="G2232" s="116"/>
      <c r="H2232" s="121"/>
      <c r="I2232" s="117"/>
      <c r="J2232" s="122"/>
      <c r="K2232" s="117"/>
      <c r="L2232" s="117"/>
    </row>
    <row r="2233" spans="3:12" ht="12.75" customHeight="1">
      <c r="C2233" s="115"/>
      <c r="D2233" s="116"/>
      <c r="E2233" s="116"/>
      <c r="F2233" s="116"/>
      <c r="G2233" s="116"/>
      <c r="H2233" s="121"/>
      <c r="I2233" s="117"/>
      <c r="J2233" s="122"/>
      <c r="K2233" s="117"/>
      <c r="L2233" s="117"/>
    </row>
    <row r="2234" spans="3:12" ht="12.75" customHeight="1">
      <c r="C2234" s="115"/>
      <c r="D2234" s="116"/>
      <c r="E2234" s="116"/>
      <c r="F2234" s="116"/>
      <c r="G2234" s="116"/>
      <c r="H2234" s="121"/>
      <c r="I2234" s="117"/>
      <c r="J2234" s="122"/>
      <c r="K2234" s="117"/>
      <c r="L2234" s="117"/>
    </row>
    <row r="2235" spans="3:12" ht="12.75" customHeight="1">
      <c r="C2235" s="115"/>
      <c r="D2235" s="116"/>
      <c r="E2235" s="116"/>
      <c r="F2235" s="116"/>
      <c r="G2235" s="116"/>
      <c r="H2235" s="121"/>
      <c r="I2235" s="117"/>
      <c r="J2235" s="122"/>
      <c r="K2235" s="117"/>
      <c r="L2235" s="117"/>
    </row>
    <row r="2236" spans="3:12" ht="12.75" customHeight="1">
      <c r="C2236" s="115"/>
      <c r="D2236" s="116"/>
      <c r="E2236" s="116"/>
      <c r="F2236" s="116"/>
      <c r="G2236" s="116"/>
      <c r="H2236" s="121"/>
      <c r="I2236" s="117"/>
      <c r="J2236" s="122"/>
      <c r="K2236" s="117"/>
      <c r="L2236" s="117"/>
    </row>
    <row r="2237" spans="3:12" ht="12.75" customHeight="1">
      <c r="C2237" s="115"/>
      <c r="D2237" s="116"/>
      <c r="E2237" s="116"/>
      <c r="F2237" s="116"/>
      <c r="G2237" s="116"/>
      <c r="H2237" s="121"/>
      <c r="I2237" s="117"/>
      <c r="J2237" s="122"/>
      <c r="K2237" s="117"/>
      <c r="L2237" s="117"/>
    </row>
    <row r="2238" spans="3:12" ht="12.75" customHeight="1">
      <c r="C2238" s="115"/>
      <c r="D2238" s="116"/>
      <c r="E2238" s="116"/>
      <c r="F2238" s="116"/>
      <c r="G2238" s="116"/>
      <c r="H2238" s="121"/>
      <c r="I2238" s="117"/>
      <c r="J2238" s="122"/>
      <c r="K2238" s="117"/>
      <c r="L2238" s="117"/>
    </row>
    <row r="2239" spans="3:12" ht="12.75" customHeight="1">
      <c r="C2239" s="115"/>
      <c r="D2239" s="116"/>
      <c r="E2239" s="116"/>
      <c r="F2239" s="116"/>
      <c r="G2239" s="116"/>
      <c r="H2239" s="121"/>
      <c r="I2239" s="117"/>
      <c r="J2239" s="122"/>
      <c r="K2239" s="117"/>
      <c r="L2239" s="117"/>
    </row>
    <row r="2240" spans="3:12" ht="12.75" customHeight="1">
      <c r="C2240" s="115"/>
      <c r="D2240" s="116"/>
      <c r="E2240" s="116"/>
      <c r="F2240" s="116"/>
      <c r="G2240" s="116"/>
      <c r="H2240" s="121"/>
      <c r="I2240" s="117"/>
      <c r="J2240" s="122"/>
      <c r="K2240" s="117"/>
      <c r="L2240" s="117"/>
    </row>
    <row r="2241" spans="3:12" ht="12.75" customHeight="1">
      <c r="C2241" s="115"/>
      <c r="D2241" s="116"/>
      <c r="E2241" s="116"/>
      <c r="F2241" s="116"/>
      <c r="G2241" s="116"/>
      <c r="H2241" s="121"/>
      <c r="I2241" s="117"/>
      <c r="J2241" s="122"/>
      <c r="K2241" s="117"/>
      <c r="L2241" s="117"/>
    </row>
    <row r="2242" spans="3:12" ht="12.75" customHeight="1">
      <c r="C2242" s="115"/>
      <c r="D2242" s="116"/>
      <c r="E2242" s="116"/>
      <c r="F2242" s="116"/>
      <c r="G2242" s="116"/>
      <c r="H2242" s="121"/>
      <c r="I2242" s="117"/>
      <c r="J2242" s="122"/>
      <c r="K2242" s="117"/>
      <c r="L2242" s="117"/>
    </row>
    <row r="2243" spans="3:12" ht="12.75" customHeight="1">
      <c r="C2243" s="115"/>
      <c r="D2243" s="116"/>
      <c r="E2243" s="116"/>
      <c r="F2243" s="116"/>
      <c r="G2243" s="116"/>
      <c r="H2243" s="121"/>
      <c r="I2243" s="117"/>
      <c r="J2243" s="122"/>
      <c r="K2243" s="117"/>
      <c r="L2243" s="117"/>
    </row>
    <row r="2244" spans="3:12" ht="12.75" customHeight="1">
      <c r="C2244" s="115"/>
      <c r="D2244" s="116"/>
      <c r="E2244" s="116"/>
      <c r="F2244" s="116"/>
      <c r="G2244" s="116"/>
      <c r="H2244" s="121"/>
      <c r="I2244" s="117"/>
      <c r="J2244" s="122"/>
      <c r="K2244" s="117"/>
      <c r="L2244" s="117"/>
    </row>
    <row r="2245" spans="3:12" ht="12.75" customHeight="1">
      <c r="C2245" s="115"/>
      <c r="D2245" s="116"/>
      <c r="E2245" s="116"/>
      <c r="F2245" s="116"/>
      <c r="G2245" s="116"/>
      <c r="H2245" s="121"/>
      <c r="I2245" s="117"/>
      <c r="J2245" s="122"/>
      <c r="K2245" s="117"/>
      <c r="L2245" s="117"/>
    </row>
    <row r="2246" spans="3:12" ht="12.75" customHeight="1">
      <c r="C2246" s="115"/>
      <c r="D2246" s="116"/>
      <c r="E2246" s="116"/>
      <c r="F2246" s="116"/>
      <c r="G2246" s="116"/>
      <c r="H2246" s="121"/>
      <c r="I2246" s="117"/>
      <c r="J2246" s="122"/>
      <c r="K2246" s="117"/>
      <c r="L2246" s="117"/>
    </row>
    <row r="2247" spans="3:12" ht="12.75" customHeight="1">
      <c r="C2247" s="115"/>
      <c r="D2247" s="116"/>
      <c r="E2247" s="116"/>
      <c r="F2247" s="116"/>
      <c r="G2247" s="116"/>
      <c r="H2247" s="121"/>
      <c r="I2247" s="117"/>
      <c r="J2247" s="122"/>
      <c r="K2247" s="117"/>
      <c r="L2247" s="117"/>
    </row>
    <row r="2248" spans="3:12" ht="12.75" customHeight="1">
      <c r="C2248" s="115"/>
      <c r="D2248" s="116"/>
      <c r="E2248" s="116"/>
      <c r="F2248" s="116"/>
      <c r="G2248" s="116"/>
      <c r="H2248" s="121"/>
      <c r="I2248" s="117"/>
      <c r="J2248" s="122"/>
      <c r="K2248" s="117"/>
      <c r="L2248" s="117"/>
    </row>
    <row r="2249" spans="3:12" ht="12.75" customHeight="1">
      <c r="C2249" s="115"/>
      <c r="D2249" s="116"/>
      <c r="E2249" s="116"/>
      <c r="F2249" s="116"/>
      <c r="G2249" s="116"/>
      <c r="H2249" s="121"/>
      <c r="I2249" s="117"/>
      <c r="J2249" s="122"/>
      <c r="K2249" s="117"/>
      <c r="L2249" s="117"/>
    </row>
    <row r="2250" spans="3:12" ht="12.75" customHeight="1">
      <c r="C2250" s="115"/>
      <c r="D2250" s="116"/>
      <c r="E2250" s="116"/>
      <c r="F2250" s="116"/>
      <c r="G2250" s="116"/>
      <c r="H2250" s="121"/>
      <c r="I2250" s="117"/>
      <c r="J2250" s="122"/>
      <c r="K2250" s="117"/>
      <c r="L2250" s="117"/>
    </row>
    <row r="2251" spans="3:12" ht="12.75" customHeight="1">
      <c r="C2251" s="115"/>
      <c r="D2251" s="116"/>
      <c r="E2251" s="116"/>
      <c r="F2251" s="116"/>
      <c r="G2251" s="116"/>
      <c r="H2251" s="121"/>
      <c r="I2251" s="117"/>
      <c r="J2251" s="122"/>
      <c r="K2251" s="117"/>
      <c r="L2251" s="117"/>
    </row>
    <row r="2252" spans="3:12" ht="12.75" customHeight="1">
      <c r="C2252" s="115"/>
      <c r="D2252" s="116"/>
      <c r="E2252" s="116"/>
      <c r="F2252" s="116"/>
      <c r="G2252" s="116"/>
      <c r="H2252" s="121"/>
      <c r="I2252" s="117"/>
      <c r="J2252" s="122"/>
      <c r="K2252" s="117"/>
      <c r="L2252" s="117"/>
    </row>
    <row r="2253" spans="3:12" ht="12.75" customHeight="1">
      <c r="C2253" s="115"/>
      <c r="D2253" s="116"/>
      <c r="E2253" s="116"/>
      <c r="F2253" s="116"/>
      <c r="G2253" s="116"/>
      <c r="H2253" s="121"/>
      <c r="I2253" s="117"/>
      <c r="J2253" s="122"/>
      <c r="K2253" s="117"/>
      <c r="L2253" s="117"/>
    </row>
    <row r="2254" spans="3:12" ht="12.75" customHeight="1">
      <c r="C2254" s="115"/>
      <c r="D2254" s="116"/>
      <c r="E2254" s="116"/>
      <c r="F2254" s="116"/>
      <c r="G2254" s="116"/>
      <c r="H2254" s="121"/>
      <c r="I2254" s="117"/>
      <c r="J2254" s="122"/>
      <c r="K2254" s="117"/>
      <c r="L2254" s="117"/>
    </row>
    <row r="2255" spans="3:12" ht="12.75" customHeight="1">
      <c r="C2255" s="115"/>
      <c r="D2255" s="116"/>
      <c r="E2255" s="116"/>
      <c r="F2255" s="116"/>
      <c r="G2255" s="116"/>
      <c r="H2255" s="121"/>
      <c r="I2255" s="117"/>
      <c r="J2255" s="122"/>
      <c r="K2255" s="117"/>
      <c r="L2255" s="117"/>
    </row>
    <row r="2256" spans="3:12" ht="12.75" customHeight="1">
      <c r="C2256" s="115"/>
      <c r="D2256" s="116"/>
      <c r="E2256" s="116"/>
      <c r="F2256" s="116"/>
      <c r="G2256" s="116"/>
      <c r="H2256" s="121"/>
      <c r="I2256" s="117"/>
      <c r="J2256" s="122"/>
      <c r="K2256" s="117"/>
      <c r="L2256" s="117"/>
    </row>
    <row r="2257" spans="3:12" ht="12.75" customHeight="1">
      <c r="C2257" s="115"/>
      <c r="D2257" s="116"/>
      <c r="E2257" s="116"/>
      <c r="F2257" s="116"/>
      <c r="G2257" s="116"/>
      <c r="H2257" s="121"/>
      <c r="I2257" s="117"/>
      <c r="J2257" s="122"/>
      <c r="K2257" s="117"/>
      <c r="L2257" s="117"/>
    </row>
    <row r="2258" spans="3:12" ht="12.75" customHeight="1">
      <c r="C2258" s="115"/>
      <c r="D2258" s="116"/>
      <c r="E2258" s="116"/>
      <c r="F2258" s="116"/>
      <c r="G2258" s="116"/>
      <c r="H2258" s="121"/>
      <c r="I2258" s="117"/>
      <c r="J2258" s="122"/>
      <c r="K2258" s="117"/>
      <c r="L2258" s="117"/>
    </row>
    <row r="2259" spans="3:12" ht="12.75" customHeight="1">
      <c r="C2259" s="115"/>
      <c r="D2259" s="116"/>
      <c r="E2259" s="116"/>
      <c r="F2259" s="116"/>
      <c r="G2259" s="116"/>
      <c r="H2259" s="121"/>
      <c r="I2259" s="117"/>
      <c r="J2259" s="122"/>
      <c r="K2259" s="117"/>
      <c r="L2259" s="117"/>
    </row>
    <row r="2260" spans="3:12" ht="12.75" customHeight="1">
      <c r="C2260" s="115"/>
      <c r="D2260" s="116"/>
      <c r="E2260" s="116"/>
      <c r="F2260" s="116"/>
      <c r="G2260" s="116"/>
      <c r="H2260" s="121"/>
      <c r="I2260" s="117"/>
      <c r="J2260" s="122"/>
      <c r="K2260" s="117"/>
      <c r="L2260" s="117"/>
    </row>
    <row r="2261" spans="3:12" ht="12.75" customHeight="1">
      <c r="C2261" s="115"/>
      <c r="D2261" s="116"/>
      <c r="E2261" s="116"/>
      <c r="F2261" s="116"/>
      <c r="G2261" s="116"/>
      <c r="H2261" s="121"/>
      <c r="I2261" s="117"/>
      <c r="J2261" s="122"/>
      <c r="K2261" s="117"/>
      <c r="L2261" s="117"/>
    </row>
    <row r="2262" spans="3:12" ht="12.75" customHeight="1">
      <c r="C2262" s="115"/>
      <c r="D2262" s="116"/>
      <c r="E2262" s="116"/>
      <c r="F2262" s="116"/>
      <c r="G2262" s="116"/>
      <c r="H2262" s="121"/>
      <c r="I2262" s="117"/>
      <c r="J2262" s="122"/>
      <c r="K2262" s="117"/>
      <c r="L2262" s="117"/>
    </row>
    <row r="2263" spans="3:12" ht="12.75" customHeight="1">
      <c r="C2263" s="115"/>
      <c r="D2263" s="116"/>
      <c r="E2263" s="116"/>
      <c r="F2263" s="116"/>
      <c r="G2263" s="116"/>
      <c r="H2263" s="121"/>
      <c r="I2263" s="117"/>
      <c r="J2263" s="122"/>
      <c r="K2263" s="117"/>
      <c r="L2263" s="117"/>
    </row>
    <row r="2264" spans="3:12" ht="12.75" customHeight="1">
      <c r="C2264" s="115"/>
      <c r="D2264" s="116"/>
      <c r="E2264" s="116"/>
      <c r="F2264" s="116"/>
      <c r="G2264" s="116"/>
      <c r="H2264" s="121"/>
      <c r="I2264" s="117"/>
      <c r="J2264" s="122"/>
      <c r="K2264" s="117"/>
      <c r="L2264" s="117"/>
    </row>
    <row r="2265" spans="3:12" ht="12.75" customHeight="1">
      <c r="C2265" s="115"/>
      <c r="D2265" s="116"/>
      <c r="E2265" s="116"/>
      <c r="F2265" s="116"/>
      <c r="G2265" s="116"/>
      <c r="H2265" s="121"/>
      <c r="I2265" s="117"/>
      <c r="J2265" s="122"/>
      <c r="K2265" s="117"/>
      <c r="L2265" s="117"/>
    </row>
    <row r="2266" spans="3:12" ht="12.75" customHeight="1">
      <c r="C2266" s="115"/>
      <c r="D2266" s="116"/>
      <c r="E2266" s="116"/>
      <c r="F2266" s="116"/>
      <c r="G2266" s="116"/>
      <c r="H2266" s="121"/>
      <c r="I2266" s="117"/>
      <c r="J2266" s="122"/>
      <c r="K2266" s="117"/>
      <c r="L2266" s="117"/>
    </row>
    <row r="2267" spans="3:12" ht="12.75" customHeight="1">
      <c r="C2267" s="115"/>
      <c r="D2267" s="116"/>
      <c r="E2267" s="116"/>
      <c r="F2267" s="116"/>
      <c r="G2267" s="116"/>
      <c r="H2267" s="121"/>
      <c r="I2267" s="117"/>
      <c r="J2267" s="122"/>
      <c r="K2267" s="117"/>
      <c r="L2267" s="117"/>
    </row>
    <row r="2268" spans="3:12" ht="12.75" customHeight="1">
      <c r="C2268" s="115"/>
      <c r="D2268" s="116"/>
      <c r="E2268" s="116"/>
      <c r="F2268" s="116"/>
      <c r="G2268" s="116"/>
      <c r="H2268" s="121"/>
      <c r="I2268" s="117"/>
      <c r="J2268" s="122"/>
      <c r="K2268" s="117"/>
      <c r="L2268" s="117"/>
    </row>
    <row r="2269" spans="3:12" ht="12.75" customHeight="1">
      <c r="C2269" s="115"/>
      <c r="D2269" s="116"/>
      <c r="E2269" s="116"/>
      <c r="F2269" s="116"/>
      <c r="G2269" s="116"/>
      <c r="H2269" s="121"/>
      <c r="I2269" s="117"/>
      <c r="J2269" s="122"/>
      <c r="K2269" s="117"/>
      <c r="L2269" s="117"/>
    </row>
    <row r="2270" spans="3:12" ht="12.75" customHeight="1">
      <c r="C2270" s="115"/>
      <c r="D2270" s="116"/>
      <c r="E2270" s="116"/>
      <c r="F2270" s="116"/>
      <c r="G2270" s="116"/>
      <c r="H2270" s="121"/>
      <c r="I2270" s="117"/>
      <c r="J2270" s="122"/>
      <c r="K2270" s="117"/>
      <c r="L2270" s="117"/>
    </row>
    <row r="2271" spans="3:12" ht="12.75" customHeight="1">
      <c r="C2271" s="115"/>
      <c r="D2271" s="116"/>
      <c r="E2271" s="116"/>
      <c r="F2271" s="116"/>
      <c r="G2271" s="116"/>
      <c r="H2271" s="121"/>
      <c r="I2271" s="117"/>
      <c r="J2271" s="122"/>
      <c r="K2271" s="117"/>
      <c r="L2271" s="117"/>
    </row>
    <row r="2272" spans="3:12" ht="12.75" customHeight="1">
      <c r="C2272" s="115"/>
      <c r="D2272" s="116"/>
      <c r="E2272" s="116"/>
      <c r="F2272" s="116"/>
      <c r="G2272" s="116"/>
      <c r="H2272" s="121"/>
      <c r="I2272" s="117"/>
      <c r="J2272" s="122"/>
      <c r="K2272" s="117"/>
      <c r="L2272" s="117"/>
    </row>
    <row r="2273" spans="3:12" ht="12.75" customHeight="1">
      <c r="C2273" s="115"/>
      <c r="D2273" s="116"/>
      <c r="E2273" s="116"/>
      <c r="F2273" s="116"/>
      <c r="G2273" s="116"/>
      <c r="H2273" s="121"/>
      <c r="I2273" s="117"/>
      <c r="J2273" s="122"/>
      <c r="K2273" s="117"/>
      <c r="L2273" s="117"/>
    </row>
    <row r="2274" spans="3:12" ht="12.75" customHeight="1">
      <c r="C2274" s="115"/>
      <c r="D2274" s="116"/>
      <c r="E2274" s="116"/>
      <c r="F2274" s="116"/>
      <c r="G2274" s="116"/>
      <c r="H2274" s="121"/>
      <c r="I2274" s="117"/>
      <c r="J2274" s="122"/>
      <c r="K2274" s="117"/>
      <c r="L2274" s="117"/>
    </row>
    <row r="2275" spans="3:12" ht="12.75" customHeight="1">
      <c r="C2275" s="115"/>
      <c r="D2275" s="116"/>
      <c r="E2275" s="116"/>
      <c r="F2275" s="116"/>
      <c r="G2275" s="116"/>
      <c r="H2275" s="121"/>
      <c r="I2275" s="117"/>
      <c r="J2275" s="122"/>
      <c r="K2275" s="117"/>
      <c r="L2275" s="117"/>
    </row>
    <row r="2276" spans="3:12" ht="12.75" customHeight="1">
      <c r="C2276" s="115"/>
      <c r="D2276" s="116"/>
      <c r="E2276" s="116"/>
      <c r="F2276" s="116"/>
      <c r="G2276" s="116"/>
      <c r="H2276" s="121"/>
      <c r="I2276" s="117"/>
      <c r="J2276" s="122"/>
      <c r="K2276" s="117"/>
      <c r="L2276" s="117"/>
    </row>
    <row r="2277" spans="3:12" ht="12.75" customHeight="1">
      <c r="C2277" s="115"/>
      <c r="D2277" s="116"/>
      <c r="E2277" s="116"/>
      <c r="F2277" s="116"/>
      <c r="G2277" s="116"/>
      <c r="H2277" s="121"/>
      <c r="I2277" s="117"/>
      <c r="J2277" s="122"/>
      <c r="K2277" s="117"/>
      <c r="L2277" s="117"/>
    </row>
    <row r="2278" spans="3:12" ht="12.75" customHeight="1">
      <c r="C2278" s="115"/>
      <c r="D2278" s="116"/>
      <c r="E2278" s="116"/>
      <c r="F2278" s="116"/>
      <c r="G2278" s="116"/>
      <c r="H2278" s="121"/>
      <c r="I2278" s="117"/>
      <c r="J2278" s="122"/>
      <c r="K2278" s="117"/>
      <c r="L2278" s="117"/>
    </row>
    <row r="2279" spans="3:12" ht="12.75" customHeight="1">
      <c r="C2279" s="115"/>
      <c r="D2279" s="116"/>
      <c r="E2279" s="116"/>
      <c r="F2279" s="116"/>
      <c r="G2279" s="116"/>
      <c r="H2279" s="121"/>
      <c r="I2279" s="117"/>
      <c r="J2279" s="122"/>
      <c r="K2279" s="117"/>
      <c r="L2279" s="117"/>
    </row>
    <row r="2280" spans="3:12" ht="12.75" customHeight="1">
      <c r="C2280" s="115"/>
      <c r="D2280" s="116"/>
      <c r="E2280" s="116"/>
      <c r="F2280" s="116"/>
      <c r="G2280" s="116"/>
      <c r="H2280" s="121"/>
      <c r="I2280" s="117"/>
      <c r="J2280" s="122"/>
      <c r="K2280" s="117"/>
      <c r="L2280" s="117"/>
    </row>
    <row r="2281" spans="3:12" ht="12.75" customHeight="1">
      <c r="C2281" s="115"/>
      <c r="D2281" s="116"/>
      <c r="E2281" s="116"/>
      <c r="F2281" s="116"/>
      <c r="G2281" s="116"/>
      <c r="H2281" s="121"/>
      <c r="I2281" s="117"/>
      <c r="J2281" s="122"/>
      <c r="K2281" s="117"/>
      <c r="L2281" s="117"/>
    </row>
    <row r="2282" spans="3:12" ht="12.75" customHeight="1">
      <c r="C2282" s="115"/>
      <c r="D2282" s="116"/>
      <c r="E2282" s="116"/>
      <c r="F2282" s="116"/>
      <c r="G2282" s="116"/>
      <c r="H2282" s="121"/>
      <c r="I2282" s="117"/>
      <c r="J2282" s="122"/>
      <c r="K2282" s="117"/>
      <c r="L2282" s="117"/>
    </row>
    <row r="2283" spans="3:12" ht="12.75" customHeight="1">
      <c r="C2283" s="115"/>
      <c r="D2283" s="116"/>
      <c r="E2283" s="116"/>
      <c r="F2283" s="116"/>
      <c r="G2283" s="116"/>
      <c r="H2283" s="121"/>
      <c r="I2283" s="117"/>
      <c r="J2283" s="122"/>
      <c r="K2283" s="117"/>
      <c r="L2283" s="117"/>
    </row>
    <row r="2284" spans="3:12" ht="12.75" customHeight="1">
      <c r="C2284" s="115"/>
      <c r="D2284" s="116"/>
      <c r="E2284" s="116"/>
      <c r="F2284" s="116"/>
      <c r="G2284" s="116"/>
      <c r="H2284" s="121"/>
      <c r="I2284" s="117"/>
      <c r="J2284" s="122"/>
      <c r="K2284" s="117"/>
      <c r="L2284" s="117"/>
    </row>
    <row r="2285" spans="3:12" ht="12.75" customHeight="1">
      <c r="C2285" s="115"/>
      <c r="D2285" s="116"/>
      <c r="E2285" s="116"/>
      <c r="F2285" s="116"/>
      <c r="G2285" s="116"/>
      <c r="H2285" s="121"/>
      <c r="I2285" s="117"/>
      <c r="J2285" s="122"/>
      <c r="K2285" s="117"/>
      <c r="L2285" s="117"/>
    </row>
    <row r="2286" spans="3:12" ht="12.75" customHeight="1">
      <c r="C2286" s="115"/>
      <c r="D2286" s="116"/>
      <c r="E2286" s="116"/>
      <c r="F2286" s="116"/>
      <c r="G2286" s="116"/>
      <c r="H2286" s="121"/>
      <c r="I2286" s="117"/>
      <c r="J2286" s="122"/>
      <c r="K2286" s="117"/>
      <c r="L2286" s="117"/>
    </row>
    <row r="2287" spans="3:12" ht="12.75" customHeight="1">
      <c r="C2287" s="115"/>
      <c r="D2287" s="116"/>
      <c r="E2287" s="116"/>
      <c r="F2287" s="116"/>
      <c r="G2287" s="116"/>
      <c r="H2287" s="121"/>
      <c r="I2287" s="117"/>
      <c r="J2287" s="122"/>
      <c r="K2287" s="117"/>
      <c r="L2287" s="117"/>
    </row>
    <row r="2288" spans="3:12" ht="12.75" customHeight="1">
      <c r="C2288" s="115"/>
      <c r="D2288" s="116"/>
      <c r="E2288" s="116"/>
      <c r="F2288" s="116"/>
      <c r="G2288" s="116"/>
      <c r="H2288" s="121"/>
      <c r="I2288" s="117"/>
      <c r="J2288" s="122"/>
      <c r="K2288" s="117"/>
      <c r="L2288" s="117"/>
    </row>
    <row r="2289" spans="3:12" ht="12.75" customHeight="1">
      <c r="C2289" s="115"/>
      <c r="D2289" s="116"/>
      <c r="E2289" s="116"/>
      <c r="F2289" s="116"/>
      <c r="G2289" s="116"/>
      <c r="H2289" s="121"/>
      <c r="I2289" s="117"/>
      <c r="J2289" s="122"/>
      <c r="K2289" s="117"/>
      <c r="L2289" s="117"/>
    </row>
    <row r="2290" spans="3:12" ht="12.75" customHeight="1">
      <c r="C2290" s="115"/>
      <c r="D2290" s="116"/>
      <c r="E2290" s="116"/>
      <c r="F2290" s="116"/>
      <c r="G2290" s="116"/>
      <c r="H2290" s="121"/>
      <c r="I2290" s="117"/>
      <c r="J2290" s="122"/>
      <c r="K2290" s="117"/>
      <c r="L2290" s="117"/>
    </row>
    <row r="2291" spans="3:12" ht="12.75" customHeight="1">
      <c r="C2291" s="115"/>
      <c r="D2291" s="116"/>
      <c r="E2291" s="116"/>
      <c r="F2291" s="116"/>
      <c r="G2291" s="116"/>
      <c r="H2291" s="121"/>
      <c r="I2291" s="117"/>
      <c r="J2291" s="122"/>
      <c r="K2291" s="117"/>
      <c r="L2291" s="117"/>
    </row>
    <row r="2292" spans="3:12" ht="12.75" customHeight="1">
      <c r="C2292" s="115"/>
      <c r="D2292" s="116"/>
      <c r="E2292" s="116"/>
      <c r="F2292" s="116"/>
      <c r="G2292" s="116"/>
      <c r="H2292" s="121"/>
      <c r="I2292" s="117"/>
      <c r="J2292" s="122"/>
      <c r="K2292" s="117"/>
      <c r="L2292" s="117"/>
    </row>
    <row r="2293" spans="3:12" ht="12.75" customHeight="1">
      <c r="C2293" s="115"/>
      <c r="D2293" s="116"/>
      <c r="E2293" s="116"/>
      <c r="F2293" s="116"/>
      <c r="G2293" s="116"/>
      <c r="H2293" s="121"/>
      <c r="I2293" s="117"/>
      <c r="J2293" s="122"/>
      <c r="K2293" s="117"/>
      <c r="L2293" s="117"/>
    </row>
    <row r="2294" spans="3:12" ht="12.75" customHeight="1">
      <c r="C2294" s="115"/>
      <c r="D2294" s="116"/>
      <c r="E2294" s="116"/>
      <c r="F2294" s="116"/>
      <c r="G2294" s="116"/>
      <c r="H2294" s="121"/>
      <c r="I2294" s="117"/>
      <c r="J2294" s="122"/>
      <c r="K2294" s="117"/>
      <c r="L2294" s="117"/>
    </row>
    <row r="2295" spans="3:12" ht="12.75" customHeight="1">
      <c r="C2295" s="115"/>
      <c r="D2295" s="116"/>
      <c r="E2295" s="116"/>
      <c r="F2295" s="116"/>
      <c r="G2295" s="116"/>
      <c r="H2295" s="121"/>
      <c r="I2295" s="117"/>
      <c r="J2295" s="122"/>
      <c r="K2295" s="117"/>
      <c r="L2295" s="117"/>
    </row>
    <row r="2296" spans="3:12" ht="12.75" customHeight="1">
      <c r="C2296" s="115"/>
      <c r="D2296" s="116"/>
      <c r="E2296" s="116"/>
      <c r="F2296" s="116"/>
      <c r="G2296" s="116"/>
      <c r="H2296" s="121"/>
      <c r="I2296" s="117"/>
      <c r="J2296" s="122"/>
      <c r="K2296" s="117"/>
      <c r="L2296" s="117"/>
    </row>
    <row r="2297" spans="3:12" ht="12.75" customHeight="1">
      <c r="C2297" s="115"/>
      <c r="D2297" s="116"/>
      <c r="E2297" s="116"/>
      <c r="F2297" s="116"/>
      <c r="G2297" s="116"/>
      <c r="H2297" s="121"/>
      <c r="I2297" s="117"/>
      <c r="J2297" s="122"/>
      <c r="K2297" s="117"/>
      <c r="L2297" s="117"/>
    </row>
    <row r="2298" spans="3:12" ht="12.75" customHeight="1">
      <c r="C2298" s="115"/>
      <c r="D2298" s="116"/>
      <c r="E2298" s="116"/>
      <c r="F2298" s="116"/>
      <c r="G2298" s="116"/>
      <c r="H2298" s="121"/>
      <c r="I2298" s="117"/>
      <c r="J2298" s="122"/>
      <c r="K2298" s="117"/>
      <c r="L2298" s="117"/>
    </row>
    <row r="2299" spans="3:12" ht="12.75" customHeight="1">
      <c r="C2299" s="115"/>
      <c r="D2299" s="116"/>
      <c r="E2299" s="116"/>
      <c r="F2299" s="116"/>
      <c r="G2299" s="116"/>
      <c r="H2299" s="121"/>
      <c r="I2299" s="117"/>
      <c r="J2299" s="122"/>
      <c r="K2299" s="117"/>
      <c r="L2299" s="117"/>
    </row>
    <row r="2300" spans="3:12" ht="12.75" customHeight="1">
      <c r="C2300" s="115"/>
      <c r="D2300" s="116"/>
      <c r="E2300" s="116"/>
      <c r="F2300" s="116"/>
      <c r="G2300" s="116"/>
      <c r="H2300" s="121"/>
      <c r="I2300" s="117"/>
      <c r="J2300" s="122"/>
      <c r="K2300" s="117"/>
      <c r="L2300" s="117"/>
    </row>
    <row r="2301" spans="3:12" ht="12.75" customHeight="1">
      <c r="C2301" s="115"/>
      <c r="D2301" s="116"/>
      <c r="E2301" s="116"/>
      <c r="F2301" s="116"/>
      <c r="G2301" s="116"/>
      <c r="H2301" s="121"/>
      <c r="I2301" s="117"/>
      <c r="J2301" s="122"/>
      <c r="K2301" s="117"/>
      <c r="L2301" s="117"/>
    </row>
    <row r="2302" spans="3:12" ht="12.75" customHeight="1">
      <c r="C2302" s="115"/>
      <c r="D2302" s="116"/>
      <c r="E2302" s="116"/>
      <c r="F2302" s="116"/>
      <c r="G2302" s="116"/>
      <c r="H2302" s="121"/>
      <c r="I2302" s="117"/>
      <c r="J2302" s="122"/>
      <c r="K2302" s="117"/>
      <c r="L2302" s="117"/>
    </row>
    <row r="2303" spans="3:12" ht="12.75" customHeight="1">
      <c r="C2303" s="115"/>
      <c r="D2303" s="116"/>
      <c r="E2303" s="116"/>
      <c r="F2303" s="116"/>
      <c r="G2303" s="116"/>
      <c r="H2303" s="121"/>
      <c r="I2303" s="117"/>
      <c r="J2303" s="122"/>
      <c r="K2303" s="117"/>
      <c r="L2303" s="117"/>
    </row>
    <row r="2304" spans="3:12" ht="12.75" customHeight="1">
      <c r="C2304" s="115"/>
      <c r="D2304" s="116"/>
      <c r="E2304" s="116"/>
      <c r="F2304" s="116"/>
      <c r="G2304" s="116"/>
      <c r="H2304" s="121"/>
      <c r="I2304" s="117"/>
      <c r="J2304" s="122"/>
      <c r="K2304" s="117"/>
      <c r="L2304" s="117"/>
    </row>
    <row r="2305" spans="3:12" ht="12.75" customHeight="1">
      <c r="C2305" s="115"/>
      <c r="D2305" s="116"/>
      <c r="E2305" s="116"/>
      <c r="F2305" s="116"/>
      <c r="G2305" s="116"/>
      <c r="H2305" s="121"/>
      <c r="I2305" s="117"/>
      <c r="J2305" s="122"/>
      <c r="K2305" s="117"/>
      <c r="L2305" s="117"/>
    </row>
    <row r="2306" spans="3:12" ht="12.75" customHeight="1">
      <c r="C2306" s="115"/>
      <c r="D2306" s="116"/>
      <c r="E2306" s="116"/>
      <c r="F2306" s="116"/>
      <c r="G2306" s="116"/>
      <c r="H2306" s="121"/>
      <c r="I2306" s="117"/>
      <c r="J2306" s="122"/>
      <c r="K2306" s="117"/>
      <c r="L2306" s="117"/>
    </row>
    <row r="2307" spans="3:12" ht="12.75" customHeight="1">
      <c r="C2307" s="115"/>
      <c r="D2307" s="116"/>
      <c r="E2307" s="116"/>
      <c r="F2307" s="116"/>
      <c r="G2307" s="116"/>
      <c r="H2307" s="121"/>
      <c r="I2307" s="117"/>
      <c r="J2307" s="122"/>
      <c r="K2307" s="117"/>
      <c r="L2307" s="117"/>
    </row>
    <row r="2308" spans="3:12" ht="12.75" customHeight="1">
      <c r="C2308" s="115"/>
      <c r="D2308" s="116"/>
      <c r="E2308" s="116"/>
      <c r="F2308" s="116"/>
      <c r="G2308" s="116"/>
      <c r="H2308" s="121"/>
      <c r="I2308" s="117"/>
      <c r="J2308" s="122"/>
      <c r="K2308" s="117"/>
      <c r="L2308" s="117"/>
    </row>
    <row r="2309" spans="3:12" ht="12.75" customHeight="1">
      <c r="C2309" s="115"/>
      <c r="D2309" s="116"/>
      <c r="E2309" s="116"/>
      <c r="F2309" s="116"/>
      <c r="G2309" s="116"/>
      <c r="H2309" s="121"/>
      <c r="I2309" s="117"/>
      <c r="J2309" s="122"/>
      <c r="K2309" s="117"/>
      <c r="L2309" s="117"/>
    </row>
    <row r="2310" spans="3:12" ht="12.75" customHeight="1">
      <c r="C2310" s="115"/>
      <c r="D2310" s="116"/>
      <c r="E2310" s="116"/>
      <c r="F2310" s="116"/>
      <c r="G2310" s="116"/>
      <c r="H2310" s="121"/>
      <c r="I2310" s="117"/>
      <c r="J2310" s="122"/>
      <c r="K2310" s="117"/>
      <c r="L2310" s="117"/>
    </row>
    <row r="2311" spans="3:12" ht="12.75" customHeight="1">
      <c r="C2311" s="115"/>
      <c r="D2311" s="116"/>
      <c r="E2311" s="116"/>
      <c r="F2311" s="116"/>
      <c r="G2311" s="116"/>
      <c r="H2311" s="121"/>
      <c r="I2311" s="117"/>
      <c r="J2311" s="122"/>
      <c r="K2311" s="117"/>
      <c r="L2311" s="117"/>
    </row>
    <row r="2312" spans="3:12" ht="12.75" customHeight="1">
      <c r="C2312" s="115"/>
      <c r="D2312" s="116"/>
      <c r="E2312" s="116"/>
      <c r="F2312" s="116"/>
      <c r="G2312" s="116"/>
      <c r="H2312" s="121"/>
      <c r="I2312" s="117"/>
      <c r="J2312" s="122"/>
      <c r="K2312" s="117"/>
      <c r="L2312" s="117"/>
    </row>
    <row r="2313" spans="3:12" ht="12.75" customHeight="1">
      <c r="C2313" s="115"/>
      <c r="D2313" s="116"/>
      <c r="E2313" s="116"/>
      <c r="F2313" s="116"/>
      <c r="G2313" s="116"/>
      <c r="H2313" s="121"/>
      <c r="I2313" s="117"/>
      <c r="J2313" s="122"/>
      <c r="K2313" s="117"/>
      <c r="L2313" s="117"/>
    </row>
    <row r="2314" spans="3:12" ht="12.75" customHeight="1">
      <c r="C2314" s="115"/>
      <c r="D2314" s="116"/>
      <c r="E2314" s="116"/>
      <c r="F2314" s="116"/>
      <c r="G2314" s="116"/>
      <c r="H2314" s="121"/>
      <c r="I2314" s="117"/>
      <c r="J2314" s="122"/>
      <c r="K2314" s="117"/>
      <c r="L2314" s="117"/>
    </row>
    <row r="2315" spans="3:12" ht="12.75" customHeight="1">
      <c r="C2315" s="115"/>
      <c r="D2315" s="116"/>
      <c r="E2315" s="116"/>
      <c r="F2315" s="116"/>
      <c r="G2315" s="116"/>
      <c r="H2315" s="121"/>
      <c r="I2315" s="117"/>
      <c r="J2315" s="122"/>
      <c r="K2315" s="117"/>
      <c r="L2315" s="117"/>
    </row>
    <row r="2316" spans="3:12" ht="12.75" customHeight="1">
      <c r="C2316" s="115"/>
      <c r="D2316" s="116"/>
      <c r="E2316" s="116"/>
      <c r="F2316" s="116"/>
      <c r="G2316" s="116"/>
      <c r="H2316" s="121"/>
      <c r="I2316" s="117"/>
      <c r="J2316" s="122"/>
      <c r="K2316" s="117"/>
      <c r="L2316" s="117"/>
    </row>
    <row r="2317" spans="3:12" ht="12.75" customHeight="1">
      <c r="C2317" s="115"/>
      <c r="D2317" s="116"/>
      <c r="E2317" s="116"/>
      <c r="F2317" s="116"/>
      <c r="G2317" s="116"/>
      <c r="H2317" s="121"/>
      <c r="I2317" s="117"/>
      <c r="J2317" s="122"/>
      <c r="K2317" s="117"/>
      <c r="L2317" s="117"/>
    </row>
    <row r="2318" spans="3:12" ht="12.75" customHeight="1">
      <c r="C2318" s="115"/>
      <c r="D2318" s="116"/>
      <c r="E2318" s="116"/>
      <c r="F2318" s="116"/>
      <c r="G2318" s="116"/>
      <c r="H2318" s="121"/>
      <c r="I2318" s="117"/>
      <c r="J2318" s="122"/>
      <c r="K2318" s="117"/>
      <c r="L2318" s="117"/>
    </row>
    <row r="2319" spans="3:12" ht="12.75" customHeight="1">
      <c r="C2319" s="115"/>
      <c r="D2319" s="116"/>
      <c r="E2319" s="116"/>
      <c r="F2319" s="116"/>
      <c r="G2319" s="116"/>
      <c r="H2319" s="121"/>
      <c r="I2319" s="117"/>
      <c r="J2319" s="122"/>
      <c r="K2319" s="117"/>
      <c r="L2319" s="117"/>
    </row>
    <row r="2320" spans="3:12" ht="12.75" customHeight="1">
      <c r="C2320" s="115"/>
      <c r="D2320" s="116"/>
      <c r="E2320" s="116"/>
      <c r="F2320" s="116"/>
      <c r="G2320" s="116"/>
      <c r="H2320" s="121"/>
      <c r="I2320" s="117"/>
      <c r="J2320" s="122"/>
      <c r="K2320" s="117"/>
      <c r="L2320" s="117"/>
    </row>
    <row r="2321" spans="3:12" ht="12.75" customHeight="1">
      <c r="C2321" s="115"/>
      <c r="D2321" s="116"/>
      <c r="E2321" s="116"/>
      <c r="F2321" s="116"/>
      <c r="G2321" s="116"/>
      <c r="H2321" s="121"/>
      <c r="I2321" s="117"/>
      <c r="J2321" s="122"/>
      <c r="K2321" s="117"/>
      <c r="L2321" s="117"/>
    </row>
    <row r="2322" spans="3:12" ht="12.75" customHeight="1">
      <c r="C2322" s="115"/>
      <c r="D2322" s="116"/>
      <c r="E2322" s="116"/>
      <c r="F2322" s="116"/>
      <c r="G2322" s="116"/>
      <c r="H2322" s="121"/>
      <c r="I2322" s="117"/>
      <c r="J2322" s="122"/>
      <c r="K2322" s="117"/>
      <c r="L2322" s="117"/>
    </row>
    <row r="2323" spans="3:12" ht="12.75" customHeight="1">
      <c r="C2323" s="115"/>
      <c r="D2323" s="116"/>
      <c r="E2323" s="116"/>
      <c r="F2323" s="116"/>
      <c r="G2323" s="116"/>
      <c r="H2323" s="121"/>
      <c r="I2323" s="117"/>
      <c r="J2323" s="122"/>
      <c r="K2323" s="117"/>
      <c r="L2323" s="117"/>
    </row>
    <row r="2324" spans="3:12" ht="12.75" customHeight="1">
      <c r="C2324" s="115"/>
      <c r="D2324" s="116"/>
      <c r="E2324" s="116"/>
      <c r="F2324" s="116"/>
      <c r="G2324" s="116"/>
      <c r="H2324" s="121"/>
      <c r="I2324" s="117"/>
      <c r="J2324" s="122"/>
      <c r="K2324" s="117"/>
      <c r="L2324" s="117"/>
    </row>
    <row r="2325" spans="3:12" ht="12.75" customHeight="1">
      <c r="C2325" s="115"/>
      <c r="D2325" s="116"/>
      <c r="E2325" s="116"/>
      <c r="F2325" s="116"/>
      <c r="G2325" s="116"/>
      <c r="H2325" s="121"/>
      <c r="I2325" s="117"/>
      <c r="J2325" s="122"/>
      <c r="K2325" s="117"/>
      <c r="L2325" s="117"/>
    </row>
    <row r="2326" spans="3:12" ht="12.75" customHeight="1">
      <c r="C2326" s="115"/>
      <c r="D2326" s="116"/>
      <c r="E2326" s="116"/>
      <c r="F2326" s="116"/>
      <c r="G2326" s="116"/>
      <c r="H2326" s="121"/>
      <c r="I2326" s="117"/>
      <c r="J2326" s="122"/>
      <c r="K2326" s="117"/>
      <c r="L2326" s="117"/>
    </row>
    <row r="2327" spans="3:12" ht="12.75" customHeight="1">
      <c r="C2327" s="115"/>
      <c r="D2327" s="116"/>
      <c r="E2327" s="116"/>
      <c r="F2327" s="116"/>
      <c r="G2327" s="116"/>
      <c r="H2327" s="121"/>
      <c r="I2327" s="117"/>
      <c r="J2327" s="122"/>
      <c r="K2327" s="117"/>
      <c r="L2327" s="117"/>
    </row>
    <row r="2328" spans="3:12" ht="12.75" customHeight="1">
      <c r="C2328" s="115"/>
      <c r="D2328" s="116"/>
      <c r="E2328" s="116"/>
      <c r="F2328" s="116"/>
      <c r="G2328" s="116"/>
      <c r="H2328" s="121"/>
      <c r="I2328" s="117"/>
      <c r="J2328" s="122"/>
      <c r="K2328" s="117"/>
      <c r="L2328" s="117"/>
    </row>
    <row r="2329" spans="3:12" ht="12.75" customHeight="1">
      <c r="C2329" s="115"/>
      <c r="D2329" s="116"/>
      <c r="E2329" s="116"/>
      <c r="F2329" s="116"/>
      <c r="G2329" s="116"/>
      <c r="H2329" s="121"/>
      <c r="I2329" s="117"/>
      <c r="J2329" s="122"/>
      <c r="K2329" s="117"/>
      <c r="L2329" s="117"/>
    </row>
    <row r="2330" spans="3:12" ht="12.75" customHeight="1">
      <c r="C2330" s="115"/>
      <c r="D2330" s="116"/>
      <c r="E2330" s="116"/>
      <c r="F2330" s="116"/>
      <c r="G2330" s="116"/>
      <c r="H2330" s="121"/>
      <c r="I2330" s="117"/>
      <c r="J2330" s="122"/>
      <c r="K2330" s="117"/>
      <c r="L2330" s="117"/>
    </row>
    <row r="2331" spans="3:12" ht="12.75" customHeight="1">
      <c r="C2331" s="115"/>
      <c r="D2331" s="116"/>
      <c r="E2331" s="116"/>
      <c r="F2331" s="116"/>
      <c r="G2331" s="116"/>
      <c r="H2331" s="121"/>
      <c r="I2331" s="117"/>
      <c r="J2331" s="122"/>
      <c r="K2331" s="117"/>
      <c r="L2331" s="117"/>
    </row>
    <row r="2332" spans="3:12" ht="12.75" customHeight="1">
      <c r="C2332" s="115"/>
      <c r="D2332" s="116"/>
      <c r="E2332" s="116"/>
      <c r="F2332" s="116"/>
      <c r="G2332" s="116"/>
      <c r="H2332" s="121"/>
      <c r="I2332" s="117"/>
      <c r="J2332" s="122"/>
      <c r="K2332" s="117"/>
      <c r="L2332" s="117"/>
    </row>
    <row r="2333" spans="3:12" ht="12.75" customHeight="1">
      <c r="C2333" s="115"/>
      <c r="D2333" s="116"/>
      <c r="E2333" s="116"/>
      <c r="F2333" s="116"/>
      <c r="G2333" s="116"/>
      <c r="H2333" s="121"/>
      <c r="I2333" s="117"/>
      <c r="J2333" s="122"/>
      <c r="K2333" s="117"/>
      <c r="L2333" s="117"/>
    </row>
    <row r="2334" spans="3:12" ht="12.75" customHeight="1">
      <c r="C2334" s="115"/>
      <c r="D2334" s="116"/>
      <c r="E2334" s="116"/>
      <c r="F2334" s="116"/>
      <c r="G2334" s="116"/>
      <c r="H2334" s="121"/>
      <c r="I2334" s="117"/>
      <c r="J2334" s="122"/>
      <c r="K2334" s="117"/>
      <c r="L2334" s="117"/>
    </row>
    <row r="2335" spans="3:12" ht="12.75" customHeight="1">
      <c r="C2335" s="115"/>
      <c r="D2335" s="116"/>
      <c r="E2335" s="116"/>
      <c r="F2335" s="116"/>
      <c r="G2335" s="116"/>
      <c r="H2335" s="121"/>
      <c r="I2335" s="117"/>
      <c r="J2335" s="122"/>
      <c r="K2335" s="117"/>
      <c r="L2335" s="117"/>
    </row>
    <row r="2336" spans="3:12" ht="12.75" customHeight="1">
      <c r="C2336" s="115"/>
      <c r="D2336" s="116"/>
      <c r="E2336" s="116"/>
      <c r="F2336" s="116"/>
      <c r="G2336" s="116"/>
      <c r="H2336" s="121"/>
      <c r="I2336" s="117"/>
      <c r="J2336" s="122"/>
      <c r="K2336" s="117"/>
      <c r="L2336" s="117"/>
    </row>
    <row r="2337" spans="3:12" ht="12.75" customHeight="1">
      <c r="C2337" s="115"/>
      <c r="D2337" s="116"/>
      <c r="E2337" s="116"/>
      <c r="F2337" s="116"/>
      <c r="G2337" s="116"/>
      <c r="H2337" s="121"/>
      <c r="I2337" s="117"/>
      <c r="J2337" s="122"/>
      <c r="K2337" s="117"/>
      <c r="L2337" s="117"/>
    </row>
    <row r="2338" spans="3:12" ht="12.75" customHeight="1">
      <c r="C2338" s="115"/>
      <c r="D2338" s="116"/>
      <c r="E2338" s="116"/>
      <c r="F2338" s="116"/>
      <c r="G2338" s="116"/>
      <c r="H2338" s="121"/>
      <c r="I2338" s="117"/>
      <c r="J2338" s="122"/>
      <c r="K2338" s="117"/>
      <c r="L2338" s="117"/>
    </row>
    <row r="2339" spans="3:12" ht="12.75" customHeight="1">
      <c r="C2339" s="115"/>
      <c r="D2339" s="116"/>
      <c r="E2339" s="116"/>
      <c r="F2339" s="116"/>
      <c r="G2339" s="116"/>
      <c r="H2339" s="121"/>
      <c r="I2339" s="117"/>
      <c r="J2339" s="122"/>
      <c r="K2339" s="117"/>
      <c r="L2339" s="117"/>
    </row>
    <row r="2340" spans="3:12" ht="12.75" customHeight="1">
      <c r="C2340" s="115"/>
      <c r="D2340" s="116"/>
      <c r="E2340" s="116"/>
      <c r="F2340" s="116"/>
      <c r="G2340" s="116"/>
      <c r="H2340" s="121"/>
      <c r="I2340" s="117"/>
      <c r="J2340" s="122"/>
      <c r="K2340" s="117"/>
      <c r="L2340" s="117"/>
    </row>
    <row r="2341" spans="3:12" ht="12.75" customHeight="1">
      <c r="C2341" s="115"/>
      <c r="D2341" s="116"/>
      <c r="E2341" s="116"/>
      <c r="F2341" s="116"/>
      <c r="G2341" s="116"/>
      <c r="H2341" s="121"/>
      <c r="I2341" s="117"/>
      <c r="J2341" s="122"/>
      <c r="K2341" s="117"/>
      <c r="L2341" s="117"/>
    </row>
    <row r="2342" spans="3:12" ht="12.75" customHeight="1">
      <c r="C2342" s="115"/>
      <c r="D2342" s="116"/>
      <c r="E2342" s="116"/>
      <c r="F2342" s="116"/>
      <c r="G2342" s="116"/>
      <c r="H2342" s="121"/>
      <c r="I2342" s="117"/>
      <c r="J2342" s="122"/>
      <c r="K2342" s="117"/>
      <c r="L2342" s="117"/>
    </row>
    <row r="2343" spans="3:12" ht="12.75" customHeight="1">
      <c r="C2343" s="115"/>
      <c r="D2343" s="116"/>
      <c r="E2343" s="116"/>
      <c r="F2343" s="116"/>
      <c r="G2343" s="116"/>
      <c r="H2343" s="121"/>
      <c r="I2343" s="117"/>
      <c r="J2343" s="122"/>
      <c r="K2343" s="117"/>
      <c r="L2343" s="117"/>
    </row>
    <row r="2344" spans="3:12" ht="12.75" customHeight="1">
      <c r="C2344" s="115"/>
      <c r="D2344" s="116"/>
      <c r="E2344" s="116"/>
      <c r="F2344" s="116"/>
      <c r="G2344" s="116"/>
      <c r="H2344" s="121"/>
      <c r="I2344" s="117"/>
      <c r="J2344" s="122"/>
      <c r="K2344" s="117"/>
      <c r="L2344" s="117"/>
    </row>
    <row r="2345" spans="3:12" ht="12.75" customHeight="1">
      <c r="C2345" s="115"/>
      <c r="D2345" s="116"/>
      <c r="E2345" s="116"/>
      <c r="F2345" s="116"/>
      <c r="G2345" s="116"/>
      <c r="H2345" s="121"/>
      <c r="I2345" s="117"/>
      <c r="J2345" s="122"/>
      <c r="K2345" s="117"/>
      <c r="L2345" s="117"/>
    </row>
    <row r="2346" spans="3:12" ht="12.75" customHeight="1">
      <c r="C2346" s="115"/>
      <c r="D2346" s="116"/>
      <c r="E2346" s="116"/>
      <c r="F2346" s="116"/>
      <c r="G2346" s="116"/>
      <c r="H2346" s="121"/>
      <c r="I2346" s="117"/>
      <c r="J2346" s="122"/>
      <c r="K2346" s="117"/>
      <c r="L2346" s="117"/>
    </row>
    <row r="2347" spans="3:12" ht="12.75" customHeight="1">
      <c r="C2347" s="115"/>
      <c r="D2347" s="116"/>
      <c r="E2347" s="116"/>
      <c r="F2347" s="116"/>
      <c r="G2347" s="116"/>
      <c r="H2347" s="121"/>
      <c r="I2347" s="117"/>
      <c r="J2347" s="122"/>
      <c r="K2347" s="117"/>
      <c r="L2347" s="117"/>
    </row>
    <row r="2348" spans="3:12" ht="12.75" customHeight="1">
      <c r="C2348" s="115"/>
      <c r="D2348" s="116"/>
      <c r="E2348" s="116"/>
      <c r="F2348" s="116"/>
      <c r="G2348" s="116"/>
      <c r="H2348" s="121"/>
      <c r="I2348" s="117"/>
      <c r="J2348" s="122"/>
      <c r="K2348" s="117"/>
      <c r="L2348" s="117"/>
    </row>
    <row r="2349" spans="3:12" ht="12.75" customHeight="1">
      <c r="C2349" s="115"/>
      <c r="D2349" s="116"/>
      <c r="E2349" s="116"/>
      <c r="F2349" s="116"/>
      <c r="G2349" s="116"/>
      <c r="H2349" s="121"/>
      <c r="I2349" s="117"/>
      <c r="J2349" s="122"/>
      <c r="K2349" s="117"/>
      <c r="L2349" s="117"/>
    </row>
    <row r="2350" spans="3:12" ht="12.75" customHeight="1">
      <c r="C2350" s="115"/>
      <c r="D2350" s="116"/>
      <c r="E2350" s="116"/>
      <c r="F2350" s="116"/>
      <c r="G2350" s="116"/>
      <c r="H2350" s="121"/>
      <c r="I2350" s="117"/>
      <c r="J2350" s="122"/>
      <c r="K2350" s="117"/>
      <c r="L2350" s="117"/>
    </row>
    <row r="2351" spans="3:12" ht="12.75" customHeight="1">
      <c r="C2351" s="115"/>
      <c r="D2351" s="116"/>
      <c r="E2351" s="116"/>
      <c r="F2351" s="116"/>
      <c r="G2351" s="116"/>
      <c r="H2351" s="121"/>
      <c r="I2351" s="117"/>
      <c r="J2351" s="122"/>
      <c r="K2351" s="117"/>
      <c r="L2351" s="117"/>
    </row>
    <row r="2352" spans="3:12" ht="12.75" customHeight="1">
      <c r="C2352" s="115"/>
      <c r="D2352" s="116"/>
      <c r="E2352" s="116"/>
      <c r="F2352" s="116"/>
      <c r="G2352" s="116"/>
      <c r="H2352" s="121"/>
      <c r="I2352" s="117"/>
      <c r="J2352" s="122"/>
      <c r="K2352" s="117"/>
      <c r="L2352" s="117"/>
    </row>
    <row r="2353" spans="3:12" ht="12.75" customHeight="1">
      <c r="C2353" s="115"/>
      <c r="D2353" s="116"/>
      <c r="E2353" s="116"/>
      <c r="F2353" s="116"/>
      <c r="G2353" s="116"/>
      <c r="H2353" s="121"/>
      <c r="I2353" s="117"/>
      <c r="J2353" s="122"/>
      <c r="K2353" s="117"/>
      <c r="L2353" s="117"/>
    </row>
    <row r="2354" spans="3:12" ht="12.75" customHeight="1">
      <c r="C2354" s="115"/>
      <c r="D2354" s="116"/>
      <c r="E2354" s="116"/>
      <c r="F2354" s="116"/>
      <c r="G2354" s="116"/>
      <c r="H2354" s="121"/>
      <c r="I2354" s="117"/>
      <c r="J2354" s="122"/>
      <c r="K2354" s="117"/>
      <c r="L2354" s="117"/>
    </row>
    <row r="2355" spans="3:12" ht="12.75" customHeight="1">
      <c r="C2355" s="115"/>
      <c r="D2355" s="116"/>
      <c r="E2355" s="116"/>
      <c r="F2355" s="116"/>
      <c r="G2355" s="116"/>
      <c r="H2355" s="121"/>
      <c r="I2355" s="117"/>
      <c r="J2355" s="122"/>
      <c r="K2355" s="117"/>
      <c r="L2355" s="117"/>
    </row>
    <row r="2356" spans="3:12" ht="12.75" customHeight="1">
      <c r="C2356" s="115"/>
      <c r="D2356" s="116"/>
      <c r="E2356" s="116"/>
      <c r="F2356" s="116"/>
      <c r="G2356" s="116"/>
      <c r="H2356" s="121"/>
      <c r="I2356" s="117"/>
      <c r="J2356" s="122"/>
      <c r="K2356" s="117"/>
      <c r="L2356" s="117"/>
    </row>
    <row r="2357" spans="3:12" ht="12.75" customHeight="1">
      <c r="C2357" s="115"/>
      <c r="D2357" s="116"/>
      <c r="E2357" s="116"/>
      <c r="F2357" s="116"/>
      <c r="G2357" s="116"/>
      <c r="H2357" s="121"/>
      <c r="I2357" s="117"/>
      <c r="J2357" s="122"/>
      <c r="K2357" s="117"/>
      <c r="L2357" s="117"/>
    </row>
    <row r="2358" spans="3:12" ht="12.75" customHeight="1">
      <c r="C2358" s="115"/>
      <c r="D2358" s="116"/>
      <c r="E2358" s="116"/>
      <c r="F2358" s="116"/>
      <c r="G2358" s="116"/>
      <c r="H2358" s="121"/>
      <c r="I2358" s="117"/>
      <c r="J2358" s="122"/>
      <c r="K2358" s="117"/>
      <c r="L2358" s="117"/>
    </row>
    <row r="2359" spans="3:12" ht="12.75" customHeight="1">
      <c r="C2359" s="115"/>
      <c r="D2359" s="116"/>
      <c r="E2359" s="116"/>
      <c r="F2359" s="116"/>
      <c r="G2359" s="116"/>
      <c r="H2359" s="121"/>
      <c r="I2359" s="117"/>
      <c r="J2359" s="122"/>
      <c r="K2359" s="117"/>
      <c r="L2359" s="117"/>
    </row>
    <row r="2360" spans="3:12" ht="12.75" customHeight="1">
      <c r="C2360" s="115"/>
      <c r="D2360" s="116"/>
      <c r="E2360" s="116"/>
      <c r="F2360" s="116"/>
      <c r="G2360" s="116"/>
      <c r="H2360" s="121"/>
      <c r="I2360" s="117"/>
      <c r="J2360" s="122"/>
      <c r="K2360" s="117"/>
      <c r="L2360" s="117"/>
    </row>
    <row r="2361" spans="3:12" ht="12.75" customHeight="1">
      <c r="C2361" s="115"/>
      <c r="D2361" s="116"/>
      <c r="E2361" s="116"/>
      <c r="F2361" s="116"/>
      <c r="G2361" s="116"/>
      <c r="H2361" s="121"/>
      <c r="I2361" s="117"/>
      <c r="J2361" s="122"/>
      <c r="K2361" s="117"/>
      <c r="L2361" s="117"/>
    </row>
    <row r="2362" spans="3:12" ht="12.75" customHeight="1">
      <c r="C2362" s="115"/>
      <c r="D2362" s="116"/>
      <c r="E2362" s="116"/>
      <c r="F2362" s="116"/>
      <c r="G2362" s="116"/>
      <c r="H2362" s="121"/>
      <c r="I2362" s="117"/>
      <c r="J2362" s="122"/>
      <c r="K2362" s="117"/>
      <c r="L2362" s="117"/>
    </row>
    <row r="2363" spans="3:12" ht="12.75" customHeight="1">
      <c r="C2363" s="115"/>
      <c r="D2363" s="116"/>
      <c r="E2363" s="116"/>
      <c r="F2363" s="116"/>
      <c r="G2363" s="116"/>
      <c r="H2363" s="121"/>
      <c r="I2363" s="117"/>
      <c r="J2363" s="122"/>
      <c r="K2363" s="117"/>
      <c r="L2363" s="117"/>
    </row>
    <row r="2364" spans="3:12" ht="12.75" customHeight="1">
      <c r="C2364" s="115"/>
      <c r="D2364" s="116"/>
      <c r="E2364" s="116"/>
      <c r="F2364" s="116"/>
      <c r="G2364" s="116"/>
      <c r="H2364" s="121"/>
      <c r="I2364" s="117"/>
      <c r="J2364" s="122"/>
      <c r="K2364" s="117"/>
      <c r="L2364" s="117"/>
    </row>
    <row r="2365" spans="3:12" ht="12.75" customHeight="1">
      <c r="C2365" s="115"/>
      <c r="D2365" s="116"/>
      <c r="E2365" s="116"/>
      <c r="F2365" s="116"/>
      <c r="G2365" s="116"/>
      <c r="H2365" s="121"/>
      <c r="I2365" s="117"/>
      <c r="J2365" s="122"/>
      <c r="K2365" s="117"/>
      <c r="L2365" s="117"/>
    </row>
    <row r="2366" spans="3:12" ht="12.75" customHeight="1">
      <c r="C2366" s="115"/>
      <c r="D2366" s="116"/>
      <c r="E2366" s="116"/>
      <c r="F2366" s="116"/>
      <c r="G2366" s="116"/>
      <c r="H2366" s="121"/>
      <c r="I2366" s="117"/>
      <c r="J2366" s="122"/>
      <c r="K2366" s="117"/>
      <c r="L2366" s="117"/>
    </row>
    <row r="2367" spans="3:12" ht="12.75" customHeight="1">
      <c r="C2367" s="115"/>
      <c r="D2367" s="116"/>
      <c r="E2367" s="116"/>
      <c r="F2367" s="116"/>
      <c r="G2367" s="116"/>
      <c r="H2367" s="121"/>
      <c r="I2367" s="117"/>
      <c r="J2367" s="122"/>
      <c r="K2367" s="117"/>
      <c r="L2367" s="117"/>
    </row>
    <row r="2368" spans="3:12" ht="12.75" customHeight="1">
      <c r="C2368" s="115"/>
      <c r="D2368" s="116"/>
      <c r="E2368" s="116"/>
      <c r="F2368" s="116"/>
      <c r="G2368" s="116"/>
      <c r="H2368" s="121"/>
      <c r="I2368" s="117"/>
      <c r="J2368" s="122"/>
      <c r="K2368" s="117"/>
      <c r="L2368" s="117"/>
    </row>
    <row r="2369" spans="3:12" ht="12.75" customHeight="1">
      <c r="C2369" s="115"/>
      <c r="D2369" s="116"/>
      <c r="E2369" s="116"/>
      <c r="F2369" s="116"/>
      <c r="G2369" s="116"/>
      <c r="H2369" s="121"/>
      <c r="I2369" s="117"/>
      <c r="J2369" s="122"/>
      <c r="K2369" s="117"/>
      <c r="L2369" s="117"/>
    </row>
    <row r="2370" spans="3:12" ht="12.75" customHeight="1">
      <c r="C2370" s="115"/>
      <c r="D2370" s="116"/>
      <c r="E2370" s="116"/>
      <c r="F2370" s="116"/>
      <c r="G2370" s="116"/>
      <c r="H2370" s="121"/>
      <c r="I2370" s="117"/>
      <c r="J2370" s="122"/>
      <c r="K2370" s="117"/>
      <c r="L2370" s="117"/>
    </row>
    <row r="2371" spans="3:12" ht="12.75" customHeight="1">
      <c r="C2371" s="115"/>
      <c r="D2371" s="116"/>
      <c r="E2371" s="116"/>
      <c r="F2371" s="116"/>
      <c r="G2371" s="116"/>
      <c r="H2371" s="121"/>
      <c r="I2371" s="117"/>
      <c r="J2371" s="122"/>
      <c r="K2371" s="117"/>
      <c r="L2371" s="117"/>
    </row>
    <row r="2372" spans="3:12" ht="12.75" customHeight="1">
      <c r="C2372" s="115"/>
      <c r="D2372" s="116"/>
      <c r="E2372" s="116"/>
      <c r="F2372" s="116"/>
      <c r="G2372" s="116"/>
      <c r="H2372" s="121"/>
      <c r="I2372" s="117"/>
      <c r="J2372" s="122"/>
      <c r="K2372" s="117"/>
      <c r="L2372" s="117"/>
    </row>
    <row r="2373" spans="3:12" ht="12.75" customHeight="1">
      <c r="C2373" s="115"/>
      <c r="D2373" s="116"/>
      <c r="E2373" s="116"/>
      <c r="F2373" s="116"/>
      <c r="G2373" s="116"/>
      <c r="H2373" s="121"/>
      <c r="I2373" s="117"/>
      <c r="J2373" s="122"/>
      <c r="K2373" s="117"/>
      <c r="L2373" s="117"/>
    </row>
    <row r="2374" spans="3:12" ht="12.75" customHeight="1">
      <c r="C2374" s="115"/>
      <c r="D2374" s="116"/>
      <c r="E2374" s="116"/>
      <c r="F2374" s="116"/>
      <c r="G2374" s="116"/>
      <c r="H2374" s="121"/>
      <c r="I2374" s="117"/>
      <c r="J2374" s="122"/>
      <c r="K2374" s="117"/>
      <c r="L2374" s="117"/>
    </row>
    <row r="2375" spans="3:12" ht="12.75" customHeight="1">
      <c r="C2375" s="115"/>
      <c r="D2375" s="116"/>
      <c r="E2375" s="116"/>
      <c r="F2375" s="116"/>
      <c r="G2375" s="116"/>
      <c r="H2375" s="121"/>
      <c r="I2375" s="117"/>
      <c r="J2375" s="122"/>
      <c r="K2375" s="117"/>
      <c r="L2375" s="117"/>
    </row>
    <row r="2376" spans="3:12" ht="12.75" customHeight="1">
      <c r="C2376" s="115"/>
      <c r="D2376" s="116"/>
      <c r="E2376" s="116"/>
      <c r="F2376" s="116"/>
      <c r="G2376" s="116"/>
      <c r="H2376" s="121"/>
      <c r="I2376" s="117"/>
      <c r="J2376" s="122"/>
      <c r="K2376" s="117"/>
      <c r="L2376" s="117"/>
    </row>
    <row r="2377" spans="3:12" ht="12.75" customHeight="1">
      <c r="C2377" s="115"/>
      <c r="D2377" s="116"/>
      <c r="E2377" s="116"/>
      <c r="F2377" s="116"/>
      <c r="G2377" s="116"/>
      <c r="H2377" s="121"/>
      <c r="I2377" s="117"/>
      <c r="J2377" s="122"/>
      <c r="K2377" s="117"/>
      <c r="L2377" s="117"/>
    </row>
    <row r="2378" spans="3:12" ht="12.75" customHeight="1">
      <c r="C2378" s="115"/>
      <c r="D2378" s="116"/>
      <c r="E2378" s="116"/>
      <c r="F2378" s="116"/>
      <c r="G2378" s="116"/>
      <c r="H2378" s="121"/>
      <c r="I2378" s="117"/>
      <c r="J2378" s="122"/>
      <c r="K2378" s="117"/>
      <c r="L2378" s="117"/>
    </row>
    <row r="2379" spans="3:12" ht="12.75" customHeight="1">
      <c r="C2379" s="115"/>
      <c r="D2379" s="116"/>
      <c r="E2379" s="116"/>
      <c r="F2379" s="116"/>
      <c r="G2379" s="116"/>
      <c r="H2379" s="121"/>
      <c r="I2379" s="117"/>
      <c r="J2379" s="122"/>
      <c r="K2379" s="117"/>
      <c r="L2379" s="117"/>
    </row>
    <row r="2380" spans="3:12" ht="12.75" customHeight="1">
      <c r="C2380" s="115"/>
      <c r="D2380" s="116"/>
      <c r="E2380" s="116"/>
      <c r="F2380" s="116"/>
      <c r="G2380" s="116"/>
      <c r="H2380" s="121"/>
      <c r="I2380" s="117"/>
      <c r="J2380" s="122"/>
      <c r="K2380" s="117"/>
      <c r="L2380" s="117"/>
    </row>
    <row r="2381" spans="3:12" ht="12.75" customHeight="1">
      <c r="C2381" s="115"/>
      <c r="D2381" s="116"/>
      <c r="E2381" s="116"/>
      <c r="F2381" s="116"/>
      <c r="G2381" s="116"/>
      <c r="H2381" s="121"/>
      <c r="I2381" s="117"/>
      <c r="J2381" s="122"/>
      <c r="K2381" s="117"/>
      <c r="L2381" s="117"/>
    </row>
    <row r="2382" spans="3:12" ht="12.75" customHeight="1">
      <c r="C2382" s="115"/>
      <c r="D2382" s="116"/>
      <c r="E2382" s="116"/>
      <c r="F2382" s="116"/>
      <c r="G2382" s="116"/>
      <c r="H2382" s="121"/>
      <c r="I2382" s="117"/>
      <c r="J2382" s="122"/>
      <c r="K2382" s="117"/>
      <c r="L2382" s="117"/>
    </row>
    <row r="2383" spans="3:12" ht="12.75" customHeight="1">
      <c r="C2383" s="115"/>
      <c r="D2383" s="116"/>
      <c r="E2383" s="116"/>
      <c r="F2383" s="116"/>
      <c r="G2383" s="116"/>
      <c r="H2383" s="121"/>
      <c r="I2383" s="117"/>
      <c r="J2383" s="122"/>
      <c r="K2383" s="117"/>
      <c r="L2383" s="117"/>
    </row>
    <row r="2384" spans="3:12" ht="12.75" customHeight="1">
      <c r="C2384" s="115"/>
      <c r="D2384" s="116"/>
      <c r="E2384" s="116"/>
      <c r="F2384" s="116"/>
      <c r="G2384" s="116"/>
      <c r="H2384" s="121"/>
      <c r="I2384" s="117"/>
      <c r="J2384" s="122"/>
      <c r="K2384" s="117"/>
      <c r="L2384" s="117"/>
    </row>
    <row r="2385" spans="3:12" ht="12.75" customHeight="1">
      <c r="C2385" s="115"/>
      <c r="D2385" s="116"/>
      <c r="E2385" s="116"/>
      <c r="F2385" s="116"/>
      <c r="G2385" s="116"/>
      <c r="H2385" s="121"/>
      <c r="I2385" s="117"/>
      <c r="J2385" s="122"/>
      <c r="K2385" s="117"/>
      <c r="L2385" s="117"/>
    </row>
    <row r="2386" spans="3:12" ht="12.75" customHeight="1">
      <c r="C2386" s="115"/>
      <c r="D2386" s="116"/>
      <c r="E2386" s="116"/>
      <c r="F2386" s="116"/>
      <c r="G2386" s="116"/>
      <c r="H2386" s="121"/>
      <c r="I2386" s="117"/>
      <c r="J2386" s="122"/>
      <c r="K2386" s="117"/>
      <c r="L2386" s="117"/>
    </row>
    <row r="2387" spans="3:12" ht="12.75" customHeight="1">
      <c r="C2387" s="115"/>
      <c r="D2387" s="116"/>
      <c r="E2387" s="116"/>
      <c r="F2387" s="116"/>
      <c r="G2387" s="116"/>
      <c r="H2387" s="121"/>
      <c r="I2387" s="117"/>
      <c r="J2387" s="122"/>
      <c r="K2387" s="117"/>
      <c r="L2387" s="117"/>
    </row>
    <row r="2388" spans="3:12" ht="12.75" customHeight="1">
      <c r="C2388" s="115"/>
      <c r="D2388" s="116"/>
      <c r="E2388" s="116"/>
      <c r="F2388" s="116"/>
      <c r="G2388" s="116"/>
      <c r="H2388" s="121"/>
      <c r="I2388" s="117"/>
      <c r="J2388" s="122"/>
      <c r="K2388" s="117"/>
      <c r="L2388" s="117"/>
    </row>
    <row r="2389" spans="3:12" ht="12.75" customHeight="1">
      <c r="C2389" s="115"/>
      <c r="D2389" s="116"/>
      <c r="E2389" s="116"/>
      <c r="F2389" s="116"/>
      <c r="G2389" s="116"/>
      <c r="H2389" s="121"/>
      <c r="I2389" s="117"/>
      <c r="J2389" s="122"/>
      <c r="K2389" s="117"/>
      <c r="L2389" s="117"/>
    </row>
    <row r="2390" spans="3:12" ht="12.75" customHeight="1">
      <c r="C2390" s="115"/>
      <c r="D2390" s="116"/>
      <c r="E2390" s="116"/>
      <c r="F2390" s="116"/>
      <c r="G2390" s="116"/>
      <c r="H2390" s="121"/>
      <c r="I2390" s="117"/>
      <c r="J2390" s="122"/>
      <c r="K2390" s="117"/>
      <c r="L2390" s="117"/>
    </row>
    <row r="2391" spans="3:12" ht="12.75" customHeight="1">
      <c r="C2391" s="115"/>
      <c r="D2391" s="116"/>
      <c r="E2391" s="116"/>
      <c r="F2391" s="116"/>
      <c r="G2391" s="116"/>
      <c r="H2391" s="121"/>
      <c r="I2391" s="117"/>
      <c r="J2391" s="122"/>
      <c r="K2391" s="117"/>
      <c r="L2391" s="117"/>
    </row>
    <row r="2392" spans="3:12" ht="12.75" customHeight="1">
      <c r="C2392" s="115"/>
      <c r="D2392" s="116"/>
      <c r="E2392" s="116"/>
      <c r="F2392" s="116"/>
      <c r="G2392" s="116"/>
      <c r="H2392" s="121"/>
      <c r="I2392" s="117"/>
      <c r="J2392" s="122"/>
      <c r="K2392" s="117"/>
      <c r="L2392" s="117"/>
    </row>
    <row r="2393" spans="3:12" ht="12.75" customHeight="1">
      <c r="C2393" s="115"/>
      <c r="D2393" s="116"/>
      <c r="E2393" s="116"/>
      <c r="F2393" s="116"/>
      <c r="G2393" s="116"/>
      <c r="H2393" s="121"/>
      <c r="I2393" s="117"/>
      <c r="J2393" s="122"/>
      <c r="K2393" s="117"/>
      <c r="L2393" s="117"/>
    </row>
    <row r="2394" spans="3:12" ht="12.75" customHeight="1">
      <c r="C2394" s="115"/>
      <c r="D2394" s="116"/>
      <c r="E2394" s="116"/>
      <c r="F2394" s="116"/>
      <c r="G2394" s="116"/>
      <c r="H2394" s="121"/>
      <c r="I2394" s="117"/>
      <c r="J2394" s="122"/>
      <c r="K2394" s="117"/>
      <c r="L2394" s="117"/>
    </row>
    <row r="2395" spans="3:12" ht="12.75" customHeight="1">
      <c r="C2395" s="115"/>
      <c r="D2395" s="116"/>
      <c r="E2395" s="116"/>
      <c r="F2395" s="116"/>
      <c r="G2395" s="116"/>
      <c r="H2395" s="121"/>
      <c r="I2395" s="117"/>
      <c r="J2395" s="122"/>
      <c r="K2395" s="117"/>
      <c r="L2395" s="117"/>
    </row>
    <row r="2396" spans="3:12" ht="12.75" customHeight="1">
      <c r="C2396" s="115"/>
      <c r="D2396" s="116"/>
      <c r="E2396" s="116"/>
      <c r="F2396" s="116"/>
      <c r="G2396" s="116"/>
      <c r="H2396" s="121"/>
      <c r="I2396" s="117"/>
      <c r="J2396" s="122"/>
      <c r="K2396" s="117"/>
      <c r="L2396" s="117"/>
    </row>
    <row r="2397" spans="3:12" ht="12.75" customHeight="1">
      <c r="C2397" s="115"/>
      <c r="D2397" s="116"/>
      <c r="E2397" s="116"/>
      <c r="F2397" s="116"/>
      <c r="G2397" s="116"/>
      <c r="H2397" s="121"/>
      <c r="I2397" s="117"/>
      <c r="J2397" s="122"/>
      <c r="K2397" s="117"/>
      <c r="L2397" s="117"/>
    </row>
    <row r="2398" spans="3:12" ht="12.75" customHeight="1">
      <c r="C2398" s="115"/>
      <c r="D2398" s="116"/>
      <c r="E2398" s="116"/>
      <c r="F2398" s="116"/>
      <c r="G2398" s="116"/>
      <c r="H2398" s="121"/>
      <c r="I2398" s="117"/>
      <c r="J2398" s="122"/>
      <c r="K2398" s="117"/>
      <c r="L2398" s="117"/>
    </row>
    <row r="2399" spans="3:12" ht="12.75" customHeight="1">
      <c r="C2399" s="115"/>
      <c r="D2399" s="116"/>
      <c r="E2399" s="116"/>
      <c r="F2399" s="116"/>
      <c r="G2399" s="116"/>
      <c r="H2399" s="121"/>
      <c r="I2399" s="117"/>
      <c r="J2399" s="122"/>
      <c r="K2399" s="117"/>
      <c r="L2399" s="117"/>
    </row>
    <row r="2400" spans="3:12" ht="12.75" customHeight="1">
      <c r="C2400" s="115"/>
      <c r="D2400" s="116"/>
      <c r="E2400" s="116"/>
      <c r="F2400" s="116"/>
      <c r="G2400" s="116"/>
      <c r="H2400" s="121"/>
      <c r="I2400" s="117"/>
      <c r="J2400" s="122"/>
      <c r="K2400" s="117"/>
      <c r="L2400" s="117"/>
    </row>
    <row r="2401" spans="3:12" ht="12.75" customHeight="1">
      <c r="C2401" s="115"/>
      <c r="D2401" s="116"/>
      <c r="E2401" s="116"/>
      <c r="F2401" s="116"/>
      <c r="G2401" s="116"/>
      <c r="H2401" s="121"/>
      <c r="I2401" s="117"/>
      <c r="J2401" s="122"/>
      <c r="K2401" s="117"/>
      <c r="L2401" s="117"/>
    </row>
    <row r="2402" spans="3:12" ht="12.75" customHeight="1">
      <c r="C2402" s="115"/>
      <c r="D2402" s="116"/>
      <c r="E2402" s="116"/>
      <c r="F2402" s="116"/>
      <c r="G2402" s="116"/>
      <c r="H2402" s="121"/>
      <c r="I2402" s="117"/>
      <c r="J2402" s="122"/>
      <c r="K2402" s="117"/>
      <c r="L2402" s="117"/>
    </row>
    <row r="2403" spans="3:12" ht="12.75" customHeight="1">
      <c r="C2403" s="115"/>
      <c r="D2403" s="116"/>
      <c r="E2403" s="116"/>
      <c r="F2403" s="116"/>
      <c r="G2403" s="116"/>
      <c r="H2403" s="121"/>
      <c r="I2403" s="117"/>
      <c r="J2403" s="122"/>
      <c r="K2403" s="117"/>
      <c r="L2403" s="117"/>
    </row>
    <row r="2404" spans="3:12" ht="12.75" customHeight="1">
      <c r="C2404" s="115"/>
      <c r="D2404" s="116"/>
      <c r="E2404" s="116"/>
      <c r="F2404" s="116"/>
      <c r="G2404" s="116"/>
      <c r="H2404" s="121"/>
      <c r="I2404" s="117"/>
      <c r="J2404" s="122"/>
      <c r="K2404" s="117"/>
      <c r="L2404" s="117"/>
    </row>
    <row r="2405" spans="3:12" ht="12.75" customHeight="1">
      <c r="C2405" s="115"/>
      <c r="D2405" s="116"/>
      <c r="E2405" s="116"/>
      <c r="F2405" s="116"/>
      <c r="G2405" s="116"/>
      <c r="H2405" s="121"/>
      <c r="I2405" s="117"/>
      <c r="J2405" s="122"/>
      <c r="K2405" s="117"/>
      <c r="L2405" s="117"/>
    </row>
    <row r="2406" spans="3:12" ht="12.75" customHeight="1">
      <c r="C2406" s="115"/>
      <c r="D2406" s="116"/>
      <c r="E2406" s="116"/>
      <c r="F2406" s="116"/>
      <c r="G2406" s="116"/>
      <c r="H2406" s="121"/>
      <c r="I2406" s="117"/>
      <c r="J2406" s="122"/>
      <c r="K2406" s="117"/>
      <c r="L2406" s="117"/>
    </row>
    <row r="2407" spans="3:12" ht="12.75" customHeight="1">
      <c r="C2407" s="115"/>
      <c r="D2407" s="116"/>
      <c r="E2407" s="116"/>
      <c r="F2407" s="116"/>
      <c r="G2407" s="116"/>
      <c r="H2407" s="121"/>
      <c r="I2407" s="117"/>
      <c r="J2407" s="122"/>
      <c r="K2407" s="117"/>
      <c r="L2407" s="117"/>
    </row>
    <row r="2408" spans="3:12" ht="12.75" customHeight="1">
      <c r="C2408" s="115"/>
      <c r="D2408" s="116"/>
      <c r="E2408" s="116"/>
      <c r="F2408" s="116"/>
      <c r="G2408" s="116"/>
      <c r="H2408" s="121"/>
      <c r="I2408" s="117"/>
      <c r="J2408" s="122"/>
      <c r="K2408" s="117"/>
      <c r="L2408" s="117"/>
    </row>
    <row r="2409" spans="3:12" ht="12.75" customHeight="1">
      <c r="C2409" s="115"/>
      <c r="D2409" s="116"/>
      <c r="E2409" s="116"/>
      <c r="F2409" s="116"/>
      <c r="G2409" s="116"/>
      <c r="H2409" s="121"/>
      <c r="I2409" s="117"/>
      <c r="J2409" s="122"/>
      <c r="K2409" s="117"/>
      <c r="L2409" s="117"/>
    </row>
    <row r="2410" spans="3:12" ht="12.75" customHeight="1">
      <c r="C2410" s="115"/>
      <c r="D2410" s="116"/>
      <c r="E2410" s="116"/>
      <c r="F2410" s="116"/>
      <c r="G2410" s="116"/>
      <c r="H2410" s="121"/>
      <c r="I2410" s="117"/>
      <c r="J2410" s="122"/>
      <c r="K2410" s="117"/>
      <c r="L2410" s="117"/>
    </row>
    <row r="2411" spans="3:12" ht="12.75" customHeight="1">
      <c r="C2411" s="115"/>
      <c r="D2411" s="116"/>
      <c r="E2411" s="116"/>
      <c r="F2411" s="116"/>
      <c r="G2411" s="116"/>
      <c r="H2411" s="121"/>
      <c r="I2411" s="117"/>
      <c r="J2411" s="122"/>
      <c r="K2411" s="117"/>
      <c r="L2411" s="117"/>
    </row>
    <row r="2412" spans="3:12" ht="12.75" customHeight="1">
      <c r="C2412" s="115"/>
      <c r="D2412" s="116"/>
      <c r="E2412" s="116"/>
      <c r="F2412" s="116"/>
      <c r="G2412" s="116"/>
      <c r="H2412" s="121"/>
      <c r="I2412" s="117"/>
      <c r="J2412" s="122"/>
      <c r="K2412" s="117"/>
      <c r="L2412" s="117"/>
    </row>
    <row r="2413" spans="3:12" ht="12.75" customHeight="1">
      <c r="C2413" s="115"/>
      <c r="D2413" s="116"/>
      <c r="E2413" s="116"/>
      <c r="F2413" s="116"/>
      <c r="G2413" s="116"/>
      <c r="H2413" s="121"/>
      <c r="I2413" s="117"/>
      <c r="J2413" s="122"/>
      <c r="K2413" s="117"/>
      <c r="L2413" s="117"/>
    </row>
    <row r="2414" spans="3:12" ht="12.75" customHeight="1">
      <c r="C2414" s="115"/>
      <c r="D2414" s="116"/>
      <c r="E2414" s="116"/>
      <c r="F2414" s="116"/>
      <c r="G2414" s="116"/>
      <c r="H2414" s="121"/>
      <c r="I2414" s="117"/>
      <c r="J2414" s="122"/>
      <c r="K2414" s="117"/>
      <c r="L2414" s="117"/>
    </row>
    <row r="2415" spans="3:12" ht="12.75" customHeight="1">
      <c r="C2415" s="115"/>
      <c r="D2415" s="116"/>
      <c r="E2415" s="116"/>
      <c r="F2415" s="116"/>
      <c r="G2415" s="116"/>
      <c r="H2415" s="121"/>
      <c r="I2415" s="117"/>
      <c r="J2415" s="122"/>
      <c r="K2415" s="117"/>
      <c r="L2415" s="117"/>
    </row>
    <row r="2416" spans="3:12" ht="12.75" customHeight="1">
      <c r="C2416" s="115"/>
      <c r="D2416" s="116"/>
      <c r="E2416" s="116"/>
      <c r="F2416" s="116"/>
      <c r="G2416" s="116"/>
      <c r="H2416" s="121"/>
      <c r="I2416" s="117"/>
      <c r="J2416" s="122"/>
      <c r="K2416" s="117"/>
      <c r="L2416" s="117"/>
    </row>
    <row r="2417" spans="3:12" ht="12.75" customHeight="1">
      <c r="C2417" s="115"/>
      <c r="D2417" s="116"/>
      <c r="E2417" s="116"/>
      <c r="F2417" s="116"/>
      <c r="G2417" s="116"/>
      <c r="H2417" s="121"/>
      <c r="I2417" s="117"/>
      <c r="J2417" s="122"/>
      <c r="K2417" s="117"/>
      <c r="L2417" s="117"/>
    </row>
    <row r="2418" spans="3:12" ht="12.75" customHeight="1">
      <c r="C2418" s="115"/>
      <c r="D2418" s="116"/>
      <c r="E2418" s="116"/>
      <c r="F2418" s="116"/>
      <c r="G2418" s="116"/>
      <c r="H2418" s="121"/>
      <c r="I2418" s="117"/>
      <c r="J2418" s="122"/>
      <c r="K2418" s="117"/>
      <c r="L2418" s="117"/>
    </row>
    <row r="2419" spans="3:12" ht="12.75" customHeight="1">
      <c r="C2419" s="115"/>
      <c r="D2419" s="116"/>
      <c r="E2419" s="116"/>
      <c r="F2419" s="116"/>
      <c r="G2419" s="116"/>
      <c r="H2419" s="121"/>
      <c r="I2419" s="117"/>
      <c r="J2419" s="122"/>
      <c r="K2419" s="117"/>
      <c r="L2419" s="117"/>
    </row>
    <row r="2420" spans="3:12" ht="12.75" customHeight="1">
      <c r="C2420" s="115"/>
      <c r="D2420" s="116"/>
      <c r="E2420" s="116"/>
      <c r="F2420" s="116"/>
      <c r="G2420" s="116"/>
      <c r="H2420" s="121"/>
      <c r="I2420" s="117"/>
      <c r="J2420" s="122"/>
      <c r="K2420" s="117"/>
      <c r="L2420" s="117"/>
    </row>
    <row r="2421" spans="3:12" ht="12.75" customHeight="1">
      <c r="C2421" s="115"/>
      <c r="D2421" s="116"/>
      <c r="E2421" s="116"/>
      <c r="F2421" s="116"/>
      <c r="G2421" s="116"/>
      <c r="H2421" s="121"/>
      <c r="I2421" s="117"/>
      <c r="J2421" s="122"/>
      <c r="K2421" s="117"/>
      <c r="L2421" s="117"/>
    </row>
    <row r="2422" spans="3:12" ht="12.75" customHeight="1">
      <c r="C2422" s="115"/>
      <c r="D2422" s="116"/>
      <c r="E2422" s="116"/>
      <c r="F2422" s="116"/>
      <c r="G2422" s="116"/>
      <c r="H2422" s="121"/>
      <c r="I2422" s="117"/>
      <c r="J2422" s="122"/>
      <c r="K2422" s="117"/>
      <c r="L2422" s="117"/>
    </row>
    <row r="2423" spans="3:12" ht="12.75" customHeight="1">
      <c r="C2423" s="115"/>
      <c r="D2423" s="116"/>
      <c r="E2423" s="116"/>
      <c r="F2423" s="116"/>
      <c r="G2423" s="116"/>
      <c r="H2423" s="121"/>
      <c r="I2423" s="117"/>
      <c r="J2423" s="122"/>
      <c r="K2423" s="117"/>
      <c r="L2423" s="117"/>
    </row>
    <row r="2424" spans="3:12" ht="12.75" customHeight="1">
      <c r="C2424" s="115"/>
      <c r="D2424" s="116"/>
      <c r="E2424" s="116"/>
      <c r="F2424" s="116"/>
      <c r="G2424" s="116"/>
      <c r="H2424" s="121"/>
      <c r="I2424" s="117"/>
      <c r="J2424" s="122"/>
      <c r="K2424" s="117"/>
      <c r="L2424" s="117"/>
    </row>
    <row r="2425" spans="3:12" ht="12.75" customHeight="1">
      <c r="C2425" s="115"/>
      <c r="D2425" s="116"/>
      <c r="E2425" s="116"/>
      <c r="F2425" s="116"/>
      <c r="G2425" s="116"/>
      <c r="H2425" s="121"/>
      <c r="I2425" s="117"/>
      <c r="J2425" s="122"/>
      <c r="K2425" s="117"/>
      <c r="L2425" s="117"/>
    </row>
    <row r="2426" spans="3:12" ht="12.75" customHeight="1">
      <c r="C2426" s="115"/>
      <c r="D2426" s="116"/>
      <c r="E2426" s="116"/>
      <c r="F2426" s="116"/>
      <c r="G2426" s="116"/>
      <c r="H2426" s="121"/>
      <c r="I2426" s="117"/>
      <c r="J2426" s="122"/>
      <c r="K2426" s="117"/>
      <c r="L2426" s="117"/>
    </row>
    <row r="2427" spans="3:12" ht="12.75" customHeight="1">
      <c r="C2427" s="115"/>
      <c r="D2427" s="116"/>
      <c r="E2427" s="116"/>
      <c r="F2427" s="116"/>
      <c r="G2427" s="116"/>
      <c r="H2427" s="121"/>
      <c r="I2427" s="117"/>
      <c r="J2427" s="122"/>
      <c r="K2427" s="117"/>
      <c r="L2427" s="117"/>
    </row>
    <row r="2428" spans="3:12" ht="12.75" customHeight="1">
      <c r="C2428" s="115"/>
      <c r="D2428" s="116"/>
      <c r="E2428" s="116"/>
      <c r="F2428" s="116"/>
      <c r="G2428" s="116"/>
      <c r="H2428" s="121"/>
      <c r="I2428" s="117"/>
      <c r="J2428" s="122"/>
      <c r="K2428" s="117"/>
      <c r="L2428" s="117"/>
    </row>
    <row r="2429" spans="3:12" ht="12.75" customHeight="1">
      <c r="C2429" s="115"/>
      <c r="D2429" s="116"/>
      <c r="E2429" s="116"/>
      <c r="F2429" s="116"/>
      <c r="G2429" s="116"/>
      <c r="H2429" s="121"/>
      <c r="I2429" s="117"/>
      <c r="J2429" s="122"/>
      <c r="K2429" s="117"/>
      <c r="L2429" s="117"/>
    </row>
    <row r="2430" spans="3:12" ht="12.75" customHeight="1">
      <c r="C2430" s="115"/>
      <c r="D2430" s="116"/>
      <c r="E2430" s="116"/>
      <c r="F2430" s="116"/>
      <c r="G2430" s="116"/>
      <c r="H2430" s="121"/>
      <c r="I2430" s="117"/>
      <c r="J2430" s="122"/>
      <c r="K2430" s="117"/>
      <c r="L2430" s="117"/>
    </row>
    <row r="2431" spans="3:12" ht="12.75" customHeight="1">
      <c r="C2431" s="115"/>
      <c r="D2431" s="116"/>
      <c r="E2431" s="116"/>
      <c r="F2431" s="116"/>
      <c r="G2431" s="116"/>
      <c r="H2431" s="121"/>
      <c r="I2431" s="117"/>
      <c r="J2431" s="122"/>
      <c r="K2431" s="117"/>
      <c r="L2431" s="117"/>
    </row>
    <row r="2432" spans="3:12" ht="12.75" customHeight="1">
      <c r="C2432" s="115"/>
      <c r="D2432" s="116"/>
      <c r="E2432" s="116"/>
      <c r="F2432" s="116"/>
      <c r="G2432" s="116"/>
      <c r="H2432" s="121"/>
      <c r="I2432" s="117"/>
      <c r="J2432" s="122"/>
      <c r="K2432" s="117"/>
      <c r="L2432" s="117"/>
    </row>
    <row r="2433" spans="3:12" ht="12.75" customHeight="1">
      <c r="C2433" s="115"/>
      <c r="D2433" s="116"/>
      <c r="E2433" s="116"/>
      <c r="F2433" s="116"/>
      <c r="G2433" s="116"/>
      <c r="H2433" s="121"/>
      <c r="I2433" s="117"/>
      <c r="J2433" s="122"/>
      <c r="K2433" s="117"/>
      <c r="L2433" s="117"/>
    </row>
    <row r="2434" spans="3:12" ht="12.75" customHeight="1">
      <c r="C2434" s="115"/>
      <c r="D2434" s="116"/>
      <c r="E2434" s="116"/>
      <c r="F2434" s="116"/>
      <c r="G2434" s="116"/>
      <c r="H2434" s="121"/>
      <c r="I2434" s="117"/>
      <c r="J2434" s="122"/>
      <c r="K2434" s="117"/>
      <c r="L2434" s="117"/>
    </row>
    <row r="2435" spans="3:12" ht="12.75" customHeight="1">
      <c r="C2435" s="115"/>
      <c r="D2435" s="116"/>
      <c r="E2435" s="116"/>
      <c r="F2435" s="116"/>
      <c r="G2435" s="116"/>
      <c r="H2435" s="121"/>
      <c r="I2435" s="117"/>
      <c r="J2435" s="122"/>
      <c r="K2435" s="117"/>
      <c r="L2435" s="117"/>
    </row>
    <row r="2436" spans="3:12" ht="12.75" customHeight="1">
      <c r="C2436" s="115"/>
      <c r="D2436" s="116"/>
      <c r="E2436" s="116"/>
      <c r="F2436" s="116"/>
      <c r="G2436" s="116"/>
      <c r="H2436" s="121"/>
      <c r="I2436" s="117"/>
      <c r="J2436" s="122"/>
      <c r="K2436" s="117"/>
      <c r="L2436" s="117"/>
    </row>
    <row r="2437" spans="3:12" ht="12.75" customHeight="1">
      <c r="C2437" s="115"/>
      <c r="D2437" s="116"/>
      <c r="E2437" s="116"/>
      <c r="F2437" s="116"/>
      <c r="G2437" s="116"/>
      <c r="H2437" s="121"/>
      <c r="I2437" s="117"/>
      <c r="J2437" s="122"/>
      <c r="K2437" s="117"/>
      <c r="L2437" s="117"/>
    </row>
    <row r="2438" spans="3:12" ht="12.75" customHeight="1">
      <c r="C2438" s="115"/>
      <c r="D2438" s="116"/>
      <c r="E2438" s="116"/>
      <c r="F2438" s="116"/>
      <c r="G2438" s="116"/>
      <c r="H2438" s="121"/>
      <c r="I2438" s="117"/>
      <c r="J2438" s="122"/>
      <c r="K2438" s="117"/>
      <c r="L2438" s="117"/>
    </row>
    <row r="2439" spans="3:12" ht="12.75" customHeight="1">
      <c r="C2439" s="115"/>
      <c r="D2439" s="116"/>
      <c r="E2439" s="116"/>
      <c r="F2439" s="116"/>
      <c r="G2439" s="116"/>
      <c r="H2439" s="121"/>
      <c r="I2439" s="117"/>
      <c r="J2439" s="122"/>
      <c r="K2439" s="117"/>
      <c r="L2439" s="117"/>
    </row>
    <row r="2440" spans="3:12" ht="12.75" customHeight="1">
      <c r="C2440" s="115"/>
      <c r="D2440" s="116"/>
      <c r="E2440" s="116"/>
      <c r="F2440" s="116"/>
      <c r="G2440" s="116"/>
      <c r="H2440" s="121"/>
      <c r="I2440" s="117"/>
      <c r="J2440" s="122"/>
      <c r="K2440" s="117"/>
      <c r="L2440" s="117"/>
    </row>
    <row r="2441" spans="3:12" ht="12.75" customHeight="1">
      <c r="C2441" s="115"/>
      <c r="D2441" s="116"/>
      <c r="E2441" s="116"/>
      <c r="F2441" s="116"/>
      <c r="G2441" s="116"/>
      <c r="H2441" s="121"/>
      <c r="I2441" s="117"/>
      <c r="J2441" s="122"/>
      <c r="K2441" s="117"/>
      <c r="L2441" s="117"/>
    </row>
    <row r="2442" spans="3:12" ht="12.75" customHeight="1">
      <c r="C2442" s="115"/>
      <c r="D2442" s="116"/>
      <c r="E2442" s="116"/>
      <c r="F2442" s="116"/>
      <c r="G2442" s="116"/>
      <c r="H2442" s="121"/>
      <c r="I2442" s="117"/>
      <c r="J2442" s="122"/>
      <c r="K2442" s="117"/>
      <c r="L2442" s="117"/>
    </row>
    <row r="2443" spans="3:12" ht="12.75" customHeight="1">
      <c r="C2443" s="115"/>
      <c r="D2443" s="116"/>
      <c r="E2443" s="116"/>
      <c r="F2443" s="116"/>
      <c r="G2443" s="116"/>
      <c r="H2443" s="121"/>
      <c r="I2443" s="117"/>
      <c r="J2443" s="122"/>
      <c r="K2443" s="117"/>
      <c r="L2443" s="117"/>
    </row>
    <row r="2444" spans="3:12" ht="12.75" customHeight="1">
      <c r="C2444" s="115"/>
      <c r="D2444" s="116"/>
      <c r="E2444" s="116"/>
      <c r="F2444" s="116"/>
      <c r="G2444" s="116"/>
      <c r="H2444" s="121"/>
      <c r="I2444" s="117"/>
      <c r="J2444" s="122"/>
      <c r="K2444" s="117"/>
      <c r="L2444" s="117"/>
    </row>
    <row r="2445" spans="3:12" ht="12.75" customHeight="1">
      <c r="C2445" s="115"/>
      <c r="D2445" s="116"/>
      <c r="E2445" s="116"/>
      <c r="F2445" s="116"/>
      <c r="G2445" s="116"/>
      <c r="H2445" s="121"/>
      <c r="I2445" s="117"/>
      <c r="J2445" s="122"/>
      <c r="K2445" s="117"/>
      <c r="L2445" s="117"/>
    </row>
    <row r="2446" spans="3:12" ht="12.75" customHeight="1">
      <c r="C2446" s="115"/>
      <c r="D2446" s="116"/>
      <c r="E2446" s="116"/>
      <c r="F2446" s="116"/>
      <c r="G2446" s="116"/>
      <c r="H2446" s="121"/>
      <c r="I2446" s="117"/>
      <c r="J2446" s="122"/>
      <c r="K2446" s="117"/>
      <c r="L2446" s="117"/>
    </row>
    <row r="2447" spans="3:12" ht="12.75" customHeight="1">
      <c r="C2447" s="115"/>
      <c r="D2447" s="116"/>
      <c r="E2447" s="116"/>
      <c r="F2447" s="116"/>
      <c r="G2447" s="116"/>
      <c r="H2447" s="121"/>
      <c r="I2447" s="117"/>
      <c r="J2447" s="122"/>
      <c r="K2447" s="117"/>
      <c r="L2447" s="117"/>
    </row>
    <row r="2448" spans="3:12" ht="12.75" customHeight="1">
      <c r="C2448" s="115"/>
      <c r="D2448" s="116"/>
      <c r="E2448" s="116"/>
      <c r="F2448" s="116"/>
      <c r="G2448" s="116"/>
      <c r="H2448" s="121"/>
      <c r="I2448" s="117"/>
      <c r="J2448" s="122"/>
      <c r="K2448" s="117"/>
      <c r="L2448" s="117"/>
    </row>
    <row r="2449" spans="3:12" ht="12.75" customHeight="1">
      <c r="C2449" s="115"/>
      <c r="D2449" s="116"/>
      <c r="E2449" s="116"/>
      <c r="F2449" s="116"/>
      <c r="G2449" s="116"/>
      <c r="H2449" s="121"/>
      <c r="I2449" s="117"/>
      <c r="J2449" s="122"/>
      <c r="K2449" s="117"/>
      <c r="L2449" s="117"/>
    </row>
    <row r="2450" spans="3:12" ht="12.75" customHeight="1">
      <c r="C2450" s="115"/>
      <c r="D2450" s="116"/>
      <c r="E2450" s="116"/>
      <c r="F2450" s="116"/>
      <c r="G2450" s="116"/>
      <c r="H2450" s="121"/>
      <c r="I2450" s="117"/>
      <c r="J2450" s="122"/>
      <c r="K2450" s="117"/>
      <c r="L2450" s="117"/>
    </row>
    <row r="2451" spans="3:12" ht="12.75" customHeight="1">
      <c r="C2451" s="115"/>
      <c r="D2451" s="116"/>
      <c r="E2451" s="116"/>
      <c r="F2451" s="116"/>
      <c r="G2451" s="116"/>
      <c r="H2451" s="121"/>
      <c r="I2451" s="117"/>
      <c r="J2451" s="122"/>
      <c r="K2451" s="117"/>
      <c r="L2451" s="117"/>
    </row>
    <row r="2452" spans="3:12" ht="12.75" customHeight="1">
      <c r="C2452" s="115"/>
      <c r="D2452" s="116"/>
      <c r="E2452" s="116"/>
      <c r="F2452" s="116"/>
      <c r="G2452" s="116"/>
      <c r="H2452" s="121"/>
      <c r="I2452" s="117"/>
      <c r="J2452" s="122"/>
      <c r="K2452" s="117"/>
      <c r="L2452" s="117"/>
    </row>
    <row r="2453" spans="3:12" ht="12.75" customHeight="1">
      <c r="C2453" s="115"/>
      <c r="D2453" s="116"/>
      <c r="E2453" s="116"/>
      <c r="F2453" s="116"/>
      <c r="G2453" s="116"/>
      <c r="H2453" s="121"/>
      <c r="I2453" s="117"/>
      <c r="J2453" s="122"/>
      <c r="K2453" s="117"/>
      <c r="L2453" s="117"/>
    </row>
    <row r="2454" spans="3:12" ht="12.75" customHeight="1">
      <c r="C2454" s="115"/>
      <c r="D2454" s="116"/>
      <c r="E2454" s="116"/>
      <c r="F2454" s="116"/>
      <c r="G2454" s="116"/>
      <c r="H2454" s="121"/>
      <c r="I2454" s="117"/>
      <c r="J2454" s="122"/>
      <c r="K2454" s="117"/>
      <c r="L2454" s="117"/>
    </row>
    <row r="2455" spans="3:12" ht="12.75" customHeight="1">
      <c r="C2455" s="115"/>
      <c r="D2455" s="116"/>
      <c r="E2455" s="116"/>
      <c r="F2455" s="116"/>
      <c r="G2455" s="116"/>
      <c r="H2455" s="121"/>
      <c r="I2455" s="117"/>
      <c r="J2455" s="122"/>
      <c r="K2455" s="117"/>
      <c r="L2455" s="117"/>
    </row>
    <row r="2456" spans="3:12" ht="12.75" customHeight="1">
      <c r="C2456" s="115"/>
      <c r="D2456" s="116"/>
      <c r="E2456" s="116"/>
      <c r="F2456" s="116"/>
      <c r="G2456" s="116"/>
      <c r="H2456" s="121"/>
      <c r="I2456" s="117"/>
      <c r="J2456" s="122"/>
      <c r="K2456" s="117"/>
      <c r="L2456" s="117"/>
    </row>
    <row r="2457" spans="3:12" ht="12.75" customHeight="1">
      <c r="C2457" s="115"/>
      <c r="D2457" s="116"/>
      <c r="E2457" s="116"/>
      <c r="F2457" s="116"/>
      <c r="G2457" s="116"/>
      <c r="H2457" s="121"/>
      <c r="I2457" s="117"/>
      <c r="J2457" s="122"/>
      <c r="K2457" s="117"/>
      <c r="L2457" s="117"/>
    </row>
    <row r="2458" spans="3:12" ht="12.75" customHeight="1">
      <c r="C2458" s="115"/>
      <c r="D2458" s="116"/>
      <c r="E2458" s="116"/>
      <c r="F2458" s="116"/>
      <c r="G2458" s="116"/>
      <c r="H2458" s="121"/>
      <c r="I2458" s="117"/>
      <c r="J2458" s="122"/>
      <c r="K2458" s="117"/>
      <c r="L2458" s="117"/>
    </row>
    <row r="2459" spans="3:12" ht="12.75" customHeight="1">
      <c r="C2459" s="115"/>
      <c r="D2459" s="116"/>
      <c r="E2459" s="116"/>
      <c r="F2459" s="116"/>
      <c r="G2459" s="116"/>
      <c r="H2459" s="121"/>
      <c r="I2459" s="117"/>
      <c r="J2459" s="122"/>
      <c r="K2459" s="117"/>
      <c r="L2459" s="117"/>
    </row>
    <row r="2460" spans="3:12" ht="12.75" customHeight="1">
      <c r="C2460" s="115"/>
      <c r="D2460" s="116"/>
      <c r="E2460" s="116"/>
      <c r="F2460" s="116"/>
      <c r="G2460" s="116"/>
      <c r="H2460" s="121"/>
      <c r="I2460" s="117"/>
      <c r="J2460" s="122"/>
      <c r="K2460" s="117"/>
      <c r="L2460" s="117"/>
    </row>
    <row r="2461" spans="3:12" ht="12.75" customHeight="1">
      <c r="C2461" s="115"/>
      <c r="D2461" s="116"/>
      <c r="E2461" s="116"/>
      <c r="F2461" s="116"/>
      <c r="G2461" s="116"/>
      <c r="H2461" s="121"/>
      <c r="I2461" s="117"/>
      <c r="J2461" s="122"/>
      <c r="K2461" s="117"/>
      <c r="L2461" s="117"/>
    </row>
    <row r="2462" spans="3:12" ht="12.75" customHeight="1">
      <c r="C2462" s="115"/>
      <c r="D2462" s="116"/>
      <c r="E2462" s="116"/>
      <c r="F2462" s="116"/>
      <c r="G2462" s="116"/>
      <c r="H2462" s="121"/>
      <c r="I2462" s="117"/>
      <c r="J2462" s="122"/>
      <c r="K2462" s="117"/>
      <c r="L2462" s="117"/>
    </row>
    <row r="2463" spans="3:12" ht="12.75" customHeight="1">
      <c r="C2463" s="115"/>
      <c r="D2463" s="116"/>
      <c r="E2463" s="116"/>
      <c r="F2463" s="116"/>
      <c r="G2463" s="116"/>
      <c r="H2463" s="121"/>
      <c r="I2463" s="117"/>
      <c r="J2463" s="122"/>
      <c r="K2463" s="117"/>
      <c r="L2463" s="117"/>
    </row>
    <row r="2464" spans="3:12" ht="12.75" customHeight="1">
      <c r="C2464" s="115"/>
      <c r="D2464" s="116"/>
      <c r="E2464" s="116"/>
      <c r="F2464" s="116"/>
      <c r="G2464" s="116"/>
      <c r="H2464" s="121"/>
      <c r="I2464" s="117"/>
      <c r="J2464" s="122"/>
      <c r="K2464" s="117"/>
      <c r="L2464" s="117"/>
    </row>
    <row r="2465" spans="3:12" ht="12.75" customHeight="1">
      <c r="C2465" s="115"/>
      <c r="D2465" s="116"/>
      <c r="E2465" s="116"/>
      <c r="F2465" s="116"/>
      <c r="G2465" s="116"/>
      <c r="H2465" s="121"/>
      <c r="I2465" s="117"/>
      <c r="J2465" s="122"/>
      <c r="K2465" s="117"/>
      <c r="L2465" s="117"/>
    </row>
    <row r="2466" spans="3:12" ht="12.75" customHeight="1">
      <c r="C2466" s="115"/>
      <c r="D2466" s="116"/>
      <c r="E2466" s="116"/>
      <c r="F2466" s="116"/>
      <c r="G2466" s="116"/>
      <c r="H2466" s="121"/>
      <c r="I2466" s="117"/>
      <c r="J2466" s="122"/>
      <c r="K2466" s="117"/>
      <c r="L2466" s="117"/>
    </row>
    <row r="2467" spans="3:12" ht="12.75" customHeight="1">
      <c r="C2467" s="115"/>
      <c r="D2467" s="116"/>
      <c r="E2467" s="116"/>
      <c r="F2467" s="116"/>
      <c r="G2467" s="116"/>
      <c r="H2467" s="121"/>
      <c r="I2467" s="117"/>
      <c r="J2467" s="122"/>
      <c r="K2467" s="117"/>
      <c r="L2467" s="117"/>
    </row>
    <row r="2468" spans="3:12" ht="12.75" customHeight="1">
      <c r="C2468" s="115"/>
      <c r="D2468" s="116"/>
      <c r="E2468" s="116"/>
      <c r="F2468" s="116"/>
      <c r="G2468" s="116"/>
      <c r="H2468" s="121"/>
      <c r="I2468" s="117"/>
      <c r="J2468" s="122"/>
      <c r="K2468" s="117"/>
      <c r="L2468" s="117"/>
    </row>
    <row r="2469" spans="3:12" ht="12.75" customHeight="1">
      <c r="C2469" s="115"/>
      <c r="D2469" s="116"/>
      <c r="E2469" s="116"/>
      <c r="F2469" s="116"/>
      <c r="G2469" s="116"/>
      <c r="H2469" s="121"/>
      <c r="I2469" s="117"/>
      <c r="J2469" s="122"/>
      <c r="K2469" s="117"/>
      <c r="L2469" s="117"/>
    </row>
    <row r="2470" spans="3:12" ht="12.75" customHeight="1">
      <c r="C2470" s="115"/>
      <c r="D2470" s="116"/>
      <c r="E2470" s="116"/>
      <c r="F2470" s="116"/>
      <c r="G2470" s="116"/>
      <c r="H2470" s="121"/>
      <c r="I2470" s="117"/>
      <c r="J2470" s="122"/>
      <c r="K2470" s="117"/>
      <c r="L2470" s="117"/>
    </row>
    <row r="2471" spans="3:12" ht="12.75" customHeight="1">
      <c r="C2471" s="115"/>
      <c r="D2471" s="116"/>
      <c r="E2471" s="116"/>
      <c r="F2471" s="116"/>
      <c r="G2471" s="116"/>
      <c r="H2471" s="121"/>
      <c r="I2471" s="117"/>
      <c r="J2471" s="122"/>
      <c r="K2471" s="117"/>
      <c r="L2471" s="117"/>
    </row>
    <row r="2472" spans="3:12" ht="12.75" customHeight="1">
      <c r="C2472" s="115"/>
      <c r="D2472" s="116"/>
      <c r="E2472" s="116"/>
      <c r="F2472" s="116"/>
      <c r="G2472" s="116"/>
      <c r="H2472" s="121"/>
      <c r="I2472" s="117"/>
      <c r="J2472" s="122"/>
      <c r="K2472" s="117"/>
      <c r="L2472" s="117"/>
    </row>
    <row r="2473" spans="3:12" ht="12.75" customHeight="1">
      <c r="C2473" s="115"/>
      <c r="D2473" s="116"/>
      <c r="E2473" s="116"/>
      <c r="F2473" s="116"/>
      <c r="G2473" s="116"/>
      <c r="H2473" s="121"/>
      <c r="I2473" s="117"/>
      <c r="J2473" s="122"/>
      <c r="K2473" s="117"/>
      <c r="L2473" s="117"/>
    </row>
    <row r="2474" spans="3:12" ht="12.75" customHeight="1">
      <c r="C2474" s="115"/>
      <c r="D2474" s="116"/>
      <c r="E2474" s="116"/>
      <c r="F2474" s="116"/>
      <c r="G2474" s="116"/>
      <c r="H2474" s="121"/>
      <c r="I2474" s="117"/>
      <c r="J2474" s="122"/>
      <c r="K2474" s="117"/>
      <c r="L2474" s="117"/>
    </row>
    <row r="2475" spans="3:12" ht="12.75" customHeight="1">
      <c r="C2475" s="115"/>
      <c r="D2475" s="116"/>
      <c r="E2475" s="116"/>
      <c r="F2475" s="116"/>
      <c r="G2475" s="116"/>
      <c r="H2475" s="121"/>
      <c r="I2475" s="117"/>
      <c r="J2475" s="122"/>
      <c r="K2475" s="117"/>
      <c r="L2475" s="117"/>
    </row>
    <row r="2476" spans="3:12" ht="12.75" customHeight="1">
      <c r="C2476" s="115"/>
      <c r="D2476" s="116"/>
      <c r="E2476" s="116"/>
      <c r="F2476" s="116"/>
      <c r="G2476" s="116"/>
      <c r="H2476" s="121"/>
      <c r="I2476" s="117"/>
      <c r="J2476" s="122"/>
      <c r="K2476" s="117"/>
      <c r="L2476" s="117"/>
    </row>
    <row r="2477" spans="3:12" ht="12.75" customHeight="1">
      <c r="C2477" s="115"/>
      <c r="D2477" s="116"/>
      <c r="E2477" s="116"/>
      <c r="F2477" s="116"/>
      <c r="G2477" s="116"/>
      <c r="H2477" s="121"/>
      <c r="I2477" s="117"/>
      <c r="J2477" s="122"/>
      <c r="K2477" s="117"/>
      <c r="L2477" s="117"/>
    </row>
    <row r="2478" spans="3:12" ht="12.75" customHeight="1">
      <c r="C2478" s="115"/>
      <c r="D2478" s="116"/>
      <c r="E2478" s="116"/>
      <c r="F2478" s="116"/>
      <c r="G2478" s="116"/>
      <c r="H2478" s="121"/>
      <c r="I2478" s="117"/>
      <c r="J2478" s="122"/>
      <c r="K2478" s="117"/>
      <c r="L2478" s="117"/>
    </row>
    <row r="2479" spans="3:12" ht="12.75" customHeight="1">
      <c r="C2479" s="115"/>
      <c r="D2479" s="116"/>
      <c r="E2479" s="116"/>
      <c r="F2479" s="116"/>
      <c r="G2479" s="116"/>
      <c r="H2479" s="121"/>
      <c r="I2479" s="117"/>
      <c r="J2479" s="122"/>
      <c r="K2479" s="117"/>
      <c r="L2479" s="117"/>
    </row>
    <row r="2480" spans="3:12" ht="12.75" customHeight="1">
      <c r="C2480" s="115"/>
      <c r="D2480" s="116"/>
      <c r="E2480" s="116"/>
      <c r="F2480" s="116"/>
      <c r="G2480" s="116"/>
      <c r="H2480" s="121"/>
      <c r="I2480" s="117"/>
      <c r="J2480" s="122"/>
      <c r="K2480" s="117"/>
      <c r="L2480" s="117"/>
    </row>
    <row r="2481" spans="3:12" ht="12.75" customHeight="1">
      <c r="C2481" s="115"/>
      <c r="D2481" s="116"/>
      <c r="E2481" s="116"/>
      <c r="F2481" s="116"/>
      <c r="G2481" s="116"/>
      <c r="H2481" s="121"/>
      <c r="I2481" s="117"/>
      <c r="J2481" s="122"/>
      <c r="K2481" s="117"/>
      <c r="L2481" s="117"/>
    </row>
    <row r="2482" spans="3:12" ht="12.75" customHeight="1">
      <c r="C2482" s="115"/>
      <c r="D2482" s="116"/>
      <c r="E2482" s="116"/>
      <c r="F2482" s="116"/>
      <c r="G2482" s="116"/>
      <c r="H2482" s="121"/>
      <c r="I2482" s="117"/>
      <c r="J2482" s="122"/>
      <c r="K2482" s="117"/>
      <c r="L2482" s="117"/>
    </row>
    <row r="2483" spans="3:12" ht="12.75" customHeight="1">
      <c r="C2483" s="115"/>
      <c r="D2483" s="116"/>
      <c r="E2483" s="116"/>
      <c r="F2483" s="116"/>
      <c r="G2483" s="116"/>
      <c r="H2483" s="121"/>
      <c r="I2483" s="117"/>
      <c r="J2483" s="122"/>
      <c r="K2483" s="117"/>
      <c r="L2483" s="117"/>
    </row>
    <row r="2484" spans="3:12" ht="12.75" customHeight="1">
      <c r="C2484" s="115"/>
      <c r="D2484" s="116"/>
      <c r="E2484" s="116"/>
      <c r="F2484" s="116"/>
      <c r="G2484" s="116"/>
      <c r="H2484" s="121"/>
      <c r="I2484" s="117"/>
      <c r="J2484" s="122"/>
      <c r="K2484" s="117"/>
      <c r="L2484" s="117"/>
    </row>
    <row r="2485" spans="3:12" ht="12.75" customHeight="1">
      <c r="C2485" s="115"/>
      <c r="D2485" s="116"/>
      <c r="E2485" s="116"/>
      <c r="F2485" s="116"/>
      <c r="G2485" s="116"/>
      <c r="H2485" s="121"/>
      <c r="I2485" s="117"/>
      <c r="J2485" s="122"/>
      <c r="K2485" s="117"/>
      <c r="L2485" s="117"/>
    </row>
    <row r="2486" spans="3:12" ht="12.75" customHeight="1">
      <c r="C2486" s="115"/>
      <c r="D2486" s="116"/>
      <c r="E2486" s="116"/>
      <c r="F2486" s="116"/>
      <c r="G2486" s="116"/>
      <c r="H2486" s="121"/>
      <c r="I2486" s="117"/>
      <c r="J2486" s="122"/>
      <c r="K2486" s="117"/>
      <c r="L2486" s="117"/>
    </row>
    <row r="2487" spans="3:12" ht="12.75" customHeight="1">
      <c r="C2487" s="115"/>
      <c r="D2487" s="116"/>
      <c r="E2487" s="116"/>
      <c r="F2487" s="116"/>
      <c r="G2487" s="116"/>
      <c r="H2487" s="121"/>
      <c r="I2487" s="117"/>
      <c r="J2487" s="122"/>
      <c r="K2487" s="117"/>
      <c r="L2487" s="117"/>
    </row>
    <row r="2488" spans="3:12" ht="12.75" customHeight="1">
      <c r="C2488" s="115"/>
      <c r="D2488" s="116"/>
      <c r="E2488" s="116"/>
      <c r="F2488" s="116"/>
      <c r="G2488" s="116"/>
      <c r="H2488" s="121"/>
      <c r="I2488" s="117"/>
      <c r="J2488" s="122"/>
      <c r="K2488" s="117"/>
      <c r="L2488" s="117"/>
    </row>
    <row r="2489" spans="3:12" ht="12.75" customHeight="1">
      <c r="C2489" s="115"/>
      <c r="D2489" s="116"/>
      <c r="E2489" s="116"/>
      <c r="F2489" s="116"/>
      <c r="G2489" s="116"/>
      <c r="H2489" s="121"/>
      <c r="I2489" s="117"/>
      <c r="J2489" s="122"/>
      <c r="K2489" s="117"/>
      <c r="L2489" s="117"/>
    </row>
    <row r="2490" spans="3:12" ht="12.75" customHeight="1">
      <c r="C2490" s="115"/>
      <c r="D2490" s="116"/>
      <c r="E2490" s="116"/>
      <c r="F2490" s="116"/>
      <c r="G2490" s="116"/>
      <c r="H2490" s="121"/>
      <c r="I2490" s="117"/>
      <c r="J2490" s="122"/>
      <c r="K2490" s="117"/>
      <c r="L2490" s="117"/>
    </row>
    <row r="2491" spans="3:12" ht="12.75" customHeight="1">
      <c r="C2491" s="115"/>
      <c r="D2491" s="116"/>
      <c r="E2491" s="116"/>
      <c r="F2491" s="116"/>
      <c r="G2491" s="116"/>
      <c r="H2491" s="121"/>
      <c r="I2491" s="117"/>
      <c r="J2491" s="122"/>
      <c r="K2491" s="117"/>
      <c r="L2491" s="117"/>
    </row>
    <row r="2492" spans="3:12" ht="12.75" customHeight="1">
      <c r="C2492" s="115"/>
      <c r="D2492" s="116"/>
      <c r="E2492" s="116"/>
      <c r="F2492" s="116"/>
      <c r="G2492" s="116"/>
      <c r="H2492" s="121"/>
      <c r="I2492" s="117"/>
      <c r="J2492" s="122"/>
      <c r="K2492" s="117"/>
      <c r="L2492" s="117"/>
    </row>
    <row r="2493" spans="3:12" ht="12.75" customHeight="1">
      <c r="C2493" s="115"/>
      <c r="D2493" s="116"/>
      <c r="E2493" s="116"/>
      <c r="F2493" s="116"/>
      <c r="G2493" s="116"/>
      <c r="H2493" s="121"/>
      <c r="I2493" s="117"/>
      <c r="J2493" s="122"/>
      <c r="K2493" s="117"/>
      <c r="L2493" s="117"/>
    </row>
    <row r="2494" spans="3:12" ht="12.75" customHeight="1">
      <c r="C2494" s="115"/>
      <c r="D2494" s="116"/>
      <c r="E2494" s="116"/>
      <c r="F2494" s="116"/>
      <c r="G2494" s="116"/>
      <c r="H2494" s="121"/>
      <c r="I2494" s="117"/>
      <c r="J2494" s="122"/>
      <c r="K2494" s="117"/>
      <c r="L2494" s="117"/>
    </row>
    <row r="2495" spans="3:12" ht="12.75" customHeight="1">
      <c r="C2495" s="115"/>
      <c r="D2495" s="116"/>
      <c r="E2495" s="116"/>
      <c r="F2495" s="116"/>
      <c r="G2495" s="116"/>
      <c r="H2495" s="121"/>
      <c r="I2495" s="117"/>
      <c r="J2495" s="122"/>
      <c r="K2495" s="117"/>
      <c r="L2495" s="117"/>
    </row>
    <row r="2496" spans="3:12" ht="12.75" customHeight="1">
      <c r="C2496" s="115"/>
      <c r="D2496" s="116"/>
      <c r="E2496" s="116"/>
      <c r="F2496" s="116"/>
      <c r="G2496" s="116"/>
      <c r="H2496" s="121"/>
      <c r="I2496" s="117"/>
      <c r="J2496" s="122"/>
      <c r="K2496" s="117"/>
      <c r="L2496" s="117"/>
    </row>
    <row r="2497" spans="3:12" ht="12.75" customHeight="1">
      <c r="C2497" s="115"/>
      <c r="D2497" s="116"/>
      <c r="E2497" s="116"/>
      <c r="F2497" s="116"/>
      <c r="G2497" s="116"/>
      <c r="H2497" s="121"/>
      <c r="I2497" s="117"/>
      <c r="J2497" s="122"/>
      <c r="K2497" s="117"/>
      <c r="L2497" s="117"/>
    </row>
    <row r="2498" spans="3:12" ht="12.75" customHeight="1">
      <c r="C2498" s="115"/>
      <c r="D2498" s="116"/>
      <c r="E2498" s="116"/>
      <c r="F2498" s="116"/>
      <c r="G2498" s="116"/>
      <c r="H2498" s="121"/>
      <c r="I2498" s="117"/>
      <c r="J2498" s="122"/>
      <c r="K2498" s="117"/>
      <c r="L2498" s="117"/>
    </row>
    <row r="2499" spans="3:12" ht="12.75" customHeight="1">
      <c r="C2499" s="115"/>
      <c r="D2499" s="116"/>
      <c r="E2499" s="116"/>
      <c r="F2499" s="116"/>
      <c r="G2499" s="116"/>
      <c r="H2499" s="121"/>
      <c r="I2499" s="117"/>
      <c r="J2499" s="122"/>
      <c r="K2499" s="117"/>
      <c r="L2499" s="117"/>
    </row>
    <row r="2500" spans="3:12" ht="12.75" customHeight="1">
      <c r="C2500" s="115"/>
      <c r="D2500" s="116"/>
      <c r="E2500" s="116"/>
      <c r="F2500" s="116"/>
      <c r="G2500" s="116"/>
      <c r="H2500" s="121"/>
      <c r="I2500" s="117"/>
      <c r="J2500" s="122"/>
      <c r="K2500" s="117"/>
      <c r="L2500" s="117"/>
    </row>
    <row r="2501" spans="3:12" ht="12.75" customHeight="1">
      <c r="C2501" s="115"/>
      <c r="D2501" s="116"/>
      <c r="E2501" s="116"/>
      <c r="F2501" s="116"/>
      <c r="G2501" s="116"/>
      <c r="H2501" s="121"/>
      <c r="I2501" s="117"/>
      <c r="J2501" s="122"/>
      <c r="K2501" s="117"/>
      <c r="L2501" s="117"/>
    </row>
    <row r="2502" spans="3:12" ht="12.75" customHeight="1">
      <c r="C2502" s="115"/>
      <c r="D2502" s="116"/>
      <c r="E2502" s="116"/>
      <c r="F2502" s="116"/>
      <c r="G2502" s="116"/>
      <c r="H2502" s="121"/>
      <c r="I2502" s="117"/>
      <c r="J2502" s="122"/>
      <c r="K2502" s="117"/>
      <c r="L2502" s="117"/>
    </row>
    <row r="2503" spans="3:12" ht="12.75" customHeight="1">
      <c r="C2503" s="115"/>
      <c r="D2503" s="116"/>
      <c r="E2503" s="116"/>
      <c r="F2503" s="116"/>
      <c r="G2503" s="116"/>
      <c r="H2503" s="121"/>
      <c r="I2503" s="117"/>
      <c r="J2503" s="122"/>
      <c r="K2503" s="117"/>
      <c r="L2503" s="117"/>
    </row>
    <row r="2504" spans="3:12" ht="12.75" customHeight="1">
      <c r="C2504" s="115"/>
      <c r="D2504" s="116"/>
      <c r="E2504" s="116"/>
      <c r="F2504" s="116"/>
      <c r="G2504" s="116"/>
      <c r="H2504" s="121"/>
      <c r="I2504" s="117"/>
      <c r="J2504" s="122"/>
      <c r="K2504" s="117"/>
      <c r="L2504" s="117"/>
    </row>
    <row r="2505" spans="3:12" ht="12.75" customHeight="1">
      <c r="C2505" s="115"/>
      <c r="D2505" s="116"/>
      <c r="E2505" s="116"/>
      <c r="F2505" s="116"/>
      <c r="G2505" s="116"/>
      <c r="H2505" s="121"/>
      <c r="I2505" s="117"/>
      <c r="J2505" s="122"/>
      <c r="K2505" s="117"/>
      <c r="L2505" s="117"/>
    </row>
    <row r="2506" spans="3:12" ht="12.75" customHeight="1">
      <c r="C2506" s="115"/>
      <c r="D2506" s="116"/>
      <c r="E2506" s="116"/>
      <c r="F2506" s="116"/>
      <c r="G2506" s="116"/>
      <c r="H2506" s="121"/>
      <c r="I2506" s="117"/>
      <c r="J2506" s="122"/>
      <c r="K2506" s="117"/>
      <c r="L2506" s="117"/>
    </row>
    <row r="2507" spans="3:12" ht="12.75" customHeight="1">
      <c r="C2507" s="115"/>
      <c r="D2507" s="116"/>
      <c r="E2507" s="116"/>
      <c r="F2507" s="116"/>
      <c r="G2507" s="116"/>
      <c r="H2507" s="121"/>
      <c r="I2507" s="117"/>
      <c r="J2507" s="122"/>
      <c r="K2507" s="117"/>
      <c r="L2507" s="117"/>
    </row>
    <row r="2508" spans="3:12" ht="12.75" customHeight="1">
      <c r="C2508" s="115"/>
      <c r="D2508" s="116"/>
      <c r="E2508" s="116"/>
      <c r="F2508" s="116"/>
      <c r="G2508" s="116"/>
      <c r="H2508" s="121"/>
      <c r="I2508" s="117"/>
      <c r="J2508" s="122"/>
      <c r="K2508" s="117"/>
      <c r="L2508" s="117"/>
    </row>
    <row r="2509" spans="3:12" ht="12.75" customHeight="1">
      <c r="C2509" s="115"/>
      <c r="D2509" s="116"/>
      <c r="E2509" s="116"/>
      <c r="F2509" s="116"/>
      <c r="G2509" s="116"/>
      <c r="H2509" s="121"/>
      <c r="I2509" s="117"/>
      <c r="J2509" s="122"/>
      <c r="K2509" s="117"/>
      <c r="L2509" s="117"/>
    </row>
    <row r="2510" spans="3:12" ht="12.75" customHeight="1">
      <c r="C2510" s="115"/>
      <c r="D2510" s="116"/>
      <c r="E2510" s="116"/>
      <c r="F2510" s="116"/>
      <c r="G2510" s="116"/>
      <c r="H2510" s="121"/>
      <c r="I2510" s="117"/>
      <c r="J2510" s="122"/>
      <c r="K2510" s="117"/>
      <c r="L2510" s="117"/>
    </row>
    <row r="2511" spans="3:12" ht="12.75" customHeight="1">
      <c r="C2511" s="115"/>
      <c r="D2511" s="116"/>
      <c r="E2511" s="116"/>
      <c r="F2511" s="116"/>
      <c r="G2511" s="116"/>
      <c r="H2511" s="121"/>
      <c r="I2511" s="117"/>
      <c r="J2511" s="122"/>
      <c r="K2511" s="117"/>
      <c r="L2511" s="117"/>
    </row>
    <row r="2512" spans="3:12" ht="12.75" customHeight="1">
      <c r="C2512" s="115"/>
      <c r="D2512" s="116"/>
      <c r="E2512" s="116"/>
      <c r="F2512" s="116"/>
      <c r="G2512" s="116"/>
      <c r="H2512" s="121"/>
      <c r="I2512" s="117"/>
      <c r="J2512" s="122"/>
      <c r="K2512" s="117"/>
      <c r="L2512" s="117"/>
    </row>
    <row r="2513" spans="3:12" ht="12.75" customHeight="1">
      <c r="C2513" s="115"/>
      <c r="D2513" s="116"/>
      <c r="E2513" s="116"/>
      <c r="F2513" s="116"/>
      <c r="G2513" s="116"/>
      <c r="H2513" s="121"/>
      <c r="I2513" s="117"/>
      <c r="J2513" s="122"/>
      <c r="K2513" s="117"/>
      <c r="L2513" s="117"/>
    </row>
    <row r="2514" spans="3:12" ht="12.75" customHeight="1">
      <c r="C2514" s="115"/>
      <c r="D2514" s="116"/>
      <c r="E2514" s="116"/>
      <c r="F2514" s="116"/>
      <c r="G2514" s="116"/>
      <c r="H2514" s="121"/>
      <c r="I2514" s="117"/>
      <c r="J2514" s="122"/>
      <c r="K2514" s="117"/>
      <c r="L2514" s="117"/>
    </row>
    <row r="2515" spans="3:12" ht="12.75" customHeight="1">
      <c r="C2515" s="115"/>
      <c r="D2515" s="116"/>
      <c r="E2515" s="116"/>
      <c r="F2515" s="116"/>
      <c r="G2515" s="116"/>
      <c r="H2515" s="121"/>
      <c r="I2515" s="117"/>
      <c r="J2515" s="122"/>
      <c r="K2515" s="117"/>
      <c r="L2515" s="117"/>
    </row>
    <row r="2516" spans="3:12" ht="12.75" customHeight="1">
      <c r="C2516" s="115"/>
      <c r="D2516" s="116"/>
      <c r="E2516" s="116"/>
      <c r="F2516" s="116"/>
      <c r="G2516" s="116"/>
      <c r="H2516" s="121"/>
      <c r="I2516" s="117"/>
      <c r="J2516" s="122"/>
      <c r="K2516" s="117"/>
      <c r="L2516" s="117"/>
    </row>
    <row r="2517" spans="3:12" ht="12.75" customHeight="1">
      <c r="C2517" s="115"/>
      <c r="D2517" s="116"/>
      <c r="E2517" s="116"/>
      <c r="F2517" s="116"/>
      <c r="G2517" s="116"/>
      <c r="H2517" s="121"/>
      <c r="I2517" s="117"/>
      <c r="J2517" s="122"/>
      <c r="K2517" s="117"/>
      <c r="L2517" s="117"/>
    </row>
    <row r="2518" spans="3:12" ht="12.75" customHeight="1">
      <c r="C2518" s="115"/>
      <c r="D2518" s="116"/>
      <c r="E2518" s="116"/>
      <c r="F2518" s="116"/>
      <c r="G2518" s="116"/>
      <c r="H2518" s="121"/>
      <c r="I2518" s="117"/>
      <c r="J2518" s="122"/>
      <c r="K2518" s="117"/>
      <c r="L2518" s="117"/>
    </row>
    <row r="2519" spans="3:12" ht="12.75" customHeight="1">
      <c r="C2519" s="115"/>
      <c r="D2519" s="116"/>
      <c r="E2519" s="116"/>
      <c r="F2519" s="116"/>
      <c r="G2519" s="116"/>
      <c r="H2519" s="121"/>
      <c r="I2519" s="117"/>
      <c r="J2519" s="122"/>
      <c r="K2519" s="117"/>
      <c r="L2519" s="117"/>
    </row>
    <row r="2520" spans="3:12" ht="12.75" customHeight="1">
      <c r="C2520" s="115"/>
      <c r="D2520" s="116"/>
      <c r="E2520" s="116"/>
      <c r="F2520" s="116"/>
      <c r="G2520" s="116"/>
      <c r="H2520" s="121"/>
      <c r="I2520" s="117"/>
      <c r="J2520" s="122"/>
      <c r="K2520" s="117"/>
      <c r="L2520" s="117"/>
    </row>
    <row r="2521" spans="3:12" ht="12.75" customHeight="1">
      <c r="C2521" s="115"/>
      <c r="D2521" s="116"/>
      <c r="E2521" s="116"/>
      <c r="F2521" s="116"/>
      <c r="G2521" s="116"/>
      <c r="H2521" s="121"/>
      <c r="I2521" s="117"/>
      <c r="J2521" s="122"/>
      <c r="K2521" s="117"/>
      <c r="L2521" s="117"/>
    </row>
    <row r="2522" spans="3:12" ht="12.75" customHeight="1">
      <c r="C2522" s="115"/>
      <c r="D2522" s="116"/>
      <c r="E2522" s="116"/>
      <c r="F2522" s="116"/>
      <c r="G2522" s="116"/>
      <c r="H2522" s="121"/>
      <c r="I2522" s="117"/>
      <c r="J2522" s="122"/>
      <c r="K2522" s="117"/>
      <c r="L2522" s="117"/>
    </row>
    <row r="2523" spans="3:12" ht="12.75" customHeight="1">
      <c r="C2523" s="115"/>
      <c r="D2523" s="116"/>
      <c r="E2523" s="116"/>
      <c r="F2523" s="116"/>
      <c r="G2523" s="116"/>
      <c r="H2523" s="121"/>
      <c r="I2523" s="117"/>
      <c r="J2523" s="122"/>
      <c r="K2523" s="117"/>
      <c r="L2523" s="117"/>
    </row>
    <row r="2524" spans="3:12" ht="12.75" customHeight="1">
      <c r="C2524" s="115"/>
      <c r="D2524" s="116"/>
      <c r="E2524" s="116"/>
      <c r="F2524" s="116"/>
      <c r="G2524" s="116"/>
      <c r="H2524" s="121"/>
      <c r="I2524" s="117"/>
      <c r="J2524" s="122"/>
      <c r="K2524" s="117"/>
      <c r="L2524" s="117"/>
    </row>
    <row r="2525" spans="3:12" ht="12.75" customHeight="1">
      <c r="C2525" s="115"/>
      <c r="D2525" s="116"/>
      <c r="E2525" s="116"/>
      <c r="F2525" s="116"/>
      <c r="G2525" s="116"/>
      <c r="H2525" s="121"/>
      <c r="I2525" s="117"/>
      <c r="J2525" s="122"/>
      <c r="K2525" s="117"/>
      <c r="L2525" s="117"/>
    </row>
    <row r="2526" spans="3:12" ht="12.75" customHeight="1">
      <c r="C2526" s="115"/>
      <c r="D2526" s="116"/>
      <c r="E2526" s="116"/>
      <c r="F2526" s="116"/>
      <c r="G2526" s="116"/>
      <c r="H2526" s="121"/>
      <c r="I2526" s="117"/>
      <c r="J2526" s="122"/>
      <c r="K2526" s="117"/>
      <c r="L2526" s="117"/>
    </row>
    <row r="2527" spans="3:12" ht="12.75" customHeight="1">
      <c r="C2527" s="115"/>
      <c r="D2527" s="116"/>
      <c r="E2527" s="116"/>
      <c r="F2527" s="116"/>
      <c r="G2527" s="116"/>
      <c r="H2527" s="121"/>
      <c r="I2527" s="117"/>
      <c r="J2527" s="122"/>
      <c r="K2527" s="117"/>
      <c r="L2527" s="117"/>
    </row>
    <row r="2528" spans="3:12" ht="12.75" customHeight="1">
      <c r="C2528" s="115"/>
      <c r="D2528" s="116"/>
      <c r="E2528" s="116"/>
      <c r="F2528" s="116"/>
      <c r="G2528" s="116"/>
      <c r="H2528" s="121"/>
      <c r="I2528" s="117"/>
      <c r="J2528" s="122"/>
      <c r="K2528" s="117"/>
      <c r="L2528" s="117"/>
    </row>
    <row r="2529" spans="3:12" ht="12.75" customHeight="1">
      <c r="C2529" s="115"/>
      <c r="D2529" s="116"/>
      <c r="E2529" s="116"/>
      <c r="F2529" s="116"/>
      <c r="G2529" s="116"/>
      <c r="H2529" s="121"/>
      <c r="I2529" s="117"/>
      <c r="J2529" s="122"/>
      <c r="K2529" s="117"/>
      <c r="L2529" s="117"/>
    </row>
    <row r="2530" spans="3:12" ht="12.75" customHeight="1">
      <c r="C2530" s="115"/>
      <c r="D2530" s="116"/>
      <c r="E2530" s="116"/>
      <c r="F2530" s="116"/>
      <c r="G2530" s="116"/>
      <c r="H2530" s="121"/>
      <c r="I2530" s="117"/>
      <c r="J2530" s="122"/>
      <c r="K2530" s="117"/>
      <c r="L2530" s="117"/>
    </row>
    <row r="2531" spans="3:12" ht="12.75" customHeight="1">
      <c r="C2531" s="115"/>
      <c r="D2531" s="116"/>
      <c r="E2531" s="116"/>
      <c r="F2531" s="116"/>
      <c r="G2531" s="116"/>
      <c r="H2531" s="121"/>
      <c r="I2531" s="117"/>
      <c r="J2531" s="122"/>
      <c r="K2531" s="117"/>
      <c r="L2531" s="117"/>
    </row>
    <row r="2532" spans="3:12" ht="12.75" customHeight="1">
      <c r="C2532" s="115"/>
      <c r="D2532" s="116"/>
      <c r="E2532" s="116"/>
      <c r="F2532" s="116"/>
      <c r="G2532" s="116"/>
      <c r="H2532" s="121"/>
      <c r="I2532" s="117"/>
      <c r="J2532" s="122"/>
      <c r="K2532" s="117"/>
      <c r="L2532" s="117"/>
    </row>
    <row r="2533" spans="3:12" ht="12.75" customHeight="1">
      <c r="C2533" s="115"/>
      <c r="D2533" s="116"/>
      <c r="E2533" s="116"/>
      <c r="F2533" s="116"/>
      <c r="G2533" s="116"/>
      <c r="H2533" s="121"/>
      <c r="I2533" s="117"/>
      <c r="J2533" s="122"/>
      <c r="K2533" s="117"/>
      <c r="L2533" s="117"/>
    </row>
    <row r="2534" spans="3:12" ht="12.75" customHeight="1">
      <c r="C2534" s="115"/>
      <c r="D2534" s="116"/>
      <c r="E2534" s="116"/>
      <c r="F2534" s="116"/>
      <c r="G2534" s="116"/>
      <c r="H2534" s="121"/>
      <c r="I2534" s="117"/>
      <c r="J2534" s="122"/>
      <c r="K2534" s="117"/>
      <c r="L2534" s="117"/>
    </row>
    <row r="2535" spans="3:12" ht="12.75" customHeight="1">
      <c r="C2535" s="115"/>
      <c r="D2535" s="116"/>
      <c r="E2535" s="116"/>
      <c r="F2535" s="116"/>
      <c r="G2535" s="116"/>
      <c r="H2535" s="121"/>
      <c r="I2535" s="117"/>
      <c r="J2535" s="122"/>
      <c r="K2535" s="117"/>
      <c r="L2535" s="117"/>
    </row>
    <row r="2536" spans="3:12" ht="12.75" customHeight="1">
      <c r="C2536" s="115"/>
      <c r="D2536" s="116"/>
      <c r="E2536" s="116"/>
      <c r="F2536" s="116"/>
      <c r="G2536" s="116"/>
      <c r="H2536" s="121"/>
      <c r="I2536" s="117"/>
      <c r="J2536" s="122"/>
      <c r="K2536" s="117"/>
      <c r="L2536" s="117"/>
    </row>
    <row r="2537" spans="3:12" ht="12.75" customHeight="1">
      <c r="C2537" s="115"/>
      <c r="D2537" s="116"/>
      <c r="E2537" s="116"/>
      <c r="F2537" s="116"/>
      <c r="G2537" s="116"/>
      <c r="H2537" s="121"/>
      <c r="I2537" s="117"/>
      <c r="J2537" s="122"/>
      <c r="K2537" s="117"/>
      <c r="L2537" s="117"/>
    </row>
    <row r="2538" spans="3:12" ht="12.75" customHeight="1">
      <c r="C2538" s="115"/>
      <c r="D2538" s="116"/>
      <c r="E2538" s="116"/>
      <c r="F2538" s="116"/>
      <c r="G2538" s="116"/>
      <c r="H2538" s="121"/>
      <c r="I2538" s="117"/>
      <c r="J2538" s="122"/>
      <c r="K2538" s="117"/>
      <c r="L2538" s="117"/>
    </row>
    <row r="2539" spans="3:12" ht="12.75" customHeight="1">
      <c r="C2539" s="115"/>
      <c r="D2539" s="116"/>
      <c r="E2539" s="116"/>
      <c r="F2539" s="116"/>
      <c r="G2539" s="116"/>
      <c r="H2539" s="121"/>
      <c r="I2539" s="117"/>
      <c r="J2539" s="122"/>
      <c r="K2539" s="117"/>
      <c r="L2539" s="117"/>
    </row>
    <row r="2540" spans="3:12" ht="12.75" customHeight="1">
      <c r="C2540" s="115"/>
      <c r="D2540" s="116"/>
      <c r="E2540" s="116"/>
      <c r="F2540" s="116"/>
      <c r="G2540" s="116"/>
      <c r="H2540" s="121"/>
      <c r="I2540" s="117"/>
      <c r="J2540" s="122"/>
      <c r="K2540" s="117"/>
      <c r="L2540" s="117"/>
    </row>
    <row r="2541" spans="3:12" ht="12.75" customHeight="1">
      <c r="C2541" s="115"/>
      <c r="D2541" s="116"/>
      <c r="E2541" s="116"/>
      <c r="F2541" s="116"/>
      <c r="G2541" s="116"/>
      <c r="H2541" s="121"/>
      <c r="I2541" s="117"/>
      <c r="J2541" s="122"/>
      <c r="K2541" s="117"/>
      <c r="L2541" s="117"/>
    </row>
    <row r="2542" spans="3:12" ht="12.75" customHeight="1">
      <c r="C2542" s="115"/>
      <c r="D2542" s="116"/>
      <c r="E2542" s="116"/>
      <c r="F2542" s="116"/>
      <c r="G2542" s="116"/>
      <c r="H2542" s="121"/>
      <c r="I2542" s="117"/>
      <c r="J2542" s="122"/>
      <c r="K2542" s="117"/>
      <c r="L2542" s="117"/>
    </row>
    <row r="2543" spans="3:12" ht="12.75" customHeight="1">
      <c r="C2543" s="115"/>
      <c r="D2543" s="116"/>
      <c r="E2543" s="116"/>
      <c r="F2543" s="116"/>
      <c r="G2543" s="116"/>
      <c r="H2543" s="121"/>
      <c r="I2543" s="117"/>
      <c r="J2543" s="122"/>
      <c r="K2543" s="117"/>
      <c r="L2543" s="117"/>
    </row>
    <row r="2544" spans="3:12" ht="12.75" customHeight="1">
      <c r="C2544" s="115"/>
      <c r="D2544" s="116"/>
      <c r="E2544" s="116"/>
      <c r="F2544" s="116"/>
      <c r="G2544" s="116"/>
      <c r="H2544" s="121"/>
      <c r="I2544" s="117"/>
      <c r="J2544" s="122"/>
      <c r="K2544" s="117"/>
      <c r="L2544" s="117"/>
    </row>
    <row r="2545" spans="3:12" ht="12.75" customHeight="1">
      <c r="C2545" s="115"/>
      <c r="D2545" s="116"/>
      <c r="E2545" s="116"/>
      <c r="F2545" s="116"/>
      <c r="G2545" s="116"/>
      <c r="H2545" s="121"/>
      <c r="I2545" s="117"/>
      <c r="J2545" s="122"/>
      <c r="K2545" s="117"/>
      <c r="L2545" s="117"/>
    </row>
    <row r="2546" spans="3:12" ht="12.75" customHeight="1">
      <c r="C2546" s="115"/>
      <c r="D2546" s="116"/>
      <c r="E2546" s="116"/>
      <c r="F2546" s="116"/>
      <c r="G2546" s="116"/>
      <c r="H2546" s="121"/>
      <c r="I2546" s="117"/>
      <c r="J2546" s="122"/>
      <c r="K2546" s="117"/>
      <c r="L2546" s="117"/>
    </row>
    <row r="2547" spans="3:12" ht="12.75" customHeight="1">
      <c r="C2547" s="115"/>
      <c r="D2547" s="116"/>
      <c r="E2547" s="116"/>
      <c r="F2547" s="116"/>
      <c r="G2547" s="116"/>
      <c r="H2547" s="121"/>
      <c r="I2547" s="117"/>
      <c r="J2547" s="122"/>
      <c r="K2547" s="117"/>
      <c r="L2547" s="117"/>
    </row>
    <row r="2548" spans="3:12" ht="12.75" customHeight="1">
      <c r="C2548" s="115"/>
      <c r="D2548" s="116"/>
      <c r="E2548" s="116"/>
      <c r="F2548" s="116"/>
      <c r="G2548" s="116"/>
      <c r="H2548" s="121"/>
      <c r="I2548" s="117"/>
      <c r="J2548" s="122"/>
      <c r="K2548" s="117"/>
      <c r="L2548" s="117"/>
    </row>
    <row r="2549" spans="3:12" ht="12.75" customHeight="1">
      <c r="C2549" s="115"/>
      <c r="D2549" s="116"/>
      <c r="E2549" s="116"/>
      <c r="F2549" s="116"/>
      <c r="G2549" s="116"/>
      <c r="H2549" s="121"/>
      <c r="I2549" s="117"/>
      <c r="J2549" s="122"/>
      <c r="K2549" s="117"/>
      <c r="L2549" s="117"/>
    </row>
    <row r="2550" spans="3:12" ht="12.75" customHeight="1">
      <c r="C2550" s="115"/>
      <c r="D2550" s="116"/>
      <c r="E2550" s="116"/>
      <c r="F2550" s="116"/>
      <c r="G2550" s="116"/>
      <c r="H2550" s="121"/>
      <c r="I2550" s="117"/>
      <c r="J2550" s="122"/>
      <c r="K2550" s="117"/>
      <c r="L2550" s="117"/>
    </row>
    <row r="2551" spans="3:12" ht="12.75" customHeight="1">
      <c r="C2551" s="115"/>
      <c r="D2551" s="116"/>
      <c r="E2551" s="116"/>
      <c r="F2551" s="116"/>
      <c r="G2551" s="116"/>
      <c r="H2551" s="121"/>
      <c r="I2551" s="117"/>
      <c r="J2551" s="122"/>
      <c r="K2551" s="117"/>
      <c r="L2551" s="117"/>
    </row>
    <row r="2552" spans="3:12" ht="12.75" customHeight="1">
      <c r="C2552" s="115"/>
      <c r="D2552" s="116"/>
      <c r="E2552" s="116"/>
      <c r="F2552" s="116"/>
      <c r="G2552" s="116"/>
      <c r="H2552" s="121"/>
      <c r="I2552" s="117"/>
      <c r="J2552" s="122"/>
      <c r="K2552" s="117"/>
      <c r="L2552" s="117"/>
    </row>
    <row r="2553" spans="3:12" ht="12.75" customHeight="1">
      <c r="C2553" s="115"/>
      <c r="D2553" s="116"/>
      <c r="E2553" s="116"/>
      <c r="F2553" s="116"/>
      <c r="G2553" s="116"/>
      <c r="H2553" s="121"/>
      <c r="I2553" s="117"/>
      <c r="J2553" s="122"/>
      <c r="K2553" s="117"/>
      <c r="L2553" s="117"/>
    </row>
    <row r="2554" spans="3:12" ht="12.75" customHeight="1">
      <c r="C2554" s="115"/>
      <c r="D2554" s="116"/>
      <c r="E2554" s="116"/>
      <c r="F2554" s="116"/>
      <c r="G2554" s="116"/>
      <c r="H2554" s="121"/>
      <c r="I2554" s="117"/>
      <c r="J2554" s="122"/>
      <c r="K2554" s="117"/>
      <c r="L2554" s="117"/>
    </row>
    <row r="2555" spans="3:12" ht="12.75" customHeight="1">
      <c r="C2555" s="115"/>
      <c r="D2555" s="116"/>
      <c r="E2555" s="116"/>
      <c r="F2555" s="116"/>
      <c r="G2555" s="116"/>
      <c r="H2555" s="121"/>
      <c r="I2555" s="117"/>
      <c r="J2555" s="122"/>
      <c r="K2555" s="117"/>
      <c r="L2555" s="117"/>
    </row>
    <row r="2556" spans="3:12" ht="12.75" customHeight="1">
      <c r="C2556" s="115"/>
      <c r="D2556" s="116"/>
      <c r="E2556" s="116"/>
      <c r="F2556" s="116"/>
      <c r="G2556" s="116"/>
      <c r="H2556" s="121"/>
      <c r="I2556" s="117"/>
      <c r="J2556" s="122"/>
      <c r="K2556" s="117"/>
      <c r="L2556" s="117"/>
    </row>
    <row r="2557" spans="3:12" ht="12.75" customHeight="1">
      <c r="C2557" s="115"/>
      <c r="D2557" s="116"/>
      <c r="E2557" s="116"/>
      <c r="F2557" s="116"/>
      <c r="G2557" s="116"/>
      <c r="H2557" s="121"/>
      <c r="I2557" s="117"/>
      <c r="J2557" s="122"/>
      <c r="K2557" s="117"/>
      <c r="L2557" s="117"/>
    </row>
    <row r="2558" spans="3:12" ht="12.75" customHeight="1">
      <c r="C2558" s="115"/>
      <c r="D2558" s="116"/>
      <c r="E2558" s="116"/>
      <c r="F2558" s="116"/>
      <c r="G2558" s="116"/>
      <c r="H2558" s="121"/>
      <c r="I2558" s="117"/>
      <c r="J2558" s="122"/>
      <c r="K2558" s="117"/>
      <c r="L2558" s="117"/>
    </row>
    <row r="2559" spans="3:12" ht="12.75" customHeight="1">
      <c r="C2559" s="115"/>
      <c r="D2559" s="116"/>
      <c r="E2559" s="116"/>
      <c r="F2559" s="116"/>
      <c r="G2559" s="116"/>
      <c r="H2559" s="121"/>
      <c r="I2559" s="117"/>
      <c r="J2559" s="122"/>
      <c r="K2559" s="117"/>
      <c r="L2559" s="117"/>
    </row>
    <row r="2560" spans="3:12" ht="12.75" customHeight="1">
      <c r="C2560" s="115"/>
      <c r="D2560" s="116"/>
      <c r="E2560" s="116"/>
      <c r="F2560" s="116"/>
      <c r="G2560" s="116"/>
      <c r="H2560" s="121"/>
      <c r="I2560" s="117"/>
      <c r="J2560" s="122"/>
      <c r="K2560" s="117"/>
      <c r="L2560" s="117"/>
    </row>
    <row r="2561" spans="3:12" ht="12.75" customHeight="1">
      <c r="C2561" s="115"/>
      <c r="D2561" s="116"/>
      <c r="E2561" s="116"/>
      <c r="F2561" s="116"/>
      <c r="G2561" s="116"/>
      <c r="H2561" s="121"/>
      <c r="I2561" s="117"/>
      <c r="J2561" s="122"/>
      <c r="K2561" s="117"/>
      <c r="L2561" s="117"/>
    </row>
    <row r="2562" spans="3:12" ht="12.75" customHeight="1">
      <c r="C2562" s="115"/>
      <c r="D2562" s="116"/>
      <c r="E2562" s="116"/>
      <c r="F2562" s="116"/>
      <c r="G2562" s="116"/>
      <c r="H2562" s="121"/>
      <c r="I2562" s="117"/>
      <c r="J2562" s="122"/>
      <c r="K2562" s="117"/>
      <c r="L2562" s="117"/>
    </row>
    <row r="2563" spans="3:12" ht="12.75" customHeight="1">
      <c r="C2563" s="115"/>
      <c r="D2563" s="116"/>
      <c r="E2563" s="116"/>
      <c r="F2563" s="116"/>
      <c r="G2563" s="116"/>
      <c r="H2563" s="121"/>
      <c r="I2563" s="117"/>
      <c r="J2563" s="122"/>
      <c r="K2563" s="117"/>
      <c r="L2563" s="117"/>
    </row>
    <row r="2564" spans="3:12" ht="12.75" customHeight="1">
      <c r="C2564" s="115"/>
      <c r="D2564" s="116"/>
      <c r="E2564" s="116"/>
      <c r="F2564" s="116"/>
      <c r="G2564" s="116"/>
      <c r="H2564" s="121"/>
      <c r="I2564" s="117"/>
      <c r="J2564" s="122"/>
      <c r="K2564" s="117"/>
      <c r="L2564" s="117"/>
    </row>
    <row r="2565" spans="3:12" ht="12.75" customHeight="1">
      <c r="C2565" s="115"/>
      <c r="D2565" s="116"/>
      <c r="E2565" s="116"/>
      <c r="F2565" s="116"/>
      <c r="G2565" s="116"/>
      <c r="H2565" s="121"/>
      <c r="I2565" s="117"/>
      <c r="J2565" s="122"/>
      <c r="K2565" s="117"/>
      <c r="L2565" s="117"/>
    </row>
    <row r="2566" spans="3:12" ht="12.75" customHeight="1">
      <c r="C2566" s="115"/>
      <c r="D2566" s="116"/>
      <c r="E2566" s="116"/>
      <c r="F2566" s="116"/>
      <c r="G2566" s="116"/>
      <c r="H2566" s="121"/>
      <c r="I2566" s="117"/>
      <c r="J2566" s="122"/>
      <c r="K2566" s="117"/>
      <c r="L2566" s="117"/>
    </row>
    <row r="2567" spans="3:12" ht="12.75" customHeight="1">
      <c r="C2567" s="115"/>
      <c r="D2567" s="116"/>
      <c r="E2567" s="116"/>
      <c r="F2567" s="116"/>
      <c r="G2567" s="116"/>
      <c r="H2567" s="121"/>
      <c r="I2567" s="117"/>
      <c r="J2567" s="122"/>
      <c r="K2567" s="117"/>
      <c r="L2567" s="117"/>
    </row>
    <row r="2568" spans="3:12" ht="12.75" customHeight="1">
      <c r="C2568" s="115"/>
      <c r="D2568" s="116"/>
      <c r="E2568" s="116"/>
      <c r="F2568" s="116"/>
      <c r="G2568" s="116"/>
      <c r="H2568" s="121"/>
      <c r="I2568" s="117"/>
      <c r="J2568" s="122"/>
      <c r="K2568" s="117"/>
      <c r="L2568" s="117"/>
    </row>
    <row r="2569" spans="3:12" ht="12.75" customHeight="1">
      <c r="C2569" s="115"/>
      <c r="D2569" s="116"/>
      <c r="E2569" s="116"/>
      <c r="F2569" s="116"/>
      <c r="G2569" s="116"/>
      <c r="H2569" s="121"/>
      <c r="I2569" s="117"/>
      <c r="J2569" s="122"/>
      <c r="K2569" s="117"/>
      <c r="L2569" s="117"/>
    </row>
    <row r="2570" spans="3:12" ht="12.75" customHeight="1">
      <c r="C2570" s="115"/>
      <c r="D2570" s="116"/>
      <c r="E2570" s="116"/>
      <c r="F2570" s="116"/>
      <c r="G2570" s="116"/>
      <c r="H2570" s="121"/>
      <c r="I2570" s="117"/>
      <c r="J2570" s="122"/>
      <c r="K2570" s="117"/>
      <c r="L2570" s="117"/>
    </row>
    <row r="2571" spans="3:12" ht="12.75" customHeight="1">
      <c r="C2571" s="115"/>
      <c r="D2571" s="116"/>
      <c r="E2571" s="116"/>
      <c r="F2571" s="116"/>
      <c r="G2571" s="116"/>
      <c r="H2571" s="121"/>
      <c r="I2571" s="117"/>
      <c r="J2571" s="122"/>
      <c r="K2571" s="117"/>
      <c r="L2571" s="117"/>
    </row>
    <row r="2572" spans="3:12" ht="12.75" customHeight="1">
      <c r="C2572" s="115"/>
      <c r="D2572" s="116"/>
      <c r="E2572" s="116"/>
      <c r="F2572" s="116"/>
      <c r="G2572" s="116"/>
      <c r="H2572" s="121"/>
      <c r="I2572" s="117"/>
      <c r="J2572" s="122"/>
      <c r="K2572" s="117"/>
      <c r="L2572" s="117"/>
    </row>
    <row r="2573" spans="3:12" ht="12.75" customHeight="1">
      <c r="C2573" s="115"/>
      <c r="D2573" s="116"/>
      <c r="E2573" s="116"/>
      <c r="F2573" s="116"/>
      <c r="G2573" s="116"/>
      <c r="H2573" s="121"/>
      <c r="I2573" s="117"/>
      <c r="J2573" s="122"/>
      <c r="K2573" s="117"/>
      <c r="L2573" s="117"/>
    </row>
    <row r="2574" spans="3:12" ht="12.75" customHeight="1">
      <c r="C2574" s="115"/>
      <c r="D2574" s="116"/>
      <c r="E2574" s="116"/>
      <c r="F2574" s="116"/>
      <c r="G2574" s="116"/>
      <c r="H2574" s="121"/>
      <c r="I2574" s="117"/>
      <c r="J2574" s="122"/>
      <c r="K2574" s="117"/>
      <c r="L2574" s="117"/>
    </row>
    <row r="2575" spans="3:12" ht="12.75" customHeight="1">
      <c r="C2575" s="115"/>
      <c r="D2575" s="116"/>
      <c r="E2575" s="116"/>
      <c r="F2575" s="116"/>
      <c r="G2575" s="116"/>
      <c r="H2575" s="121"/>
      <c r="I2575" s="117"/>
      <c r="J2575" s="122"/>
      <c r="K2575" s="117"/>
      <c r="L2575" s="117"/>
    </row>
    <row r="2576" spans="3:12" ht="12.75" customHeight="1">
      <c r="C2576" s="115"/>
      <c r="D2576" s="116"/>
      <c r="E2576" s="116"/>
      <c r="F2576" s="116"/>
      <c r="G2576" s="116"/>
      <c r="H2576" s="121"/>
      <c r="I2576" s="117"/>
      <c r="J2576" s="122"/>
      <c r="K2576" s="117"/>
      <c r="L2576" s="117"/>
    </row>
    <row r="2577" spans="3:12" ht="12.75" customHeight="1">
      <c r="C2577" s="115"/>
      <c r="D2577" s="116"/>
      <c r="E2577" s="116"/>
      <c r="F2577" s="116"/>
      <c r="G2577" s="116"/>
      <c r="H2577" s="121"/>
      <c r="I2577" s="117"/>
      <c r="J2577" s="122"/>
      <c r="K2577" s="117"/>
      <c r="L2577" s="117"/>
    </row>
    <row r="2578" spans="3:12" ht="12.75" customHeight="1">
      <c r="C2578" s="115"/>
      <c r="D2578" s="116"/>
      <c r="E2578" s="116"/>
      <c r="F2578" s="116"/>
      <c r="G2578" s="116"/>
      <c r="H2578" s="121"/>
      <c r="I2578" s="117"/>
      <c r="J2578" s="122"/>
      <c r="K2578" s="117"/>
      <c r="L2578" s="117"/>
    </row>
    <row r="2579" spans="3:12" ht="12.75" customHeight="1">
      <c r="C2579" s="115"/>
      <c r="D2579" s="116"/>
      <c r="E2579" s="116"/>
      <c r="F2579" s="116"/>
      <c r="G2579" s="116"/>
      <c r="H2579" s="121"/>
      <c r="I2579" s="117"/>
      <c r="J2579" s="122"/>
      <c r="K2579" s="117"/>
      <c r="L2579" s="117"/>
    </row>
    <row r="2580" spans="3:12" ht="12.75" customHeight="1">
      <c r="C2580" s="115"/>
      <c r="D2580" s="116"/>
      <c r="E2580" s="116"/>
      <c r="F2580" s="116"/>
      <c r="G2580" s="116"/>
      <c r="H2580" s="121"/>
      <c r="I2580" s="117"/>
      <c r="J2580" s="122"/>
      <c r="K2580" s="117"/>
      <c r="L2580" s="117"/>
    </row>
    <row r="2581" spans="3:12" ht="12.75" customHeight="1">
      <c r="C2581" s="115"/>
      <c r="D2581" s="116"/>
      <c r="E2581" s="116"/>
      <c r="F2581" s="116"/>
      <c r="G2581" s="116"/>
      <c r="H2581" s="121"/>
      <c r="I2581" s="117"/>
      <c r="J2581" s="122"/>
      <c r="K2581" s="117"/>
      <c r="L2581" s="117"/>
    </row>
    <row r="2582" spans="3:12" ht="12.75" customHeight="1">
      <c r="C2582" s="115"/>
      <c r="D2582" s="116"/>
      <c r="E2582" s="116"/>
      <c r="F2582" s="116"/>
      <c r="G2582" s="116"/>
      <c r="H2582" s="121"/>
      <c r="I2582" s="117"/>
      <c r="J2582" s="122"/>
      <c r="K2582" s="117"/>
      <c r="L2582" s="117"/>
    </row>
    <row r="2583" spans="3:12" ht="12.75" customHeight="1">
      <c r="C2583" s="115"/>
      <c r="D2583" s="116"/>
      <c r="E2583" s="116"/>
      <c r="F2583" s="116"/>
      <c r="G2583" s="116"/>
      <c r="H2583" s="121"/>
      <c r="I2583" s="117"/>
      <c r="J2583" s="122"/>
      <c r="K2583" s="117"/>
      <c r="L2583" s="117"/>
    </row>
    <row r="2584" spans="3:12" ht="12.75" customHeight="1">
      <c r="C2584" s="115"/>
      <c r="D2584" s="116"/>
      <c r="E2584" s="116"/>
      <c r="F2584" s="116"/>
      <c r="G2584" s="116"/>
      <c r="H2584" s="121"/>
      <c r="I2584" s="117"/>
      <c r="J2584" s="122"/>
      <c r="K2584" s="117"/>
      <c r="L2584" s="117"/>
    </row>
    <row r="2585" spans="3:12" ht="12.75" customHeight="1">
      <c r="C2585" s="115"/>
      <c r="D2585" s="116"/>
      <c r="E2585" s="116"/>
      <c r="F2585" s="116"/>
      <c r="G2585" s="116"/>
      <c r="H2585" s="121"/>
      <c r="I2585" s="117"/>
      <c r="J2585" s="122"/>
      <c r="K2585" s="117"/>
      <c r="L2585" s="117"/>
    </row>
    <row r="2586" spans="3:12" ht="12.75" customHeight="1">
      <c r="C2586" s="115"/>
      <c r="D2586" s="116"/>
      <c r="E2586" s="116"/>
      <c r="F2586" s="116"/>
      <c r="G2586" s="116"/>
      <c r="H2586" s="121"/>
      <c r="I2586" s="117"/>
      <c r="J2586" s="122"/>
      <c r="K2586" s="117"/>
      <c r="L2586" s="117"/>
    </row>
    <row r="2587" spans="3:12" ht="12.75" customHeight="1">
      <c r="C2587" s="115"/>
      <c r="D2587" s="116"/>
      <c r="E2587" s="116"/>
      <c r="F2587" s="116"/>
      <c r="G2587" s="116"/>
      <c r="H2587" s="121"/>
      <c r="I2587" s="117"/>
      <c r="J2587" s="122"/>
      <c r="K2587" s="117"/>
      <c r="L2587" s="117"/>
    </row>
    <row r="2588" spans="3:12" ht="12.75" customHeight="1">
      <c r="C2588" s="115"/>
      <c r="D2588" s="116"/>
      <c r="E2588" s="116"/>
      <c r="F2588" s="116"/>
      <c r="G2588" s="116"/>
      <c r="H2588" s="121"/>
      <c r="I2588" s="117"/>
      <c r="J2588" s="122"/>
      <c r="K2588" s="117"/>
      <c r="L2588" s="117"/>
    </row>
    <row r="2589" spans="3:12" ht="12.75" customHeight="1">
      <c r="C2589" s="115"/>
      <c r="D2589" s="116"/>
      <c r="E2589" s="116"/>
      <c r="F2589" s="116"/>
      <c r="G2589" s="116"/>
      <c r="H2589" s="121"/>
      <c r="I2589" s="117"/>
      <c r="J2589" s="122"/>
      <c r="K2589" s="117"/>
      <c r="L2589" s="117"/>
    </row>
    <row r="2590" spans="3:12" ht="12.75" customHeight="1">
      <c r="C2590" s="115"/>
      <c r="D2590" s="116"/>
      <c r="E2590" s="116"/>
      <c r="F2590" s="116"/>
      <c r="G2590" s="116"/>
      <c r="H2590" s="121"/>
      <c r="I2590" s="117"/>
      <c r="J2590" s="122"/>
      <c r="K2590" s="117"/>
      <c r="L2590" s="117"/>
    </row>
    <row r="2591" spans="3:12" ht="12.75" customHeight="1">
      <c r="C2591" s="115"/>
      <c r="D2591" s="116"/>
      <c r="E2591" s="116"/>
      <c r="F2591" s="116"/>
      <c r="G2591" s="116"/>
      <c r="H2591" s="121"/>
      <c r="I2591" s="117"/>
      <c r="J2591" s="122"/>
      <c r="K2591" s="117"/>
      <c r="L2591" s="117"/>
    </row>
    <row r="2592" spans="3:12" ht="12.75" customHeight="1">
      <c r="C2592" s="115"/>
      <c r="D2592" s="116"/>
      <c r="E2592" s="116"/>
      <c r="F2592" s="116"/>
      <c r="G2592" s="116"/>
      <c r="H2592" s="121"/>
      <c r="I2592" s="117"/>
      <c r="J2592" s="122"/>
      <c r="K2592" s="117"/>
      <c r="L2592" s="117"/>
    </row>
    <row r="2593" spans="3:12" ht="12.75" customHeight="1">
      <c r="C2593" s="115"/>
      <c r="D2593" s="116"/>
      <c r="E2593" s="116"/>
      <c r="F2593" s="116"/>
      <c r="G2593" s="116"/>
      <c r="H2593" s="121"/>
      <c r="I2593" s="117"/>
      <c r="J2593" s="122"/>
      <c r="K2593" s="117"/>
      <c r="L2593" s="117"/>
    </row>
    <row r="2594" spans="3:12" ht="12.75" customHeight="1">
      <c r="C2594" s="115"/>
      <c r="D2594" s="116"/>
      <c r="E2594" s="116"/>
      <c r="F2594" s="116"/>
      <c r="G2594" s="116"/>
      <c r="H2594" s="121"/>
      <c r="I2594" s="117"/>
      <c r="J2594" s="122"/>
      <c r="K2594" s="117"/>
      <c r="L2594" s="117"/>
    </row>
    <row r="2595" spans="3:12" ht="12.75" customHeight="1">
      <c r="C2595" s="115"/>
      <c r="D2595" s="116"/>
      <c r="E2595" s="116"/>
      <c r="F2595" s="116"/>
      <c r="G2595" s="116"/>
      <c r="H2595" s="121"/>
      <c r="I2595" s="117"/>
      <c r="J2595" s="122"/>
      <c r="K2595" s="117"/>
      <c r="L2595" s="117"/>
    </row>
    <row r="2596" spans="3:12" ht="12.75" customHeight="1">
      <c r="C2596" s="115"/>
      <c r="D2596" s="116"/>
      <c r="E2596" s="116"/>
      <c r="F2596" s="116"/>
      <c r="G2596" s="116"/>
      <c r="H2596" s="121"/>
      <c r="I2596" s="117"/>
      <c r="J2596" s="122"/>
      <c r="K2596" s="117"/>
      <c r="L2596" s="117"/>
    </row>
    <row r="2597" spans="3:12" ht="12.75" customHeight="1">
      <c r="C2597" s="115"/>
      <c r="D2597" s="116"/>
      <c r="E2597" s="116"/>
      <c r="F2597" s="116"/>
      <c r="G2597" s="116"/>
      <c r="H2597" s="121"/>
      <c r="I2597" s="117"/>
      <c r="J2597" s="122"/>
      <c r="K2597" s="117"/>
      <c r="L2597" s="117"/>
    </row>
    <row r="2598" spans="3:12" ht="12.75" customHeight="1">
      <c r="C2598" s="115"/>
      <c r="D2598" s="116"/>
      <c r="E2598" s="116"/>
      <c r="F2598" s="116"/>
      <c r="G2598" s="116"/>
      <c r="H2598" s="121"/>
      <c r="I2598" s="117"/>
      <c r="J2598" s="122"/>
      <c r="K2598" s="117"/>
      <c r="L2598" s="117"/>
    </row>
    <row r="2599" spans="3:12" ht="12.75" customHeight="1">
      <c r="C2599" s="115"/>
      <c r="D2599" s="116"/>
      <c r="E2599" s="116"/>
      <c r="F2599" s="116"/>
      <c r="G2599" s="116"/>
      <c r="H2599" s="121"/>
      <c r="I2599" s="117"/>
      <c r="J2599" s="122"/>
      <c r="K2599" s="117"/>
      <c r="L2599" s="117"/>
    </row>
    <row r="2600" spans="3:12" ht="12.75" customHeight="1">
      <c r="C2600" s="115"/>
      <c r="D2600" s="116"/>
      <c r="E2600" s="116"/>
      <c r="F2600" s="116"/>
      <c r="G2600" s="116"/>
      <c r="H2600" s="121"/>
      <c r="I2600" s="117"/>
      <c r="J2600" s="122"/>
      <c r="K2600" s="117"/>
      <c r="L2600" s="117"/>
    </row>
    <row r="2601" spans="3:12" ht="12.75" customHeight="1">
      <c r="C2601" s="115"/>
      <c r="D2601" s="116"/>
      <c r="E2601" s="116"/>
      <c r="F2601" s="116"/>
      <c r="G2601" s="116"/>
      <c r="H2601" s="121"/>
      <c r="I2601" s="117"/>
      <c r="J2601" s="122"/>
      <c r="K2601" s="117"/>
      <c r="L2601" s="117"/>
    </row>
    <row r="2602" spans="3:12" ht="12.75" customHeight="1">
      <c r="C2602" s="115"/>
      <c r="D2602" s="116"/>
      <c r="E2602" s="116"/>
      <c r="F2602" s="116"/>
      <c r="G2602" s="116"/>
      <c r="H2602" s="121"/>
      <c r="I2602" s="117"/>
      <c r="J2602" s="122"/>
      <c r="K2602" s="117"/>
      <c r="L2602" s="117"/>
    </row>
    <row r="2603" spans="3:12" ht="12.75" customHeight="1">
      <c r="C2603" s="115"/>
      <c r="D2603" s="116"/>
      <c r="E2603" s="116"/>
      <c r="F2603" s="116"/>
      <c r="G2603" s="116"/>
      <c r="H2603" s="121"/>
      <c r="I2603" s="117"/>
      <c r="J2603" s="122"/>
      <c r="K2603" s="117"/>
      <c r="L2603" s="117"/>
    </row>
    <row r="2604" spans="3:12" ht="12.75" customHeight="1">
      <c r="C2604" s="115"/>
      <c r="D2604" s="116"/>
      <c r="E2604" s="116"/>
      <c r="F2604" s="116"/>
      <c r="G2604" s="116"/>
      <c r="H2604" s="121"/>
      <c r="I2604" s="117"/>
      <c r="J2604" s="122"/>
      <c r="K2604" s="117"/>
      <c r="L2604" s="117"/>
    </row>
    <row r="2605" spans="3:12" ht="12.75" customHeight="1">
      <c r="C2605" s="115"/>
      <c r="D2605" s="116"/>
      <c r="E2605" s="116"/>
      <c r="F2605" s="116"/>
      <c r="G2605" s="116"/>
      <c r="H2605" s="121"/>
      <c r="I2605" s="117"/>
      <c r="J2605" s="122"/>
      <c r="K2605" s="117"/>
      <c r="L2605" s="117"/>
    </row>
    <row r="2606" spans="3:12" ht="12.75" customHeight="1">
      <c r="C2606" s="115"/>
      <c r="D2606" s="116"/>
      <c r="E2606" s="116"/>
      <c r="F2606" s="116"/>
      <c r="G2606" s="116"/>
      <c r="H2606" s="121"/>
      <c r="I2606" s="117"/>
      <c r="J2606" s="122"/>
      <c r="K2606" s="117"/>
      <c r="L2606" s="117"/>
    </row>
    <row r="2607" spans="3:12" ht="12.75" customHeight="1">
      <c r="C2607" s="115"/>
      <c r="D2607" s="116"/>
      <c r="E2607" s="116"/>
      <c r="F2607" s="116"/>
      <c r="G2607" s="116"/>
      <c r="H2607" s="121"/>
      <c r="I2607" s="117"/>
      <c r="J2607" s="122"/>
      <c r="K2607" s="117"/>
      <c r="L2607" s="117"/>
    </row>
    <row r="2608" spans="3:12" ht="12.75" customHeight="1">
      <c r="C2608" s="115"/>
      <c r="D2608" s="116"/>
      <c r="E2608" s="116"/>
      <c r="F2608" s="116"/>
      <c r="G2608" s="116"/>
      <c r="H2608" s="121"/>
      <c r="I2608" s="117"/>
      <c r="J2608" s="122"/>
      <c r="K2608" s="117"/>
      <c r="L2608" s="117"/>
    </row>
    <row r="2609" spans="3:12" ht="12.75" customHeight="1">
      <c r="C2609" s="115"/>
      <c r="D2609" s="116"/>
      <c r="E2609" s="116"/>
      <c r="F2609" s="116"/>
      <c r="G2609" s="116"/>
      <c r="H2609" s="121"/>
      <c r="I2609" s="117"/>
      <c r="J2609" s="122"/>
      <c r="K2609" s="117"/>
      <c r="L2609" s="117"/>
    </row>
    <row r="2610" spans="3:12" ht="12.75" customHeight="1">
      <c r="C2610" s="115"/>
      <c r="D2610" s="116"/>
      <c r="E2610" s="116"/>
      <c r="F2610" s="116"/>
      <c r="G2610" s="116"/>
      <c r="H2610" s="121"/>
      <c r="I2610" s="117"/>
      <c r="J2610" s="122"/>
      <c r="K2610" s="117"/>
      <c r="L2610" s="117"/>
    </row>
    <row r="2611" spans="3:12" ht="12.75" customHeight="1">
      <c r="C2611" s="115"/>
      <c r="D2611" s="116"/>
      <c r="E2611" s="116"/>
      <c r="F2611" s="116"/>
      <c r="G2611" s="116"/>
      <c r="H2611" s="121"/>
      <c r="I2611" s="117"/>
      <c r="J2611" s="122"/>
      <c r="K2611" s="117"/>
      <c r="L2611" s="117"/>
    </row>
    <row r="2612" spans="3:12" ht="12.75" customHeight="1">
      <c r="C2612" s="115"/>
      <c r="D2612" s="116"/>
      <c r="E2612" s="116"/>
      <c r="F2612" s="116"/>
      <c r="G2612" s="116"/>
      <c r="H2612" s="121"/>
      <c r="I2612" s="117"/>
      <c r="J2612" s="122"/>
      <c r="K2612" s="117"/>
      <c r="L2612" s="117"/>
    </row>
    <row r="2613" spans="3:12" ht="12.75" customHeight="1">
      <c r="C2613" s="115"/>
      <c r="D2613" s="116"/>
      <c r="E2613" s="116"/>
      <c r="F2613" s="116"/>
      <c r="G2613" s="116"/>
      <c r="H2613" s="121"/>
      <c r="I2613" s="117"/>
      <c r="J2613" s="122"/>
      <c r="K2613" s="117"/>
      <c r="L2613" s="117"/>
    </row>
    <row r="2614" spans="3:12" ht="12.75" customHeight="1">
      <c r="C2614" s="115"/>
      <c r="D2614" s="116"/>
      <c r="E2614" s="116"/>
      <c r="F2614" s="116"/>
      <c r="G2614" s="116"/>
      <c r="H2614" s="121"/>
      <c r="I2614" s="117"/>
      <c r="J2614" s="122"/>
      <c r="K2614" s="117"/>
      <c r="L2614" s="117"/>
    </row>
    <row r="2615" spans="3:12" ht="12.75" customHeight="1">
      <c r="C2615" s="115"/>
      <c r="D2615" s="116"/>
      <c r="E2615" s="116"/>
      <c r="F2615" s="116"/>
      <c r="G2615" s="116"/>
      <c r="H2615" s="121"/>
      <c r="I2615" s="117"/>
      <c r="J2615" s="122"/>
      <c r="K2615" s="117"/>
      <c r="L2615" s="117"/>
    </row>
    <row r="2616" spans="3:12" ht="12.75" customHeight="1">
      <c r="C2616" s="115"/>
      <c r="D2616" s="116"/>
      <c r="E2616" s="116"/>
      <c r="F2616" s="116"/>
      <c r="G2616" s="116"/>
      <c r="H2616" s="121"/>
      <c r="I2616" s="117"/>
      <c r="J2616" s="122"/>
      <c r="K2616" s="117"/>
      <c r="L2616" s="117"/>
    </row>
    <row r="2617" spans="3:12" ht="12.75" customHeight="1">
      <c r="C2617" s="115"/>
      <c r="D2617" s="116"/>
      <c r="E2617" s="116"/>
      <c r="F2617" s="116"/>
      <c r="G2617" s="116"/>
      <c r="H2617" s="121"/>
      <c r="I2617" s="117"/>
      <c r="J2617" s="122"/>
      <c r="K2617" s="117"/>
      <c r="L2617" s="117"/>
    </row>
    <row r="2618" spans="3:12" ht="12.75" customHeight="1">
      <c r="C2618" s="115"/>
      <c r="D2618" s="116"/>
      <c r="E2618" s="116"/>
      <c r="F2618" s="116"/>
      <c r="G2618" s="116"/>
      <c r="H2618" s="121"/>
      <c r="I2618" s="117"/>
      <c r="J2618" s="122"/>
      <c r="K2618" s="117"/>
      <c r="L2618" s="117"/>
    </row>
    <row r="2619" spans="3:12" ht="12.75" customHeight="1">
      <c r="C2619" s="115"/>
      <c r="D2619" s="116"/>
      <c r="E2619" s="116"/>
      <c r="F2619" s="116"/>
      <c r="G2619" s="116"/>
      <c r="H2619" s="121"/>
      <c r="I2619" s="117"/>
      <c r="J2619" s="122"/>
      <c r="K2619" s="117"/>
      <c r="L2619" s="117"/>
    </row>
    <row r="2620" spans="3:12" ht="12.75" customHeight="1">
      <c r="C2620" s="115"/>
      <c r="D2620" s="116"/>
      <c r="E2620" s="116"/>
      <c r="F2620" s="116"/>
      <c r="G2620" s="116"/>
      <c r="H2620" s="121"/>
      <c r="I2620" s="117"/>
      <c r="J2620" s="122"/>
      <c r="K2620" s="117"/>
      <c r="L2620" s="117"/>
    </row>
    <row r="2621" spans="3:12" ht="12.75" customHeight="1">
      <c r="C2621" s="115"/>
      <c r="D2621" s="116"/>
      <c r="E2621" s="116"/>
      <c r="F2621" s="116"/>
      <c r="G2621" s="116"/>
      <c r="H2621" s="121"/>
      <c r="I2621" s="117"/>
      <c r="J2621" s="122"/>
      <c r="K2621" s="117"/>
      <c r="L2621" s="117"/>
    </row>
    <row r="2622" spans="3:12" ht="12.75" customHeight="1">
      <c r="C2622" s="115"/>
      <c r="D2622" s="116"/>
      <c r="E2622" s="116"/>
      <c r="F2622" s="116"/>
      <c r="G2622" s="116"/>
      <c r="H2622" s="121"/>
      <c r="I2622" s="117"/>
      <c r="J2622" s="122"/>
      <c r="K2622" s="117"/>
      <c r="L2622" s="117"/>
    </row>
    <row r="2623" spans="3:12" ht="12.75" customHeight="1">
      <c r="C2623" s="115"/>
      <c r="D2623" s="116"/>
      <c r="E2623" s="116"/>
      <c r="F2623" s="116"/>
      <c r="G2623" s="116"/>
      <c r="H2623" s="121"/>
      <c r="I2623" s="117"/>
      <c r="J2623" s="122"/>
      <c r="K2623" s="117"/>
      <c r="L2623" s="117"/>
    </row>
    <row r="2624" spans="3:12" ht="12.75" customHeight="1">
      <c r="C2624" s="115"/>
      <c r="D2624" s="116"/>
      <c r="E2624" s="116"/>
      <c r="F2624" s="116"/>
      <c r="G2624" s="116"/>
      <c r="H2624" s="121"/>
      <c r="I2624" s="117"/>
      <c r="J2624" s="122"/>
      <c r="K2624" s="117"/>
      <c r="L2624" s="117"/>
    </row>
    <row r="2625" spans="3:12" ht="12.75" customHeight="1">
      <c r="C2625" s="115"/>
      <c r="D2625" s="116"/>
      <c r="E2625" s="116"/>
      <c r="F2625" s="116"/>
      <c r="G2625" s="116"/>
      <c r="H2625" s="121"/>
      <c r="I2625" s="117"/>
      <c r="J2625" s="122"/>
      <c r="K2625" s="117"/>
      <c r="L2625" s="117"/>
    </row>
    <row r="2626" spans="3:12" ht="12.75" customHeight="1">
      <c r="C2626" s="115"/>
      <c r="D2626" s="116"/>
      <c r="E2626" s="116"/>
      <c r="F2626" s="116"/>
      <c r="G2626" s="116"/>
      <c r="H2626" s="121"/>
      <c r="I2626" s="117"/>
      <c r="J2626" s="122"/>
      <c r="K2626" s="117"/>
      <c r="L2626" s="117"/>
    </row>
    <row r="2627" spans="3:12" ht="12.75" customHeight="1">
      <c r="C2627" s="115"/>
      <c r="D2627" s="116"/>
      <c r="E2627" s="116"/>
      <c r="F2627" s="116"/>
      <c r="G2627" s="116"/>
      <c r="H2627" s="121"/>
      <c r="I2627" s="117"/>
      <c r="J2627" s="122"/>
      <c r="K2627" s="117"/>
      <c r="L2627" s="117"/>
    </row>
    <row r="2628" spans="3:12" ht="12.75" customHeight="1">
      <c r="C2628" s="115"/>
      <c r="D2628" s="116"/>
      <c r="E2628" s="116"/>
      <c r="F2628" s="116"/>
      <c r="G2628" s="116"/>
      <c r="H2628" s="121"/>
      <c r="I2628" s="117"/>
      <c r="J2628" s="122"/>
      <c r="K2628" s="117"/>
      <c r="L2628" s="117"/>
    </row>
    <row r="2629" spans="3:12" ht="12.75" customHeight="1">
      <c r="C2629" s="115"/>
      <c r="D2629" s="116"/>
      <c r="E2629" s="116"/>
      <c r="F2629" s="116"/>
      <c r="G2629" s="116"/>
      <c r="H2629" s="121"/>
      <c r="I2629" s="117"/>
      <c r="J2629" s="122"/>
      <c r="K2629" s="117"/>
      <c r="L2629" s="117"/>
    </row>
    <row r="2630" spans="3:12" ht="12.75" customHeight="1">
      <c r="C2630" s="115"/>
      <c r="D2630" s="116"/>
      <c r="E2630" s="116"/>
      <c r="F2630" s="116"/>
      <c r="G2630" s="116"/>
      <c r="H2630" s="121"/>
      <c r="I2630" s="117"/>
      <c r="J2630" s="122"/>
      <c r="K2630" s="117"/>
      <c r="L2630" s="117"/>
    </row>
    <row r="2631" spans="3:12" ht="12.75" customHeight="1">
      <c r="C2631" s="115"/>
      <c r="D2631" s="116"/>
      <c r="E2631" s="116"/>
      <c r="F2631" s="116"/>
      <c r="G2631" s="116"/>
      <c r="H2631" s="121"/>
      <c r="I2631" s="117"/>
      <c r="J2631" s="122"/>
      <c r="K2631" s="117"/>
      <c r="L2631" s="117"/>
    </row>
    <row r="2632" spans="3:12" ht="12.75" customHeight="1">
      <c r="C2632" s="115"/>
      <c r="D2632" s="116"/>
      <c r="E2632" s="116"/>
      <c r="F2632" s="116"/>
      <c r="G2632" s="116"/>
      <c r="H2632" s="121"/>
      <c r="I2632" s="117"/>
      <c r="J2632" s="122"/>
      <c r="K2632" s="117"/>
      <c r="L2632" s="117"/>
    </row>
    <row r="2633" spans="3:12" ht="12.75" customHeight="1">
      <c r="C2633" s="115"/>
      <c r="D2633" s="116"/>
      <c r="E2633" s="116"/>
      <c r="F2633" s="116"/>
      <c r="G2633" s="116"/>
      <c r="H2633" s="121"/>
      <c r="I2633" s="117"/>
      <c r="J2633" s="122"/>
      <c r="K2633" s="117"/>
      <c r="L2633" s="117"/>
    </row>
    <row r="2634" spans="3:12" ht="12.75" customHeight="1">
      <c r="C2634" s="115"/>
      <c r="D2634" s="116"/>
      <c r="E2634" s="116"/>
      <c r="F2634" s="116"/>
      <c r="G2634" s="116"/>
      <c r="H2634" s="121"/>
      <c r="I2634" s="117"/>
      <c r="J2634" s="122"/>
      <c r="K2634" s="117"/>
      <c r="L2634" s="117"/>
    </row>
    <row r="2635" spans="3:12" ht="12.75" customHeight="1">
      <c r="C2635" s="115"/>
      <c r="D2635" s="116"/>
      <c r="E2635" s="116"/>
      <c r="F2635" s="116"/>
      <c r="G2635" s="116"/>
      <c r="H2635" s="121"/>
      <c r="I2635" s="117"/>
      <c r="J2635" s="122"/>
      <c r="K2635" s="117"/>
      <c r="L2635" s="117"/>
    </row>
    <row r="2636" spans="3:12" ht="12.75" customHeight="1">
      <c r="C2636" s="115"/>
      <c r="D2636" s="116"/>
      <c r="E2636" s="116"/>
      <c r="F2636" s="116"/>
      <c r="G2636" s="116"/>
      <c r="H2636" s="121"/>
      <c r="I2636" s="117"/>
      <c r="J2636" s="122"/>
      <c r="K2636" s="117"/>
      <c r="L2636" s="117"/>
    </row>
    <row r="2637" spans="3:12" ht="12.75" customHeight="1">
      <c r="C2637" s="115"/>
      <c r="D2637" s="116"/>
      <c r="E2637" s="116"/>
      <c r="F2637" s="116"/>
      <c r="G2637" s="116"/>
      <c r="H2637" s="121"/>
      <c r="I2637" s="117"/>
      <c r="J2637" s="122"/>
      <c r="K2637" s="117"/>
      <c r="L2637" s="117"/>
    </row>
    <row r="2638" spans="3:12" ht="12.75" customHeight="1">
      <c r="C2638" s="115"/>
      <c r="D2638" s="116"/>
      <c r="E2638" s="116"/>
      <c r="F2638" s="116"/>
      <c r="G2638" s="116"/>
      <c r="H2638" s="121"/>
      <c r="I2638" s="117"/>
      <c r="J2638" s="122"/>
      <c r="K2638" s="117"/>
      <c r="L2638" s="117"/>
    </row>
    <row r="2639" spans="3:12" ht="12.75" customHeight="1">
      <c r="C2639" s="115"/>
      <c r="D2639" s="116"/>
      <c r="E2639" s="116"/>
      <c r="F2639" s="116"/>
      <c r="G2639" s="116"/>
      <c r="H2639" s="121"/>
      <c r="I2639" s="117"/>
      <c r="J2639" s="122"/>
      <c r="K2639" s="117"/>
      <c r="L2639" s="117"/>
    </row>
    <row r="2640" spans="3:12" ht="12.75" customHeight="1">
      <c r="C2640" s="115"/>
      <c r="D2640" s="116"/>
      <c r="E2640" s="116"/>
      <c r="F2640" s="116"/>
      <c r="G2640" s="116"/>
      <c r="H2640" s="121"/>
      <c r="I2640" s="117"/>
      <c r="J2640" s="122"/>
      <c r="K2640" s="117"/>
      <c r="L2640" s="117"/>
    </row>
    <row r="2641" spans="3:12" ht="12.75" customHeight="1">
      <c r="C2641" s="115"/>
      <c r="D2641" s="116"/>
      <c r="E2641" s="116"/>
      <c r="F2641" s="116"/>
      <c r="G2641" s="116"/>
      <c r="H2641" s="121"/>
      <c r="I2641" s="117"/>
      <c r="J2641" s="122"/>
      <c r="K2641" s="117"/>
      <c r="L2641" s="117"/>
    </row>
    <row r="2642" spans="3:12" ht="12.75" customHeight="1">
      <c r="C2642" s="115"/>
      <c r="D2642" s="116"/>
      <c r="E2642" s="116"/>
      <c r="F2642" s="116"/>
      <c r="G2642" s="116"/>
      <c r="H2642" s="121"/>
      <c r="I2642" s="117"/>
      <c r="J2642" s="122"/>
      <c r="K2642" s="117"/>
      <c r="L2642" s="117"/>
    </row>
    <row r="2643" spans="3:12" ht="12.75" customHeight="1">
      <c r="C2643" s="115"/>
      <c r="D2643" s="116"/>
      <c r="E2643" s="116"/>
      <c r="F2643" s="116"/>
      <c r="G2643" s="116"/>
      <c r="H2643" s="121"/>
      <c r="I2643" s="117"/>
      <c r="J2643" s="122"/>
      <c r="K2643" s="117"/>
      <c r="L2643" s="117"/>
    </row>
    <row r="2644" spans="3:12" ht="12.75" customHeight="1">
      <c r="C2644" s="115"/>
      <c r="D2644" s="116"/>
      <c r="E2644" s="116"/>
      <c r="F2644" s="116"/>
      <c r="G2644" s="116"/>
      <c r="H2644" s="121"/>
      <c r="I2644" s="117"/>
      <c r="J2644" s="122"/>
      <c r="K2644" s="117"/>
      <c r="L2644" s="117"/>
    </row>
    <row r="2645" spans="3:12" ht="12.75" customHeight="1">
      <c r="C2645" s="115"/>
      <c r="D2645" s="116"/>
      <c r="E2645" s="116"/>
      <c r="F2645" s="116"/>
      <c r="G2645" s="116"/>
      <c r="H2645" s="121"/>
      <c r="I2645" s="117"/>
      <c r="J2645" s="122"/>
      <c r="K2645" s="117"/>
      <c r="L2645" s="117"/>
    </row>
    <row r="2646" spans="3:12" ht="12.75" customHeight="1">
      <c r="C2646" s="115"/>
      <c r="D2646" s="116"/>
      <c r="E2646" s="116"/>
      <c r="F2646" s="116"/>
      <c r="G2646" s="116"/>
      <c r="H2646" s="121"/>
      <c r="I2646" s="117"/>
      <c r="J2646" s="122"/>
      <c r="K2646" s="117"/>
      <c r="L2646" s="117"/>
    </row>
    <row r="2647" spans="3:12" ht="12.75" customHeight="1">
      <c r="C2647" s="115"/>
      <c r="D2647" s="116"/>
      <c r="E2647" s="116"/>
      <c r="F2647" s="116"/>
      <c r="G2647" s="116"/>
      <c r="H2647" s="121"/>
      <c r="I2647" s="117"/>
      <c r="J2647" s="122"/>
      <c r="K2647" s="117"/>
      <c r="L2647" s="117"/>
    </row>
    <row r="2648" spans="3:12" ht="12.75" customHeight="1">
      <c r="C2648" s="115"/>
      <c r="D2648" s="116"/>
      <c r="E2648" s="116"/>
      <c r="F2648" s="116"/>
      <c r="G2648" s="116"/>
      <c r="H2648" s="121"/>
      <c r="I2648" s="117"/>
      <c r="J2648" s="122"/>
      <c r="K2648" s="117"/>
      <c r="L2648" s="117"/>
    </row>
    <row r="2649" spans="3:12" ht="12.75" customHeight="1">
      <c r="C2649" s="115"/>
      <c r="D2649" s="116"/>
      <c r="E2649" s="116"/>
      <c r="F2649" s="116"/>
      <c r="G2649" s="116"/>
      <c r="H2649" s="121"/>
      <c r="I2649" s="117"/>
      <c r="J2649" s="122"/>
      <c r="K2649" s="117"/>
      <c r="L2649" s="117"/>
    </row>
    <row r="2650" spans="3:12" ht="12.75" customHeight="1">
      <c r="C2650" s="115"/>
      <c r="D2650" s="116"/>
      <c r="E2650" s="116"/>
      <c r="F2650" s="116"/>
      <c r="G2650" s="116"/>
      <c r="H2650" s="121"/>
      <c r="I2650" s="117"/>
      <c r="J2650" s="122"/>
      <c r="K2650" s="117"/>
      <c r="L2650" s="117"/>
    </row>
    <row r="2651" spans="3:12" ht="12.75" customHeight="1">
      <c r="C2651" s="115"/>
      <c r="D2651" s="116"/>
      <c r="E2651" s="116"/>
      <c r="F2651" s="116"/>
      <c r="G2651" s="116"/>
      <c r="H2651" s="121"/>
      <c r="I2651" s="117"/>
      <c r="J2651" s="122"/>
      <c r="K2651" s="117"/>
      <c r="L2651" s="117"/>
    </row>
    <row r="2652" spans="3:12" ht="12.75" customHeight="1">
      <c r="C2652" s="115"/>
      <c r="D2652" s="116"/>
      <c r="E2652" s="116"/>
      <c r="F2652" s="116"/>
      <c r="G2652" s="116"/>
      <c r="H2652" s="121"/>
      <c r="I2652" s="117"/>
      <c r="J2652" s="122"/>
      <c r="K2652" s="117"/>
      <c r="L2652" s="117"/>
    </row>
    <row r="2653" spans="3:12" ht="12.75" customHeight="1">
      <c r="C2653" s="115"/>
      <c r="D2653" s="116"/>
      <c r="E2653" s="116"/>
      <c r="F2653" s="116"/>
      <c r="G2653" s="116"/>
      <c r="H2653" s="121"/>
      <c r="I2653" s="117"/>
      <c r="J2653" s="122"/>
      <c r="K2653" s="117"/>
      <c r="L2653" s="117"/>
    </row>
    <row r="2654" spans="3:12" ht="12.75" customHeight="1">
      <c r="C2654" s="115"/>
      <c r="D2654" s="116"/>
      <c r="E2654" s="116"/>
      <c r="F2654" s="116"/>
      <c r="G2654" s="116"/>
      <c r="H2654" s="121"/>
      <c r="I2654" s="117"/>
      <c r="J2654" s="122"/>
      <c r="K2654" s="117"/>
      <c r="L2654" s="117"/>
    </row>
    <row r="2655" spans="3:12" ht="12.75" customHeight="1">
      <c r="C2655" s="115"/>
      <c r="D2655" s="116"/>
      <c r="E2655" s="116"/>
      <c r="F2655" s="116"/>
      <c r="G2655" s="116"/>
      <c r="H2655" s="121"/>
      <c r="I2655" s="117"/>
      <c r="J2655" s="122"/>
      <c r="K2655" s="117"/>
      <c r="L2655" s="117"/>
    </row>
    <row r="2656" spans="3:12" ht="12.75" customHeight="1">
      <c r="C2656" s="115"/>
      <c r="D2656" s="116"/>
      <c r="E2656" s="116"/>
      <c r="F2656" s="116"/>
      <c r="G2656" s="116"/>
      <c r="H2656" s="121"/>
      <c r="I2656" s="117"/>
      <c r="J2656" s="122"/>
      <c r="K2656" s="117"/>
      <c r="L2656" s="117"/>
    </row>
    <row r="2657" spans="3:12" ht="12.75" customHeight="1">
      <c r="C2657" s="115"/>
      <c r="D2657" s="116"/>
      <c r="E2657" s="116"/>
      <c r="F2657" s="116"/>
      <c r="G2657" s="116"/>
      <c r="H2657" s="121"/>
      <c r="I2657" s="117"/>
      <c r="J2657" s="122"/>
      <c r="K2657" s="117"/>
      <c r="L2657" s="117"/>
    </row>
    <row r="2658" spans="3:12" ht="12.75" customHeight="1">
      <c r="C2658" s="115"/>
      <c r="D2658" s="116"/>
      <c r="E2658" s="116"/>
      <c r="F2658" s="116"/>
      <c r="G2658" s="116"/>
      <c r="H2658" s="121"/>
      <c r="I2658" s="117"/>
      <c r="J2658" s="122"/>
      <c r="K2658" s="117"/>
      <c r="L2658" s="117"/>
    </row>
    <row r="2659" spans="3:12" ht="12.75" customHeight="1">
      <c r="C2659" s="115"/>
      <c r="D2659" s="116"/>
      <c r="E2659" s="116"/>
      <c r="F2659" s="116"/>
      <c r="G2659" s="116"/>
      <c r="H2659" s="121"/>
      <c r="I2659" s="117"/>
      <c r="J2659" s="122"/>
      <c r="K2659" s="117"/>
      <c r="L2659" s="117"/>
    </row>
    <row r="2660" spans="3:12" ht="12.75" customHeight="1">
      <c r="C2660" s="115"/>
      <c r="D2660" s="116"/>
      <c r="E2660" s="116"/>
      <c r="F2660" s="116"/>
      <c r="G2660" s="116"/>
      <c r="H2660" s="121"/>
      <c r="I2660" s="117"/>
      <c r="J2660" s="122"/>
      <c r="K2660" s="117"/>
      <c r="L2660" s="117"/>
    </row>
    <row r="2661" spans="3:12" ht="12.75" customHeight="1">
      <c r="C2661" s="115"/>
      <c r="D2661" s="116"/>
      <c r="E2661" s="116"/>
      <c r="F2661" s="116"/>
      <c r="G2661" s="116"/>
      <c r="H2661" s="121"/>
      <c r="I2661" s="117"/>
      <c r="J2661" s="122"/>
      <c r="K2661" s="117"/>
      <c r="L2661" s="117"/>
    </row>
    <row r="2662" spans="3:12" ht="12.75" customHeight="1">
      <c r="C2662" s="115"/>
      <c r="D2662" s="116"/>
      <c r="E2662" s="116"/>
      <c r="F2662" s="116"/>
      <c r="G2662" s="116"/>
      <c r="H2662" s="121"/>
      <c r="I2662" s="117"/>
      <c r="J2662" s="122"/>
      <c r="K2662" s="117"/>
      <c r="L2662" s="117"/>
    </row>
    <row r="2663" spans="3:12" ht="12.75" customHeight="1">
      <c r="C2663" s="115"/>
      <c r="D2663" s="116"/>
      <c r="E2663" s="116"/>
      <c r="F2663" s="116"/>
      <c r="G2663" s="116"/>
      <c r="H2663" s="121"/>
      <c r="I2663" s="117"/>
      <c r="J2663" s="122"/>
      <c r="K2663" s="117"/>
      <c r="L2663" s="117"/>
    </row>
    <row r="2664" spans="3:12" ht="12.75" customHeight="1">
      <c r="C2664" s="115"/>
      <c r="D2664" s="116"/>
      <c r="E2664" s="116"/>
      <c r="F2664" s="116"/>
      <c r="G2664" s="116"/>
      <c r="H2664" s="121"/>
      <c r="I2664" s="117"/>
      <c r="J2664" s="122"/>
      <c r="K2664" s="117"/>
      <c r="L2664" s="117"/>
    </row>
    <row r="2665" spans="3:12" ht="12.75" customHeight="1">
      <c r="C2665" s="115"/>
      <c r="D2665" s="116"/>
      <c r="E2665" s="116"/>
      <c r="F2665" s="116"/>
      <c r="G2665" s="116"/>
      <c r="H2665" s="121"/>
      <c r="I2665" s="117"/>
      <c r="J2665" s="122"/>
      <c r="K2665" s="117"/>
      <c r="L2665" s="117"/>
    </row>
    <row r="2666" spans="3:12" ht="12.75" customHeight="1">
      <c r="C2666" s="115"/>
      <c r="D2666" s="116"/>
      <c r="E2666" s="116"/>
      <c r="F2666" s="116"/>
      <c r="G2666" s="116"/>
      <c r="H2666" s="121"/>
      <c r="I2666" s="117"/>
      <c r="J2666" s="122"/>
      <c r="K2666" s="117"/>
      <c r="L2666" s="117"/>
    </row>
    <row r="2667" spans="3:12" ht="12.75" customHeight="1">
      <c r="C2667" s="115"/>
      <c r="D2667" s="116"/>
      <c r="E2667" s="116"/>
      <c r="F2667" s="116"/>
      <c r="G2667" s="116"/>
      <c r="H2667" s="121"/>
      <c r="I2667" s="117"/>
      <c r="J2667" s="122"/>
      <c r="K2667" s="117"/>
      <c r="L2667" s="117"/>
    </row>
    <row r="2668" spans="3:12" ht="12.75" customHeight="1">
      <c r="C2668" s="115"/>
      <c r="D2668" s="116"/>
      <c r="E2668" s="116"/>
      <c r="F2668" s="116"/>
      <c r="G2668" s="116"/>
      <c r="H2668" s="121"/>
      <c r="I2668" s="117"/>
      <c r="J2668" s="122"/>
      <c r="K2668" s="117"/>
      <c r="L2668" s="117"/>
    </row>
    <row r="2669" spans="3:12" ht="12.75" customHeight="1">
      <c r="C2669" s="115"/>
      <c r="D2669" s="116"/>
      <c r="E2669" s="116"/>
      <c r="F2669" s="116"/>
      <c r="G2669" s="116"/>
      <c r="H2669" s="121"/>
      <c r="I2669" s="117"/>
      <c r="J2669" s="122"/>
      <c r="K2669" s="117"/>
      <c r="L2669" s="117"/>
    </row>
    <row r="2670" spans="3:12" ht="12.75" customHeight="1">
      <c r="C2670" s="115"/>
      <c r="D2670" s="116"/>
      <c r="E2670" s="116"/>
      <c r="F2670" s="116"/>
      <c r="G2670" s="116"/>
      <c r="H2670" s="121"/>
      <c r="I2670" s="117"/>
      <c r="J2670" s="122"/>
      <c r="K2670" s="117"/>
      <c r="L2670" s="117"/>
    </row>
    <row r="2671" spans="3:12" ht="12.75" customHeight="1">
      <c r="C2671" s="115"/>
      <c r="D2671" s="116"/>
      <c r="E2671" s="116"/>
      <c r="F2671" s="116"/>
      <c r="G2671" s="116"/>
      <c r="H2671" s="121"/>
      <c r="I2671" s="117"/>
      <c r="J2671" s="122"/>
      <c r="K2671" s="117"/>
      <c r="L2671" s="117"/>
    </row>
    <row r="2672" spans="3:12" ht="12.75" customHeight="1">
      <c r="C2672" s="115"/>
      <c r="D2672" s="116"/>
      <c r="E2672" s="116"/>
      <c r="F2672" s="116"/>
      <c r="G2672" s="116"/>
      <c r="H2672" s="121"/>
      <c r="I2672" s="117"/>
      <c r="J2672" s="122"/>
      <c r="K2672" s="117"/>
      <c r="L2672" s="117"/>
    </row>
    <row r="2673" spans="3:12" ht="12.75" customHeight="1">
      <c r="C2673" s="115"/>
      <c r="D2673" s="116"/>
      <c r="E2673" s="116"/>
      <c r="F2673" s="116"/>
      <c r="G2673" s="116"/>
      <c r="H2673" s="121"/>
      <c r="I2673" s="117"/>
      <c r="J2673" s="122"/>
      <c r="K2673" s="117"/>
      <c r="L2673" s="117"/>
    </row>
    <row r="2674" spans="3:12" ht="12.75" customHeight="1">
      <c r="C2674" s="115"/>
      <c r="D2674" s="116"/>
      <c r="E2674" s="116"/>
      <c r="F2674" s="116"/>
      <c r="G2674" s="116"/>
      <c r="H2674" s="121"/>
      <c r="I2674" s="117"/>
      <c r="J2674" s="122"/>
      <c r="K2674" s="117"/>
      <c r="L2674" s="117"/>
    </row>
    <row r="2675" spans="3:12" ht="12.75" customHeight="1">
      <c r="C2675" s="115"/>
      <c r="D2675" s="116"/>
      <c r="E2675" s="116"/>
      <c r="F2675" s="116"/>
      <c r="G2675" s="116"/>
      <c r="H2675" s="121"/>
      <c r="I2675" s="117"/>
      <c r="J2675" s="122"/>
      <c r="K2675" s="117"/>
      <c r="L2675" s="117"/>
    </row>
    <row r="2676" spans="3:12" ht="12.75" customHeight="1">
      <c r="C2676" s="115"/>
      <c r="D2676" s="116"/>
      <c r="E2676" s="116"/>
      <c r="F2676" s="116"/>
      <c r="G2676" s="116"/>
      <c r="H2676" s="121"/>
      <c r="I2676" s="117"/>
      <c r="J2676" s="122"/>
      <c r="K2676" s="117"/>
      <c r="L2676" s="117"/>
    </row>
    <row r="2677" spans="3:12" ht="12.75" customHeight="1">
      <c r="C2677" s="115"/>
      <c r="D2677" s="116"/>
      <c r="E2677" s="116"/>
      <c r="F2677" s="116"/>
      <c r="G2677" s="116"/>
      <c r="H2677" s="121"/>
      <c r="I2677" s="117"/>
      <c r="J2677" s="122"/>
      <c r="K2677" s="117"/>
      <c r="L2677" s="117"/>
    </row>
    <row r="2678" spans="3:12" ht="12.75" customHeight="1">
      <c r="C2678" s="115"/>
      <c r="D2678" s="116"/>
      <c r="E2678" s="116"/>
      <c r="F2678" s="116"/>
      <c r="G2678" s="116"/>
      <c r="H2678" s="121"/>
      <c r="I2678" s="117"/>
      <c r="J2678" s="122"/>
      <c r="K2678" s="117"/>
      <c r="L2678" s="117"/>
    </row>
    <row r="2679" spans="3:12" ht="12.75" customHeight="1">
      <c r="C2679" s="115"/>
      <c r="D2679" s="116"/>
      <c r="E2679" s="116"/>
      <c r="F2679" s="116"/>
      <c r="G2679" s="116"/>
      <c r="H2679" s="121"/>
      <c r="I2679" s="117"/>
      <c r="J2679" s="122"/>
      <c r="K2679" s="117"/>
      <c r="L2679" s="117"/>
    </row>
    <row r="2680" spans="3:12" ht="12.75" customHeight="1">
      <c r="C2680" s="115"/>
      <c r="D2680" s="116"/>
      <c r="E2680" s="116"/>
      <c r="F2680" s="116"/>
      <c r="G2680" s="116"/>
      <c r="H2680" s="121"/>
      <c r="I2680" s="117"/>
      <c r="J2680" s="122"/>
      <c r="K2680" s="117"/>
      <c r="L2680" s="117"/>
    </row>
    <row r="2681" spans="3:12" ht="12.75" customHeight="1">
      <c r="C2681" s="115"/>
      <c r="D2681" s="116"/>
      <c r="E2681" s="116"/>
      <c r="F2681" s="116"/>
      <c r="G2681" s="116"/>
      <c r="H2681" s="121"/>
      <c r="I2681" s="117"/>
      <c r="J2681" s="122"/>
      <c r="K2681" s="117"/>
      <c r="L2681" s="117"/>
    </row>
    <row r="2682" spans="3:12" ht="12.75" customHeight="1">
      <c r="C2682" s="115"/>
      <c r="D2682" s="116"/>
      <c r="E2682" s="116"/>
      <c r="F2682" s="116"/>
      <c r="G2682" s="116"/>
      <c r="H2682" s="121"/>
      <c r="I2682" s="117"/>
      <c r="J2682" s="122"/>
      <c r="K2682" s="117"/>
      <c r="L2682" s="117"/>
    </row>
    <row r="2683" spans="3:12" ht="12.75" customHeight="1">
      <c r="C2683" s="115"/>
      <c r="D2683" s="116"/>
      <c r="E2683" s="116"/>
      <c r="F2683" s="116"/>
      <c r="G2683" s="116"/>
      <c r="H2683" s="121"/>
      <c r="I2683" s="117"/>
      <c r="J2683" s="122"/>
      <c r="K2683" s="117"/>
      <c r="L2683" s="117"/>
    </row>
    <row r="2684" spans="3:12" ht="12.75" customHeight="1">
      <c r="C2684" s="115"/>
      <c r="D2684" s="116"/>
      <c r="E2684" s="116"/>
      <c r="F2684" s="116"/>
      <c r="G2684" s="116"/>
      <c r="H2684" s="121"/>
      <c r="I2684" s="117"/>
      <c r="J2684" s="122"/>
      <c r="K2684" s="117"/>
      <c r="L2684" s="117"/>
    </row>
    <row r="2685" spans="3:12" ht="12.75" customHeight="1">
      <c r="C2685" s="115"/>
      <c r="D2685" s="116"/>
      <c r="E2685" s="116"/>
      <c r="F2685" s="116"/>
      <c r="G2685" s="116"/>
      <c r="H2685" s="121"/>
      <c r="I2685" s="117"/>
      <c r="J2685" s="122"/>
      <c r="K2685" s="117"/>
      <c r="L2685" s="117"/>
    </row>
    <row r="2686" spans="3:12" ht="12.75" customHeight="1">
      <c r="C2686" s="115"/>
      <c r="D2686" s="116"/>
      <c r="E2686" s="116"/>
      <c r="F2686" s="116"/>
      <c r="G2686" s="116"/>
      <c r="H2686" s="121"/>
      <c r="I2686" s="117"/>
      <c r="J2686" s="122"/>
      <c r="K2686" s="117"/>
      <c r="L2686" s="117"/>
    </row>
    <row r="2687" spans="3:12" ht="12.75" customHeight="1">
      <c r="C2687" s="115"/>
      <c r="D2687" s="116"/>
      <c r="E2687" s="116"/>
      <c r="F2687" s="116"/>
      <c r="G2687" s="116"/>
      <c r="H2687" s="121"/>
      <c r="I2687" s="117"/>
      <c r="J2687" s="122"/>
      <c r="K2687" s="117"/>
      <c r="L2687" s="117"/>
    </row>
    <row r="2688" spans="3:12" ht="12.75" customHeight="1">
      <c r="C2688" s="115"/>
      <c r="D2688" s="116"/>
      <c r="E2688" s="116"/>
      <c r="F2688" s="116"/>
      <c r="G2688" s="116"/>
      <c r="H2688" s="121"/>
      <c r="I2688" s="117"/>
      <c r="J2688" s="122"/>
      <c r="K2688" s="117"/>
      <c r="L2688" s="117"/>
    </row>
    <row r="2689" spans="3:12" ht="12.75" customHeight="1">
      <c r="C2689" s="115"/>
      <c r="D2689" s="116"/>
      <c r="E2689" s="116"/>
      <c r="F2689" s="116"/>
      <c r="G2689" s="116"/>
      <c r="H2689" s="121"/>
      <c r="I2689" s="117"/>
      <c r="J2689" s="122"/>
      <c r="K2689" s="117"/>
      <c r="L2689" s="117"/>
    </row>
    <row r="2690" spans="3:12" ht="12.75" customHeight="1">
      <c r="C2690" s="115"/>
      <c r="D2690" s="116"/>
      <c r="E2690" s="116"/>
      <c r="F2690" s="116"/>
      <c r="G2690" s="116"/>
      <c r="H2690" s="121"/>
      <c r="I2690" s="117"/>
      <c r="J2690" s="122"/>
      <c r="K2690" s="117"/>
      <c r="L2690" s="117"/>
    </row>
    <row r="2691" spans="3:12" ht="12.75" customHeight="1">
      <c r="C2691" s="115"/>
      <c r="D2691" s="116"/>
      <c r="E2691" s="116"/>
      <c r="F2691" s="116"/>
      <c r="G2691" s="116"/>
      <c r="H2691" s="121"/>
      <c r="I2691" s="117"/>
      <c r="J2691" s="122"/>
      <c r="K2691" s="117"/>
      <c r="L2691" s="117"/>
    </row>
    <row r="2692" spans="3:12" ht="12.75" customHeight="1">
      <c r="C2692" s="115"/>
      <c r="D2692" s="116"/>
      <c r="E2692" s="116"/>
      <c r="F2692" s="116"/>
      <c r="G2692" s="116"/>
      <c r="H2692" s="121"/>
      <c r="I2692" s="117"/>
      <c r="J2692" s="122"/>
      <c r="K2692" s="117"/>
      <c r="L2692" s="117"/>
    </row>
    <row r="2693" spans="3:12" ht="12.75" customHeight="1">
      <c r="C2693" s="115"/>
      <c r="D2693" s="116"/>
      <c r="E2693" s="116"/>
      <c r="F2693" s="116"/>
      <c r="G2693" s="116"/>
      <c r="H2693" s="121"/>
      <c r="I2693" s="117"/>
      <c r="J2693" s="122"/>
      <c r="K2693" s="117"/>
      <c r="L2693" s="117"/>
    </row>
    <row r="2694" spans="3:12" ht="12.75" customHeight="1">
      <c r="C2694" s="115"/>
      <c r="D2694" s="116"/>
      <c r="E2694" s="116"/>
      <c r="F2694" s="116"/>
      <c r="G2694" s="116"/>
      <c r="H2694" s="121"/>
      <c r="I2694" s="117"/>
      <c r="J2694" s="122"/>
      <c r="K2694" s="117"/>
      <c r="L2694" s="117"/>
    </row>
    <row r="2695" spans="3:12" ht="12.75" customHeight="1">
      <c r="C2695" s="115"/>
      <c r="D2695" s="116"/>
      <c r="E2695" s="116"/>
      <c r="F2695" s="116"/>
      <c r="G2695" s="116"/>
      <c r="H2695" s="121"/>
      <c r="I2695" s="117"/>
      <c r="J2695" s="122"/>
      <c r="K2695" s="117"/>
      <c r="L2695" s="117"/>
    </row>
    <row r="2696" spans="3:12" ht="12.75" customHeight="1">
      <c r="C2696" s="115"/>
      <c r="D2696" s="116"/>
      <c r="E2696" s="116"/>
      <c r="F2696" s="116"/>
      <c r="G2696" s="116"/>
      <c r="H2696" s="121"/>
      <c r="I2696" s="117"/>
      <c r="J2696" s="122"/>
      <c r="K2696" s="117"/>
      <c r="L2696" s="117"/>
    </row>
    <row r="2697" spans="3:12" ht="12.75" customHeight="1">
      <c r="C2697" s="115"/>
      <c r="D2697" s="116"/>
      <c r="E2697" s="116"/>
      <c r="F2697" s="116"/>
      <c r="G2697" s="116"/>
      <c r="H2697" s="121"/>
      <c r="I2697" s="117"/>
      <c r="J2697" s="122"/>
      <c r="K2697" s="117"/>
      <c r="L2697" s="117"/>
    </row>
    <row r="2698" spans="3:12" ht="12.75" customHeight="1">
      <c r="C2698" s="115"/>
      <c r="D2698" s="116"/>
      <c r="E2698" s="116"/>
      <c r="F2698" s="116"/>
      <c r="G2698" s="116"/>
      <c r="H2698" s="121"/>
      <c r="I2698" s="117"/>
      <c r="J2698" s="122"/>
      <c r="K2698" s="117"/>
      <c r="L2698" s="117"/>
    </row>
    <row r="2699" spans="3:12" ht="12.75" customHeight="1">
      <c r="C2699" s="115"/>
      <c r="D2699" s="116"/>
      <c r="E2699" s="116"/>
      <c r="F2699" s="116"/>
      <c r="G2699" s="116"/>
      <c r="H2699" s="121"/>
      <c r="I2699" s="117"/>
      <c r="J2699" s="122"/>
      <c r="K2699" s="117"/>
      <c r="L2699" s="117"/>
    </row>
    <row r="2700" spans="3:12" ht="12.75" customHeight="1">
      <c r="C2700" s="115"/>
      <c r="D2700" s="116"/>
      <c r="E2700" s="116"/>
      <c r="F2700" s="116"/>
      <c r="G2700" s="116"/>
      <c r="H2700" s="121"/>
      <c r="I2700" s="117"/>
      <c r="J2700" s="122"/>
      <c r="K2700" s="117"/>
      <c r="L2700" s="117"/>
    </row>
    <row r="2701" spans="3:12" ht="12.75" customHeight="1">
      <c r="C2701" s="115"/>
      <c r="D2701" s="116"/>
      <c r="E2701" s="116"/>
      <c r="F2701" s="116"/>
      <c r="G2701" s="116"/>
      <c r="H2701" s="121"/>
      <c r="I2701" s="117"/>
      <c r="J2701" s="122"/>
      <c r="K2701" s="117"/>
      <c r="L2701" s="117"/>
    </row>
    <row r="2702" spans="3:12" ht="12.75" customHeight="1">
      <c r="C2702" s="115"/>
      <c r="D2702" s="116"/>
      <c r="E2702" s="116"/>
      <c r="F2702" s="116"/>
      <c r="G2702" s="116"/>
      <c r="H2702" s="121"/>
      <c r="I2702" s="117"/>
      <c r="J2702" s="122"/>
      <c r="K2702" s="117"/>
      <c r="L2702" s="117"/>
    </row>
    <row r="2703" spans="3:12" ht="12.75" customHeight="1">
      <c r="C2703" s="115"/>
      <c r="D2703" s="116"/>
      <c r="E2703" s="116"/>
      <c r="F2703" s="116"/>
      <c r="G2703" s="116"/>
      <c r="H2703" s="121"/>
      <c r="I2703" s="117"/>
      <c r="J2703" s="122"/>
      <c r="K2703" s="117"/>
      <c r="L2703" s="117"/>
    </row>
    <row r="2704" spans="3:12" ht="12.75" customHeight="1">
      <c r="C2704" s="115"/>
      <c r="D2704" s="116"/>
      <c r="E2704" s="116"/>
      <c r="F2704" s="116"/>
      <c r="G2704" s="116"/>
      <c r="H2704" s="121"/>
      <c r="I2704" s="117"/>
      <c r="J2704" s="122"/>
      <c r="K2704" s="117"/>
      <c r="L2704" s="117"/>
    </row>
    <row r="2705" spans="3:12" ht="12.75" customHeight="1">
      <c r="C2705" s="115"/>
      <c r="D2705" s="116"/>
      <c r="E2705" s="116"/>
      <c r="F2705" s="116"/>
      <c r="G2705" s="116"/>
      <c r="H2705" s="121"/>
      <c r="I2705" s="117"/>
      <c r="J2705" s="122"/>
      <c r="K2705" s="117"/>
      <c r="L2705" s="117"/>
    </row>
    <row r="2706" spans="3:12" ht="12.75" customHeight="1">
      <c r="C2706" s="115"/>
      <c r="D2706" s="116"/>
      <c r="E2706" s="116"/>
      <c r="F2706" s="116"/>
      <c r="G2706" s="116"/>
      <c r="H2706" s="121"/>
      <c r="I2706" s="117"/>
      <c r="J2706" s="122"/>
      <c r="K2706" s="117"/>
      <c r="L2706" s="117"/>
    </row>
    <row r="2707" spans="3:12" ht="12.75" customHeight="1">
      <c r="C2707" s="115"/>
      <c r="D2707" s="116"/>
      <c r="E2707" s="116"/>
      <c r="F2707" s="116"/>
      <c r="G2707" s="116"/>
      <c r="H2707" s="121"/>
      <c r="I2707" s="117"/>
      <c r="J2707" s="122"/>
      <c r="K2707" s="117"/>
      <c r="L2707" s="117"/>
    </row>
    <row r="2708" spans="3:12" ht="12.75" customHeight="1">
      <c r="C2708" s="115"/>
      <c r="D2708" s="116"/>
      <c r="E2708" s="116"/>
      <c r="F2708" s="116"/>
      <c r="G2708" s="116"/>
      <c r="H2708" s="121"/>
      <c r="I2708" s="117"/>
      <c r="J2708" s="122"/>
      <c r="K2708" s="117"/>
      <c r="L2708" s="117"/>
    </row>
    <row r="2709" spans="3:12" ht="12.75" customHeight="1">
      <c r="C2709" s="115"/>
      <c r="D2709" s="116"/>
      <c r="E2709" s="116"/>
      <c r="F2709" s="116"/>
      <c r="G2709" s="116"/>
      <c r="H2709" s="121"/>
      <c r="I2709" s="117"/>
      <c r="J2709" s="122"/>
      <c r="K2709" s="117"/>
      <c r="L2709" s="117"/>
    </row>
    <row r="2710" spans="3:12" ht="12.75" customHeight="1">
      <c r="C2710" s="115"/>
      <c r="D2710" s="116"/>
      <c r="E2710" s="116"/>
      <c r="F2710" s="116"/>
      <c r="G2710" s="116"/>
      <c r="H2710" s="121"/>
      <c r="I2710" s="117"/>
      <c r="J2710" s="122"/>
      <c r="K2710" s="117"/>
      <c r="L2710" s="117"/>
    </row>
    <row r="2711" spans="3:12" ht="12.75" customHeight="1">
      <c r="C2711" s="115"/>
      <c r="D2711" s="116"/>
      <c r="E2711" s="116"/>
      <c r="F2711" s="116"/>
      <c r="G2711" s="116"/>
      <c r="H2711" s="121"/>
      <c r="I2711" s="117"/>
      <c r="J2711" s="122"/>
      <c r="K2711" s="117"/>
      <c r="L2711" s="117"/>
    </row>
    <row r="2712" spans="3:12" ht="12.75" customHeight="1">
      <c r="C2712" s="115"/>
      <c r="D2712" s="116"/>
      <c r="E2712" s="116"/>
      <c r="F2712" s="116"/>
      <c r="G2712" s="116"/>
      <c r="H2712" s="121"/>
      <c r="I2712" s="117"/>
      <c r="J2712" s="122"/>
      <c r="K2712" s="117"/>
      <c r="L2712" s="117"/>
    </row>
    <row r="2713" spans="3:12" ht="12.75" customHeight="1">
      <c r="C2713" s="115"/>
      <c r="D2713" s="116"/>
      <c r="E2713" s="116"/>
      <c r="F2713" s="116"/>
      <c r="G2713" s="116"/>
      <c r="H2713" s="121"/>
      <c r="I2713" s="117"/>
      <c r="J2713" s="122"/>
      <c r="K2713" s="117"/>
      <c r="L2713" s="117"/>
    </row>
    <row r="2714" spans="3:12" ht="12.75" customHeight="1">
      <c r="C2714" s="115"/>
      <c r="D2714" s="116"/>
      <c r="E2714" s="116"/>
      <c r="F2714" s="116"/>
      <c r="G2714" s="116"/>
      <c r="H2714" s="121"/>
      <c r="I2714" s="117"/>
      <c r="J2714" s="122"/>
      <c r="K2714" s="117"/>
      <c r="L2714" s="117"/>
    </row>
    <row r="2715" spans="3:12" ht="12.75" customHeight="1">
      <c r="C2715" s="115"/>
      <c r="D2715" s="116"/>
      <c r="E2715" s="116"/>
      <c r="F2715" s="116"/>
      <c r="G2715" s="116"/>
      <c r="H2715" s="121"/>
      <c r="I2715" s="117"/>
      <c r="J2715" s="122"/>
      <c r="K2715" s="117"/>
      <c r="L2715" s="117"/>
    </row>
    <row r="2716" spans="3:12" ht="12.75" customHeight="1">
      <c r="C2716" s="115"/>
      <c r="D2716" s="116"/>
      <c r="E2716" s="116"/>
      <c r="F2716" s="116"/>
      <c r="G2716" s="116"/>
      <c r="H2716" s="121"/>
      <c r="I2716" s="117"/>
      <c r="J2716" s="122"/>
      <c r="K2716" s="117"/>
      <c r="L2716" s="117"/>
    </row>
    <row r="2717" spans="3:12" ht="12.75" customHeight="1">
      <c r="C2717" s="115"/>
      <c r="D2717" s="116"/>
      <c r="E2717" s="116"/>
      <c r="F2717" s="116"/>
      <c r="G2717" s="116"/>
      <c r="H2717" s="121"/>
      <c r="I2717" s="117"/>
      <c r="J2717" s="122"/>
      <c r="K2717" s="117"/>
      <c r="L2717" s="117"/>
    </row>
    <row r="2718" spans="3:12" ht="12.75" customHeight="1">
      <c r="C2718" s="115"/>
      <c r="D2718" s="116"/>
      <c r="E2718" s="116"/>
      <c r="F2718" s="116"/>
      <c r="G2718" s="116"/>
      <c r="H2718" s="121"/>
      <c r="I2718" s="117"/>
      <c r="J2718" s="122"/>
      <c r="K2718" s="117"/>
      <c r="L2718" s="117"/>
    </row>
    <row r="2719" spans="3:12" ht="12.75" customHeight="1">
      <c r="C2719" s="115"/>
      <c r="D2719" s="116"/>
      <c r="E2719" s="116"/>
      <c r="F2719" s="116"/>
      <c r="G2719" s="116"/>
      <c r="H2719" s="121"/>
      <c r="I2719" s="117"/>
      <c r="J2719" s="122"/>
      <c r="K2719" s="117"/>
      <c r="L2719" s="117"/>
    </row>
    <row r="2720" spans="3:12" ht="12.75" customHeight="1">
      <c r="C2720" s="115"/>
      <c r="D2720" s="116"/>
      <c r="E2720" s="116"/>
      <c r="F2720" s="116"/>
      <c r="G2720" s="116"/>
      <c r="H2720" s="121"/>
      <c r="I2720" s="117"/>
      <c r="J2720" s="122"/>
      <c r="K2720" s="117"/>
      <c r="L2720" s="117"/>
    </row>
    <row r="2721" spans="3:12" ht="12.75" customHeight="1">
      <c r="C2721" s="115"/>
      <c r="D2721" s="116"/>
      <c r="E2721" s="116"/>
      <c r="F2721" s="116"/>
      <c r="G2721" s="116"/>
      <c r="H2721" s="121"/>
      <c r="I2721" s="117"/>
      <c r="J2721" s="122"/>
      <c r="K2721" s="117"/>
      <c r="L2721" s="117"/>
    </row>
    <row r="2722" spans="3:12" ht="12.75" customHeight="1">
      <c r="C2722" s="115"/>
      <c r="D2722" s="116"/>
      <c r="E2722" s="116"/>
      <c r="F2722" s="116"/>
      <c r="G2722" s="116"/>
      <c r="H2722" s="121"/>
      <c r="I2722" s="117"/>
      <c r="J2722" s="122"/>
      <c r="K2722" s="117"/>
      <c r="L2722" s="117"/>
    </row>
    <row r="2723" spans="3:12" ht="12.75" customHeight="1">
      <c r="C2723" s="115"/>
      <c r="D2723" s="116"/>
      <c r="E2723" s="116"/>
      <c r="F2723" s="116"/>
      <c r="G2723" s="116"/>
      <c r="H2723" s="121"/>
      <c r="I2723" s="117"/>
      <c r="J2723" s="122"/>
      <c r="K2723" s="117"/>
      <c r="L2723" s="117"/>
    </row>
    <row r="2724" spans="3:12" ht="12.75" customHeight="1">
      <c r="C2724" s="115"/>
      <c r="D2724" s="116"/>
      <c r="E2724" s="116"/>
      <c r="F2724" s="116"/>
      <c r="G2724" s="116"/>
      <c r="H2724" s="121"/>
      <c r="I2724" s="117"/>
      <c r="J2724" s="122"/>
      <c r="K2724" s="117"/>
      <c r="L2724" s="117"/>
    </row>
    <row r="2725" spans="3:12" ht="12.75" customHeight="1">
      <c r="C2725" s="115"/>
      <c r="D2725" s="116"/>
      <c r="E2725" s="116"/>
      <c r="F2725" s="116"/>
      <c r="G2725" s="116"/>
      <c r="H2725" s="121"/>
      <c r="I2725" s="117"/>
      <c r="J2725" s="122"/>
      <c r="K2725" s="117"/>
      <c r="L2725" s="117"/>
    </row>
    <row r="2726" spans="3:12" ht="12.75" customHeight="1">
      <c r="C2726" s="115"/>
      <c r="D2726" s="116"/>
      <c r="E2726" s="116"/>
      <c r="F2726" s="116"/>
      <c r="G2726" s="116"/>
      <c r="H2726" s="121"/>
      <c r="I2726" s="117"/>
      <c r="J2726" s="122"/>
      <c r="K2726" s="117"/>
      <c r="L2726" s="117"/>
    </row>
    <row r="2727" spans="3:12" ht="12.75" customHeight="1">
      <c r="C2727" s="115"/>
      <c r="D2727" s="116"/>
      <c r="E2727" s="116"/>
      <c r="F2727" s="116"/>
      <c r="G2727" s="116"/>
      <c r="H2727" s="121"/>
      <c r="I2727" s="117"/>
      <c r="J2727" s="122"/>
      <c r="K2727" s="117"/>
      <c r="L2727" s="117"/>
    </row>
    <row r="2728" spans="3:12" ht="12.75" customHeight="1">
      <c r="C2728" s="115"/>
      <c r="D2728" s="116"/>
      <c r="E2728" s="116"/>
      <c r="F2728" s="116"/>
      <c r="G2728" s="116"/>
      <c r="H2728" s="121"/>
      <c r="I2728" s="117"/>
      <c r="J2728" s="122"/>
      <c r="K2728" s="117"/>
      <c r="L2728" s="117"/>
    </row>
    <row r="2729" spans="3:12" ht="12.75" customHeight="1">
      <c r="C2729" s="115"/>
      <c r="D2729" s="116"/>
      <c r="E2729" s="116"/>
      <c r="F2729" s="116"/>
      <c r="G2729" s="116"/>
      <c r="H2729" s="121"/>
      <c r="I2729" s="117"/>
      <c r="J2729" s="122"/>
      <c r="K2729" s="117"/>
      <c r="L2729" s="117"/>
    </row>
    <row r="2730" spans="3:12" ht="12.75" customHeight="1">
      <c r="C2730" s="115"/>
      <c r="D2730" s="116"/>
      <c r="E2730" s="116"/>
      <c r="F2730" s="116"/>
      <c r="G2730" s="116"/>
      <c r="H2730" s="121"/>
      <c r="I2730" s="117"/>
      <c r="J2730" s="122"/>
      <c r="K2730" s="117"/>
      <c r="L2730" s="117"/>
    </row>
    <row r="2731" spans="3:12" ht="12.75" customHeight="1">
      <c r="C2731" s="115"/>
      <c r="D2731" s="116"/>
      <c r="E2731" s="116"/>
      <c r="F2731" s="116"/>
      <c r="G2731" s="116"/>
      <c r="H2731" s="121"/>
      <c r="I2731" s="117"/>
      <c r="J2731" s="122"/>
      <c r="K2731" s="117"/>
      <c r="L2731" s="117"/>
    </row>
    <row r="2732" spans="3:12" ht="12.75" customHeight="1">
      <c r="C2732" s="115"/>
      <c r="D2732" s="116"/>
      <c r="E2732" s="116"/>
      <c r="F2732" s="116"/>
      <c r="G2732" s="116"/>
      <c r="H2732" s="121"/>
      <c r="I2732" s="117"/>
      <c r="J2732" s="122"/>
      <c r="K2732" s="117"/>
      <c r="L2732" s="117"/>
    </row>
    <row r="2733" spans="3:12" ht="12.75" customHeight="1">
      <c r="C2733" s="115"/>
      <c r="D2733" s="116"/>
      <c r="E2733" s="116"/>
      <c r="F2733" s="116"/>
      <c r="G2733" s="116"/>
      <c r="H2733" s="121"/>
      <c r="I2733" s="117"/>
      <c r="J2733" s="122"/>
      <c r="K2733" s="117"/>
      <c r="L2733" s="117"/>
    </row>
    <row r="2734" spans="3:12" ht="12.75" customHeight="1">
      <c r="C2734" s="115"/>
      <c r="D2734" s="116"/>
      <c r="E2734" s="116"/>
      <c r="F2734" s="116"/>
      <c r="G2734" s="116"/>
      <c r="H2734" s="121"/>
      <c r="I2734" s="117"/>
      <c r="J2734" s="122"/>
      <c r="K2734" s="117"/>
      <c r="L2734" s="117"/>
    </row>
    <row r="2735" spans="3:12" ht="12.75" customHeight="1">
      <c r="C2735" s="115"/>
      <c r="D2735" s="116"/>
      <c r="E2735" s="116"/>
      <c r="F2735" s="116"/>
      <c r="G2735" s="116"/>
      <c r="H2735" s="121"/>
      <c r="I2735" s="117"/>
      <c r="J2735" s="122"/>
      <c r="K2735" s="117"/>
      <c r="L2735" s="117"/>
    </row>
    <row r="2736" spans="3:12" ht="12.75" customHeight="1">
      <c r="C2736" s="115"/>
      <c r="D2736" s="116"/>
      <c r="E2736" s="116"/>
      <c r="F2736" s="116"/>
      <c r="G2736" s="116"/>
      <c r="H2736" s="121"/>
      <c r="I2736" s="117"/>
      <c r="J2736" s="122"/>
      <c r="K2736" s="117"/>
      <c r="L2736" s="117"/>
    </row>
    <row r="2737" spans="3:12" ht="12.75" customHeight="1">
      <c r="C2737" s="115"/>
      <c r="D2737" s="116"/>
      <c r="E2737" s="116"/>
      <c r="F2737" s="116"/>
      <c r="G2737" s="116"/>
      <c r="H2737" s="121"/>
      <c r="I2737" s="117"/>
      <c r="J2737" s="122"/>
      <c r="K2737" s="117"/>
      <c r="L2737" s="117"/>
    </row>
    <row r="2738" spans="3:12" ht="12.75" customHeight="1">
      <c r="C2738" s="115"/>
      <c r="D2738" s="116"/>
      <c r="E2738" s="116"/>
      <c r="F2738" s="116"/>
      <c r="G2738" s="116"/>
      <c r="H2738" s="121"/>
      <c r="I2738" s="117"/>
      <c r="J2738" s="122"/>
      <c r="K2738" s="117"/>
      <c r="L2738" s="117"/>
    </row>
    <row r="2739" spans="3:12" ht="12.75" customHeight="1">
      <c r="C2739" s="115"/>
      <c r="D2739" s="116"/>
      <c r="E2739" s="116"/>
      <c r="F2739" s="116"/>
      <c r="G2739" s="116"/>
      <c r="H2739" s="121"/>
      <c r="I2739" s="117"/>
      <c r="J2739" s="122"/>
      <c r="K2739" s="117"/>
      <c r="L2739" s="117"/>
    </row>
    <row r="2740" spans="3:12" ht="12.75" customHeight="1">
      <c r="C2740" s="115"/>
      <c r="D2740" s="116"/>
      <c r="E2740" s="116"/>
      <c r="F2740" s="116"/>
      <c r="G2740" s="116"/>
      <c r="H2740" s="121"/>
      <c r="I2740" s="117"/>
      <c r="J2740" s="122"/>
      <c r="K2740" s="117"/>
      <c r="L2740" s="117"/>
    </row>
    <row r="2741" spans="3:12" ht="12.75" customHeight="1">
      <c r="C2741" s="115"/>
      <c r="D2741" s="116"/>
      <c r="E2741" s="116"/>
      <c r="F2741" s="116"/>
      <c r="G2741" s="116"/>
      <c r="H2741" s="121"/>
      <c r="I2741" s="117"/>
      <c r="J2741" s="122"/>
      <c r="K2741" s="117"/>
      <c r="L2741" s="117"/>
    </row>
    <row r="2742" spans="3:12" ht="12.75" customHeight="1">
      <c r="C2742" s="115"/>
      <c r="D2742" s="116"/>
      <c r="E2742" s="116"/>
      <c r="F2742" s="116"/>
      <c r="G2742" s="116"/>
      <c r="H2742" s="121"/>
      <c r="I2742" s="117"/>
      <c r="J2742" s="122"/>
      <c r="K2742" s="117"/>
      <c r="L2742" s="117"/>
    </row>
    <row r="2743" spans="3:12" ht="12.75" customHeight="1">
      <c r="C2743" s="115"/>
      <c r="D2743" s="116"/>
      <c r="E2743" s="116"/>
      <c r="F2743" s="116"/>
      <c r="G2743" s="116"/>
      <c r="H2743" s="121"/>
      <c r="I2743" s="117"/>
      <c r="J2743" s="122"/>
      <c r="K2743" s="117"/>
      <c r="L2743" s="117"/>
    </row>
    <row r="2744" spans="3:12" ht="12.75" customHeight="1">
      <c r="C2744" s="115"/>
      <c r="D2744" s="116"/>
      <c r="E2744" s="116"/>
      <c r="F2744" s="116"/>
      <c r="G2744" s="116"/>
      <c r="H2744" s="121"/>
      <c r="I2744" s="117"/>
      <c r="J2744" s="122"/>
      <c r="K2744" s="117"/>
      <c r="L2744" s="117"/>
    </row>
    <row r="2745" spans="3:12" ht="12.75" customHeight="1">
      <c r="C2745" s="115"/>
      <c r="D2745" s="116"/>
      <c r="E2745" s="116"/>
      <c r="F2745" s="116"/>
      <c r="G2745" s="116"/>
      <c r="H2745" s="121"/>
      <c r="I2745" s="117"/>
      <c r="J2745" s="122"/>
      <c r="K2745" s="117"/>
      <c r="L2745" s="117"/>
    </row>
    <row r="2746" spans="3:12" ht="12.75" customHeight="1">
      <c r="C2746" s="115"/>
      <c r="D2746" s="116"/>
      <c r="E2746" s="116"/>
      <c r="F2746" s="116"/>
      <c r="G2746" s="116"/>
      <c r="H2746" s="121"/>
      <c r="I2746" s="117"/>
      <c r="J2746" s="122"/>
      <c r="K2746" s="117"/>
      <c r="L2746" s="117"/>
    </row>
    <row r="2747" spans="3:12" ht="12.75" customHeight="1">
      <c r="C2747" s="115"/>
      <c r="D2747" s="116"/>
      <c r="E2747" s="116"/>
      <c r="F2747" s="116"/>
      <c r="G2747" s="116"/>
      <c r="H2747" s="121"/>
      <c r="I2747" s="117"/>
      <c r="J2747" s="122"/>
      <c r="K2747" s="117"/>
      <c r="L2747" s="117"/>
    </row>
    <row r="2748" spans="3:12" ht="12.75" customHeight="1">
      <c r="C2748" s="115"/>
      <c r="D2748" s="116"/>
      <c r="E2748" s="116"/>
      <c r="F2748" s="116"/>
      <c r="G2748" s="116"/>
      <c r="H2748" s="121"/>
      <c r="I2748" s="117"/>
      <c r="J2748" s="122"/>
      <c r="K2748" s="117"/>
      <c r="L2748" s="117"/>
    </row>
    <row r="2749" spans="3:12" ht="12.75" customHeight="1">
      <c r="C2749" s="115"/>
      <c r="D2749" s="116"/>
      <c r="E2749" s="116"/>
      <c r="F2749" s="116"/>
      <c r="G2749" s="116"/>
      <c r="H2749" s="121"/>
      <c r="I2749" s="117"/>
      <c r="J2749" s="122"/>
      <c r="K2749" s="117"/>
      <c r="L2749" s="117"/>
    </row>
    <row r="2750" spans="3:12" ht="12.75" customHeight="1">
      <c r="C2750" s="115"/>
      <c r="D2750" s="116"/>
      <c r="E2750" s="116"/>
      <c r="F2750" s="116"/>
      <c r="G2750" s="116"/>
      <c r="H2750" s="121"/>
      <c r="I2750" s="117"/>
      <c r="J2750" s="122"/>
      <c r="K2750" s="117"/>
      <c r="L2750" s="117"/>
    </row>
    <row r="2751" spans="3:12" ht="12.75" customHeight="1">
      <c r="C2751" s="115"/>
      <c r="D2751" s="116"/>
      <c r="E2751" s="116"/>
      <c r="F2751" s="116"/>
      <c r="G2751" s="116"/>
      <c r="H2751" s="121"/>
      <c r="I2751" s="117"/>
      <c r="J2751" s="122"/>
      <c r="K2751" s="117"/>
      <c r="L2751" s="117"/>
    </row>
    <row r="2752" spans="3:12" ht="12.75" customHeight="1">
      <c r="C2752" s="115"/>
      <c r="D2752" s="116"/>
      <c r="E2752" s="116"/>
      <c r="F2752" s="116"/>
      <c r="G2752" s="116"/>
      <c r="H2752" s="121"/>
      <c r="I2752" s="117"/>
      <c r="J2752" s="122"/>
      <c r="K2752" s="117"/>
      <c r="L2752" s="117"/>
    </row>
    <row r="2753" spans="3:12" ht="12.75" customHeight="1">
      <c r="C2753" s="115"/>
      <c r="D2753" s="116"/>
      <c r="E2753" s="116"/>
      <c r="F2753" s="116"/>
      <c r="G2753" s="116"/>
      <c r="H2753" s="121"/>
      <c r="I2753" s="117"/>
      <c r="J2753" s="122"/>
      <c r="K2753" s="117"/>
      <c r="L2753" s="117"/>
    </row>
    <row r="2754" spans="3:12" ht="12.75" customHeight="1">
      <c r="C2754" s="115"/>
      <c r="D2754" s="116"/>
      <c r="E2754" s="116"/>
      <c r="F2754" s="116"/>
      <c r="G2754" s="116"/>
      <c r="H2754" s="121"/>
      <c r="I2754" s="117"/>
      <c r="J2754" s="122"/>
      <c r="K2754" s="117"/>
      <c r="L2754" s="117"/>
    </row>
    <row r="2755" spans="3:12" ht="12.75" customHeight="1">
      <c r="C2755" s="115"/>
      <c r="D2755" s="116"/>
      <c r="E2755" s="116"/>
      <c r="F2755" s="116"/>
      <c r="G2755" s="116"/>
      <c r="H2755" s="121"/>
      <c r="I2755" s="117"/>
      <c r="J2755" s="122"/>
      <c r="K2755" s="117"/>
      <c r="L2755" s="117"/>
    </row>
    <row r="2756" spans="3:12" ht="12.75" customHeight="1">
      <c r="C2756" s="115"/>
      <c r="D2756" s="116"/>
      <c r="E2756" s="116"/>
      <c r="F2756" s="116"/>
      <c r="G2756" s="116"/>
      <c r="H2756" s="121"/>
      <c r="I2756" s="117"/>
      <c r="J2756" s="122"/>
      <c r="K2756" s="117"/>
      <c r="L2756" s="117"/>
    </row>
    <row r="2757" spans="3:12" ht="12.75" customHeight="1">
      <c r="C2757" s="115"/>
      <c r="D2757" s="116"/>
      <c r="E2757" s="116"/>
      <c r="F2757" s="116"/>
      <c r="G2757" s="116"/>
      <c r="H2757" s="121"/>
      <c r="I2757" s="117"/>
      <c r="J2757" s="122"/>
      <c r="K2757" s="117"/>
      <c r="L2757" s="117"/>
    </row>
    <row r="2758" spans="3:12" ht="12.75" customHeight="1">
      <c r="C2758" s="115"/>
      <c r="D2758" s="116"/>
      <c r="E2758" s="116"/>
      <c r="F2758" s="116"/>
      <c r="G2758" s="116"/>
      <c r="H2758" s="121"/>
      <c r="I2758" s="117"/>
      <c r="J2758" s="122"/>
      <c r="K2758" s="117"/>
      <c r="L2758" s="117"/>
    </row>
    <row r="2759" spans="3:12" ht="12.75" customHeight="1">
      <c r="C2759" s="115"/>
      <c r="D2759" s="116"/>
      <c r="E2759" s="116"/>
      <c r="F2759" s="116"/>
      <c r="G2759" s="116"/>
      <c r="H2759" s="121"/>
      <c r="I2759" s="117"/>
      <c r="J2759" s="122"/>
      <c r="K2759" s="117"/>
      <c r="L2759" s="117"/>
    </row>
    <row r="2760" spans="3:12" ht="12.75" customHeight="1">
      <c r="C2760" s="115"/>
      <c r="D2760" s="116"/>
      <c r="E2760" s="116"/>
      <c r="F2760" s="116"/>
      <c r="G2760" s="116"/>
      <c r="H2760" s="121"/>
      <c r="I2760" s="117"/>
      <c r="J2760" s="122"/>
      <c r="K2760" s="117"/>
      <c r="L2760" s="117"/>
    </row>
    <row r="2761" spans="3:12" ht="12.75" customHeight="1">
      <c r="C2761" s="115"/>
      <c r="D2761" s="116"/>
      <c r="E2761" s="116"/>
      <c r="F2761" s="116"/>
      <c r="G2761" s="116"/>
      <c r="H2761" s="121"/>
      <c r="I2761" s="117"/>
      <c r="J2761" s="122"/>
      <c r="K2761" s="117"/>
      <c r="L2761" s="117"/>
    </row>
    <row r="2762" spans="3:12" ht="12.75" customHeight="1">
      <c r="C2762" s="115"/>
      <c r="D2762" s="116"/>
      <c r="E2762" s="116"/>
      <c r="F2762" s="116"/>
      <c r="G2762" s="116"/>
      <c r="H2762" s="121"/>
      <c r="I2762" s="117"/>
      <c r="J2762" s="122"/>
      <c r="K2762" s="117"/>
      <c r="L2762" s="117"/>
    </row>
    <row r="2763" spans="3:12" ht="12.75" customHeight="1">
      <c r="C2763" s="115"/>
      <c r="D2763" s="116"/>
      <c r="E2763" s="116"/>
      <c r="F2763" s="116"/>
      <c r="G2763" s="116"/>
      <c r="H2763" s="121"/>
      <c r="I2763" s="117"/>
      <c r="J2763" s="122"/>
      <c r="K2763" s="117"/>
      <c r="L2763" s="117"/>
    </row>
    <row r="2764" spans="3:12" ht="12.75" customHeight="1">
      <c r="C2764" s="115"/>
      <c r="D2764" s="116"/>
      <c r="E2764" s="116"/>
      <c r="F2764" s="116"/>
      <c r="G2764" s="116"/>
      <c r="H2764" s="121"/>
      <c r="I2764" s="117"/>
      <c r="J2764" s="122"/>
      <c r="K2764" s="117"/>
      <c r="L2764" s="117"/>
    </row>
    <row r="2765" spans="3:12" ht="12.75" customHeight="1">
      <c r="C2765" s="115"/>
      <c r="D2765" s="116"/>
      <c r="E2765" s="116"/>
      <c r="F2765" s="116"/>
      <c r="G2765" s="116"/>
      <c r="H2765" s="121"/>
      <c r="I2765" s="117"/>
      <c r="J2765" s="122"/>
      <c r="K2765" s="117"/>
      <c r="L2765" s="117"/>
    </row>
    <row r="2766" spans="3:12" ht="12.75" customHeight="1">
      <c r="C2766" s="115"/>
      <c r="D2766" s="116"/>
      <c r="E2766" s="116"/>
      <c r="F2766" s="116"/>
      <c r="G2766" s="116"/>
      <c r="H2766" s="121"/>
      <c r="I2766" s="117"/>
      <c r="J2766" s="122"/>
      <c r="K2766" s="117"/>
      <c r="L2766" s="117"/>
    </row>
    <row r="2767" spans="3:12" ht="12.75" customHeight="1">
      <c r="C2767" s="115"/>
      <c r="D2767" s="116"/>
      <c r="E2767" s="116"/>
      <c r="F2767" s="116"/>
      <c r="G2767" s="116"/>
      <c r="H2767" s="121"/>
      <c r="I2767" s="117"/>
      <c r="J2767" s="122"/>
      <c r="K2767" s="117"/>
      <c r="L2767" s="117"/>
    </row>
    <row r="2768" spans="3:12" ht="12.75" customHeight="1">
      <c r="C2768" s="115"/>
      <c r="D2768" s="116"/>
      <c r="E2768" s="116"/>
      <c r="F2768" s="116"/>
      <c r="G2768" s="116"/>
      <c r="H2768" s="121"/>
      <c r="I2768" s="117"/>
      <c r="J2768" s="122"/>
      <c r="K2768" s="117"/>
      <c r="L2768" s="117"/>
    </row>
    <row r="2769" spans="3:12" ht="12.75" customHeight="1">
      <c r="C2769" s="115"/>
      <c r="D2769" s="116"/>
      <c r="E2769" s="116"/>
      <c r="F2769" s="116"/>
      <c r="G2769" s="116"/>
      <c r="H2769" s="121"/>
      <c r="I2769" s="117"/>
      <c r="J2769" s="122"/>
      <c r="K2769" s="117"/>
      <c r="L2769" s="117"/>
    </row>
    <row r="2770" spans="3:12" ht="12.75" customHeight="1">
      <c r="C2770" s="115"/>
      <c r="D2770" s="116"/>
      <c r="E2770" s="116"/>
      <c r="F2770" s="116"/>
      <c r="G2770" s="116"/>
      <c r="H2770" s="121"/>
      <c r="I2770" s="117"/>
      <c r="J2770" s="122"/>
      <c r="K2770" s="117"/>
      <c r="L2770" s="117"/>
    </row>
    <row r="2771" spans="3:12" ht="12.75" customHeight="1">
      <c r="C2771" s="115"/>
      <c r="D2771" s="116"/>
      <c r="E2771" s="116"/>
      <c r="F2771" s="116"/>
      <c r="G2771" s="116"/>
      <c r="H2771" s="121"/>
      <c r="I2771" s="117"/>
      <c r="J2771" s="122"/>
      <c r="K2771" s="117"/>
      <c r="L2771" s="117"/>
    </row>
    <row r="2772" spans="3:12" ht="12.75" customHeight="1">
      <c r="C2772" s="115"/>
      <c r="D2772" s="116"/>
      <c r="E2772" s="116"/>
      <c r="F2772" s="116"/>
      <c r="G2772" s="116"/>
      <c r="H2772" s="121"/>
      <c r="I2772" s="117"/>
      <c r="J2772" s="122"/>
      <c r="K2772" s="117"/>
      <c r="L2772" s="117"/>
    </row>
    <row r="2773" spans="3:12" ht="12.75" customHeight="1">
      <c r="C2773" s="115"/>
      <c r="D2773" s="116"/>
      <c r="E2773" s="116"/>
      <c r="F2773" s="116"/>
      <c r="G2773" s="116"/>
      <c r="H2773" s="121"/>
      <c r="I2773" s="117"/>
      <c r="J2773" s="122"/>
      <c r="K2773" s="117"/>
      <c r="L2773" s="117"/>
    </row>
    <row r="2774" spans="3:12" ht="12.75" customHeight="1">
      <c r="C2774" s="115"/>
      <c r="D2774" s="116"/>
      <c r="E2774" s="116"/>
      <c r="F2774" s="116"/>
      <c r="G2774" s="116"/>
      <c r="H2774" s="121"/>
      <c r="I2774" s="117"/>
      <c r="J2774" s="122"/>
      <c r="K2774" s="117"/>
      <c r="L2774" s="117"/>
    </row>
    <row r="2775" spans="3:12" ht="12.75" customHeight="1">
      <c r="C2775" s="115"/>
      <c r="D2775" s="116"/>
      <c r="E2775" s="116"/>
      <c r="F2775" s="116"/>
      <c r="G2775" s="116"/>
      <c r="H2775" s="121"/>
      <c r="I2775" s="117"/>
      <c r="J2775" s="122"/>
      <c r="K2775" s="117"/>
      <c r="L2775" s="117"/>
    </row>
    <row r="2776" spans="3:12" ht="12.75" customHeight="1">
      <c r="C2776" s="115"/>
      <c r="D2776" s="116"/>
      <c r="E2776" s="116"/>
      <c r="F2776" s="116"/>
      <c r="G2776" s="116"/>
      <c r="H2776" s="121"/>
      <c r="I2776" s="117"/>
      <c r="J2776" s="122"/>
      <c r="K2776" s="117"/>
      <c r="L2776" s="117"/>
    </row>
    <row r="2777" spans="3:12" ht="12.75" customHeight="1">
      <c r="C2777" s="115"/>
      <c r="D2777" s="116"/>
      <c r="E2777" s="116"/>
      <c r="F2777" s="116"/>
      <c r="G2777" s="116"/>
      <c r="H2777" s="121"/>
      <c r="I2777" s="117"/>
      <c r="J2777" s="122"/>
      <c r="K2777" s="117"/>
      <c r="L2777" s="117"/>
    </row>
    <row r="2778" spans="3:12" ht="12.75" customHeight="1">
      <c r="C2778" s="115"/>
      <c r="D2778" s="116"/>
      <c r="E2778" s="116"/>
      <c r="F2778" s="116"/>
      <c r="G2778" s="116"/>
      <c r="H2778" s="121"/>
      <c r="I2778" s="117"/>
      <c r="J2778" s="122"/>
      <c r="K2778" s="117"/>
      <c r="L2778" s="117"/>
    </row>
    <row r="2779" spans="3:12" ht="12.75" customHeight="1">
      <c r="C2779" s="115"/>
      <c r="D2779" s="116"/>
      <c r="E2779" s="116"/>
      <c r="F2779" s="116"/>
      <c r="G2779" s="116"/>
      <c r="H2779" s="121"/>
      <c r="I2779" s="117"/>
      <c r="J2779" s="122"/>
      <c r="K2779" s="117"/>
      <c r="L2779" s="117"/>
    </row>
    <row r="2780" spans="3:12" ht="12.75" customHeight="1">
      <c r="C2780" s="115"/>
      <c r="D2780" s="116"/>
      <c r="E2780" s="116"/>
      <c r="F2780" s="116"/>
      <c r="G2780" s="116"/>
      <c r="H2780" s="121"/>
      <c r="I2780" s="117"/>
      <c r="J2780" s="122"/>
      <c r="K2780" s="117"/>
      <c r="L2780" s="117"/>
    </row>
    <row r="2781" spans="3:12" ht="12.75" customHeight="1">
      <c r="C2781" s="115"/>
      <c r="D2781" s="116"/>
      <c r="E2781" s="116"/>
      <c r="F2781" s="116"/>
      <c r="G2781" s="116"/>
      <c r="H2781" s="121"/>
      <c r="I2781" s="117"/>
      <c r="J2781" s="122"/>
      <c r="K2781" s="117"/>
      <c r="L2781" s="117"/>
    </row>
    <row r="2782" spans="3:12" ht="12.75" customHeight="1">
      <c r="C2782" s="115"/>
      <c r="D2782" s="116"/>
      <c r="E2782" s="116"/>
      <c r="F2782" s="116"/>
      <c r="G2782" s="116"/>
      <c r="H2782" s="121"/>
      <c r="I2782" s="117"/>
      <c r="J2782" s="122"/>
      <c r="K2782" s="117"/>
      <c r="L2782" s="117"/>
    </row>
    <row r="2783" spans="3:12" ht="12.75" customHeight="1">
      <c r="C2783" s="115"/>
      <c r="D2783" s="116"/>
      <c r="E2783" s="116"/>
      <c r="F2783" s="116"/>
      <c r="G2783" s="116"/>
      <c r="H2783" s="121"/>
      <c r="I2783" s="117"/>
      <c r="J2783" s="122"/>
      <c r="K2783" s="117"/>
      <c r="L2783" s="117"/>
    </row>
    <row r="2784" spans="3:12" ht="12.75" customHeight="1">
      <c r="C2784" s="115"/>
      <c r="D2784" s="116"/>
      <c r="E2784" s="116"/>
      <c r="F2784" s="116"/>
      <c r="G2784" s="116"/>
      <c r="H2784" s="121"/>
      <c r="I2784" s="117"/>
      <c r="J2784" s="122"/>
      <c r="K2784" s="117"/>
      <c r="L2784" s="117"/>
    </row>
    <row r="2785" spans="3:12" ht="12.75" customHeight="1">
      <c r="C2785" s="115"/>
      <c r="D2785" s="116"/>
      <c r="E2785" s="116"/>
      <c r="F2785" s="116"/>
      <c r="G2785" s="116"/>
      <c r="H2785" s="121"/>
      <c r="I2785" s="117"/>
      <c r="J2785" s="122"/>
      <c r="K2785" s="117"/>
      <c r="L2785" s="117"/>
    </row>
    <row r="2786" spans="3:12" ht="12.75" customHeight="1">
      <c r="C2786" s="115"/>
      <c r="D2786" s="116"/>
      <c r="E2786" s="116"/>
      <c r="F2786" s="116"/>
      <c r="G2786" s="116"/>
      <c r="H2786" s="121"/>
      <c r="I2786" s="117"/>
      <c r="J2786" s="122"/>
      <c r="K2786" s="117"/>
      <c r="L2786" s="117"/>
    </row>
    <row r="2787" spans="3:12" ht="12.75" customHeight="1">
      <c r="C2787" s="115"/>
      <c r="D2787" s="116"/>
      <c r="E2787" s="116"/>
      <c r="F2787" s="116"/>
      <c r="G2787" s="116"/>
      <c r="H2787" s="121"/>
      <c r="I2787" s="117"/>
      <c r="J2787" s="122"/>
      <c r="K2787" s="117"/>
      <c r="L2787" s="117"/>
    </row>
    <row r="2788" spans="3:12" ht="12.75" customHeight="1">
      <c r="C2788" s="115"/>
      <c r="D2788" s="116"/>
      <c r="E2788" s="116"/>
      <c r="F2788" s="116"/>
      <c r="G2788" s="116"/>
      <c r="H2788" s="121"/>
      <c r="I2788" s="117"/>
      <c r="J2788" s="122"/>
      <c r="K2788" s="117"/>
      <c r="L2788" s="117"/>
    </row>
    <row r="2789" spans="3:12" ht="12.75" customHeight="1">
      <c r="C2789" s="115"/>
      <c r="D2789" s="116"/>
      <c r="E2789" s="116"/>
      <c r="F2789" s="116"/>
      <c r="G2789" s="116"/>
      <c r="H2789" s="121"/>
      <c r="I2789" s="117"/>
      <c r="J2789" s="122"/>
      <c r="K2789" s="117"/>
      <c r="L2789" s="117"/>
    </row>
    <row r="2790" spans="3:12" ht="12.75" customHeight="1">
      <c r="C2790" s="115"/>
      <c r="D2790" s="116"/>
      <c r="E2790" s="116"/>
      <c r="F2790" s="116"/>
      <c r="G2790" s="116"/>
      <c r="H2790" s="121"/>
      <c r="I2790" s="117"/>
      <c r="J2790" s="122"/>
      <c r="K2790" s="117"/>
      <c r="L2790" s="117"/>
    </row>
    <row r="2791" spans="3:12" ht="12.75" customHeight="1">
      <c r="C2791" s="115"/>
      <c r="D2791" s="116"/>
      <c r="E2791" s="116"/>
      <c r="F2791" s="116"/>
      <c r="G2791" s="116"/>
      <c r="H2791" s="121"/>
      <c r="I2791" s="117"/>
      <c r="J2791" s="122"/>
      <c r="K2791" s="117"/>
      <c r="L2791" s="117"/>
    </row>
    <row r="2792" spans="3:12" ht="12.75" customHeight="1">
      <c r="C2792" s="115"/>
      <c r="D2792" s="116"/>
      <c r="E2792" s="116"/>
      <c r="F2792" s="116"/>
      <c r="G2792" s="116"/>
      <c r="H2792" s="121"/>
      <c r="I2792" s="117"/>
      <c r="J2792" s="122"/>
      <c r="K2792" s="117"/>
      <c r="L2792" s="117"/>
    </row>
    <row r="2793" spans="3:12" ht="12.75" customHeight="1">
      <c r="C2793" s="115"/>
      <c r="D2793" s="116"/>
      <c r="E2793" s="116"/>
      <c r="F2793" s="116"/>
      <c r="G2793" s="116"/>
      <c r="H2793" s="121"/>
      <c r="I2793" s="117"/>
      <c r="J2793" s="122"/>
      <c r="K2793" s="117"/>
      <c r="L2793" s="117"/>
    </row>
    <row r="2794" spans="3:12" ht="12.75" customHeight="1">
      <c r="C2794" s="115"/>
      <c r="D2794" s="116"/>
      <c r="E2794" s="116"/>
      <c r="F2794" s="116"/>
      <c r="G2794" s="116"/>
      <c r="H2794" s="121"/>
      <c r="I2794" s="117"/>
      <c r="J2794" s="122"/>
      <c r="K2794" s="117"/>
      <c r="L2794" s="117"/>
    </row>
    <row r="2795" spans="3:12" ht="12.75" customHeight="1">
      <c r="C2795" s="115"/>
      <c r="D2795" s="116"/>
      <c r="E2795" s="116"/>
      <c r="F2795" s="116"/>
      <c r="G2795" s="116"/>
      <c r="H2795" s="121"/>
      <c r="I2795" s="117"/>
      <c r="J2795" s="122"/>
      <c r="K2795" s="117"/>
      <c r="L2795" s="117"/>
    </row>
    <row r="2796" spans="3:12" ht="12.75" customHeight="1">
      <c r="C2796" s="115"/>
      <c r="D2796" s="116"/>
      <c r="E2796" s="116"/>
      <c r="F2796" s="116"/>
      <c r="G2796" s="116"/>
      <c r="H2796" s="121"/>
      <c r="I2796" s="117"/>
      <c r="J2796" s="122"/>
      <c r="K2796" s="117"/>
      <c r="L2796" s="117"/>
    </row>
    <row r="2797" spans="3:12" ht="12.75" customHeight="1">
      <c r="C2797" s="115"/>
      <c r="D2797" s="116"/>
      <c r="E2797" s="116"/>
      <c r="F2797" s="116"/>
      <c r="G2797" s="116"/>
      <c r="H2797" s="121"/>
      <c r="I2797" s="117"/>
      <c r="J2797" s="122"/>
      <c r="K2797" s="117"/>
      <c r="L2797" s="117"/>
    </row>
    <row r="2798" spans="3:12" ht="12.75" customHeight="1">
      <c r="C2798" s="115"/>
      <c r="D2798" s="116"/>
      <c r="E2798" s="116"/>
      <c r="F2798" s="116"/>
      <c r="G2798" s="116"/>
      <c r="H2798" s="121"/>
      <c r="I2798" s="117"/>
      <c r="J2798" s="122"/>
      <c r="K2798" s="117"/>
      <c r="L2798" s="117"/>
    </row>
    <row r="2799" spans="3:12" ht="12.75" customHeight="1">
      <c r="C2799" s="115"/>
      <c r="D2799" s="116"/>
      <c r="E2799" s="116"/>
      <c r="F2799" s="116"/>
      <c r="G2799" s="116"/>
      <c r="H2799" s="121"/>
      <c r="I2799" s="117"/>
      <c r="J2799" s="122"/>
      <c r="K2799" s="117"/>
      <c r="L2799" s="117"/>
    </row>
    <row r="2800" spans="3:12" ht="12.75" customHeight="1">
      <c r="C2800" s="115"/>
      <c r="D2800" s="116"/>
      <c r="E2800" s="116"/>
      <c r="F2800" s="116"/>
      <c r="G2800" s="116"/>
      <c r="H2800" s="121"/>
      <c r="I2800" s="117"/>
      <c r="J2800" s="122"/>
      <c r="K2800" s="117"/>
      <c r="L2800" s="117"/>
    </row>
    <row r="2801" spans="3:12" ht="12.75" customHeight="1">
      <c r="C2801" s="115"/>
      <c r="D2801" s="116"/>
      <c r="E2801" s="116"/>
      <c r="F2801" s="116"/>
      <c r="G2801" s="116"/>
      <c r="H2801" s="121"/>
      <c r="I2801" s="117"/>
      <c r="J2801" s="122"/>
      <c r="K2801" s="117"/>
      <c r="L2801" s="117"/>
    </row>
    <row r="2802" spans="3:12" ht="12.75" customHeight="1">
      <c r="C2802" s="115"/>
      <c r="D2802" s="116"/>
      <c r="E2802" s="116"/>
      <c r="F2802" s="116"/>
      <c r="G2802" s="116"/>
      <c r="H2802" s="121"/>
      <c r="I2802" s="117"/>
      <c r="J2802" s="122"/>
      <c r="K2802" s="117"/>
      <c r="L2802" s="117"/>
    </row>
    <row r="2803" spans="3:12" ht="12.75" customHeight="1">
      <c r="C2803" s="115"/>
      <c r="D2803" s="116"/>
      <c r="E2803" s="116"/>
      <c r="F2803" s="116"/>
      <c r="G2803" s="116"/>
      <c r="H2803" s="121"/>
      <c r="I2803" s="117"/>
      <c r="J2803" s="122"/>
      <c r="K2803" s="117"/>
      <c r="L2803" s="117"/>
    </row>
    <row r="2804" spans="3:12" ht="12.75" customHeight="1">
      <c r="C2804" s="115"/>
      <c r="D2804" s="116"/>
      <c r="E2804" s="116"/>
      <c r="F2804" s="116"/>
      <c r="G2804" s="116"/>
      <c r="H2804" s="121"/>
      <c r="I2804" s="117"/>
      <c r="J2804" s="122"/>
      <c r="K2804" s="117"/>
      <c r="L2804" s="117"/>
    </row>
    <row r="2805" spans="3:12" ht="12.75" customHeight="1">
      <c r="C2805" s="115"/>
      <c r="D2805" s="116"/>
      <c r="E2805" s="116"/>
      <c r="F2805" s="116"/>
      <c r="G2805" s="116"/>
      <c r="H2805" s="121"/>
      <c r="I2805" s="117"/>
      <c r="J2805" s="122"/>
      <c r="K2805" s="117"/>
      <c r="L2805" s="117"/>
    </row>
    <row r="2806" spans="3:12" ht="12.75" customHeight="1">
      <c r="C2806" s="115"/>
      <c r="D2806" s="116"/>
      <c r="E2806" s="116"/>
      <c r="F2806" s="116"/>
      <c r="G2806" s="116"/>
      <c r="H2806" s="121"/>
      <c r="I2806" s="117"/>
      <c r="J2806" s="122"/>
      <c r="K2806" s="117"/>
      <c r="L2806" s="117"/>
    </row>
    <row r="2807" spans="3:12" ht="12.75" customHeight="1">
      <c r="C2807" s="115"/>
      <c r="D2807" s="116"/>
      <c r="E2807" s="116"/>
      <c r="F2807" s="116"/>
      <c r="G2807" s="116"/>
      <c r="H2807" s="121"/>
      <c r="I2807" s="117"/>
      <c r="J2807" s="122"/>
      <c r="K2807" s="117"/>
      <c r="L2807" s="117"/>
    </row>
    <row r="2808" spans="3:12" ht="12.75" customHeight="1">
      <c r="C2808" s="115"/>
      <c r="D2808" s="116"/>
      <c r="E2808" s="116"/>
      <c r="F2808" s="116"/>
      <c r="G2808" s="116"/>
      <c r="H2808" s="121"/>
      <c r="I2808" s="117"/>
      <c r="J2808" s="122"/>
      <c r="K2808" s="117"/>
      <c r="L2808" s="117"/>
    </row>
    <row r="2809" spans="3:12" ht="12.75" customHeight="1">
      <c r="C2809" s="115"/>
      <c r="D2809" s="116"/>
      <c r="E2809" s="116"/>
      <c r="F2809" s="116"/>
      <c r="G2809" s="116"/>
      <c r="H2809" s="121"/>
      <c r="I2809" s="117"/>
      <c r="J2809" s="122"/>
      <c r="K2809" s="117"/>
      <c r="L2809" s="117"/>
    </row>
    <row r="2810" spans="3:12" ht="12.75" customHeight="1">
      <c r="C2810" s="115"/>
      <c r="D2810" s="116"/>
      <c r="E2810" s="116"/>
      <c r="F2810" s="116"/>
      <c r="G2810" s="116"/>
      <c r="H2810" s="121"/>
      <c r="I2810" s="117"/>
      <c r="J2810" s="122"/>
      <c r="K2810" s="117"/>
      <c r="L2810" s="117"/>
    </row>
    <row r="2811" spans="3:12" ht="12.75" customHeight="1">
      <c r="C2811" s="115"/>
      <c r="D2811" s="116"/>
      <c r="E2811" s="116"/>
      <c r="F2811" s="116"/>
      <c r="G2811" s="116"/>
      <c r="H2811" s="121"/>
      <c r="I2811" s="117"/>
      <c r="J2811" s="122"/>
      <c r="K2811" s="117"/>
      <c r="L2811" s="117"/>
    </row>
    <row r="2812" spans="3:12" ht="12.75" customHeight="1">
      <c r="C2812" s="115"/>
      <c r="D2812" s="116"/>
      <c r="E2812" s="116"/>
      <c r="F2812" s="116"/>
      <c r="G2812" s="116"/>
      <c r="H2812" s="121"/>
      <c r="I2812" s="117"/>
      <c r="J2812" s="122"/>
      <c r="K2812" s="117"/>
      <c r="L2812" s="117"/>
    </row>
    <row r="2813" spans="3:12" ht="12.75" customHeight="1">
      <c r="C2813" s="115"/>
      <c r="D2813" s="116"/>
      <c r="E2813" s="116"/>
      <c r="F2813" s="116"/>
      <c r="G2813" s="116"/>
      <c r="H2813" s="121"/>
      <c r="I2813" s="117"/>
      <c r="J2813" s="122"/>
      <c r="K2813" s="117"/>
      <c r="L2813" s="117"/>
    </row>
    <row r="2814" spans="3:12" ht="12.75" customHeight="1">
      <c r="C2814" s="115"/>
      <c r="D2814" s="116"/>
      <c r="E2814" s="116"/>
      <c r="F2814" s="116"/>
      <c r="G2814" s="116"/>
      <c r="H2814" s="121"/>
      <c r="I2814" s="117"/>
      <c r="J2814" s="122"/>
      <c r="K2814" s="117"/>
      <c r="L2814" s="117"/>
    </row>
    <row r="2815" spans="3:12" ht="12.75" customHeight="1">
      <c r="C2815" s="115"/>
      <c r="D2815" s="116"/>
      <c r="E2815" s="116"/>
      <c r="F2815" s="116"/>
      <c r="G2815" s="116"/>
      <c r="H2815" s="121"/>
      <c r="I2815" s="117"/>
      <c r="J2815" s="122"/>
      <c r="K2815" s="117"/>
      <c r="L2815" s="117"/>
    </row>
    <row r="2816" spans="3:12" ht="12.75" customHeight="1">
      <c r="C2816" s="115"/>
      <c r="D2816" s="116"/>
      <c r="E2816" s="116"/>
      <c r="F2816" s="116"/>
      <c r="G2816" s="116"/>
      <c r="H2816" s="121"/>
      <c r="I2816" s="117"/>
      <c r="J2816" s="122"/>
      <c r="K2816" s="117"/>
      <c r="L2816" s="117"/>
    </row>
    <row r="2817" spans="3:12" ht="12.75" customHeight="1">
      <c r="C2817" s="115"/>
      <c r="D2817" s="116"/>
      <c r="E2817" s="116"/>
      <c r="F2817" s="116"/>
      <c r="G2817" s="116"/>
      <c r="H2817" s="121"/>
      <c r="I2817" s="117"/>
      <c r="J2817" s="122"/>
      <c r="K2817" s="117"/>
      <c r="L2817" s="117"/>
    </row>
    <row r="2818" spans="3:12" ht="12.75" customHeight="1">
      <c r="C2818" s="115"/>
      <c r="D2818" s="116"/>
      <c r="E2818" s="116"/>
      <c r="F2818" s="116"/>
      <c r="G2818" s="116"/>
      <c r="H2818" s="121"/>
      <c r="I2818" s="117"/>
      <c r="J2818" s="122"/>
      <c r="K2818" s="117"/>
      <c r="L2818" s="117"/>
    </row>
    <row r="2819" spans="3:12" ht="12.75" customHeight="1">
      <c r="C2819" s="115"/>
      <c r="D2819" s="116"/>
      <c r="E2819" s="116"/>
      <c r="F2819" s="116"/>
      <c r="G2819" s="116"/>
      <c r="H2819" s="121"/>
      <c r="I2819" s="117"/>
      <c r="J2819" s="122"/>
      <c r="K2819" s="117"/>
      <c r="L2819" s="117"/>
    </row>
    <row r="2820" spans="3:12" ht="12.75" customHeight="1">
      <c r="C2820" s="115"/>
      <c r="D2820" s="116"/>
      <c r="E2820" s="116"/>
      <c r="F2820" s="116"/>
      <c r="G2820" s="116"/>
      <c r="H2820" s="121"/>
      <c r="I2820" s="117"/>
      <c r="J2820" s="122"/>
      <c r="K2820" s="117"/>
      <c r="L2820" s="117"/>
    </row>
    <row r="2821" spans="3:12" ht="12.75" customHeight="1">
      <c r="C2821" s="115"/>
      <c r="D2821" s="116"/>
      <c r="E2821" s="116"/>
      <c r="F2821" s="116"/>
      <c r="G2821" s="116"/>
      <c r="H2821" s="121"/>
      <c r="I2821" s="117"/>
      <c r="J2821" s="122"/>
      <c r="K2821" s="117"/>
      <c r="L2821" s="117"/>
    </row>
    <row r="2822" spans="3:12" ht="12.75" customHeight="1">
      <c r="C2822" s="115"/>
      <c r="D2822" s="116"/>
      <c r="E2822" s="116"/>
      <c r="F2822" s="116"/>
      <c r="G2822" s="116"/>
      <c r="H2822" s="121"/>
      <c r="I2822" s="117"/>
      <c r="J2822" s="122"/>
      <c r="K2822" s="117"/>
      <c r="L2822" s="117"/>
    </row>
    <row r="2823" spans="3:12" ht="12.75" customHeight="1">
      <c r="C2823" s="115"/>
      <c r="D2823" s="116"/>
      <c r="E2823" s="116"/>
      <c r="F2823" s="116"/>
      <c r="G2823" s="116"/>
      <c r="H2823" s="121"/>
      <c r="I2823" s="117"/>
      <c r="J2823" s="122"/>
      <c r="K2823" s="117"/>
      <c r="L2823" s="117"/>
    </row>
    <row r="2824" spans="3:12" ht="12.75" customHeight="1">
      <c r="C2824" s="115"/>
      <c r="D2824" s="116"/>
      <c r="E2824" s="116"/>
      <c r="F2824" s="116"/>
      <c r="G2824" s="116"/>
      <c r="H2824" s="121"/>
      <c r="I2824" s="117"/>
      <c r="J2824" s="122"/>
      <c r="K2824" s="117"/>
      <c r="L2824" s="117"/>
    </row>
    <row r="2825" spans="3:12" ht="12.75" customHeight="1">
      <c r="C2825" s="115"/>
      <c r="D2825" s="116"/>
      <c r="E2825" s="116"/>
      <c r="F2825" s="116"/>
      <c r="G2825" s="116"/>
      <c r="H2825" s="121"/>
      <c r="I2825" s="117"/>
      <c r="J2825" s="122"/>
      <c r="K2825" s="117"/>
      <c r="L2825" s="117"/>
    </row>
    <row r="2826" spans="3:12" ht="12.75" customHeight="1">
      <c r="C2826" s="115"/>
      <c r="D2826" s="116"/>
      <c r="E2826" s="116"/>
      <c r="F2826" s="116"/>
      <c r="G2826" s="116"/>
      <c r="H2826" s="121"/>
      <c r="I2826" s="117"/>
      <c r="J2826" s="122"/>
      <c r="K2826" s="117"/>
      <c r="L2826" s="117"/>
    </row>
    <row r="2827" spans="3:12" ht="12.75" customHeight="1">
      <c r="C2827" s="115"/>
      <c r="D2827" s="116"/>
      <c r="E2827" s="116"/>
      <c r="F2827" s="116"/>
      <c r="G2827" s="116"/>
      <c r="H2827" s="121"/>
      <c r="I2827" s="117"/>
      <c r="J2827" s="122"/>
      <c r="K2827" s="117"/>
      <c r="L2827" s="117"/>
    </row>
    <row r="2828" spans="3:12" ht="12.75" customHeight="1">
      <c r="C2828" s="115"/>
      <c r="D2828" s="116"/>
      <c r="E2828" s="116"/>
      <c r="F2828" s="116"/>
      <c r="G2828" s="116"/>
      <c r="H2828" s="121"/>
      <c r="I2828" s="117"/>
      <c r="J2828" s="122"/>
      <c r="K2828" s="117"/>
      <c r="L2828" s="117"/>
    </row>
    <row r="2829" spans="3:12" ht="12.75" customHeight="1">
      <c r="C2829" s="115"/>
      <c r="D2829" s="116"/>
      <c r="E2829" s="116"/>
      <c r="F2829" s="116"/>
      <c r="G2829" s="116"/>
      <c r="H2829" s="121"/>
      <c r="I2829" s="117"/>
      <c r="J2829" s="122"/>
      <c r="K2829" s="117"/>
      <c r="L2829" s="117"/>
    </row>
    <row r="2830" spans="3:12" ht="12.75" customHeight="1">
      <c r="C2830" s="115"/>
      <c r="D2830" s="116"/>
      <c r="E2830" s="116"/>
      <c r="F2830" s="116"/>
      <c r="G2830" s="116"/>
      <c r="H2830" s="121"/>
      <c r="I2830" s="117"/>
      <c r="J2830" s="122"/>
      <c r="K2830" s="117"/>
      <c r="L2830" s="117"/>
    </row>
    <row r="2831" spans="3:12" ht="12.75" customHeight="1">
      <c r="C2831" s="115"/>
      <c r="D2831" s="116"/>
      <c r="E2831" s="116"/>
      <c r="F2831" s="116"/>
      <c r="G2831" s="116"/>
      <c r="H2831" s="121"/>
      <c r="I2831" s="117"/>
      <c r="J2831" s="122"/>
      <c r="K2831" s="117"/>
      <c r="L2831" s="117"/>
    </row>
    <row r="2832" spans="3:12" ht="12.75" customHeight="1">
      <c r="C2832" s="115"/>
      <c r="D2832" s="116"/>
      <c r="E2832" s="116"/>
      <c r="F2832" s="116"/>
      <c r="G2832" s="116"/>
      <c r="H2832" s="121"/>
      <c r="I2832" s="117"/>
      <c r="J2832" s="122"/>
      <c r="K2832" s="117"/>
      <c r="L2832" s="117"/>
    </row>
    <row r="2833" spans="3:12" ht="12.75" customHeight="1">
      <c r="C2833" s="115"/>
      <c r="D2833" s="116"/>
      <c r="E2833" s="116"/>
      <c r="F2833" s="116"/>
      <c r="G2833" s="116"/>
      <c r="H2833" s="121"/>
      <c r="I2833" s="117"/>
      <c r="J2833" s="122"/>
      <c r="K2833" s="117"/>
      <c r="L2833" s="117"/>
    </row>
    <row r="2834" spans="3:12" ht="12.75" customHeight="1">
      <c r="C2834" s="115"/>
      <c r="D2834" s="116"/>
      <c r="E2834" s="116"/>
      <c r="F2834" s="116"/>
      <c r="G2834" s="116"/>
      <c r="H2834" s="121"/>
      <c r="I2834" s="117"/>
      <c r="J2834" s="122"/>
      <c r="K2834" s="117"/>
      <c r="L2834" s="117"/>
    </row>
    <row r="2835" spans="3:12" ht="12.75" customHeight="1">
      <c r="C2835" s="115"/>
      <c r="D2835" s="116"/>
      <c r="E2835" s="116"/>
      <c r="F2835" s="116"/>
      <c r="G2835" s="116"/>
      <c r="H2835" s="121"/>
      <c r="I2835" s="117"/>
      <c r="J2835" s="122"/>
      <c r="K2835" s="117"/>
      <c r="L2835" s="117"/>
    </row>
    <row r="2836" spans="3:12" ht="12.75" customHeight="1">
      <c r="C2836" s="115"/>
      <c r="D2836" s="116"/>
      <c r="E2836" s="116"/>
      <c r="F2836" s="116"/>
      <c r="G2836" s="116"/>
      <c r="H2836" s="121"/>
      <c r="I2836" s="117"/>
      <c r="J2836" s="122"/>
      <c r="K2836" s="117"/>
      <c r="L2836" s="117"/>
    </row>
    <row r="2837" spans="3:12" ht="12.75" customHeight="1">
      <c r="C2837" s="115"/>
      <c r="D2837" s="116"/>
      <c r="E2837" s="116"/>
      <c r="F2837" s="116"/>
      <c r="G2837" s="116"/>
      <c r="H2837" s="121"/>
      <c r="I2837" s="117"/>
      <c r="J2837" s="122"/>
      <c r="K2837" s="117"/>
      <c r="L2837" s="117"/>
    </row>
    <row r="2838" spans="3:12" ht="12.75" customHeight="1">
      <c r="C2838" s="115"/>
      <c r="D2838" s="116"/>
      <c r="E2838" s="116"/>
      <c r="F2838" s="116"/>
      <c r="G2838" s="116"/>
      <c r="H2838" s="121"/>
      <c r="I2838" s="117"/>
      <c r="J2838" s="122"/>
      <c r="K2838" s="117"/>
      <c r="L2838" s="117"/>
    </row>
    <row r="2839" spans="3:12" ht="12.75" customHeight="1">
      <c r="C2839" s="115"/>
      <c r="D2839" s="116"/>
      <c r="E2839" s="116"/>
      <c r="F2839" s="116"/>
      <c r="G2839" s="116"/>
      <c r="H2839" s="121"/>
      <c r="I2839" s="117"/>
      <c r="J2839" s="122"/>
      <c r="K2839" s="117"/>
      <c r="L2839" s="117"/>
    </row>
    <row r="2840" spans="3:12" ht="12.75" customHeight="1">
      <c r="C2840" s="115"/>
      <c r="D2840" s="116"/>
      <c r="E2840" s="116"/>
      <c r="F2840" s="116"/>
      <c r="G2840" s="116"/>
      <c r="H2840" s="121"/>
      <c r="I2840" s="117"/>
      <c r="J2840" s="122"/>
      <c r="K2840" s="117"/>
      <c r="L2840" s="117"/>
    </row>
    <row r="2841" spans="3:12" ht="12.75" customHeight="1">
      <c r="C2841" s="115"/>
      <c r="D2841" s="116"/>
      <c r="E2841" s="116"/>
      <c r="F2841" s="116"/>
      <c r="G2841" s="116"/>
      <c r="H2841" s="121"/>
      <c r="I2841" s="117"/>
      <c r="J2841" s="122"/>
      <c r="K2841" s="117"/>
      <c r="L2841" s="117"/>
    </row>
    <row r="2842" spans="3:12" ht="12.75" customHeight="1">
      <c r="C2842" s="115"/>
      <c r="D2842" s="116"/>
      <c r="E2842" s="116"/>
      <c r="F2842" s="116"/>
      <c r="G2842" s="116"/>
      <c r="H2842" s="121"/>
      <c r="I2842" s="117"/>
      <c r="J2842" s="122"/>
      <c r="K2842" s="117"/>
      <c r="L2842" s="117"/>
    </row>
    <row r="2843" spans="3:12" ht="12.75" customHeight="1">
      <c r="C2843" s="115"/>
      <c r="D2843" s="116"/>
      <c r="E2843" s="116"/>
      <c r="F2843" s="116"/>
      <c r="G2843" s="116"/>
      <c r="H2843" s="121"/>
      <c r="I2843" s="117"/>
      <c r="J2843" s="122"/>
      <c r="K2843" s="117"/>
      <c r="L2843" s="117"/>
    </row>
    <row r="2844" spans="3:12" ht="12.75" customHeight="1">
      <c r="C2844" s="115"/>
      <c r="D2844" s="116"/>
      <c r="E2844" s="116"/>
      <c r="F2844" s="116"/>
      <c r="G2844" s="116"/>
      <c r="H2844" s="121"/>
      <c r="I2844" s="117"/>
      <c r="J2844" s="122"/>
      <c r="K2844" s="117"/>
      <c r="L2844" s="117"/>
    </row>
    <row r="2845" spans="3:12" ht="12.75" customHeight="1">
      <c r="C2845" s="115"/>
      <c r="D2845" s="116"/>
      <c r="E2845" s="116"/>
      <c r="F2845" s="116"/>
      <c r="G2845" s="116"/>
      <c r="H2845" s="121"/>
      <c r="I2845" s="117"/>
      <c r="J2845" s="122"/>
      <c r="K2845" s="117"/>
      <c r="L2845" s="117"/>
    </row>
    <row r="2846" spans="3:12" ht="12.75" customHeight="1">
      <c r="C2846" s="115"/>
      <c r="D2846" s="116"/>
      <c r="E2846" s="116"/>
      <c r="F2846" s="116"/>
      <c r="G2846" s="116"/>
      <c r="H2846" s="121"/>
      <c r="I2846" s="117"/>
      <c r="J2846" s="122"/>
      <c r="K2846" s="117"/>
      <c r="L2846" s="117"/>
    </row>
    <row r="2847" spans="3:12" ht="12.75" customHeight="1">
      <c r="C2847" s="115"/>
      <c r="D2847" s="116"/>
      <c r="E2847" s="116"/>
      <c r="F2847" s="116"/>
      <c r="G2847" s="116"/>
      <c r="H2847" s="121"/>
      <c r="I2847" s="117"/>
      <c r="J2847" s="122"/>
      <c r="K2847" s="117"/>
      <c r="L2847" s="117"/>
    </row>
    <row r="2848" spans="3:12" ht="12.75" customHeight="1">
      <c r="C2848" s="115"/>
      <c r="D2848" s="116"/>
      <c r="E2848" s="116"/>
      <c r="F2848" s="116"/>
      <c r="G2848" s="116"/>
      <c r="H2848" s="121"/>
      <c r="I2848" s="117"/>
      <c r="J2848" s="122"/>
      <c r="K2848" s="117"/>
      <c r="L2848" s="117"/>
    </row>
    <row r="2849" spans="3:12" ht="12.75" customHeight="1">
      <c r="C2849" s="115"/>
      <c r="D2849" s="116"/>
      <c r="E2849" s="116"/>
      <c r="F2849" s="116"/>
      <c r="G2849" s="116"/>
      <c r="H2849" s="121"/>
      <c r="I2849" s="117"/>
      <c r="J2849" s="122"/>
      <c r="K2849" s="117"/>
      <c r="L2849" s="117"/>
    </row>
    <row r="2850" spans="3:12" ht="12.75" customHeight="1">
      <c r="C2850" s="115"/>
      <c r="D2850" s="116"/>
      <c r="E2850" s="116"/>
      <c r="F2850" s="116"/>
      <c r="G2850" s="116"/>
      <c r="H2850" s="121"/>
      <c r="I2850" s="117"/>
      <c r="J2850" s="122"/>
      <c r="K2850" s="117"/>
      <c r="L2850" s="117"/>
    </row>
    <row r="2851" spans="3:12" ht="12.75" customHeight="1">
      <c r="C2851" s="115"/>
      <c r="D2851" s="116"/>
      <c r="E2851" s="116"/>
      <c r="F2851" s="116"/>
      <c r="G2851" s="116"/>
      <c r="H2851" s="121"/>
      <c r="I2851" s="117"/>
      <c r="J2851" s="122"/>
      <c r="K2851" s="117"/>
      <c r="L2851" s="117"/>
    </row>
    <row r="2852" spans="3:12" ht="12.75" customHeight="1">
      <c r="C2852" s="115"/>
      <c r="D2852" s="116"/>
      <c r="E2852" s="116"/>
      <c r="F2852" s="116"/>
      <c r="G2852" s="116"/>
      <c r="H2852" s="121"/>
      <c r="I2852" s="117"/>
      <c r="J2852" s="122"/>
      <c r="K2852" s="117"/>
      <c r="L2852" s="117"/>
    </row>
    <row r="2853" spans="3:12" ht="12.75" customHeight="1">
      <c r="C2853" s="115"/>
      <c r="D2853" s="116"/>
      <c r="E2853" s="116"/>
      <c r="F2853" s="116"/>
      <c r="G2853" s="116"/>
      <c r="H2853" s="121"/>
      <c r="I2853" s="117"/>
      <c r="J2853" s="122"/>
      <c r="K2853" s="117"/>
      <c r="L2853" s="117"/>
    </row>
    <row r="2854" spans="3:12" ht="12.75" customHeight="1">
      <c r="C2854" s="115"/>
      <c r="D2854" s="116"/>
      <c r="E2854" s="116"/>
      <c r="F2854" s="116"/>
      <c r="G2854" s="116"/>
      <c r="H2854" s="121"/>
      <c r="I2854" s="117"/>
      <c r="J2854" s="122"/>
      <c r="K2854" s="117"/>
      <c r="L2854" s="117"/>
    </row>
    <row r="2855" spans="3:12" ht="12.75" customHeight="1">
      <c r="C2855" s="115"/>
      <c r="D2855" s="116"/>
      <c r="E2855" s="116"/>
      <c r="F2855" s="116"/>
      <c r="G2855" s="116"/>
      <c r="H2855" s="121"/>
      <c r="I2855" s="117"/>
      <c r="J2855" s="122"/>
      <c r="K2855" s="117"/>
      <c r="L2855" s="117"/>
    </row>
    <row r="2856" spans="3:12" ht="12.75" customHeight="1">
      <c r="C2856" s="115"/>
      <c r="D2856" s="116"/>
      <c r="E2856" s="116"/>
      <c r="F2856" s="116"/>
      <c r="G2856" s="116"/>
      <c r="H2856" s="121"/>
      <c r="I2856" s="117"/>
      <c r="J2856" s="122"/>
      <c r="K2856" s="117"/>
      <c r="L2856" s="117"/>
    </row>
    <row r="2857" spans="3:12" ht="12.75" customHeight="1">
      <c r="C2857" s="115"/>
      <c r="D2857" s="116"/>
      <c r="E2857" s="116"/>
      <c r="F2857" s="116"/>
      <c r="G2857" s="116"/>
      <c r="H2857" s="121"/>
      <c r="I2857" s="117"/>
      <c r="J2857" s="122"/>
      <c r="K2857" s="117"/>
      <c r="L2857" s="117"/>
    </row>
    <row r="2858" spans="3:12" ht="12.75" customHeight="1">
      <c r="C2858" s="115"/>
      <c r="D2858" s="116"/>
      <c r="E2858" s="116"/>
      <c r="F2858" s="116"/>
      <c r="G2858" s="116"/>
      <c r="H2858" s="121"/>
      <c r="I2858" s="117"/>
      <c r="J2858" s="122"/>
      <c r="K2858" s="117"/>
      <c r="L2858" s="117"/>
    </row>
    <row r="2859" spans="3:12" ht="12.75" customHeight="1">
      <c r="C2859" s="115"/>
      <c r="D2859" s="116"/>
      <c r="E2859" s="116"/>
      <c r="F2859" s="116"/>
      <c r="G2859" s="116"/>
      <c r="H2859" s="121"/>
      <c r="I2859" s="117"/>
      <c r="J2859" s="122"/>
      <c r="K2859" s="117"/>
      <c r="L2859" s="117"/>
    </row>
    <row r="2860" spans="3:12" ht="12.75" customHeight="1">
      <c r="C2860" s="115"/>
      <c r="D2860" s="116"/>
      <c r="E2860" s="116"/>
      <c r="F2860" s="116"/>
      <c r="G2860" s="116"/>
      <c r="H2860" s="121"/>
      <c r="I2860" s="117"/>
      <c r="J2860" s="122"/>
      <c r="K2860" s="117"/>
      <c r="L2860" s="117"/>
    </row>
    <row r="2861" spans="3:12" ht="12.75" customHeight="1">
      <c r="C2861" s="115"/>
      <c r="D2861" s="116"/>
      <c r="E2861" s="116"/>
      <c r="F2861" s="116"/>
      <c r="G2861" s="116"/>
      <c r="H2861" s="121"/>
      <c r="I2861" s="117"/>
      <c r="J2861" s="122"/>
      <c r="K2861" s="117"/>
      <c r="L2861" s="117"/>
    </row>
    <row r="2862" spans="3:12" ht="12.75" customHeight="1">
      <c r="C2862" s="115"/>
      <c r="D2862" s="116"/>
      <c r="E2862" s="116"/>
      <c r="F2862" s="116"/>
      <c r="G2862" s="116"/>
      <c r="H2862" s="121"/>
      <c r="I2862" s="117"/>
      <c r="J2862" s="122"/>
      <c r="K2862" s="117"/>
      <c r="L2862" s="117"/>
    </row>
    <row r="2863" spans="3:12" ht="12.75" customHeight="1">
      <c r="C2863" s="115"/>
      <c r="D2863" s="116"/>
      <c r="E2863" s="116"/>
      <c r="F2863" s="116"/>
      <c r="G2863" s="116"/>
      <c r="H2863" s="121"/>
      <c r="I2863" s="117"/>
      <c r="J2863" s="122"/>
      <c r="K2863" s="117"/>
      <c r="L2863" s="117"/>
    </row>
    <row r="2864" spans="3:12" ht="12.75" customHeight="1">
      <c r="C2864" s="115"/>
      <c r="D2864" s="116"/>
      <c r="E2864" s="116"/>
      <c r="F2864" s="116"/>
      <c r="G2864" s="116"/>
      <c r="H2864" s="121"/>
      <c r="I2864" s="117"/>
      <c r="J2864" s="122"/>
      <c r="K2864" s="117"/>
      <c r="L2864" s="117"/>
    </row>
    <row r="2865" spans="3:12" ht="12.75" customHeight="1">
      <c r="C2865" s="115"/>
      <c r="D2865" s="116"/>
      <c r="E2865" s="116"/>
      <c r="F2865" s="116"/>
      <c r="G2865" s="116"/>
      <c r="H2865" s="121"/>
      <c r="I2865" s="117"/>
      <c r="J2865" s="122"/>
      <c r="K2865" s="117"/>
      <c r="L2865" s="117"/>
    </row>
    <row r="2866" spans="3:12" ht="12.75" customHeight="1">
      <c r="C2866" s="115"/>
      <c r="D2866" s="116"/>
      <c r="E2866" s="116"/>
      <c r="F2866" s="116"/>
      <c r="G2866" s="116"/>
      <c r="H2866" s="121"/>
      <c r="I2866" s="117"/>
      <c r="J2866" s="122"/>
      <c r="K2866" s="117"/>
      <c r="L2866" s="117"/>
    </row>
    <row r="2867" spans="3:12" ht="12.75" customHeight="1">
      <c r="C2867" s="115"/>
      <c r="D2867" s="116"/>
      <c r="E2867" s="116"/>
      <c r="F2867" s="116"/>
      <c r="G2867" s="116"/>
      <c r="H2867" s="121"/>
      <c r="I2867" s="117"/>
      <c r="J2867" s="122"/>
      <c r="K2867" s="117"/>
      <c r="L2867" s="117"/>
    </row>
    <row r="2868" spans="3:12" ht="12.75" customHeight="1">
      <c r="C2868" s="115"/>
      <c r="D2868" s="116"/>
      <c r="E2868" s="116"/>
      <c r="F2868" s="116"/>
      <c r="G2868" s="116"/>
      <c r="H2868" s="121"/>
      <c r="I2868" s="117"/>
      <c r="J2868" s="122"/>
      <c r="K2868" s="117"/>
      <c r="L2868" s="117"/>
    </row>
    <row r="2869" spans="3:12" ht="12.75" customHeight="1">
      <c r="C2869" s="115"/>
      <c r="D2869" s="116"/>
      <c r="E2869" s="116"/>
      <c r="F2869" s="116"/>
      <c r="G2869" s="116"/>
      <c r="H2869" s="121"/>
      <c r="I2869" s="117"/>
      <c r="J2869" s="122"/>
      <c r="K2869" s="117"/>
      <c r="L2869" s="117"/>
    </row>
    <row r="2870" spans="3:12" ht="12.75" customHeight="1">
      <c r="C2870" s="115"/>
      <c r="D2870" s="116"/>
      <c r="E2870" s="116"/>
      <c r="F2870" s="116"/>
      <c r="G2870" s="116"/>
      <c r="H2870" s="121"/>
      <c r="I2870" s="117"/>
      <c r="J2870" s="122"/>
      <c r="K2870" s="117"/>
      <c r="L2870" s="117"/>
    </row>
    <row r="2871" spans="3:12" ht="12.75" customHeight="1">
      <c r="C2871" s="115"/>
      <c r="D2871" s="116"/>
      <c r="E2871" s="116"/>
      <c r="F2871" s="116"/>
      <c r="G2871" s="116"/>
      <c r="H2871" s="121"/>
      <c r="I2871" s="117"/>
      <c r="J2871" s="122"/>
      <c r="K2871" s="117"/>
      <c r="L2871" s="117"/>
    </row>
    <row r="2872" spans="3:12" ht="12.75" customHeight="1">
      <c r="C2872" s="115"/>
      <c r="D2872" s="116"/>
      <c r="E2872" s="116"/>
      <c r="F2872" s="116"/>
      <c r="G2872" s="116"/>
      <c r="H2872" s="121"/>
      <c r="I2872" s="117"/>
      <c r="J2872" s="122"/>
      <c r="K2872" s="117"/>
      <c r="L2872" s="117"/>
    </row>
    <row r="2873" spans="3:12" ht="12.75" customHeight="1">
      <c r="C2873" s="115"/>
      <c r="D2873" s="116"/>
      <c r="E2873" s="116"/>
      <c r="F2873" s="116"/>
      <c r="G2873" s="116"/>
      <c r="H2873" s="121"/>
      <c r="I2873" s="117"/>
      <c r="J2873" s="122"/>
      <c r="K2873" s="117"/>
      <c r="L2873" s="117"/>
    </row>
    <row r="2874" spans="3:12" ht="12.75" customHeight="1">
      <c r="C2874" s="115"/>
      <c r="D2874" s="116"/>
      <c r="E2874" s="116"/>
      <c r="F2874" s="116"/>
      <c r="G2874" s="116"/>
      <c r="H2874" s="121"/>
      <c r="I2874" s="117"/>
      <c r="J2874" s="122"/>
      <c r="K2874" s="117"/>
      <c r="L2874" s="117"/>
    </row>
    <row r="2875" spans="3:12" ht="12.75" customHeight="1">
      <c r="C2875" s="115"/>
      <c r="D2875" s="116"/>
      <c r="E2875" s="116"/>
      <c r="F2875" s="116"/>
      <c r="G2875" s="116"/>
      <c r="H2875" s="121"/>
      <c r="I2875" s="117"/>
      <c r="J2875" s="122"/>
      <c r="K2875" s="117"/>
      <c r="L2875" s="117"/>
    </row>
    <row r="2876" spans="3:12" ht="12.75" customHeight="1">
      <c r="C2876" s="115"/>
      <c r="D2876" s="116"/>
      <c r="E2876" s="116"/>
      <c r="F2876" s="116"/>
      <c r="G2876" s="116"/>
      <c r="H2876" s="121"/>
      <c r="I2876" s="117"/>
      <c r="J2876" s="122"/>
      <c r="K2876" s="117"/>
      <c r="L2876" s="117"/>
    </row>
    <row r="2877" spans="3:12" ht="12.75" customHeight="1">
      <c r="C2877" s="115"/>
      <c r="D2877" s="116"/>
      <c r="E2877" s="116"/>
      <c r="F2877" s="116"/>
      <c r="G2877" s="116"/>
      <c r="H2877" s="121"/>
      <c r="I2877" s="117"/>
      <c r="J2877" s="122"/>
      <c r="K2877" s="117"/>
      <c r="L2877" s="117"/>
    </row>
    <row r="2878" spans="3:12" ht="12.75" customHeight="1">
      <c r="C2878" s="115"/>
      <c r="D2878" s="116"/>
      <c r="E2878" s="116"/>
      <c r="F2878" s="116"/>
      <c r="G2878" s="116"/>
      <c r="H2878" s="121"/>
      <c r="I2878" s="117"/>
      <c r="J2878" s="122"/>
      <c r="K2878" s="117"/>
      <c r="L2878" s="117"/>
    </row>
    <row r="2879" spans="3:12" ht="12.75" customHeight="1">
      <c r="C2879" s="115"/>
      <c r="D2879" s="116"/>
      <c r="E2879" s="116"/>
      <c r="F2879" s="116"/>
      <c r="G2879" s="116"/>
      <c r="H2879" s="121"/>
      <c r="I2879" s="117"/>
      <c r="J2879" s="122"/>
      <c r="K2879" s="117"/>
      <c r="L2879" s="117"/>
    </row>
    <row r="2880" spans="3:12" ht="12.75" customHeight="1">
      <c r="C2880" s="115"/>
      <c r="D2880" s="116"/>
      <c r="E2880" s="116"/>
      <c r="F2880" s="116"/>
      <c r="G2880" s="116"/>
      <c r="H2880" s="121"/>
      <c r="I2880" s="117"/>
      <c r="J2880" s="122"/>
      <c r="K2880" s="117"/>
      <c r="L2880" s="117"/>
    </row>
    <row r="2881" spans="3:12" ht="12.75" customHeight="1">
      <c r="C2881" s="115"/>
      <c r="D2881" s="116"/>
      <c r="E2881" s="116"/>
      <c r="F2881" s="116"/>
      <c r="G2881" s="116"/>
      <c r="H2881" s="121"/>
      <c r="I2881" s="117"/>
      <c r="J2881" s="122"/>
      <c r="K2881" s="117"/>
      <c r="L2881" s="117"/>
    </row>
    <row r="2882" spans="3:12" ht="12.75" customHeight="1">
      <c r="C2882" s="115"/>
      <c r="D2882" s="116"/>
      <c r="E2882" s="116"/>
      <c r="F2882" s="116"/>
      <c r="G2882" s="116"/>
      <c r="H2882" s="121"/>
      <c r="I2882" s="117"/>
      <c r="J2882" s="122"/>
      <c r="K2882" s="117"/>
      <c r="L2882" s="117"/>
    </row>
    <row r="2883" spans="3:12" ht="12.75" customHeight="1">
      <c r="C2883" s="115"/>
      <c r="D2883" s="116"/>
      <c r="E2883" s="116"/>
      <c r="F2883" s="116"/>
      <c r="G2883" s="116"/>
      <c r="H2883" s="121"/>
      <c r="I2883" s="117"/>
      <c r="J2883" s="122"/>
      <c r="K2883" s="117"/>
      <c r="L2883" s="117"/>
    </row>
    <row r="2884" spans="3:12" ht="12.75" customHeight="1">
      <c r="C2884" s="115"/>
      <c r="D2884" s="116"/>
      <c r="E2884" s="116"/>
      <c r="F2884" s="116"/>
      <c r="G2884" s="116"/>
      <c r="H2884" s="121"/>
      <c r="I2884" s="117"/>
      <c r="J2884" s="122"/>
      <c r="K2884" s="117"/>
      <c r="L2884" s="117"/>
    </row>
    <row r="2885" spans="3:12" ht="12.75" customHeight="1">
      <c r="C2885" s="115"/>
      <c r="D2885" s="116"/>
      <c r="E2885" s="116"/>
      <c r="F2885" s="116"/>
      <c r="G2885" s="116"/>
      <c r="H2885" s="121"/>
      <c r="I2885" s="117"/>
      <c r="J2885" s="122"/>
      <c r="K2885" s="117"/>
      <c r="L2885" s="117"/>
    </row>
    <row r="2886" spans="3:12" ht="12.75" customHeight="1">
      <c r="C2886" s="115"/>
      <c r="D2886" s="116"/>
      <c r="E2886" s="116"/>
      <c r="F2886" s="116"/>
      <c r="G2886" s="116"/>
      <c r="H2886" s="121"/>
      <c r="I2886" s="117"/>
      <c r="J2886" s="122"/>
      <c r="K2886" s="117"/>
      <c r="L2886" s="117"/>
    </row>
    <row r="2887" spans="3:12" ht="12.75" customHeight="1">
      <c r="C2887" s="115"/>
      <c r="D2887" s="116"/>
      <c r="E2887" s="116"/>
      <c r="F2887" s="116"/>
      <c r="G2887" s="116"/>
      <c r="H2887" s="121"/>
      <c r="I2887" s="117"/>
      <c r="J2887" s="122"/>
      <c r="K2887" s="117"/>
      <c r="L2887" s="117"/>
    </row>
    <row r="2888" spans="3:12" ht="12.75" customHeight="1">
      <c r="C2888" s="115"/>
      <c r="D2888" s="116"/>
      <c r="E2888" s="116"/>
      <c r="F2888" s="116"/>
      <c r="G2888" s="116"/>
      <c r="H2888" s="121"/>
      <c r="I2888" s="117"/>
      <c r="J2888" s="122"/>
      <c r="K2888" s="117"/>
      <c r="L2888" s="117"/>
    </row>
    <row r="2889" spans="3:12" ht="12.75" customHeight="1">
      <c r="C2889" s="115"/>
      <c r="D2889" s="116"/>
      <c r="E2889" s="116"/>
      <c r="F2889" s="116"/>
      <c r="G2889" s="116"/>
      <c r="H2889" s="121"/>
      <c r="I2889" s="117"/>
      <c r="J2889" s="122"/>
      <c r="K2889" s="117"/>
      <c r="L2889" s="117"/>
    </row>
    <row r="2890" spans="3:12" ht="12.75" customHeight="1">
      <c r="C2890" s="115"/>
      <c r="D2890" s="116"/>
      <c r="E2890" s="116"/>
      <c r="F2890" s="116"/>
      <c r="G2890" s="116"/>
      <c r="H2890" s="121"/>
      <c r="I2890" s="117"/>
      <c r="J2890" s="122"/>
      <c r="K2890" s="117"/>
      <c r="L2890" s="117"/>
    </row>
    <row r="2891" spans="3:12" ht="12.75" customHeight="1">
      <c r="C2891" s="115"/>
      <c r="D2891" s="116"/>
      <c r="E2891" s="116"/>
      <c r="F2891" s="116"/>
      <c r="G2891" s="116"/>
      <c r="H2891" s="121"/>
      <c r="I2891" s="117"/>
      <c r="J2891" s="122"/>
      <c r="K2891" s="117"/>
      <c r="L2891" s="117"/>
    </row>
    <row r="2892" spans="3:12" ht="12.75" customHeight="1">
      <c r="C2892" s="115"/>
      <c r="D2892" s="116"/>
      <c r="E2892" s="116"/>
      <c r="F2892" s="116"/>
      <c r="G2892" s="116"/>
      <c r="H2892" s="121"/>
      <c r="I2892" s="117"/>
      <c r="J2892" s="122"/>
      <c r="K2892" s="117"/>
      <c r="L2892" s="117"/>
    </row>
    <row r="2893" spans="3:12" ht="12.75" customHeight="1">
      <c r="C2893" s="115"/>
      <c r="D2893" s="116"/>
      <c r="E2893" s="116"/>
      <c r="F2893" s="116"/>
      <c r="G2893" s="116"/>
      <c r="H2893" s="121"/>
      <c r="I2893" s="117"/>
      <c r="J2893" s="122"/>
      <c r="K2893" s="117"/>
      <c r="L2893" s="117"/>
    </row>
    <row r="2894" spans="3:12" ht="12.75" customHeight="1">
      <c r="C2894" s="115"/>
      <c r="D2894" s="116"/>
      <c r="E2894" s="116"/>
      <c r="F2894" s="116"/>
      <c r="G2894" s="116"/>
      <c r="H2894" s="121"/>
      <c r="I2894" s="117"/>
      <c r="J2894" s="122"/>
      <c r="K2894" s="117"/>
      <c r="L2894" s="117"/>
    </row>
    <row r="2895" spans="3:12" ht="12.75" customHeight="1">
      <c r="C2895" s="115"/>
      <c r="D2895" s="116"/>
      <c r="E2895" s="116"/>
      <c r="F2895" s="116"/>
      <c r="G2895" s="116"/>
      <c r="H2895" s="121"/>
      <c r="I2895" s="117"/>
      <c r="J2895" s="122"/>
      <c r="K2895" s="117"/>
      <c r="L2895" s="117"/>
    </row>
    <row r="2896" spans="3:12" ht="12.75" customHeight="1">
      <c r="C2896" s="115"/>
      <c r="D2896" s="116"/>
      <c r="E2896" s="116"/>
      <c r="F2896" s="116"/>
      <c r="G2896" s="116"/>
      <c r="H2896" s="121"/>
      <c r="I2896" s="117"/>
      <c r="J2896" s="122"/>
      <c r="K2896" s="117"/>
      <c r="L2896" s="117"/>
    </row>
    <row r="2897" spans="3:12" ht="12.75" customHeight="1">
      <c r="C2897" s="115"/>
      <c r="D2897" s="116"/>
      <c r="E2897" s="116"/>
      <c r="F2897" s="116"/>
      <c r="G2897" s="116"/>
      <c r="H2897" s="121"/>
      <c r="I2897" s="117"/>
      <c r="J2897" s="122"/>
      <c r="K2897" s="117"/>
      <c r="L2897" s="117"/>
    </row>
    <row r="2898" spans="3:12" ht="12.75" customHeight="1">
      <c r="C2898" s="115"/>
      <c r="D2898" s="116"/>
      <c r="E2898" s="116"/>
      <c r="F2898" s="116"/>
      <c r="G2898" s="116"/>
      <c r="H2898" s="121"/>
      <c r="I2898" s="117"/>
      <c r="J2898" s="122"/>
      <c r="K2898" s="117"/>
      <c r="L2898" s="117"/>
    </row>
    <row r="2899" spans="3:12" ht="12.75" customHeight="1">
      <c r="C2899" s="115"/>
      <c r="D2899" s="116"/>
      <c r="E2899" s="116"/>
      <c r="F2899" s="116"/>
      <c r="G2899" s="116"/>
      <c r="H2899" s="121"/>
      <c r="I2899" s="117"/>
      <c r="J2899" s="122"/>
      <c r="K2899" s="117"/>
      <c r="L2899" s="117"/>
    </row>
    <row r="2900" spans="3:12" ht="12.75" customHeight="1">
      <c r="C2900" s="115"/>
      <c r="D2900" s="116"/>
      <c r="E2900" s="116"/>
      <c r="F2900" s="116"/>
      <c r="G2900" s="116"/>
      <c r="H2900" s="121"/>
      <c r="I2900" s="117"/>
      <c r="J2900" s="122"/>
      <c r="K2900" s="117"/>
      <c r="L2900" s="117"/>
    </row>
    <row r="2901" spans="3:12" ht="12.75" customHeight="1">
      <c r="C2901" s="115"/>
      <c r="D2901" s="116"/>
      <c r="E2901" s="116"/>
      <c r="F2901" s="116"/>
      <c r="G2901" s="116"/>
      <c r="H2901" s="121"/>
      <c r="I2901" s="117"/>
      <c r="J2901" s="122"/>
      <c r="K2901" s="117"/>
      <c r="L2901" s="117"/>
    </row>
    <row r="2902" spans="3:12" ht="12.75" customHeight="1">
      <c r="C2902" s="115"/>
      <c r="D2902" s="116"/>
      <c r="E2902" s="116"/>
      <c r="F2902" s="116"/>
      <c r="G2902" s="116"/>
      <c r="H2902" s="121"/>
      <c r="I2902" s="117"/>
      <c r="J2902" s="122"/>
      <c r="K2902" s="117"/>
      <c r="L2902" s="117"/>
    </row>
    <row r="2903" spans="3:12" ht="12.75" customHeight="1">
      <c r="C2903" s="115"/>
      <c r="D2903" s="116"/>
      <c r="E2903" s="116"/>
      <c r="F2903" s="116"/>
      <c r="G2903" s="116"/>
      <c r="H2903" s="121"/>
      <c r="I2903" s="117"/>
      <c r="J2903" s="122"/>
      <c r="K2903" s="117"/>
      <c r="L2903" s="117"/>
    </row>
    <row r="2904" spans="3:12" ht="12.75" customHeight="1">
      <c r="C2904" s="115"/>
      <c r="D2904" s="116"/>
      <c r="E2904" s="116"/>
      <c r="F2904" s="116"/>
      <c r="G2904" s="116"/>
      <c r="H2904" s="121"/>
      <c r="I2904" s="117"/>
      <c r="J2904" s="122"/>
      <c r="K2904" s="117"/>
      <c r="L2904" s="117"/>
    </row>
    <row r="2905" spans="3:12" ht="12.75" customHeight="1">
      <c r="C2905" s="115"/>
      <c r="D2905" s="116"/>
      <c r="E2905" s="116"/>
      <c r="F2905" s="116"/>
      <c r="G2905" s="116"/>
      <c r="H2905" s="121"/>
      <c r="I2905" s="117"/>
      <c r="J2905" s="122"/>
      <c r="K2905" s="117"/>
      <c r="L2905" s="117"/>
    </row>
    <row r="2906" spans="3:12" ht="12.75" customHeight="1">
      <c r="C2906" s="115"/>
      <c r="D2906" s="116"/>
      <c r="E2906" s="116"/>
      <c r="F2906" s="116"/>
      <c r="G2906" s="116"/>
      <c r="H2906" s="121"/>
      <c r="I2906" s="117"/>
      <c r="J2906" s="122"/>
      <c r="K2906" s="117"/>
      <c r="L2906" s="117"/>
    </row>
    <row r="2907" spans="3:12" ht="12.75" customHeight="1">
      <c r="C2907" s="115"/>
      <c r="D2907" s="116"/>
      <c r="E2907" s="116"/>
      <c r="F2907" s="116"/>
      <c r="G2907" s="116"/>
      <c r="H2907" s="121"/>
      <c r="I2907" s="117"/>
      <c r="J2907" s="122"/>
      <c r="K2907" s="117"/>
      <c r="L2907" s="117"/>
    </row>
    <row r="2908" spans="3:12" ht="12.75" customHeight="1">
      <c r="C2908" s="115"/>
      <c r="D2908" s="116"/>
      <c r="E2908" s="116"/>
      <c r="F2908" s="116"/>
      <c r="G2908" s="116"/>
      <c r="H2908" s="121"/>
      <c r="I2908" s="117"/>
      <c r="J2908" s="122"/>
      <c r="K2908" s="117"/>
      <c r="L2908" s="117"/>
    </row>
    <row r="2909" spans="3:12" ht="12.75" customHeight="1">
      <c r="C2909" s="115"/>
      <c r="D2909" s="116"/>
      <c r="E2909" s="116"/>
      <c r="F2909" s="116"/>
      <c r="G2909" s="116"/>
      <c r="H2909" s="121"/>
      <c r="I2909" s="117"/>
      <c r="J2909" s="122"/>
      <c r="K2909" s="117"/>
      <c r="L2909" s="117"/>
    </row>
    <row r="2910" spans="3:12" ht="12.75" customHeight="1">
      <c r="C2910" s="115"/>
      <c r="D2910" s="116"/>
      <c r="E2910" s="116"/>
      <c r="F2910" s="116"/>
      <c r="G2910" s="116"/>
      <c r="H2910" s="121"/>
      <c r="I2910" s="117"/>
      <c r="J2910" s="122"/>
      <c r="K2910" s="117"/>
      <c r="L2910" s="117"/>
    </row>
    <row r="2911" spans="3:12" ht="12.75" customHeight="1">
      <c r="C2911" s="115"/>
      <c r="D2911" s="116"/>
      <c r="E2911" s="116"/>
      <c r="F2911" s="116"/>
      <c r="G2911" s="116"/>
      <c r="H2911" s="121"/>
      <c r="I2911" s="117"/>
      <c r="J2911" s="122"/>
      <c r="K2911" s="117"/>
      <c r="L2911" s="117"/>
    </row>
    <row r="2912" spans="3:12" ht="12.75" customHeight="1">
      <c r="C2912" s="115"/>
      <c r="D2912" s="116"/>
      <c r="E2912" s="116"/>
      <c r="F2912" s="116"/>
      <c r="G2912" s="116"/>
      <c r="H2912" s="121"/>
      <c r="I2912" s="117"/>
      <c r="J2912" s="122"/>
      <c r="K2912" s="117"/>
      <c r="L2912" s="117"/>
    </row>
    <row r="2913" spans="3:12" ht="12.75" customHeight="1">
      <c r="C2913" s="115"/>
      <c r="D2913" s="116"/>
      <c r="E2913" s="116"/>
      <c r="F2913" s="116"/>
      <c r="G2913" s="116"/>
      <c r="H2913" s="121"/>
      <c r="I2913" s="117"/>
      <c r="J2913" s="122"/>
      <c r="K2913" s="117"/>
      <c r="L2913" s="117"/>
    </row>
    <row r="2914" spans="3:12" ht="12.75" customHeight="1">
      <c r="C2914" s="115"/>
      <c r="D2914" s="116"/>
      <c r="E2914" s="116"/>
      <c r="F2914" s="116"/>
      <c r="G2914" s="116"/>
      <c r="H2914" s="121"/>
      <c r="I2914" s="117"/>
      <c r="J2914" s="122"/>
      <c r="K2914" s="117"/>
      <c r="L2914" s="117"/>
    </row>
    <row r="2915" spans="3:12" ht="12.75" customHeight="1">
      <c r="C2915" s="115"/>
      <c r="D2915" s="116"/>
      <c r="E2915" s="116"/>
      <c r="F2915" s="116"/>
      <c r="G2915" s="116"/>
      <c r="H2915" s="121"/>
      <c r="I2915" s="117"/>
      <c r="J2915" s="122"/>
      <c r="K2915" s="117"/>
      <c r="L2915" s="117"/>
    </row>
    <row r="2916" spans="3:12" ht="12.75" customHeight="1">
      <c r="C2916" s="115"/>
      <c r="D2916" s="116"/>
      <c r="E2916" s="116"/>
      <c r="F2916" s="116"/>
      <c r="G2916" s="116"/>
      <c r="H2916" s="121"/>
      <c r="I2916" s="117"/>
      <c r="J2916" s="122"/>
      <c r="K2916" s="117"/>
      <c r="L2916" s="117"/>
    </row>
    <row r="2917" spans="3:12" ht="12.75" customHeight="1">
      <c r="C2917" s="115"/>
      <c r="D2917" s="116"/>
      <c r="E2917" s="116"/>
      <c r="F2917" s="116"/>
      <c r="G2917" s="116"/>
      <c r="H2917" s="121"/>
      <c r="I2917" s="117"/>
      <c r="J2917" s="122"/>
      <c r="K2917" s="117"/>
      <c r="L2917" s="117"/>
    </row>
    <row r="2918" spans="3:12" ht="12.75" customHeight="1">
      <c r="C2918" s="115"/>
      <c r="D2918" s="116"/>
      <c r="E2918" s="116"/>
      <c r="F2918" s="116"/>
      <c r="G2918" s="116"/>
      <c r="H2918" s="121"/>
      <c r="I2918" s="117"/>
      <c r="J2918" s="122"/>
      <c r="K2918" s="117"/>
      <c r="L2918" s="117"/>
    </row>
    <row r="2919" spans="3:12" ht="12.75" customHeight="1">
      <c r="C2919" s="115"/>
      <c r="D2919" s="116"/>
      <c r="E2919" s="116"/>
      <c r="F2919" s="116"/>
      <c r="G2919" s="116"/>
      <c r="H2919" s="121"/>
      <c r="I2919" s="117"/>
      <c r="J2919" s="122"/>
      <c r="K2919" s="117"/>
      <c r="L2919" s="117"/>
    </row>
    <row r="2920" spans="3:12" ht="12.75" customHeight="1">
      <c r="C2920" s="115"/>
      <c r="D2920" s="116"/>
      <c r="E2920" s="116"/>
      <c r="F2920" s="116"/>
      <c r="G2920" s="116"/>
      <c r="H2920" s="121"/>
      <c r="I2920" s="117"/>
      <c r="J2920" s="122"/>
      <c r="K2920" s="117"/>
      <c r="L2920" s="117"/>
    </row>
    <row r="2921" spans="3:12" ht="12.75" customHeight="1">
      <c r="C2921" s="115"/>
      <c r="D2921" s="116"/>
      <c r="E2921" s="116"/>
      <c r="F2921" s="116"/>
      <c r="G2921" s="116"/>
      <c r="H2921" s="121"/>
      <c r="I2921" s="117"/>
      <c r="J2921" s="122"/>
      <c r="K2921" s="117"/>
      <c r="L2921" s="117"/>
    </row>
    <row r="2922" spans="3:12" ht="12.75" customHeight="1">
      <c r="C2922" s="115"/>
      <c r="D2922" s="116"/>
      <c r="E2922" s="116"/>
      <c r="F2922" s="116"/>
      <c r="G2922" s="116"/>
      <c r="H2922" s="121"/>
      <c r="I2922" s="117"/>
      <c r="J2922" s="122"/>
      <c r="K2922" s="117"/>
      <c r="L2922" s="117"/>
    </row>
    <row r="2923" spans="3:12" ht="12.75" customHeight="1">
      <c r="C2923" s="115"/>
      <c r="D2923" s="116"/>
      <c r="E2923" s="116"/>
      <c r="F2923" s="116"/>
      <c r="G2923" s="116"/>
      <c r="H2923" s="121"/>
      <c r="I2923" s="117"/>
      <c r="J2923" s="122"/>
      <c r="K2923" s="117"/>
      <c r="L2923" s="117"/>
    </row>
    <row r="2924" spans="3:12" ht="12.75" customHeight="1">
      <c r="C2924" s="115"/>
      <c r="D2924" s="116"/>
      <c r="E2924" s="116"/>
      <c r="F2924" s="116"/>
      <c r="G2924" s="116"/>
      <c r="H2924" s="121"/>
      <c r="I2924" s="117"/>
      <c r="J2924" s="122"/>
      <c r="K2924" s="117"/>
      <c r="L2924" s="117"/>
    </row>
    <row r="2925" spans="3:12" ht="12.75" customHeight="1">
      <c r="C2925" s="115"/>
      <c r="D2925" s="116"/>
      <c r="E2925" s="116"/>
      <c r="F2925" s="116"/>
      <c r="G2925" s="116"/>
      <c r="H2925" s="121"/>
      <c r="I2925" s="117"/>
      <c r="J2925" s="122"/>
      <c r="K2925" s="117"/>
      <c r="L2925" s="117"/>
    </row>
    <row r="2926" spans="3:12" ht="12.75" customHeight="1">
      <c r="C2926" s="115"/>
      <c r="D2926" s="116"/>
      <c r="E2926" s="116"/>
      <c r="F2926" s="116"/>
      <c r="G2926" s="116"/>
      <c r="H2926" s="121"/>
      <c r="I2926" s="117"/>
      <c r="J2926" s="122"/>
      <c r="K2926" s="117"/>
      <c r="L2926" s="117"/>
    </row>
    <row r="2927" spans="3:12" ht="12.75" customHeight="1">
      <c r="C2927" s="115"/>
      <c r="D2927" s="116"/>
      <c r="E2927" s="116"/>
      <c r="F2927" s="116"/>
      <c r="G2927" s="116"/>
      <c r="H2927" s="121"/>
      <c r="I2927" s="117"/>
      <c r="J2927" s="122"/>
      <c r="K2927" s="117"/>
      <c r="L2927" s="117"/>
    </row>
    <row r="2928" spans="3:12" ht="12.75" customHeight="1">
      <c r="C2928" s="115"/>
      <c r="D2928" s="116"/>
      <c r="E2928" s="116"/>
      <c r="F2928" s="116"/>
      <c r="G2928" s="116"/>
      <c r="H2928" s="121"/>
      <c r="I2928" s="117"/>
      <c r="J2928" s="122"/>
      <c r="K2928" s="117"/>
      <c r="L2928" s="117"/>
    </row>
    <row r="2929" spans="3:12" ht="12.75" customHeight="1">
      <c r="C2929" s="115"/>
      <c r="D2929" s="116"/>
      <c r="E2929" s="116"/>
      <c r="F2929" s="116"/>
      <c r="G2929" s="116"/>
      <c r="H2929" s="121"/>
      <c r="I2929" s="117"/>
      <c r="J2929" s="122"/>
      <c r="K2929" s="117"/>
      <c r="L2929" s="117"/>
    </row>
    <row r="2930" spans="3:12" ht="12.75" customHeight="1">
      <c r="C2930" s="115"/>
      <c r="D2930" s="116"/>
      <c r="E2930" s="116"/>
      <c r="F2930" s="116"/>
      <c r="G2930" s="116"/>
      <c r="H2930" s="121"/>
      <c r="I2930" s="117"/>
      <c r="J2930" s="122"/>
      <c r="K2930" s="117"/>
      <c r="L2930" s="117"/>
    </row>
    <row r="2931" spans="3:12" ht="12.75" customHeight="1">
      <c r="C2931" s="115"/>
      <c r="D2931" s="116"/>
      <c r="E2931" s="116"/>
      <c r="F2931" s="116"/>
      <c r="G2931" s="116"/>
      <c r="H2931" s="121"/>
      <c r="I2931" s="117"/>
      <c r="J2931" s="122"/>
      <c r="K2931" s="117"/>
      <c r="L2931" s="117"/>
    </row>
    <row r="2932" spans="3:12" ht="12.75" customHeight="1">
      <c r="C2932" s="115"/>
      <c r="D2932" s="116"/>
      <c r="E2932" s="116"/>
      <c r="F2932" s="116"/>
      <c r="G2932" s="116"/>
      <c r="H2932" s="121"/>
      <c r="I2932" s="117"/>
      <c r="J2932" s="122"/>
      <c r="K2932" s="117"/>
      <c r="L2932" s="117"/>
    </row>
    <row r="2933" spans="3:12" ht="12.75" customHeight="1">
      <c r="C2933" s="115"/>
      <c r="D2933" s="116"/>
      <c r="E2933" s="116"/>
      <c r="F2933" s="116"/>
      <c r="G2933" s="116"/>
      <c r="H2933" s="121"/>
      <c r="I2933" s="117"/>
      <c r="J2933" s="122"/>
      <c r="K2933" s="117"/>
      <c r="L2933" s="117"/>
    </row>
    <row r="2934" spans="3:12" ht="12.75" customHeight="1">
      <c r="C2934" s="115"/>
      <c r="D2934" s="116"/>
      <c r="E2934" s="116"/>
      <c r="F2934" s="116"/>
      <c r="G2934" s="116"/>
      <c r="H2934" s="121"/>
      <c r="I2934" s="117"/>
      <c r="J2934" s="122"/>
      <c r="K2934" s="117"/>
      <c r="L2934" s="117"/>
    </row>
    <row r="2935" spans="3:12" ht="12.75" customHeight="1">
      <c r="C2935" s="115"/>
      <c r="D2935" s="116"/>
      <c r="E2935" s="116"/>
      <c r="F2935" s="116"/>
      <c r="G2935" s="116"/>
      <c r="H2935" s="121"/>
      <c r="I2935" s="117"/>
      <c r="J2935" s="122"/>
      <c r="K2935" s="117"/>
      <c r="L2935" s="117"/>
    </row>
    <row r="2936" spans="3:12" ht="12.75" customHeight="1">
      <c r="C2936" s="115"/>
      <c r="D2936" s="116"/>
      <c r="E2936" s="116"/>
      <c r="F2936" s="116"/>
      <c r="G2936" s="116"/>
      <c r="H2936" s="121"/>
      <c r="I2936" s="117"/>
      <c r="J2936" s="122"/>
      <c r="K2936" s="117"/>
      <c r="L2936" s="117"/>
    </row>
    <row r="2937" spans="3:12" ht="12.75" customHeight="1">
      <c r="C2937" s="115"/>
      <c r="D2937" s="116"/>
      <c r="E2937" s="116"/>
      <c r="F2937" s="116"/>
      <c r="G2937" s="116"/>
      <c r="H2937" s="121"/>
      <c r="I2937" s="117"/>
      <c r="J2937" s="122"/>
      <c r="K2937" s="117"/>
      <c r="L2937" s="117"/>
    </row>
    <row r="2938" spans="3:12" ht="12.75" customHeight="1">
      <c r="C2938" s="115"/>
      <c r="D2938" s="116"/>
      <c r="E2938" s="116"/>
      <c r="F2938" s="116"/>
      <c r="G2938" s="116"/>
      <c r="H2938" s="121"/>
      <c r="I2938" s="117"/>
      <c r="J2938" s="122"/>
      <c r="K2938" s="117"/>
      <c r="L2938" s="117"/>
    </row>
    <row r="2939" spans="3:12" ht="12.75" customHeight="1">
      <c r="C2939" s="115"/>
      <c r="D2939" s="116"/>
      <c r="E2939" s="116"/>
      <c r="F2939" s="116"/>
      <c r="G2939" s="116"/>
      <c r="H2939" s="121"/>
      <c r="I2939" s="117"/>
      <c r="J2939" s="122"/>
      <c r="K2939" s="117"/>
      <c r="L2939" s="117"/>
    </row>
    <row r="2940" spans="3:12" ht="12.75" customHeight="1">
      <c r="C2940" s="115"/>
      <c r="D2940" s="116"/>
      <c r="E2940" s="116"/>
      <c r="F2940" s="116"/>
      <c r="G2940" s="116"/>
      <c r="H2940" s="121"/>
      <c r="I2940" s="117"/>
      <c r="J2940" s="122"/>
      <c r="K2940" s="117"/>
      <c r="L2940" s="117"/>
    </row>
    <row r="2941" spans="3:12" ht="12.75" customHeight="1">
      <c r="C2941" s="115"/>
      <c r="D2941" s="116"/>
      <c r="E2941" s="116"/>
      <c r="F2941" s="116"/>
      <c r="G2941" s="116"/>
      <c r="H2941" s="121"/>
      <c r="I2941" s="117"/>
      <c r="J2941" s="122"/>
      <c r="K2941" s="117"/>
      <c r="L2941" s="117"/>
    </row>
    <row r="2942" spans="3:12" ht="12.75" customHeight="1">
      <c r="C2942" s="115"/>
      <c r="D2942" s="116"/>
      <c r="E2942" s="116"/>
      <c r="F2942" s="116"/>
      <c r="G2942" s="116"/>
      <c r="H2942" s="121"/>
      <c r="I2942" s="117"/>
      <c r="J2942" s="122"/>
      <c r="K2942" s="117"/>
      <c r="L2942" s="117"/>
    </row>
    <row r="2943" spans="3:12" ht="12.75" customHeight="1">
      <c r="C2943" s="115"/>
      <c r="D2943" s="116"/>
      <c r="E2943" s="116"/>
      <c r="F2943" s="116"/>
      <c r="G2943" s="116"/>
      <c r="H2943" s="121"/>
      <c r="I2943" s="117"/>
      <c r="J2943" s="122"/>
      <c r="K2943" s="117"/>
      <c r="L2943" s="117"/>
    </row>
    <row r="2944" spans="3:12" ht="12.75" customHeight="1">
      <c r="C2944" s="115"/>
      <c r="D2944" s="116"/>
      <c r="E2944" s="116"/>
      <c r="F2944" s="116"/>
      <c r="G2944" s="116"/>
      <c r="H2944" s="121"/>
      <c r="I2944" s="117"/>
      <c r="J2944" s="122"/>
      <c r="K2944" s="117"/>
      <c r="L2944" s="117"/>
    </row>
    <row r="2945" spans="3:12" ht="12.75" customHeight="1">
      <c r="C2945" s="115"/>
      <c r="D2945" s="116"/>
      <c r="E2945" s="116"/>
      <c r="F2945" s="116"/>
      <c r="G2945" s="116"/>
      <c r="H2945" s="121"/>
      <c r="I2945" s="117"/>
      <c r="J2945" s="122"/>
      <c r="K2945" s="117"/>
      <c r="L2945" s="117"/>
    </row>
    <row r="2946" spans="3:12" ht="12.75" customHeight="1">
      <c r="C2946" s="115"/>
      <c r="D2946" s="116"/>
      <c r="E2946" s="116"/>
      <c r="F2946" s="116"/>
      <c r="G2946" s="116"/>
      <c r="H2946" s="121"/>
      <c r="I2946" s="117"/>
      <c r="J2946" s="122"/>
      <c r="K2946" s="117"/>
      <c r="L2946" s="117"/>
    </row>
    <row r="2947" spans="3:12" ht="12.75" customHeight="1">
      <c r="C2947" s="115"/>
      <c r="D2947" s="116"/>
      <c r="E2947" s="116"/>
      <c r="F2947" s="116"/>
      <c r="G2947" s="116"/>
      <c r="H2947" s="121"/>
      <c r="I2947" s="117"/>
      <c r="J2947" s="122"/>
      <c r="K2947" s="117"/>
      <c r="L2947" s="117"/>
    </row>
    <row r="2948" spans="3:12" ht="12.75" customHeight="1">
      <c r="C2948" s="115"/>
      <c r="D2948" s="116"/>
      <c r="E2948" s="116"/>
      <c r="F2948" s="116"/>
      <c r="G2948" s="116"/>
      <c r="H2948" s="121"/>
      <c r="I2948" s="117"/>
      <c r="J2948" s="122"/>
      <c r="K2948" s="117"/>
      <c r="L2948" s="117"/>
    </row>
    <row r="2949" spans="3:12" ht="12.75" customHeight="1">
      <c r="C2949" s="115"/>
      <c r="D2949" s="116"/>
      <c r="E2949" s="116"/>
      <c r="F2949" s="116"/>
      <c r="G2949" s="116"/>
      <c r="H2949" s="121"/>
      <c r="I2949" s="117"/>
      <c r="J2949" s="122"/>
      <c r="K2949" s="117"/>
      <c r="L2949" s="117"/>
    </row>
    <row r="2950" spans="3:12" ht="12.75" customHeight="1">
      <c r="C2950" s="115"/>
      <c r="D2950" s="116"/>
      <c r="E2950" s="116"/>
      <c r="F2950" s="116"/>
      <c r="G2950" s="116"/>
      <c r="H2950" s="121"/>
      <c r="I2950" s="117"/>
      <c r="J2950" s="122"/>
      <c r="K2950" s="117"/>
      <c r="L2950" s="117"/>
    </row>
    <row r="2951" spans="3:12" ht="12.75" customHeight="1">
      <c r="C2951" s="115"/>
      <c r="D2951" s="116"/>
      <c r="E2951" s="116"/>
      <c r="F2951" s="116"/>
      <c r="G2951" s="116"/>
      <c r="H2951" s="121"/>
      <c r="I2951" s="117"/>
      <c r="J2951" s="122"/>
      <c r="K2951" s="117"/>
      <c r="L2951" s="117"/>
    </row>
    <row r="2952" spans="3:12" ht="12.75" customHeight="1">
      <c r="C2952" s="115"/>
      <c r="D2952" s="116"/>
      <c r="E2952" s="116"/>
      <c r="F2952" s="116"/>
      <c r="G2952" s="116"/>
      <c r="H2952" s="121"/>
      <c r="I2952" s="117"/>
      <c r="J2952" s="122"/>
      <c r="K2952" s="117"/>
      <c r="L2952" s="117"/>
    </row>
    <row r="2953" spans="3:12" ht="12.75" customHeight="1">
      <c r="C2953" s="115"/>
      <c r="D2953" s="116"/>
      <c r="E2953" s="116"/>
      <c r="F2953" s="116"/>
      <c r="G2953" s="116"/>
      <c r="H2953" s="121"/>
      <c r="I2953" s="117"/>
      <c r="J2953" s="122"/>
      <c r="K2953" s="117"/>
      <c r="L2953" s="117"/>
    </row>
    <row r="2954" spans="3:12" ht="12.75" customHeight="1">
      <c r="C2954" s="115"/>
      <c r="D2954" s="116"/>
      <c r="E2954" s="116"/>
      <c r="F2954" s="116"/>
      <c r="G2954" s="116"/>
      <c r="H2954" s="121"/>
      <c r="I2954" s="117"/>
      <c r="J2954" s="122"/>
      <c r="K2954" s="117"/>
      <c r="L2954" s="117"/>
    </row>
    <row r="2955" spans="3:12" ht="12.75" customHeight="1">
      <c r="C2955" s="115"/>
      <c r="D2955" s="116"/>
      <c r="E2955" s="116"/>
      <c r="F2955" s="116"/>
      <c r="G2955" s="116"/>
      <c r="H2955" s="121"/>
      <c r="I2955" s="117"/>
      <c r="J2955" s="122"/>
      <c r="K2955" s="117"/>
      <c r="L2955" s="117"/>
    </row>
    <row r="2956" spans="3:12" ht="12.75" customHeight="1">
      <c r="C2956" s="115"/>
      <c r="D2956" s="116"/>
      <c r="E2956" s="116"/>
      <c r="F2956" s="116"/>
      <c r="G2956" s="116"/>
      <c r="H2956" s="121"/>
      <c r="I2956" s="117"/>
      <c r="J2956" s="122"/>
      <c r="K2956" s="117"/>
      <c r="L2956" s="117"/>
    </row>
    <row r="2957" spans="3:12" ht="12.75" customHeight="1">
      <c r="C2957" s="115"/>
      <c r="D2957" s="116"/>
      <c r="E2957" s="116"/>
      <c r="F2957" s="116"/>
      <c r="G2957" s="116"/>
      <c r="H2957" s="121"/>
      <c r="I2957" s="117"/>
      <c r="J2957" s="122"/>
      <c r="K2957" s="117"/>
      <c r="L2957" s="117"/>
    </row>
    <row r="2958" spans="3:12" ht="12.75" customHeight="1">
      <c r="C2958" s="115"/>
      <c r="D2958" s="116"/>
      <c r="E2958" s="116"/>
      <c r="F2958" s="116"/>
      <c r="G2958" s="116"/>
      <c r="H2958" s="121"/>
      <c r="I2958" s="117"/>
      <c r="J2958" s="122"/>
      <c r="K2958" s="117"/>
      <c r="L2958" s="117"/>
    </row>
    <row r="2959" spans="3:12" ht="12.75" customHeight="1">
      <c r="C2959" s="115"/>
      <c r="D2959" s="116"/>
      <c r="E2959" s="116"/>
      <c r="F2959" s="116"/>
      <c r="G2959" s="116"/>
      <c r="H2959" s="121"/>
      <c r="I2959" s="117"/>
      <c r="J2959" s="122"/>
      <c r="K2959" s="117"/>
      <c r="L2959" s="117"/>
    </row>
    <row r="2960" spans="3:12" ht="12.75" customHeight="1">
      <c r="C2960" s="115"/>
      <c r="D2960" s="116"/>
      <c r="E2960" s="116"/>
      <c r="F2960" s="116"/>
      <c r="G2960" s="116"/>
      <c r="H2960" s="121"/>
      <c r="I2960" s="117"/>
      <c r="J2960" s="122"/>
      <c r="K2960" s="117"/>
      <c r="L2960" s="117"/>
    </row>
    <row r="2961" spans="3:12" ht="12.75" customHeight="1">
      <c r="C2961" s="115"/>
      <c r="D2961" s="116"/>
      <c r="E2961" s="116"/>
      <c r="F2961" s="116"/>
      <c r="G2961" s="116"/>
      <c r="H2961" s="121"/>
      <c r="I2961" s="117"/>
      <c r="J2961" s="122"/>
      <c r="K2961" s="117"/>
      <c r="L2961" s="117"/>
    </row>
    <row r="2962" spans="3:12" ht="12.75" customHeight="1">
      <c r="C2962" s="115"/>
      <c r="D2962" s="116"/>
      <c r="E2962" s="116"/>
      <c r="F2962" s="116"/>
      <c r="G2962" s="116"/>
      <c r="H2962" s="121"/>
      <c r="I2962" s="117"/>
      <c r="J2962" s="122"/>
      <c r="K2962" s="117"/>
      <c r="L2962" s="117"/>
    </row>
    <row r="2963" spans="3:12" ht="12.75" customHeight="1">
      <c r="C2963" s="115"/>
      <c r="D2963" s="116"/>
      <c r="E2963" s="116"/>
      <c r="F2963" s="116"/>
      <c r="G2963" s="116"/>
      <c r="H2963" s="121"/>
      <c r="I2963" s="117"/>
      <c r="J2963" s="122"/>
      <c r="K2963" s="117"/>
      <c r="L2963" s="117"/>
    </row>
    <row r="2964" spans="3:12" ht="12.75" customHeight="1">
      <c r="C2964" s="115"/>
      <c r="D2964" s="116"/>
      <c r="E2964" s="116"/>
      <c r="F2964" s="116"/>
      <c r="G2964" s="116"/>
      <c r="H2964" s="121"/>
      <c r="I2964" s="117"/>
      <c r="J2964" s="122"/>
      <c r="K2964" s="117"/>
      <c r="L2964" s="117"/>
    </row>
    <row r="2965" spans="3:12" ht="12.75" customHeight="1">
      <c r="C2965" s="115"/>
      <c r="D2965" s="116"/>
      <c r="E2965" s="116"/>
      <c r="F2965" s="116"/>
      <c r="G2965" s="116"/>
      <c r="H2965" s="121"/>
      <c r="I2965" s="117"/>
      <c r="J2965" s="122"/>
      <c r="K2965" s="117"/>
      <c r="L2965" s="117"/>
    </row>
    <row r="2966" spans="3:12" ht="12.75" customHeight="1">
      <c r="C2966" s="115"/>
      <c r="D2966" s="116"/>
      <c r="E2966" s="116"/>
      <c r="F2966" s="116"/>
      <c r="G2966" s="116"/>
      <c r="H2966" s="121"/>
      <c r="I2966" s="117"/>
      <c r="J2966" s="122"/>
      <c r="K2966" s="117"/>
      <c r="L2966" s="117"/>
    </row>
    <row r="2967" spans="3:12" ht="12.75" customHeight="1">
      <c r="C2967" s="115"/>
      <c r="D2967" s="116"/>
      <c r="E2967" s="116"/>
      <c r="F2967" s="116"/>
      <c r="G2967" s="116"/>
      <c r="H2967" s="121"/>
      <c r="I2967" s="117"/>
      <c r="J2967" s="122"/>
      <c r="K2967" s="117"/>
      <c r="L2967" s="117"/>
    </row>
    <row r="2968" spans="3:12" ht="12.75" customHeight="1">
      <c r="C2968" s="115"/>
      <c r="D2968" s="116"/>
      <c r="E2968" s="116"/>
      <c r="F2968" s="116"/>
      <c r="G2968" s="116"/>
      <c r="H2968" s="121"/>
      <c r="I2968" s="117"/>
      <c r="J2968" s="122"/>
      <c r="K2968" s="117"/>
      <c r="L2968" s="117"/>
    </row>
    <row r="2969" spans="3:12" ht="12.75" customHeight="1">
      <c r="C2969" s="115"/>
      <c r="D2969" s="116"/>
      <c r="E2969" s="116"/>
      <c r="F2969" s="116"/>
      <c r="G2969" s="116"/>
      <c r="H2969" s="121"/>
      <c r="I2969" s="117"/>
      <c r="J2969" s="122"/>
      <c r="K2969" s="117"/>
      <c r="L2969" s="117"/>
    </row>
    <row r="2970" spans="3:12" ht="12.75" customHeight="1">
      <c r="C2970" s="115"/>
      <c r="D2970" s="116"/>
      <c r="E2970" s="116"/>
      <c r="F2970" s="116"/>
      <c r="G2970" s="116"/>
      <c r="H2970" s="121"/>
      <c r="I2970" s="117"/>
      <c r="J2970" s="122"/>
      <c r="K2970" s="117"/>
      <c r="L2970" s="117"/>
    </row>
    <row r="2971" spans="3:12" ht="12.75" customHeight="1">
      <c r="C2971" s="115"/>
      <c r="D2971" s="116"/>
      <c r="E2971" s="116"/>
      <c r="F2971" s="116"/>
      <c r="G2971" s="116"/>
      <c r="H2971" s="121"/>
      <c r="I2971" s="117"/>
      <c r="J2971" s="122"/>
      <c r="K2971" s="117"/>
      <c r="L2971" s="117"/>
    </row>
    <row r="2972" spans="3:12" ht="12.75" customHeight="1">
      <c r="C2972" s="115"/>
      <c r="D2972" s="116"/>
      <c r="E2972" s="116"/>
      <c r="F2972" s="116"/>
      <c r="G2972" s="116"/>
      <c r="H2972" s="121"/>
      <c r="I2972" s="117"/>
      <c r="J2972" s="122"/>
      <c r="K2972" s="117"/>
      <c r="L2972" s="117"/>
    </row>
    <row r="2973" spans="3:12" ht="12.75" customHeight="1">
      <c r="C2973" s="115"/>
      <c r="D2973" s="116"/>
      <c r="E2973" s="116"/>
      <c r="F2973" s="116"/>
      <c r="G2973" s="116"/>
      <c r="H2973" s="121"/>
      <c r="I2973" s="117"/>
      <c r="J2973" s="122"/>
      <c r="K2973" s="117"/>
      <c r="L2973" s="117"/>
    </row>
    <row r="2974" spans="3:12" ht="12.75" customHeight="1">
      <c r="C2974" s="115"/>
      <c r="D2974" s="116"/>
      <c r="E2974" s="116"/>
      <c r="F2974" s="116"/>
      <c r="G2974" s="116"/>
      <c r="H2974" s="121"/>
      <c r="I2974" s="117"/>
      <c r="J2974" s="122"/>
      <c r="K2974" s="117"/>
      <c r="L2974" s="117"/>
    </row>
    <row r="2975" spans="3:12" ht="12.75" customHeight="1">
      <c r="C2975" s="115"/>
      <c r="D2975" s="116"/>
      <c r="E2975" s="116"/>
      <c r="F2975" s="116"/>
      <c r="G2975" s="116"/>
      <c r="H2975" s="121"/>
      <c r="I2975" s="117"/>
      <c r="J2975" s="122"/>
      <c r="K2975" s="117"/>
      <c r="L2975" s="117"/>
    </row>
    <row r="2976" spans="3:12" ht="12.75" customHeight="1">
      <c r="C2976" s="115"/>
      <c r="D2976" s="116"/>
      <c r="E2976" s="116"/>
      <c r="F2976" s="116"/>
      <c r="G2976" s="116"/>
      <c r="H2976" s="121"/>
      <c r="I2976" s="117"/>
      <c r="J2976" s="122"/>
      <c r="K2976" s="117"/>
      <c r="L2976" s="117"/>
    </row>
    <row r="2977" spans="3:12" ht="12.75" customHeight="1">
      <c r="C2977" s="115"/>
      <c r="D2977" s="116"/>
      <c r="E2977" s="116"/>
      <c r="F2977" s="116"/>
      <c r="G2977" s="116"/>
      <c r="H2977" s="121"/>
      <c r="I2977" s="117"/>
      <c r="J2977" s="122"/>
      <c r="K2977" s="117"/>
      <c r="L2977" s="117"/>
    </row>
    <row r="2978" spans="3:12" ht="12.75" customHeight="1">
      <c r="C2978" s="115"/>
      <c r="D2978" s="116"/>
      <c r="E2978" s="116"/>
      <c r="F2978" s="116"/>
      <c r="G2978" s="116"/>
      <c r="H2978" s="121"/>
      <c r="I2978" s="117"/>
      <c r="J2978" s="122"/>
      <c r="K2978" s="117"/>
      <c r="L2978" s="117"/>
    </row>
    <row r="2979" spans="3:12" ht="12.75" customHeight="1">
      <c r="C2979" s="115"/>
      <c r="D2979" s="116"/>
      <c r="E2979" s="116"/>
      <c r="F2979" s="116"/>
      <c r="G2979" s="116"/>
      <c r="H2979" s="121"/>
      <c r="I2979" s="117"/>
      <c r="J2979" s="122"/>
      <c r="K2979" s="117"/>
      <c r="L2979" s="117"/>
    </row>
    <row r="2980" spans="3:12" ht="12.75" customHeight="1">
      <c r="C2980" s="115"/>
      <c r="D2980" s="116"/>
      <c r="E2980" s="116"/>
      <c r="F2980" s="116"/>
      <c r="G2980" s="116"/>
      <c r="H2980" s="121"/>
      <c r="I2980" s="117"/>
      <c r="J2980" s="122"/>
      <c r="K2980" s="117"/>
      <c r="L2980" s="117"/>
    </row>
    <row r="2981" spans="3:12" ht="12.75" customHeight="1">
      <c r="C2981" s="115"/>
      <c r="D2981" s="116"/>
      <c r="E2981" s="116"/>
      <c r="F2981" s="116"/>
      <c r="G2981" s="116"/>
      <c r="H2981" s="121"/>
      <c r="I2981" s="117"/>
      <c r="J2981" s="122"/>
      <c r="K2981" s="117"/>
      <c r="L2981" s="117"/>
    </row>
    <row r="2982" spans="3:12" ht="12.75" customHeight="1">
      <c r="C2982" s="115"/>
      <c r="D2982" s="116"/>
      <c r="E2982" s="116"/>
      <c r="F2982" s="116"/>
      <c r="G2982" s="116"/>
      <c r="H2982" s="121"/>
      <c r="I2982" s="117"/>
      <c r="J2982" s="122"/>
      <c r="K2982" s="117"/>
      <c r="L2982" s="117"/>
    </row>
    <row r="2983" spans="3:12" ht="12.75" customHeight="1">
      <c r="C2983" s="115"/>
      <c r="D2983" s="116"/>
      <c r="E2983" s="116"/>
      <c r="F2983" s="116"/>
      <c r="G2983" s="116"/>
      <c r="H2983" s="121"/>
      <c r="I2983" s="117"/>
      <c r="J2983" s="122"/>
      <c r="K2983" s="117"/>
      <c r="L2983" s="117"/>
    </row>
    <row r="2984" spans="3:12" ht="12.75" customHeight="1">
      <c r="C2984" s="115"/>
      <c r="D2984" s="116"/>
      <c r="E2984" s="116"/>
      <c r="F2984" s="116"/>
      <c r="G2984" s="116"/>
      <c r="H2984" s="121"/>
      <c r="I2984" s="117"/>
      <c r="J2984" s="122"/>
      <c r="K2984" s="117"/>
      <c r="L2984" s="117"/>
    </row>
    <row r="2985" spans="3:12" ht="12.75" customHeight="1">
      <c r="C2985" s="115"/>
      <c r="D2985" s="116"/>
      <c r="E2985" s="116"/>
      <c r="F2985" s="116"/>
      <c r="G2985" s="116"/>
      <c r="H2985" s="121"/>
      <c r="I2985" s="117"/>
      <c r="J2985" s="122"/>
      <c r="K2985" s="117"/>
      <c r="L2985" s="117"/>
    </row>
    <row r="2986" spans="3:12" ht="12.75" customHeight="1">
      <c r="C2986" s="115"/>
      <c r="D2986" s="116"/>
      <c r="E2986" s="116"/>
      <c r="F2986" s="116"/>
      <c r="G2986" s="116"/>
      <c r="H2986" s="121"/>
      <c r="I2986" s="117"/>
      <c r="J2986" s="122"/>
      <c r="K2986" s="117"/>
      <c r="L2986" s="117"/>
    </row>
    <row r="2987" spans="3:12" ht="12.75" customHeight="1">
      <c r="C2987" s="115"/>
      <c r="D2987" s="116"/>
      <c r="E2987" s="116"/>
      <c r="F2987" s="116"/>
      <c r="G2987" s="116"/>
      <c r="H2987" s="121"/>
      <c r="I2987" s="117"/>
      <c r="J2987" s="122"/>
      <c r="K2987" s="117"/>
      <c r="L2987" s="117"/>
    </row>
    <row r="2988" spans="3:12" ht="12.75" customHeight="1">
      <c r="C2988" s="115"/>
      <c r="D2988" s="116"/>
      <c r="E2988" s="116"/>
      <c r="F2988" s="116"/>
      <c r="G2988" s="116"/>
      <c r="H2988" s="121"/>
      <c r="I2988" s="117"/>
      <c r="J2988" s="122"/>
      <c r="K2988" s="117"/>
      <c r="L2988" s="117"/>
    </row>
    <row r="2989" spans="3:12" ht="12.75" customHeight="1">
      <c r="C2989" s="115"/>
      <c r="D2989" s="116"/>
      <c r="E2989" s="116"/>
      <c r="F2989" s="116"/>
      <c r="G2989" s="116"/>
      <c r="H2989" s="121"/>
      <c r="I2989" s="117"/>
      <c r="J2989" s="122"/>
      <c r="K2989" s="117"/>
      <c r="L2989" s="117"/>
    </row>
    <row r="2990" spans="3:12" ht="12.75" customHeight="1">
      <c r="C2990" s="115"/>
      <c r="D2990" s="116"/>
      <c r="E2990" s="116"/>
      <c r="F2990" s="116"/>
      <c r="G2990" s="116"/>
      <c r="H2990" s="121"/>
      <c r="I2990" s="117"/>
      <c r="J2990" s="122"/>
      <c r="K2990" s="117"/>
      <c r="L2990" s="117"/>
    </row>
    <row r="2991" spans="3:12" ht="12.75" customHeight="1">
      <c r="C2991" s="115"/>
      <c r="D2991" s="116"/>
      <c r="E2991" s="116"/>
      <c r="F2991" s="116"/>
      <c r="G2991" s="116"/>
      <c r="H2991" s="121"/>
      <c r="I2991" s="117"/>
      <c r="J2991" s="122"/>
      <c r="K2991" s="117"/>
      <c r="L2991" s="117"/>
    </row>
    <row r="2992" spans="3:12" ht="12.75" customHeight="1">
      <c r="C2992" s="115"/>
      <c r="D2992" s="116"/>
      <c r="E2992" s="116"/>
      <c r="F2992" s="116"/>
      <c r="G2992" s="116"/>
      <c r="H2992" s="121"/>
      <c r="I2992" s="117"/>
      <c r="J2992" s="122"/>
      <c r="K2992" s="117"/>
      <c r="L2992" s="117"/>
    </row>
    <row r="2993" spans="3:12" ht="12.75" customHeight="1">
      <c r="C2993" s="115"/>
      <c r="D2993" s="116"/>
      <c r="E2993" s="116"/>
      <c r="F2993" s="116"/>
      <c r="G2993" s="116"/>
      <c r="H2993" s="121"/>
      <c r="I2993" s="117"/>
      <c r="J2993" s="122"/>
      <c r="K2993" s="117"/>
      <c r="L2993" s="117"/>
    </row>
    <row r="2994" spans="3:12" ht="12.75" customHeight="1">
      <c r="C2994" s="115"/>
      <c r="D2994" s="116"/>
      <c r="E2994" s="116"/>
      <c r="F2994" s="116"/>
      <c r="G2994" s="116"/>
      <c r="H2994" s="121"/>
      <c r="I2994" s="117"/>
      <c r="J2994" s="122"/>
      <c r="K2994" s="117"/>
      <c r="L2994" s="117"/>
    </row>
    <row r="2995" spans="3:12" ht="12.75" customHeight="1">
      <c r="C2995" s="115"/>
      <c r="D2995" s="116"/>
      <c r="E2995" s="116"/>
      <c r="F2995" s="116"/>
      <c r="G2995" s="116"/>
      <c r="H2995" s="121"/>
      <c r="I2995" s="117"/>
      <c r="J2995" s="122"/>
      <c r="K2995" s="117"/>
      <c r="L2995" s="117"/>
    </row>
    <row r="2996" spans="3:12" ht="12.75" customHeight="1">
      <c r="C2996" s="115"/>
      <c r="D2996" s="116"/>
      <c r="E2996" s="116"/>
      <c r="F2996" s="116"/>
      <c r="G2996" s="116"/>
      <c r="H2996" s="121"/>
      <c r="I2996" s="117"/>
      <c r="J2996" s="122"/>
      <c r="K2996" s="117"/>
      <c r="L2996" s="117"/>
    </row>
    <row r="2997" spans="3:12" ht="12.75" customHeight="1">
      <c r="C2997" s="115"/>
      <c r="D2997" s="116"/>
      <c r="E2997" s="116"/>
      <c r="F2997" s="116"/>
      <c r="G2997" s="116"/>
      <c r="H2997" s="121"/>
      <c r="I2997" s="117"/>
      <c r="J2997" s="122"/>
      <c r="K2997" s="117"/>
      <c r="L2997" s="117"/>
    </row>
    <row r="2998" spans="3:12" ht="12.75" customHeight="1">
      <c r="C2998" s="115"/>
      <c r="D2998" s="116"/>
      <c r="E2998" s="116"/>
      <c r="F2998" s="116"/>
      <c r="G2998" s="116"/>
      <c r="H2998" s="121"/>
      <c r="I2998" s="117"/>
      <c r="J2998" s="122"/>
      <c r="K2998" s="117"/>
      <c r="L2998" s="117"/>
    </row>
    <row r="2999" spans="3:12" ht="12.75" customHeight="1">
      <c r="C2999" s="115"/>
      <c r="D2999" s="116"/>
      <c r="E2999" s="116"/>
      <c r="F2999" s="116"/>
      <c r="G2999" s="116"/>
      <c r="H2999" s="121"/>
      <c r="I2999" s="117"/>
      <c r="J2999" s="122"/>
      <c r="K2999" s="117"/>
      <c r="L2999" s="117"/>
    </row>
    <row r="3000" spans="3:12" ht="12.75" customHeight="1">
      <c r="C3000" s="115"/>
      <c r="D3000" s="116"/>
      <c r="E3000" s="116"/>
      <c r="F3000" s="116"/>
      <c r="G3000" s="116"/>
      <c r="H3000" s="121"/>
      <c r="I3000" s="117"/>
      <c r="J3000" s="122"/>
      <c r="K3000" s="117"/>
      <c r="L3000" s="117"/>
    </row>
    <row r="3001" spans="3:12" ht="12.75" customHeight="1">
      <c r="C3001" s="115"/>
      <c r="D3001" s="116"/>
      <c r="E3001" s="116"/>
      <c r="F3001" s="116"/>
      <c r="G3001" s="116"/>
      <c r="H3001" s="121"/>
      <c r="I3001" s="117"/>
      <c r="J3001" s="122"/>
      <c r="K3001" s="117"/>
      <c r="L3001" s="117"/>
    </row>
    <row r="3002" spans="3:12" ht="12.75" customHeight="1">
      <c r="C3002" s="115"/>
      <c r="D3002" s="116"/>
      <c r="E3002" s="116"/>
      <c r="F3002" s="116"/>
      <c r="G3002" s="116"/>
      <c r="H3002" s="121"/>
      <c r="I3002" s="117"/>
      <c r="J3002" s="122"/>
      <c r="K3002" s="117"/>
      <c r="L3002" s="117"/>
    </row>
    <row r="3003" spans="3:12" ht="12.75" customHeight="1">
      <c r="C3003" s="115"/>
      <c r="D3003" s="116"/>
      <c r="E3003" s="116"/>
      <c r="F3003" s="116"/>
      <c r="G3003" s="116"/>
      <c r="H3003" s="121"/>
      <c r="I3003" s="117"/>
      <c r="J3003" s="122"/>
      <c r="K3003" s="117"/>
      <c r="L3003" s="117"/>
    </row>
    <row r="3004" spans="3:12" ht="12.75" customHeight="1">
      <c r="C3004" s="115"/>
      <c r="D3004" s="116"/>
      <c r="E3004" s="116"/>
      <c r="F3004" s="116"/>
      <c r="G3004" s="116"/>
      <c r="H3004" s="121"/>
      <c r="I3004" s="117"/>
      <c r="J3004" s="122"/>
      <c r="K3004" s="117"/>
      <c r="L3004" s="117"/>
    </row>
    <row r="3005" spans="3:12" ht="12.75" customHeight="1">
      <c r="C3005" s="115"/>
      <c r="D3005" s="116"/>
      <c r="E3005" s="116"/>
      <c r="F3005" s="116"/>
      <c r="G3005" s="116"/>
      <c r="H3005" s="121"/>
      <c r="I3005" s="117"/>
      <c r="J3005" s="122"/>
      <c r="K3005" s="117"/>
      <c r="L3005" s="117"/>
    </row>
    <row r="3006" spans="3:12" ht="12.75" customHeight="1">
      <c r="C3006" s="115"/>
      <c r="D3006" s="116"/>
      <c r="E3006" s="116"/>
      <c r="F3006" s="116"/>
      <c r="G3006" s="116"/>
      <c r="H3006" s="121"/>
      <c r="I3006" s="117"/>
      <c r="J3006" s="122"/>
      <c r="K3006" s="117"/>
      <c r="L3006" s="117"/>
    </row>
    <row r="3007" spans="3:12" ht="12.75" customHeight="1">
      <c r="C3007" s="115"/>
      <c r="D3007" s="116"/>
      <c r="E3007" s="116"/>
      <c r="F3007" s="116"/>
      <c r="G3007" s="116"/>
      <c r="H3007" s="121"/>
      <c r="I3007" s="117"/>
      <c r="J3007" s="122"/>
      <c r="K3007" s="117"/>
      <c r="L3007" s="117"/>
    </row>
    <row r="3008" spans="3:12" ht="12.75" customHeight="1">
      <c r="C3008" s="115"/>
      <c r="D3008" s="116"/>
      <c r="E3008" s="116"/>
      <c r="F3008" s="116"/>
      <c r="G3008" s="116"/>
      <c r="H3008" s="121"/>
      <c r="I3008" s="117"/>
      <c r="J3008" s="122"/>
      <c r="K3008" s="117"/>
      <c r="L3008" s="117"/>
    </row>
    <row r="3009" spans="3:12" ht="12.75" customHeight="1">
      <c r="C3009" s="115"/>
      <c r="D3009" s="116"/>
      <c r="E3009" s="116"/>
      <c r="F3009" s="116"/>
      <c r="G3009" s="116"/>
      <c r="H3009" s="121"/>
      <c r="I3009" s="117"/>
      <c r="J3009" s="122"/>
      <c r="K3009" s="117"/>
      <c r="L3009" s="117"/>
    </row>
    <row r="3010" spans="3:12" ht="12.75" customHeight="1">
      <c r="C3010" s="115"/>
      <c r="D3010" s="116"/>
      <c r="E3010" s="116"/>
      <c r="F3010" s="116"/>
      <c r="G3010" s="116"/>
      <c r="H3010" s="121"/>
      <c r="I3010" s="117"/>
      <c r="J3010" s="122"/>
      <c r="K3010" s="117"/>
      <c r="L3010" s="117"/>
    </row>
    <row r="3011" spans="3:12" ht="12.75" customHeight="1">
      <c r="C3011" s="115"/>
      <c r="D3011" s="116"/>
      <c r="E3011" s="116"/>
      <c r="F3011" s="116"/>
      <c r="G3011" s="116"/>
      <c r="H3011" s="121"/>
      <c r="I3011" s="117"/>
      <c r="J3011" s="122"/>
      <c r="K3011" s="117"/>
      <c r="L3011" s="117"/>
    </row>
    <row r="3012" spans="3:12" ht="12.75" customHeight="1">
      <c r="C3012" s="115"/>
      <c r="D3012" s="116"/>
      <c r="E3012" s="116"/>
      <c r="F3012" s="116"/>
      <c r="G3012" s="116"/>
      <c r="H3012" s="121"/>
      <c r="I3012" s="117"/>
      <c r="J3012" s="122"/>
      <c r="K3012" s="117"/>
      <c r="L3012" s="117"/>
    </row>
    <row r="3013" spans="3:12" ht="12.75" customHeight="1">
      <c r="C3013" s="115"/>
      <c r="D3013" s="116"/>
      <c r="E3013" s="116"/>
      <c r="F3013" s="116"/>
      <c r="G3013" s="116"/>
      <c r="H3013" s="121"/>
      <c r="I3013" s="117"/>
      <c r="J3013" s="122"/>
      <c r="K3013" s="117"/>
      <c r="L3013" s="117"/>
    </row>
    <row r="3014" spans="3:12" ht="12.75" customHeight="1">
      <c r="C3014" s="115"/>
      <c r="D3014" s="116"/>
      <c r="E3014" s="116"/>
      <c r="F3014" s="116"/>
      <c r="G3014" s="116"/>
      <c r="H3014" s="121"/>
      <c r="I3014" s="117"/>
      <c r="J3014" s="122"/>
      <c r="K3014" s="117"/>
      <c r="L3014" s="117"/>
    </row>
    <row r="3015" spans="3:12" ht="12.75" customHeight="1">
      <c r="C3015" s="115"/>
      <c r="D3015" s="116"/>
      <c r="E3015" s="116"/>
      <c r="F3015" s="116"/>
      <c r="G3015" s="116"/>
      <c r="H3015" s="121"/>
      <c r="I3015" s="117"/>
      <c r="J3015" s="122"/>
      <c r="K3015" s="117"/>
      <c r="L3015" s="117"/>
    </row>
    <row r="3016" spans="3:12" ht="12.75" customHeight="1">
      <c r="C3016" s="115"/>
      <c r="D3016" s="116"/>
      <c r="E3016" s="116"/>
      <c r="F3016" s="116"/>
      <c r="G3016" s="116"/>
      <c r="H3016" s="121"/>
      <c r="I3016" s="117"/>
      <c r="J3016" s="122"/>
      <c r="K3016" s="117"/>
      <c r="L3016" s="117"/>
    </row>
    <row r="3017" spans="3:12" ht="12.75" customHeight="1">
      <c r="C3017" s="115"/>
      <c r="D3017" s="116"/>
      <c r="E3017" s="116"/>
      <c r="F3017" s="116"/>
      <c r="G3017" s="116"/>
      <c r="H3017" s="121"/>
      <c r="I3017" s="117"/>
      <c r="J3017" s="122"/>
      <c r="K3017" s="117"/>
      <c r="L3017" s="117"/>
    </row>
    <row r="3018" spans="3:12" ht="12.75" customHeight="1">
      <c r="C3018" s="115"/>
      <c r="D3018" s="116"/>
      <c r="E3018" s="116"/>
      <c r="F3018" s="116"/>
      <c r="G3018" s="116"/>
      <c r="H3018" s="121"/>
      <c r="I3018" s="117"/>
      <c r="J3018" s="122"/>
      <c r="K3018" s="117"/>
      <c r="L3018" s="117"/>
    </row>
    <row r="3019" spans="3:12" ht="12.75" customHeight="1">
      <c r="C3019" s="115"/>
      <c r="D3019" s="116"/>
      <c r="E3019" s="116"/>
      <c r="F3019" s="116"/>
      <c r="G3019" s="116"/>
      <c r="H3019" s="121"/>
      <c r="I3019" s="117"/>
      <c r="J3019" s="122"/>
      <c r="K3019" s="117"/>
      <c r="L3019" s="117"/>
    </row>
    <row r="3020" spans="3:12" ht="12.75" customHeight="1">
      <c r="C3020" s="115"/>
      <c r="D3020" s="116"/>
      <c r="E3020" s="116"/>
      <c r="F3020" s="116"/>
      <c r="G3020" s="116"/>
      <c r="H3020" s="121"/>
      <c r="I3020" s="117"/>
      <c r="J3020" s="122"/>
      <c r="K3020" s="117"/>
      <c r="L3020" s="117"/>
    </row>
    <row r="3021" spans="3:12" ht="12.75" customHeight="1">
      <c r="C3021" s="115"/>
      <c r="D3021" s="116"/>
      <c r="E3021" s="116"/>
      <c r="F3021" s="116"/>
      <c r="G3021" s="116"/>
      <c r="H3021" s="121"/>
      <c r="I3021" s="117"/>
      <c r="J3021" s="122"/>
      <c r="K3021" s="117"/>
      <c r="L3021" s="117"/>
    </row>
    <row r="3022" spans="3:12" ht="12.75" customHeight="1">
      <c r="C3022" s="115"/>
      <c r="D3022" s="116"/>
      <c r="E3022" s="116"/>
      <c r="F3022" s="116"/>
      <c r="G3022" s="116"/>
      <c r="H3022" s="121"/>
      <c r="I3022" s="117"/>
      <c r="J3022" s="122"/>
      <c r="K3022" s="117"/>
      <c r="L3022" s="117"/>
    </row>
    <row r="3023" spans="3:12" ht="12.75" customHeight="1">
      <c r="C3023" s="115"/>
      <c r="D3023" s="116"/>
      <c r="E3023" s="116"/>
      <c r="F3023" s="116"/>
      <c r="G3023" s="116"/>
      <c r="H3023" s="121"/>
      <c r="I3023" s="117"/>
      <c r="J3023" s="122"/>
      <c r="K3023" s="117"/>
      <c r="L3023" s="117"/>
    </row>
    <row r="3024" spans="3:12" ht="12.75" customHeight="1">
      <c r="C3024" s="115"/>
      <c r="D3024" s="116"/>
      <c r="E3024" s="116"/>
      <c r="F3024" s="116"/>
      <c r="G3024" s="116"/>
      <c r="H3024" s="121"/>
      <c r="I3024" s="117"/>
      <c r="J3024" s="122"/>
      <c r="K3024" s="117"/>
      <c r="L3024" s="117"/>
    </row>
    <row r="3025" spans="3:12" ht="12.75" customHeight="1">
      <c r="C3025" s="115"/>
      <c r="D3025" s="116"/>
      <c r="E3025" s="116"/>
      <c r="F3025" s="116"/>
      <c r="G3025" s="116"/>
      <c r="H3025" s="121"/>
      <c r="I3025" s="117"/>
      <c r="J3025" s="122"/>
      <c r="K3025" s="117"/>
      <c r="L3025" s="117"/>
    </row>
    <row r="3026" spans="3:12" ht="12.75" customHeight="1">
      <c r="C3026" s="115"/>
      <c r="D3026" s="116"/>
      <c r="E3026" s="116"/>
      <c r="F3026" s="116"/>
      <c r="G3026" s="116"/>
      <c r="H3026" s="121"/>
      <c r="I3026" s="117"/>
      <c r="J3026" s="122"/>
      <c r="K3026" s="117"/>
      <c r="L3026" s="117"/>
    </row>
    <row r="3027" spans="3:12" ht="12.75" customHeight="1">
      <c r="C3027" s="115"/>
      <c r="D3027" s="116"/>
      <c r="E3027" s="116"/>
      <c r="F3027" s="116"/>
      <c r="G3027" s="116"/>
      <c r="H3027" s="121"/>
      <c r="I3027" s="117"/>
      <c r="J3027" s="122"/>
      <c r="K3027" s="117"/>
      <c r="L3027" s="117"/>
    </row>
    <row r="3028" spans="3:12" ht="12.75" customHeight="1">
      <c r="C3028" s="115"/>
      <c r="D3028" s="116"/>
      <c r="E3028" s="116"/>
      <c r="F3028" s="116"/>
      <c r="G3028" s="116"/>
      <c r="H3028" s="121"/>
      <c r="I3028" s="117"/>
      <c r="J3028" s="122"/>
      <c r="K3028" s="117"/>
      <c r="L3028" s="117"/>
    </row>
    <row r="3029" spans="3:12" ht="12.75" customHeight="1">
      <c r="C3029" s="115"/>
      <c r="D3029" s="116"/>
      <c r="E3029" s="116"/>
      <c r="F3029" s="116"/>
      <c r="G3029" s="116"/>
      <c r="H3029" s="121"/>
      <c r="I3029" s="117"/>
      <c r="J3029" s="122"/>
      <c r="K3029" s="117"/>
      <c r="L3029" s="117"/>
    </row>
    <row r="3030" spans="3:12" ht="12.75" customHeight="1">
      <c r="C3030" s="115"/>
      <c r="D3030" s="116"/>
      <c r="E3030" s="116"/>
      <c r="F3030" s="116"/>
      <c r="G3030" s="116"/>
      <c r="H3030" s="121"/>
      <c r="I3030" s="117"/>
      <c r="J3030" s="122"/>
      <c r="K3030" s="117"/>
      <c r="L3030" s="117"/>
    </row>
    <row r="3031" spans="3:12" ht="12.75" customHeight="1">
      <c r="C3031" s="115"/>
      <c r="D3031" s="116"/>
      <c r="E3031" s="116"/>
      <c r="F3031" s="116"/>
      <c r="G3031" s="116"/>
      <c r="H3031" s="121"/>
      <c r="I3031" s="117"/>
      <c r="J3031" s="122"/>
      <c r="K3031" s="117"/>
      <c r="L3031" s="117"/>
    </row>
    <row r="3032" spans="3:12" ht="12.75" customHeight="1">
      <c r="C3032" s="115"/>
      <c r="D3032" s="116"/>
      <c r="E3032" s="116"/>
      <c r="F3032" s="116"/>
      <c r="G3032" s="116"/>
      <c r="H3032" s="121"/>
      <c r="I3032" s="117"/>
      <c r="J3032" s="122"/>
      <c r="K3032" s="117"/>
      <c r="L3032" s="117"/>
    </row>
    <row r="3033" spans="3:12" ht="12.75" customHeight="1">
      <c r="C3033" s="115"/>
      <c r="D3033" s="116"/>
      <c r="E3033" s="116"/>
      <c r="F3033" s="116"/>
      <c r="G3033" s="116"/>
      <c r="H3033" s="121"/>
      <c r="I3033" s="117"/>
      <c r="J3033" s="122"/>
      <c r="K3033" s="117"/>
      <c r="L3033" s="117"/>
    </row>
    <row r="3034" spans="3:12" ht="12.75" customHeight="1">
      <c r="C3034" s="115"/>
      <c r="D3034" s="116"/>
      <c r="E3034" s="116"/>
      <c r="F3034" s="116"/>
      <c r="G3034" s="116"/>
      <c r="H3034" s="121"/>
      <c r="I3034" s="117"/>
      <c r="J3034" s="122"/>
      <c r="K3034" s="117"/>
      <c r="L3034" s="117"/>
    </row>
    <row r="3035" spans="3:12" ht="12.75" customHeight="1">
      <c r="C3035" s="115"/>
      <c r="D3035" s="116"/>
      <c r="E3035" s="116"/>
      <c r="F3035" s="116"/>
      <c r="G3035" s="116"/>
      <c r="H3035" s="121"/>
      <c r="I3035" s="117"/>
      <c r="J3035" s="122"/>
      <c r="K3035" s="117"/>
      <c r="L3035" s="117"/>
    </row>
    <row r="3036" spans="3:12" ht="12.75" customHeight="1">
      <c r="C3036" s="115"/>
      <c r="D3036" s="116"/>
      <c r="E3036" s="116"/>
      <c r="F3036" s="116"/>
      <c r="G3036" s="116"/>
      <c r="H3036" s="121"/>
      <c r="I3036" s="117"/>
      <c r="J3036" s="122"/>
      <c r="K3036" s="117"/>
      <c r="L3036" s="117"/>
    </row>
    <row r="3037" spans="3:12" ht="12.75" customHeight="1">
      <c r="C3037" s="115"/>
      <c r="D3037" s="116"/>
      <c r="E3037" s="116"/>
      <c r="F3037" s="116"/>
      <c r="G3037" s="116"/>
      <c r="H3037" s="121"/>
      <c r="I3037" s="117"/>
      <c r="J3037" s="122"/>
      <c r="K3037" s="117"/>
      <c r="L3037" s="117"/>
    </row>
    <row r="3038" spans="3:12" ht="12.75" customHeight="1">
      <c r="C3038" s="115"/>
      <c r="D3038" s="116"/>
      <c r="E3038" s="116"/>
      <c r="F3038" s="116"/>
      <c r="G3038" s="116"/>
      <c r="H3038" s="121"/>
      <c r="I3038" s="117"/>
      <c r="J3038" s="122"/>
      <c r="K3038" s="117"/>
      <c r="L3038" s="117"/>
    </row>
    <row r="3039" spans="3:12" ht="12.75" customHeight="1">
      <c r="C3039" s="115"/>
      <c r="D3039" s="116"/>
      <c r="E3039" s="116"/>
      <c r="F3039" s="116"/>
      <c r="G3039" s="116"/>
      <c r="H3039" s="121"/>
      <c r="I3039" s="117"/>
      <c r="J3039" s="122"/>
      <c r="K3039" s="117"/>
      <c r="L3039" s="117"/>
    </row>
    <row r="3040" spans="3:12" ht="12.75" customHeight="1">
      <c r="C3040" s="115"/>
      <c r="D3040" s="116"/>
      <c r="E3040" s="116"/>
      <c r="F3040" s="116"/>
      <c r="G3040" s="116"/>
      <c r="H3040" s="121"/>
      <c r="I3040" s="117"/>
      <c r="J3040" s="122"/>
      <c r="K3040" s="117"/>
      <c r="L3040" s="117"/>
    </row>
    <row r="3041" spans="3:12" ht="12.75" customHeight="1">
      <c r="C3041" s="115"/>
      <c r="D3041" s="116"/>
      <c r="E3041" s="116"/>
      <c r="F3041" s="116"/>
      <c r="G3041" s="116"/>
      <c r="H3041" s="121"/>
      <c r="I3041" s="117"/>
      <c r="J3041" s="122"/>
      <c r="K3041" s="117"/>
      <c r="L3041" s="117"/>
    </row>
    <row r="3042" spans="3:12" ht="12.75" customHeight="1">
      <c r="C3042" s="115"/>
      <c r="D3042" s="116"/>
      <c r="E3042" s="116"/>
      <c r="F3042" s="116"/>
      <c r="G3042" s="116"/>
      <c r="H3042" s="121"/>
      <c r="I3042" s="117"/>
      <c r="J3042" s="122"/>
      <c r="K3042" s="117"/>
      <c r="L3042" s="117"/>
    </row>
    <row r="3043" spans="3:12" ht="12.75" customHeight="1">
      <c r="C3043" s="115"/>
      <c r="D3043" s="116"/>
      <c r="E3043" s="116"/>
      <c r="F3043" s="116"/>
      <c r="G3043" s="116"/>
      <c r="H3043" s="121"/>
      <c r="I3043" s="117"/>
      <c r="J3043" s="122"/>
      <c r="K3043" s="117"/>
      <c r="L3043" s="117"/>
    </row>
    <row r="3044" spans="3:12" ht="12.75" customHeight="1">
      <c r="C3044" s="115"/>
      <c r="D3044" s="116"/>
      <c r="E3044" s="116"/>
      <c r="F3044" s="116"/>
      <c r="G3044" s="116"/>
      <c r="H3044" s="121"/>
      <c r="I3044" s="117"/>
      <c r="J3044" s="122"/>
      <c r="K3044" s="117"/>
      <c r="L3044" s="117"/>
    </row>
    <row r="3045" spans="3:12" ht="12.75" customHeight="1">
      <c r="C3045" s="115"/>
      <c r="D3045" s="116"/>
      <c r="E3045" s="116"/>
      <c r="F3045" s="116"/>
      <c r="G3045" s="116"/>
      <c r="H3045" s="121"/>
      <c r="I3045" s="117"/>
      <c r="J3045" s="122"/>
      <c r="K3045" s="117"/>
      <c r="L3045" s="117"/>
    </row>
    <row r="3046" spans="3:12" ht="12.75" customHeight="1">
      <c r="C3046" s="115"/>
      <c r="D3046" s="116"/>
      <c r="E3046" s="116"/>
      <c r="F3046" s="116"/>
      <c r="G3046" s="116"/>
      <c r="H3046" s="121"/>
      <c r="I3046" s="117"/>
      <c r="J3046" s="122"/>
      <c r="K3046" s="117"/>
      <c r="L3046" s="117"/>
    </row>
    <row r="3047" spans="3:12" ht="12.75" customHeight="1">
      <c r="C3047" s="115"/>
      <c r="D3047" s="116"/>
      <c r="E3047" s="116"/>
      <c r="F3047" s="116"/>
      <c r="G3047" s="116"/>
      <c r="H3047" s="121"/>
      <c r="I3047" s="117"/>
      <c r="J3047" s="122"/>
      <c r="K3047" s="117"/>
      <c r="L3047" s="117"/>
    </row>
    <row r="3048" spans="3:12" ht="12.75" customHeight="1">
      <c r="C3048" s="115"/>
      <c r="D3048" s="116"/>
      <c r="E3048" s="116"/>
      <c r="F3048" s="116"/>
      <c r="G3048" s="116"/>
      <c r="H3048" s="121"/>
      <c r="I3048" s="117"/>
      <c r="J3048" s="122"/>
      <c r="K3048" s="117"/>
      <c r="L3048" s="117"/>
    </row>
    <row r="3049" spans="3:12" ht="12.75" customHeight="1">
      <c r="C3049" s="115"/>
      <c r="D3049" s="116"/>
      <c r="E3049" s="116"/>
      <c r="F3049" s="116"/>
      <c r="G3049" s="116"/>
      <c r="H3049" s="121"/>
      <c r="I3049" s="117"/>
      <c r="J3049" s="122"/>
      <c r="K3049" s="117"/>
      <c r="L3049" s="117"/>
    </row>
    <row r="3050" spans="3:12" ht="12.75" customHeight="1">
      <c r="C3050" s="115"/>
      <c r="D3050" s="116"/>
      <c r="E3050" s="116"/>
      <c r="F3050" s="116"/>
      <c r="G3050" s="116"/>
      <c r="H3050" s="121"/>
      <c r="I3050" s="117"/>
      <c r="J3050" s="122"/>
      <c r="K3050" s="117"/>
      <c r="L3050" s="117"/>
    </row>
    <row r="3051" spans="3:12" ht="12.75" customHeight="1">
      <c r="C3051" s="115"/>
      <c r="D3051" s="116"/>
      <c r="E3051" s="116"/>
      <c r="F3051" s="116"/>
      <c r="G3051" s="116"/>
      <c r="H3051" s="121"/>
      <c r="I3051" s="117"/>
      <c r="J3051" s="122"/>
      <c r="K3051" s="117"/>
      <c r="L3051" s="117"/>
    </row>
    <row r="3052" spans="3:12" ht="12.75" customHeight="1">
      <c r="C3052" s="115"/>
      <c r="D3052" s="116"/>
      <c r="E3052" s="116"/>
      <c r="F3052" s="116"/>
      <c r="G3052" s="116"/>
      <c r="H3052" s="121"/>
      <c r="I3052" s="117"/>
      <c r="J3052" s="122"/>
      <c r="K3052" s="117"/>
      <c r="L3052" s="117"/>
    </row>
    <row r="3053" spans="3:12" ht="12.75" customHeight="1">
      <c r="C3053" s="115"/>
      <c r="D3053" s="116"/>
      <c r="E3053" s="116"/>
      <c r="F3053" s="116"/>
      <c r="G3053" s="116"/>
      <c r="H3053" s="121"/>
      <c r="I3053" s="117"/>
      <c r="J3053" s="122"/>
      <c r="K3053" s="117"/>
      <c r="L3053" s="117"/>
    </row>
    <row r="3054" spans="3:12" ht="12.75" customHeight="1">
      <c r="C3054" s="115"/>
      <c r="D3054" s="116"/>
      <c r="E3054" s="116"/>
      <c r="F3054" s="116"/>
      <c r="G3054" s="116"/>
      <c r="H3054" s="121"/>
      <c r="I3054" s="117"/>
      <c r="J3054" s="122"/>
      <c r="K3054" s="117"/>
      <c r="L3054" s="117"/>
    </row>
    <row r="3055" spans="3:12" ht="12.75" customHeight="1">
      <c r="C3055" s="115"/>
      <c r="D3055" s="116"/>
      <c r="E3055" s="116"/>
      <c r="F3055" s="116"/>
      <c r="G3055" s="116"/>
      <c r="H3055" s="121"/>
      <c r="I3055" s="117"/>
      <c r="J3055" s="122"/>
      <c r="K3055" s="117"/>
      <c r="L3055" s="117"/>
    </row>
    <row r="3056" spans="3:12" ht="12.75" customHeight="1">
      <c r="C3056" s="115"/>
      <c r="D3056" s="116"/>
      <c r="E3056" s="116"/>
      <c r="F3056" s="116"/>
      <c r="G3056" s="116"/>
      <c r="H3056" s="121"/>
      <c r="I3056" s="117"/>
      <c r="J3056" s="122"/>
      <c r="K3056" s="117"/>
      <c r="L3056" s="117"/>
    </row>
    <row r="3057" spans="3:12" ht="12.75" customHeight="1">
      <c r="C3057" s="115"/>
      <c r="D3057" s="116"/>
      <c r="E3057" s="116"/>
      <c r="F3057" s="116"/>
      <c r="G3057" s="116"/>
      <c r="H3057" s="121"/>
      <c r="I3057" s="117"/>
      <c r="J3057" s="122"/>
      <c r="K3057" s="117"/>
      <c r="L3057" s="117"/>
    </row>
    <row r="3058" spans="3:12" ht="12.75" customHeight="1">
      <c r="C3058" s="115"/>
      <c r="D3058" s="116"/>
      <c r="E3058" s="116"/>
      <c r="F3058" s="116"/>
      <c r="G3058" s="116"/>
      <c r="H3058" s="121"/>
      <c r="I3058" s="117"/>
      <c r="J3058" s="122"/>
      <c r="K3058" s="117"/>
      <c r="L3058" s="117"/>
    </row>
    <row r="3059" spans="3:12" ht="12.75" customHeight="1">
      <c r="C3059" s="115"/>
      <c r="D3059" s="116"/>
      <c r="E3059" s="116"/>
      <c r="F3059" s="116"/>
      <c r="G3059" s="116"/>
      <c r="H3059" s="121"/>
      <c r="I3059" s="117"/>
      <c r="J3059" s="122"/>
      <c r="K3059" s="117"/>
      <c r="L3059" s="117"/>
    </row>
    <row r="3060" spans="3:12" ht="12.75" customHeight="1">
      <c r="C3060" s="115"/>
      <c r="D3060" s="116"/>
      <c r="E3060" s="116"/>
      <c r="F3060" s="116"/>
      <c r="G3060" s="116"/>
      <c r="H3060" s="121"/>
      <c r="I3060" s="117"/>
      <c r="J3060" s="122"/>
      <c r="K3060" s="117"/>
      <c r="L3060" s="117"/>
    </row>
    <row r="3061" spans="3:12" ht="12.75" customHeight="1">
      <c r="C3061" s="115"/>
      <c r="D3061" s="116"/>
      <c r="E3061" s="116"/>
      <c r="F3061" s="116"/>
      <c r="G3061" s="116"/>
      <c r="H3061" s="121"/>
      <c r="I3061" s="117"/>
      <c r="J3061" s="122"/>
      <c r="K3061" s="117"/>
      <c r="L3061" s="117"/>
    </row>
    <row r="3062" spans="3:12" ht="12.75" customHeight="1">
      <c r="C3062" s="115"/>
      <c r="D3062" s="116"/>
      <c r="E3062" s="116"/>
      <c r="F3062" s="116"/>
      <c r="G3062" s="116"/>
      <c r="H3062" s="121"/>
      <c r="I3062" s="117"/>
      <c r="J3062" s="122"/>
      <c r="K3062" s="117"/>
      <c r="L3062" s="117"/>
    </row>
    <row r="3063" spans="3:12" ht="12.75" customHeight="1">
      <c r="C3063" s="115"/>
      <c r="D3063" s="116"/>
      <c r="E3063" s="116"/>
      <c r="F3063" s="116"/>
      <c r="G3063" s="116"/>
      <c r="H3063" s="121"/>
      <c r="I3063" s="117"/>
      <c r="J3063" s="122"/>
      <c r="K3063" s="117"/>
      <c r="L3063" s="117"/>
    </row>
    <row r="3064" spans="3:12" ht="12.75" customHeight="1">
      <c r="C3064" s="115"/>
      <c r="D3064" s="116"/>
      <c r="E3064" s="116"/>
      <c r="F3064" s="116"/>
      <c r="G3064" s="116"/>
      <c r="H3064" s="121"/>
      <c r="I3064" s="117"/>
      <c r="J3064" s="122"/>
      <c r="K3064" s="117"/>
      <c r="L3064" s="117"/>
    </row>
    <row r="3065" spans="3:12" ht="12.75" customHeight="1">
      <c r="C3065" s="115"/>
      <c r="D3065" s="116"/>
      <c r="E3065" s="116"/>
      <c r="F3065" s="116"/>
      <c r="G3065" s="116"/>
      <c r="H3065" s="121"/>
      <c r="I3065" s="117"/>
      <c r="J3065" s="122"/>
      <c r="K3065" s="117"/>
      <c r="L3065" s="117"/>
    </row>
    <row r="3066" spans="3:12" ht="12.75" customHeight="1">
      <c r="C3066" s="115"/>
      <c r="D3066" s="116"/>
      <c r="E3066" s="116"/>
      <c r="F3066" s="116"/>
      <c r="G3066" s="116"/>
      <c r="H3066" s="121"/>
      <c r="I3066" s="117"/>
      <c r="J3066" s="122"/>
      <c r="K3066" s="117"/>
      <c r="L3066" s="117"/>
    </row>
    <row r="3067" spans="3:12" ht="12.75" customHeight="1">
      <c r="C3067" s="115"/>
      <c r="D3067" s="116"/>
      <c r="E3067" s="116"/>
      <c r="F3067" s="116"/>
      <c r="G3067" s="116"/>
      <c r="H3067" s="121"/>
      <c r="I3067" s="117"/>
      <c r="J3067" s="122"/>
      <c r="K3067" s="117"/>
      <c r="L3067" s="117"/>
    </row>
    <row r="3068" spans="3:12" ht="12.75" customHeight="1">
      <c r="C3068" s="115"/>
      <c r="D3068" s="116"/>
      <c r="E3068" s="116"/>
      <c r="F3068" s="116"/>
      <c r="G3068" s="116"/>
      <c r="H3068" s="121"/>
      <c r="I3068" s="117"/>
      <c r="J3068" s="122"/>
      <c r="K3068" s="117"/>
      <c r="L3068" s="117"/>
    </row>
    <row r="3069" spans="3:12" ht="12.75" customHeight="1">
      <c r="C3069" s="115"/>
      <c r="D3069" s="116"/>
      <c r="E3069" s="116"/>
      <c r="F3069" s="116"/>
      <c r="G3069" s="116"/>
      <c r="H3069" s="121"/>
      <c r="I3069" s="117"/>
      <c r="J3069" s="122"/>
      <c r="K3069" s="117"/>
      <c r="L3069" s="117"/>
    </row>
    <row r="3070" spans="3:12" ht="12.75" customHeight="1">
      <c r="C3070" s="115"/>
      <c r="D3070" s="116"/>
      <c r="E3070" s="116"/>
      <c r="F3070" s="116"/>
      <c r="G3070" s="116"/>
      <c r="H3070" s="121"/>
      <c r="I3070" s="117"/>
      <c r="J3070" s="122"/>
      <c r="K3070" s="117"/>
      <c r="L3070" s="117"/>
    </row>
    <row r="3071" spans="3:12" ht="12.75" customHeight="1">
      <c r="C3071" s="115"/>
      <c r="D3071" s="116"/>
      <c r="E3071" s="116"/>
      <c r="F3071" s="116"/>
      <c r="G3071" s="116"/>
      <c r="H3071" s="121"/>
      <c r="I3071" s="117"/>
      <c r="J3071" s="122"/>
      <c r="K3071" s="117"/>
      <c r="L3071" s="117"/>
    </row>
    <row r="3072" spans="3:12" ht="12.75" customHeight="1">
      <c r="C3072" s="115"/>
      <c r="D3072" s="116"/>
      <c r="E3072" s="116"/>
      <c r="F3072" s="116"/>
      <c r="G3072" s="116"/>
      <c r="H3072" s="121"/>
      <c r="I3072" s="117"/>
      <c r="J3072" s="122"/>
      <c r="K3072" s="117"/>
      <c r="L3072" s="117"/>
    </row>
    <row r="3073" spans="3:12" ht="12.75" customHeight="1">
      <c r="C3073" s="115"/>
      <c r="D3073" s="116"/>
      <c r="E3073" s="116"/>
      <c r="F3073" s="116"/>
      <c r="G3073" s="116"/>
      <c r="H3073" s="121"/>
      <c r="I3073" s="117"/>
      <c r="J3073" s="122"/>
      <c r="K3073" s="117"/>
      <c r="L3073" s="117"/>
    </row>
    <row r="3074" spans="3:12" ht="12.75" customHeight="1">
      <c r="C3074" s="115"/>
      <c r="D3074" s="116"/>
      <c r="E3074" s="116"/>
      <c r="F3074" s="116"/>
      <c r="G3074" s="116"/>
      <c r="H3074" s="121"/>
      <c r="I3074" s="117"/>
      <c r="J3074" s="122"/>
      <c r="K3074" s="117"/>
      <c r="L3074" s="117"/>
    </row>
    <row r="3075" spans="3:12" ht="12.75" customHeight="1">
      <c r="C3075" s="115"/>
      <c r="D3075" s="116"/>
      <c r="E3075" s="116"/>
      <c r="F3075" s="116"/>
      <c r="G3075" s="116"/>
      <c r="H3075" s="121"/>
      <c r="I3075" s="117"/>
      <c r="J3075" s="122"/>
      <c r="K3075" s="117"/>
      <c r="L3075" s="117"/>
    </row>
    <row r="3076" spans="3:12" ht="12.75" customHeight="1">
      <c r="C3076" s="115"/>
      <c r="D3076" s="116"/>
      <c r="E3076" s="116"/>
      <c r="F3076" s="116"/>
      <c r="G3076" s="116"/>
      <c r="H3076" s="121"/>
      <c r="I3076" s="117"/>
      <c r="J3076" s="122"/>
      <c r="K3076" s="117"/>
      <c r="L3076" s="117"/>
    </row>
    <row r="3077" spans="3:12" ht="12.75" customHeight="1">
      <c r="C3077" s="115"/>
      <c r="D3077" s="116"/>
      <c r="E3077" s="116"/>
      <c r="F3077" s="116"/>
      <c r="G3077" s="116"/>
      <c r="H3077" s="121"/>
      <c r="I3077" s="117"/>
      <c r="J3077" s="122"/>
      <c r="K3077" s="117"/>
      <c r="L3077" s="117"/>
    </row>
    <row r="3078" spans="3:12" ht="12.75" customHeight="1">
      <c r="C3078" s="115"/>
      <c r="D3078" s="116"/>
      <c r="E3078" s="116"/>
      <c r="F3078" s="116"/>
      <c r="G3078" s="116"/>
      <c r="H3078" s="121"/>
      <c r="I3078" s="117"/>
      <c r="J3078" s="122"/>
      <c r="K3078" s="117"/>
      <c r="L3078" s="117"/>
    </row>
    <row r="3079" spans="3:12" ht="12.75" customHeight="1">
      <c r="C3079" s="115"/>
      <c r="D3079" s="116"/>
      <c r="E3079" s="116"/>
      <c r="F3079" s="116"/>
      <c r="G3079" s="116"/>
      <c r="H3079" s="121"/>
      <c r="I3079" s="117"/>
      <c r="J3079" s="122"/>
      <c r="K3079" s="117"/>
      <c r="L3079" s="117"/>
    </row>
    <row r="3080" spans="3:12" ht="12.75" customHeight="1">
      <c r="C3080" s="115"/>
      <c r="D3080" s="116"/>
      <c r="E3080" s="116"/>
      <c r="F3080" s="116"/>
      <c r="G3080" s="116"/>
      <c r="H3080" s="121"/>
      <c r="I3080" s="117"/>
      <c r="J3080" s="122"/>
      <c r="K3080" s="117"/>
      <c r="L3080" s="117"/>
    </row>
    <row r="3081" spans="3:12" ht="12.75" customHeight="1">
      <c r="C3081" s="115"/>
      <c r="D3081" s="116"/>
      <c r="E3081" s="116"/>
      <c r="F3081" s="116"/>
      <c r="G3081" s="116"/>
      <c r="H3081" s="121"/>
      <c r="I3081" s="117"/>
      <c r="J3081" s="122"/>
      <c r="K3081" s="117"/>
      <c r="L3081" s="117"/>
    </row>
    <row r="3082" spans="3:12" ht="12.75" customHeight="1">
      <c r="C3082" s="115"/>
      <c r="D3082" s="116"/>
      <c r="E3082" s="116"/>
      <c r="F3082" s="116"/>
      <c r="G3082" s="116"/>
      <c r="H3082" s="121"/>
      <c r="I3082" s="117"/>
      <c r="J3082" s="122"/>
      <c r="K3082" s="117"/>
      <c r="L3082" s="117"/>
    </row>
    <row r="3083" spans="3:12" ht="12.75" customHeight="1">
      <c r="C3083" s="115"/>
      <c r="D3083" s="116"/>
      <c r="E3083" s="116"/>
      <c r="F3083" s="116"/>
      <c r="G3083" s="116"/>
      <c r="H3083" s="121"/>
      <c r="I3083" s="117"/>
      <c r="J3083" s="122"/>
      <c r="K3083" s="117"/>
      <c r="L3083" s="117"/>
    </row>
    <row r="3084" spans="3:12" ht="12.75" customHeight="1">
      <c r="C3084" s="115"/>
      <c r="D3084" s="116"/>
      <c r="E3084" s="116"/>
      <c r="F3084" s="116"/>
      <c r="G3084" s="116"/>
      <c r="H3084" s="121"/>
      <c r="I3084" s="117"/>
      <c r="J3084" s="122"/>
      <c r="K3084" s="117"/>
      <c r="L3084" s="117"/>
    </row>
    <row r="3085" spans="3:12" ht="12.75" customHeight="1">
      <c r="C3085" s="115"/>
      <c r="D3085" s="116"/>
      <c r="E3085" s="116"/>
      <c r="F3085" s="116"/>
      <c r="G3085" s="116"/>
      <c r="H3085" s="121"/>
      <c r="I3085" s="117"/>
      <c r="J3085" s="122"/>
      <c r="K3085" s="117"/>
      <c r="L3085" s="117"/>
    </row>
    <row r="3086" spans="3:12" ht="12.75" customHeight="1">
      <c r="C3086" s="115"/>
      <c r="D3086" s="116"/>
      <c r="E3086" s="116"/>
      <c r="F3086" s="116"/>
      <c r="G3086" s="116"/>
      <c r="H3086" s="121"/>
      <c r="I3086" s="117"/>
      <c r="J3086" s="122"/>
      <c r="K3086" s="117"/>
      <c r="L3086" s="117"/>
    </row>
    <row r="3087" spans="3:12" ht="12.75" customHeight="1">
      <c r="C3087" s="115"/>
      <c r="D3087" s="116"/>
      <c r="E3087" s="116"/>
      <c r="F3087" s="116"/>
      <c r="G3087" s="116"/>
      <c r="H3087" s="121"/>
      <c r="I3087" s="117"/>
      <c r="J3087" s="122"/>
      <c r="K3087" s="117"/>
      <c r="L3087" s="117"/>
    </row>
    <row r="3088" spans="3:12" ht="12.75" customHeight="1">
      <c r="C3088" s="115"/>
      <c r="D3088" s="116"/>
      <c r="E3088" s="116"/>
      <c r="F3088" s="116"/>
      <c r="G3088" s="116"/>
      <c r="H3088" s="121"/>
      <c r="I3088" s="117"/>
      <c r="J3088" s="122"/>
      <c r="K3088" s="117"/>
      <c r="L3088" s="117"/>
    </row>
    <row r="3089" spans="3:12" ht="12.75" customHeight="1">
      <c r="C3089" s="115"/>
      <c r="D3089" s="116"/>
      <c r="E3089" s="116"/>
      <c r="F3089" s="116"/>
      <c r="G3089" s="116"/>
      <c r="H3089" s="121"/>
      <c r="I3089" s="117"/>
      <c r="J3089" s="122"/>
      <c r="K3089" s="117"/>
      <c r="L3089" s="117"/>
    </row>
    <row r="3090" spans="3:12" ht="12.75" customHeight="1">
      <c r="C3090" s="115"/>
      <c r="D3090" s="116"/>
      <c r="E3090" s="116"/>
      <c r="F3090" s="116"/>
      <c r="G3090" s="116"/>
      <c r="H3090" s="121"/>
      <c r="I3090" s="117"/>
      <c r="J3090" s="122"/>
      <c r="K3090" s="117"/>
      <c r="L3090" s="117"/>
    </row>
    <row r="3091" spans="3:12" ht="12.75" customHeight="1">
      <c r="C3091" s="115"/>
      <c r="D3091" s="116"/>
      <c r="E3091" s="116"/>
      <c r="F3091" s="116"/>
      <c r="G3091" s="116"/>
      <c r="H3091" s="121"/>
      <c r="I3091" s="117"/>
      <c r="J3091" s="122"/>
      <c r="K3091" s="117"/>
      <c r="L3091" s="117"/>
    </row>
    <row r="3092" spans="3:12" ht="12.75" customHeight="1">
      <c r="C3092" s="115"/>
      <c r="D3092" s="116"/>
      <c r="E3092" s="116"/>
      <c r="F3092" s="116"/>
      <c r="G3092" s="116"/>
      <c r="H3092" s="121"/>
      <c r="I3092" s="117"/>
      <c r="J3092" s="122"/>
      <c r="K3092" s="117"/>
      <c r="L3092" s="117"/>
    </row>
    <row r="3093" spans="3:12" ht="12.75" customHeight="1">
      <c r="C3093" s="115"/>
      <c r="D3093" s="116"/>
      <c r="E3093" s="116"/>
      <c r="F3093" s="116"/>
      <c r="G3093" s="116"/>
      <c r="H3093" s="121"/>
      <c r="I3093" s="117"/>
      <c r="J3093" s="122"/>
      <c r="K3093" s="117"/>
      <c r="L3093" s="117"/>
    </row>
    <row r="3094" spans="3:12" ht="12.75" customHeight="1">
      <c r="C3094" s="115"/>
      <c r="D3094" s="116"/>
      <c r="E3094" s="116"/>
      <c r="F3094" s="116"/>
      <c r="G3094" s="116"/>
      <c r="H3094" s="121"/>
      <c r="I3094" s="117"/>
      <c r="J3094" s="122"/>
      <c r="K3094" s="117"/>
      <c r="L3094" s="117"/>
    </row>
    <row r="3095" spans="3:12" ht="12.75" customHeight="1">
      <c r="C3095" s="115"/>
      <c r="D3095" s="116"/>
      <c r="E3095" s="116"/>
      <c r="F3095" s="116"/>
      <c r="G3095" s="116"/>
      <c r="H3095" s="121"/>
      <c r="I3095" s="117"/>
      <c r="J3095" s="122"/>
      <c r="K3095" s="117"/>
      <c r="L3095" s="117"/>
    </row>
    <row r="3096" spans="3:12" ht="12.75" customHeight="1">
      <c r="C3096" s="115"/>
      <c r="D3096" s="116"/>
      <c r="E3096" s="116"/>
      <c r="F3096" s="116"/>
      <c r="G3096" s="116"/>
      <c r="H3096" s="121"/>
      <c r="I3096" s="117"/>
      <c r="J3096" s="122"/>
      <c r="K3096" s="117"/>
      <c r="L3096" s="117"/>
    </row>
    <row r="3097" spans="3:12" ht="12.75" customHeight="1">
      <c r="C3097" s="115"/>
      <c r="D3097" s="116"/>
      <c r="E3097" s="116"/>
      <c r="F3097" s="116"/>
      <c r="G3097" s="116"/>
      <c r="H3097" s="121"/>
      <c r="I3097" s="117"/>
      <c r="J3097" s="122"/>
      <c r="K3097" s="117"/>
      <c r="L3097" s="117"/>
    </row>
    <row r="3098" spans="3:12" ht="12.75" customHeight="1">
      <c r="C3098" s="115"/>
      <c r="D3098" s="116"/>
      <c r="E3098" s="116"/>
      <c r="F3098" s="116"/>
      <c r="G3098" s="116"/>
      <c r="H3098" s="121"/>
      <c r="I3098" s="117"/>
      <c r="J3098" s="122"/>
      <c r="K3098" s="117"/>
      <c r="L3098" s="117"/>
    </row>
    <row r="3099" spans="3:12" ht="12.75" customHeight="1">
      <c r="C3099" s="115"/>
      <c r="D3099" s="116"/>
      <c r="E3099" s="116"/>
      <c r="F3099" s="116"/>
      <c r="G3099" s="116"/>
      <c r="H3099" s="121"/>
      <c r="I3099" s="117"/>
      <c r="J3099" s="122"/>
      <c r="K3099" s="117"/>
      <c r="L3099" s="117"/>
    </row>
    <row r="3100" spans="3:12" ht="12.75" customHeight="1">
      <c r="C3100" s="115"/>
      <c r="D3100" s="116"/>
      <c r="E3100" s="116"/>
      <c r="F3100" s="116"/>
      <c r="G3100" s="116"/>
      <c r="H3100" s="121"/>
      <c r="I3100" s="117"/>
      <c r="J3100" s="122"/>
      <c r="K3100" s="117"/>
      <c r="L3100" s="117"/>
    </row>
    <row r="3101" spans="3:12" ht="12.75" customHeight="1">
      <c r="C3101" s="115"/>
      <c r="D3101" s="116"/>
      <c r="E3101" s="116"/>
      <c r="F3101" s="116"/>
      <c r="G3101" s="116"/>
      <c r="H3101" s="121"/>
      <c r="I3101" s="117"/>
      <c r="J3101" s="122"/>
      <c r="K3101" s="117"/>
      <c r="L3101" s="117"/>
    </row>
    <row r="3102" spans="3:12" ht="12.75" customHeight="1">
      <c r="C3102" s="115"/>
      <c r="D3102" s="116"/>
      <c r="E3102" s="116"/>
      <c r="F3102" s="116"/>
      <c r="G3102" s="116"/>
      <c r="H3102" s="121"/>
      <c r="I3102" s="117"/>
      <c r="J3102" s="122"/>
      <c r="K3102" s="117"/>
      <c r="L3102" s="117"/>
    </row>
    <row r="3103" spans="3:12" ht="12.75" customHeight="1">
      <c r="C3103" s="115"/>
      <c r="D3103" s="116"/>
      <c r="E3103" s="116"/>
      <c r="F3103" s="116"/>
      <c r="G3103" s="116"/>
      <c r="H3103" s="121"/>
      <c r="I3103" s="117"/>
      <c r="J3103" s="122"/>
      <c r="K3103" s="117"/>
      <c r="L3103" s="117"/>
    </row>
    <row r="3104" spans="3:12" ht="12.75" customHeight="1">
      <c r="C3104" s="115"/>
      <c r="D3104" s="116"/>
      <c r="E3104" s="116"/>
      <c r="F3104" s="116"/>
      <c r="G3104" s="116"/>
      <c r="H3104" s="121"/>
      <c r="I3104" s="117"/>
      <c r="J3104" s="122"/>
      <c r="K3104" s="117"/>
      <c r="L3104" s="117"/>
    </row>
    <row r="3105" spans="3:12" ht="12.75" customHeight="1">
      <c r="C3105" s="115"/>
      <c r="D3105" s="116"/>
      <c r="E3105" s="116"/>
      <c r="F3105" s="116"/>
      <c r="G3105" s="116"/>
      <c r="H3105" s="121"/>
      <c r="I3105" s="117"/>
      <c r="J3105" s="122"/>
      <c r="K3105" s="117"/>
      <c r="L3105" s="117"/>
    </row>
    <row r="3106" spans="3:12" ht="12.75" customHeight="1">
      <c r="C3106" s="115"/>
      <c r="D3106" s="116"/>
      <c r="E3106" s="116"/>
      <c r="F3106" s="116"/>
      <c r="G3106" s="116"/>
      <c r="H3106" s="121"/>
      <c r="I3106" s="117"/>
      <c r="J3106" s="122"/>
      <c r="K3106" s="117"/>
      <c r="L3106" s="117"/>
    </row>
    <row r="3107" spans="3:12" ht="12.75" customHeight="1">
      <c r="C3107" s="115"/>
      <c r="D3107" s="116"/>
      <c r="E3107" s="116"/>
      <c r="F3107" s="116"/>
      <c r="G3107" s="116"/>
      <c r="H3107" s="121"/>
      <c r="I3107" s="117"/>
      <c r="J3107" s="122"/>
      <c r="K3107" s="117"/>
      <c r="L3107" s="117"/>
    </row>
    <row r="3108" spans="3:12" ht="12.75" customHeight="1">
      <c r="C3108" s="115"/>
      <c r="D3108" s="116"/>
      <c r="E3108" s="116"/>
      <c r="F3108" s="116"/>
      <c r="G3108" s="116"/>
      <c r="H3108" s="121"/>
      <c r="I3108" s="117"/>
      <c r="J3108" s="122"/>
      <c r="K3108" s="117"/>
      <c r="L3108" s="117"/>
    </row>
    <row r="3109" spans="3:12" ht="12.75" customHeight="1">
      <c r="C3109" s="115"/>
      <c r="D3109" s="116"/>
      <c r="E3109" s="116"/>
      <c r="F3109" s="116"/>
      <c r="G3109" s="116"/>
      <c r="H3109" s="121"/>
      <c r="I3109" s="117"/>
      <c r="J3109" s="122"/>
      <c r="K3109" s="117"/>
      <c r="L3109" s="117"/>
    </row>
    <row r="3110" spans="3:12" ht="12.75" customHeight="1">
      <c r="C3110" s="115"/>
      <c r="D3110" s="116"/>
      <c r="E3110" s="116"/>
      <c r="F3110" s="116"/>
      <c r="G3110" s="116"/>
      <c r="H3110" s="121"/>
      <c r="I3110" s="117"/>
      <c r="J3110" s="122"/>
      <c r="K3110" s="117"/>
      <c r="L3110" s="117"/>
    </row>
    <row r="3111" spans="3:12" ht="12.75" customHeight="1">
      <c r="C3111" s="115"/>
      <c r="D3111" s="116"/>
      <c r="E3111" s="116"/>
      <c r="F3111" s="116"/>
      <c r="G3111" s="116"/>
      <c r="H3111" s="121"/>
      <c r="I3111" s="117"/>
      <c r="J3111" s="122"/>
      <c r="K3111" s="117"/>
      <c r="L3111" s="117"/>
    </row>
    <row r="3112" spans="3:12" ht="12.75" customHeight="1">
      <c r="C3112" s="115"/>
      <c r="D3112" s="116"/>
      <c r="E3112" s="116"/>
      <c r="F3112" s="116"/>
      <c r="G3112" s="116"/>
      <c r="H3112" s="121"/>
      <c r="I3112" s="117"/>
      <c r="J3112" s="122"/>
      <c r="K3112" s="117"/>
      <c r="L3112" s="117"/>
    </row>
    <row r="3113" spans="3:12" ht="12.75" customHeight="1">
      <c r="C3113" s="115"/>
      <c r="D3113" s="116"/>
      <c r="E3113" s="116"/>
      <c r="F3113" s="116"/>
      <c r="G3113" s="116"/>
      <c r="H3113" s="121"/>
      <c r="I3113" s="117"/>
      <c r="J3113" s="122"/>
      <c r="K3113" s="117"/>
      <c r="L3113" s="117"/>
    </row>
    <row r="3114" spans="3:12" ht="12.75" customHeight="1">
      <c r="C3114" s="115"/>
      <c r="D3114" s="116"/>
      <c r="E3114" s="116"/>
      <c r="F3114" s="116"/>
      <c r="G3114" s="116"/>
      <c r="H3114" s="121"/>
      <c r="I3114" s="117"/>
      <c r="J3114" s="122"/>
      <c r="K3114" s="117"/>
      <c r="L3114" s="117"/>
    </row>
    <row r="3115" spans="3:12" ht="12.75" customHeight="1">
      <c r="C3115" s="115"/>
      <c r="D3115" s="116"/>
      <c r="E3115" s="116"/>
      <c r="F3115" s="116"/>
      <c r="G3115" s="116"/>
      <c r="H3115" s="121"/>
      <c r="I3115" s="117"/>
      <c r="J3115" s="122"/>
      <c r="K3115" s="117"/>
      <c r="L3115" s="117"/>
    </row>
    <row r="3116" spans="3:12" ht="12.75" customHeight="1">
      <c r="C3116" s="115"/>
      <c r="D3116" s="116"/>
      <c r="E3116" s="116"/>
      <c r="F3116" s="116"/>
      <c r="G3116" s="116"/>
      <c r="H3116" s="121"/>
      <c r="I3116" s="117"/>
      <c r="J3116" s="122"/>
      <c r="K3116" s="117"/>
      <c r="L3116" s="117"/>
    </row>
    <row r="3117" spans="3:12" ht="12.75" customHeight="1">
      <c r="C3117" s="115"/>
      <c r="D3117" s="116"/>
      <c r="E3117" s="116"/>
      <c r="F3117" s="116"/>
      <c r="G3117" s="116"/>
      <c r="H3117" s="121"/>
      <c r="I3117" s="117"/>
      <c r="J3117" s="122"/>
      <c r="K3117" s="117"/>
      <c r="L3117" s="117"/>
    </row>
    <row r="3118" spans="3:12" ht="12.75" customHeight="1">
      <c r="C3118" s="115"/>
      <c r="D3118" s="116"/>
      <c r="E3118" s="116"/>
      <c r="F3118" s="116"/>
      <c r="G3118" s="116"/>
      <c r="H3118" s="121"/>
      <c r="I3118" s="117"/>
      <c r="J3118" s="122"/>
      <c r="K3118" s="117"/>
      <c r="L3118" s="117"/>
    </row>
    <row r="3119" spans="3:12" ht="12.75" customHeight="1">
      <c r="C3119" s="115"/>
      <c r="D3119" s="116"/>
      <c r="E3119" s="116"/>
      <c r="F3119" s="116"/>
      <c r="G3119" s="116"/>
      <c r="H3119" s="121"/>
      <c r="I3119" s="117"/>
      <c r="J3119" s="122"/>
      <c r="K3119" s="117"/>
      <c r="L3119" s="117"/>
    </row>
    <row r="3120" spans="3:12" ht="12.75" customHeight="1">
      <c r="C3120" s="115"/>
      <c r="D3120" s="116"/>
      <c r="E3120" s="116"/>
      <c r="F3120" s="116"/>
      <c r="G3120" s="116"/>
      <c r="H3120" s="121"/>
      <c r="I3120" s="117"/>
      <c r="J3120" s="122"/>
      <c r="K3120" s="117"/>
      <c r="L3120" s="117"/>
    </row>
    <row r="3121" spans="3:12" ht="12.75" customHeight="1">
      <c r="C3121" s="115"/>
      <c r="D3121" s="116"/>
      <c r="E3121" s="116"/>
      <c r="F3121" s="116"/>
      <c r="G3121" s="116"/>
      <c r="H3121" s="121"/>
      <c r="I3121" s="117"/>
      <c r="J3121" s="122"/>
      <c r="K3121" s="117"/>
      <c r="L3121" s="117"/>
    </row>
    <row r="3122" spans="3:12" ht="12.75" customHeight="1">
      <c r="C3122" s="115"/>
      <c r="D3122" s="116"/>
      <c r="E3122" s="116"/>
      <c r="F3122" s="116"/>
      <c r="G3122" s="116"/>
      <c r="H3122" s="121"/>
      <c r="I3122" s="117"/>
      <c r="J3122" s="122"/>
      <c r="K3122" s="117"/>
      <c r="L3122" s="117"/>
    </row>
    <row r="3123" spans="3:12" ht="12.75" customHeight="1">
      <c r="C3123" s="115"/>
      <c r="D3123" s="116"/>
      <c r="E3123" s="116"/>
      <c r="F3123" s="116"/>
      <c r="G3123" s="116"/>
      <c r="H3123" s="121"/>
      <c r="I3123" s="117"/>
      <c r="J3123" s="122"/>
      <c r="K3123" s="117"/>
      <c r="L3123" s="117"/>
    </row>
    <row r="3124" spans="3:12" ht="12.75" customHeight="1">
      <c r="C3124" s="115"/>
      <c r="D3124" s="116"/>
      <c r="E3124" s="116"/>
      <c r="F3124" s="116"/>
      <c r="G3124" s="116"/>
      <c r="H3124" s="121"/>
      <c r="I3124" s="117"/>
      <c r="J3124" s="122"/>
      <c r="K3124" s="117"/>
      <c r="L3124" s="117"/>
    </row>
    <row r="3125" spans="3:12" ht="12.75" customHeight="1">
      <c r="C3125" s="115"/>
      <c r="D3125" s="116"/>
      <c r="E3125" s="116"/>
      <c r="F3125" s="116"/>
      <c r="G3125" s="116"/>
      <c r="H3125" s="121"/>
      <c r="I3125" s="117"/>
      <c r="J3125" s="122"/>
      <c r="K3125" s="117"/>
      <c r="L3125" s="117"/>
    </row>
    <row r="3126" spans="3:12" ht="12.75" customHeight="1">
      <c r="C3126" s="115"/>
      <c r="D3126" s="116"/>
      <c r="E3126" s="116"/>
      <c r="F3126" s="116"/>
      <c r="G3126" s="116"/>
      <c r="H3126" s="121"/>
      <c r="I3126" s="117"/>
      <c r="J3126" s="122"/>
      <c r="K3126" s="117"/>
      <c r="L3126" s="117"/>
    </row>
    <row r="3127" spans="3:12" ht="12.75" customHeight="1">
      <c r="C3127" s="115"/>
      <c r="D3127" s="116"/>
      <c r="E3127" s="116"/>
      <c r="F3127" s="116"/>
      <c r="G3127" s="116"/>
      <c r="H3127" s="121"/>
      <c r="I3127" s="117"/>
      <c r="J3127" s="122"/>
      <c r="K3127" s="117"/>
      <c r="L3127" s="117"/>
    </row>
    <row r="3128" spans="3:12" ht="12.75" customHeight="1">
      <c r="C3128" s="115"/>
      <c r="D3128" s="116"/>
      <c r="E3128" s="116"/>
      <c r="F3128" s="116"/>
      <c r="G3128" s="116"/>
      <c r="H3128" s="121"/>
      <c r="I3128" s="117"/>
      <c r="J3128" s="122"/>
      <c r="K3128" s="117"/>
      <c r="L3128" s="117"/>
    </row>
    <row r="3129" spans="3:12" ht="12.75" customHeight="1">
      <c r="C3129" s="115"/>
      <c r="D3129" s="116"/>
      <c r="E3129" s="116"/>
      <c r="F3129" s="116"/>
      <c r="G3129" s="116"/>
      <c r="H3129" s="121"/>
      <c r="I3129" s="117"/>
      <c r="J3129" s="122"/>
      <c r="K3129" s="117"/>
      <c r="L3129" s="117"/>
    </row>
    <row r="3130" spans="3:12" ht="12.75" customHeight="1">
      <c r="C3130" s="115"/>
      <c r="D3130" s="116"/>
      <c r="E3130" s="116"/>
      <c r="F3130" s="116"/>
      <c r="G3130" s="116"/>
      <c r="H3130" s="121"/>
      <c r="I3130" s="117"/>
      <c r="J3130" s="122"/>
      <c r="K3130" s="117"/>
      <c r="L3130" s="117"/>
    </row>
    <row r="3131" spans="3:12" ht="12.75" customHeight="1">
      <c r="C3131" s="115"/>
      <c r="D3131" s="116"/>
      <c r="E3131" s="116"/>
      <c r="F3131" s="116"/>
      <c r="G3131" s="116"/>
      <c r="H3131" s="121"/>
      <c r="I3131" s="117"/>
      <c r="J3131" s="122"/>
      <c r="K3131" s="117"/>
      <c r="L3131" s="117"/>
    </row>
    <row r="3132" spans="3:12" ht="12.75" customHeight="1">
      <c r="C3132" s="115"/>
      <c r="D3132" s="116"/>
      <c r="E3132" s="116"/>
      <c r="F3132" s="116"/>
      <c r="G3132" s="116"/>
      <c r="H3132" s="121"/>
      <c r="I3132" s="117"/>
      <c r="J3132" s="122"/>
      <c r="K3132" s="117"/>
      <c r="L3132" s="117"/>
    </row>
    <row r="3133" spans="3:12" ht="12.75" customHeight="1">
      <c r="C3133" s="115"/>
      <c r="D3133" s="116"/>
      <c r="E3133" s="116"/>
      <c r="F3133" s="116"/>
      <c r="G3133" s="116"/>
      <c r="H3133" s="121"/>
      <c r="I3133" s="117"/>
      <c r="J3133" s="122"/>
      <c r="K3133" s="117"/>
      <c r="L3133" s="117"/>
    </row>
    <row r="3134" spans="3:12" ht="12.75" customHeight="1">
      <c r="C3134" s="115"/>
      <c r="D3134" s="116"/>
      <c r="E3134" s="116"/>
      <c r="F3134" s="116"/>
      <c r="G3134" s="116"/>
      <c r="H3134" s="121"/>
      <c r="I3134" s="117"/>
      <c r="J3134" s="122"/>
      <c r="K3134" s="117"/>
      <c r="L3134" s="117"/>
    </row>
    <row r="3135" spans="3:12" ht="12.75" customHeight="1">
      <c r="C3135" s="115"/>
      <c r="D3135" s="116"/>
      <c r="E3135" s="116"/>
      <c r="F3135" s="116"/>
      <c r="G3135" s="116"/>
      <c r="H3135" s="121"/>
      <c r="I3135" s="117"/>
      <c r="J3135" s="122"/>
      <c r="K3135" s="117"/>
      <c r="L3135" s="117"/>
    </row>
    <row r="3136" spans="3:12" ht="12.75" customHeight="1">
      <c r="C3136" s="115"/>
      <c r="D3136" s="116"/>
      <c r="E3136" s="116"/>
      <c r="F3136" s="116"/>
      <c r="G3136" s="116"/>
      <c r="H3136" s="121"/>
      <c r="I3136" s="117"/>
      <c r="J3136" s="122"/>
      <c r="K3136" s="117"/>
      <c r="L3136" s="117"/>
    </row>
    <row r="3137" spans="3:12" ht="12.75" customHeight="1">
      <c r="C3137" s="115"/>
      <c r="D3137" s="116"/>
      <c r="E3137" s="116"/>
      <c r="F3137" s="116"/>
      <c r="G3137" s="116"/>
      <c r="H3137" s="121"/>
      <c r="I3137" s="117"/>
      <c r="J3137" s="122"/>
      <c r="K3137" s="117"/>
      <c r="L3137" s="117"/>
    </row>
    <row r="3138" spans="3:12" ht="12.75" customHeight="1">
      <c r="C3138" s="115"/>
      <c r="D3138" s="116"/>
      <c r="E3138" s="116"/>
      <c r="F3138" s="116"/>
      <c r="G3138" s="116"/>
      <c r="H3138" s="121"/>
      <c r="I3138" s="117"/>
      <c r="J3138" s="122"/>
      <c r="K3138" s="117"/>
      <c r="L3138" s="117"/>
    </row>
    <row r="3139" spans="3:12" ht="12.75" customHeight="1">
      <c r="C3139" s="115"/>
      <c r="D3139" s="116"/>
      <c r="E3139" s="116"/>
      <c r="F3139" s="116"/>
      <c r="G3139" s="116"/>
      <c r="H3139" s="121"/>
      <c r="I3139" s="117"/>
      <c r="J3139" s="122"/>
      <c r="K3139" s="117"/>
      <c r="L3139" s="117"/>
    </row>
    <row r="3140" spans="3:12" ht="12.75" customHeight="1">
      <c r="C3140" s="115"/>
      <c r="D3140" s="116"/>
      <c r="E3140" s="116"/>
      <c r="F3140" s="116"/>
      <c r="G3140" s="116"/>
      <c r="H3140" s="121"/>
      <c r="I3140" s="117"/>
      <c r="J3140" s="122"/>
      <c r="K3140" s="117"/>
      <c r="L3140" s="117"/>
    </row>
    <row r="3141" spans="3:12" ht="12.75" customHeight="1">
      <c r="C3141" s="115"/>
      <c r="D3141" s="116"/>
      <c r="E3141" s="116"/>
      <c r="F3141" s="116"/>
      <c r="G3141" s="116"/>
      <c r="H3141" s="121"/>
      <c r="I3141" s="117"/>
      <c r="J3141" s="122"/>
      <c r="K3141" s="117"/>
      <c r="L3141" s="117"/>
    </row>
    <row r="3142" spans="3:12" ht="12.75" customHeight="1">
      <c r="C3142" s="115"/>
      <c r="D3142" s="116"/>
      <c r="E3142" s="116"/>
      <c r="F3142" s="116"/>
      <c r="G3142" s="116"/>
      <c r="H3142" s="121"/>
      <c r="I3142" s="117"/>
      <c r="J3142" s="122"/>
      <c r="K3142" s="117"/>
      <c r="L3142" s="117"/>
    </row>
    <row r="3143" spans="3:12" ht="12.75" customHeight="1">
      <c r="C3143" s="115"/>
      <c r="D3143" s="116"/>
      <c r="E3143" s="116"/>
      <c r="F3143" s="116"/>
      <c r="G3143" s="116"/>
      <c r="H3143" s="121"/>
      <c r="I3143" s="117"/>
      <c r="J3143" s="122"/>
      <c r="K3143" s="117"/>
      <c r="L3143" s="117"/>
    </row>
    <row r="3144" spans="3:12" ht="12.75" customHeight="1">
      <c r="C3144" s="115"/>
      <c r="D3144" s="116"/>
      <c r="E3144" s="116"/>
      <c r="F3144" s="116"/>
      <c r="G3144" s="116"/>
      <c r="H3144" s="121"/>
      <c r="I3144" s="117"/>
      <c r="J3144" s="122"/>
      <c r="K3144" s="117"/>
      <c r="L3144" s="117"/>
    </row>
    <row r="3145" spans="3:12" ht="12.75" customHeight="1">
      <c r="C3145" s="115"/>
      <c r="D3145" s="116"/>
      <c r="E3145" s="116"/>
      <c r="F3145" s="116"/>
      <c r="G3145" s="116"/>
      <c r="H3145" s="121"/>
      <c r="I3145" s="117"/>
      <c r="J3145" s="122"/>
      <c r="K3145" s="117"/>
      <c r="L3145" s="117"/>
    </row>
    <row r="3146" spans="3:12" ht="12.75" customHeight="1">
      <c r="C3146" s="115"/>
      <c r="D3146" s="116"/>
      <c r="E3146" s="116"/>
      <c r="F3146" s="116"/>
      <c r="G3146" s="116"/>
      <c r="H3146" s="121"/>
      <c r="I3146" s="117"/>
      <c r="J3146" s="122"/>
      <c r="K3146" s="117"/>
      <c r="L3146" s="117"/>
    </row>
    <row r="3147" spans="3:12" ht="12.75" customHeight="1">
      <c r="C3147" s="115"/>
      <c r="D3147" s="116"/>
      <c r="E3147" s="116"/>
      <c r="F3147" s="116"/>
      <c r="G3147" s="116"/>
      <c r="H3147" s="121"/>
      <c r="I3147" s="117"/>
      <c r="J3147" s="122"/>
      <c r="K3147" s="117"/>
      <c r="L3147" s="117"/>
    </row>
    <row r="3148" spans="3:12" ht="12.75" customHeight="1">
      <c r="C3148" s="115"/>
      <c r="D3148" s="116"/>
      <c r="E3148" s="116"/>
      <c r="F3148" s="116"/>
      <c r="G3148" s="116"/>
      <c r="H3148" s="121"/>
      <c r="I3148" s="117"/>
      <c r="J3148" s="122"/>
      <c r="K3148" s="117"/>
      <c r="L3148" s="117"/>
    </row>
    <row r="3149" spans="3:12" ht="12.75" customHeight="1">
      <c r="C3149" s="115"/>
      <c r="D3149" s="116"/>
      <c r="E3149" s="116"/>
      <c r="F3149" s="116"/>
      <c r="G3149" s="116"/>
      <c r="H3149" s="121"/>
      <c r="I3149" s="117"/>
      <c r="J3149" s="122"/>
      <c r="K3149" s="117"/>
      <c r="L3149" s="117"/>
    </row>
    <row r="3150" spans="3:12" ht="12.75" customHeight="1">
      <c r="C3150" s="115"/>
      <c r="D3150" s="116"/>
      <c r="E3150" s="116"/>
      <c r="F3150" s="116"/>
      <c r="G3150" s="116"/>
      <c r="H3150" s="121"/>
      <c r="I3150" s="117"/>
      <c r="J3150" s="122"/>
      <c r="K3150" s="117"/>
      <c r="L3150" s="117"/>
    </row>
    <row r="3151" spans="3:12" ht="12.75" customHeight="1">
      <c r="C3151" s="115"/>
      <c r="D3151" s="116"/>
      <c r="E3151" s="116"/>
      <c r="F3151" s="116"/>
      <c r="G3151" s="116"/>
      <c r="H3151" s="121"/>
      <c r="I3151" s="117"/>
      <c r="J3151" s="122"/>
      <c r="K3151" s="117"/>
      <c r="L3151" s="117"/>
    </row>
    <row r="3152" spans="3:12" ht="12.75" customHeight="1">
      <c r="C3152" s="115"/>
      <c r="D3152" s="116"/>
      <c r="E3152" s="116"/>
      <c r="F3152" s="116"/>
      <c r="G3152" s="116"/>
      <c r="H3152" s="121"/>
      <c r="I3152" s="117"/>
      <c r="J3152" s="122"/>
      <c r="K3152" s="117"/>
      <c r="L3152" s="117"/>
    </row>
    <row r="3153" spans="3:12" ht="12.75" customHeight="1">
      <c r="C3153" s="115"/>
      <c r="D3153" s="116"/>
      <c r="E3153" s="116"/>
      <c r="F3153" s="116"/>
      <c r="G3153" s="116"/>
      <c r="H3153" s="121"/>
      <c r="I3153" s="117"/>
      <c r="J3153" s="122"/>
      <c r="K3153" s="117"/>
      <c r="L3153" s="117"/>
    </row>
    <row r="3154" spans="3:12" ht="12.75" customHeight="1">
      <c r="C3154" s="115"/>
      <c r="D3154" s="116"/>
      <c r="E3154" s="116"/>
      <c r="F3154" s="116"/>
      <c r="G3154" s="116"/>
      <c r="H3154" s="121"/>
      <c r="I3154" s="117"/>
      <c r="J3154" s="122"/>
      <c r="K3154" s="117"/>
      <c r="L3154" s="117"/>
    </row>
    <row r="3155" spans="3:12" ht="12.75" customHeight="1">
      <c r="C3155" s="115"/>
      <c r="D3155" s="116"/>
      <c r="E3155" s="116"/>
      <c r="F3155" s="116"/>
      <c r="G3155" s="116"/>
      <c r="H3155" s="121"/>
      <c r="I3155" s="117"/>
      <c r="J3155" s="122"/>
      <c r="K3155" s="117"/>
      <c r="L3155" s="117"/>
    </row>
    <row r="3156" spans="3:12" ht="12.75" customHeight="1">
      <c r="C3156" s="115"/>
      <c r="D3156" s="116"/>
      <c r="E3156" s="116"/>
      <c r="F3156" s="116"/>
      <c r="G3156" s="116"/>
      <c r="H3156" s="121"/>
      <c r="I3156" s="117"/>
      <c r="J3156" s="122"/>
      <c r="K3156" s="117"/>
      <c r="L3156" s="117"/>
    </row>
    <row r="3157" spans="3:12" ht="12.75" customHeight="1">
      <c r="C3157" s="115"/>
      <c r="D3157" s="116"/>
      <c r="E3157" s="116"/>
      <c r="F3157" s="116"/>
      <c r="G3157" s="116"/>
      <c r="H3157" s="121"/>
      <c r="I3157" s="117"/>
      <c r="J3157" s="122"/>
      <c r="K3157" s="117"/>
      <c r="L3157" s="117"/>
    </row>
    <row r="3158" spans="3:12" ht="12.75" customHeight="1">
      <c r="C3158" s="115"/>
      <c r="D3158" s="116"/>
      <c r="E3158" s="116"/>
      <c r="F3158" s="116"/>
      <c r="G3158" s="116"/>
      <c r="H3158" s="121"/>
      <c r="I3158" s="117"/>
      <c r="J3158" s="122"/>
      <c r="K3158" s="117"/>
      <c r="L3158" s="117"/>
    </row>
    <row r="3159" spans="3:12" ht="12.75" customHeight="1">
      <c r="C3159" s="115"/>
      <c r="D3159" s="116"/>
      <c r="E3159" s="116"/>
      <c r="F3159" s="116"/>
      <c r="G3159" s="116"/>
      <c r="H3159" s="121"/>
      <c r="I3159" s="117"/>
      <c r="J3159" s="122"/>
      <c r="K3159" s="117"/>
      <c r="L3159" s="117"/>
    </row>
    <row r="3160" spans="3:12" ht="12.75" customHeight="1">
      <c r="C3160" s="115"/>
      <c r="D3160" s="116"/>
      <c r="E3160" s="116"/>
      <c r="F3160" s="116"/>
      <c r="G3160" s="116"/>
      <c r="H3160" s="121"/>
      <c r="I3160" s="117"/>
      <c r="J3160" s="122"/>
      <c r="K3160" s="117"/>
      <c r="L3160" s="117"/>
    </row>
    <row r="3161" spans="3:12" ht="12.75" customHeight="1">
      <c r="C3161" s="115"/>
      <c r="D3161" s="116"/>
      <c r="E3161" s="116"/>
      <c r="F3161" s="116"/>
      <c r="G3161" s="116"/>
      <c r="H3161" s="121"/>
      <c r="I3161" s="117"/>
      <c r="J3161" s="122"/>
      <c r="K3161" s="117"/>
      <c r="L3161" s="117"/>
    </row>
    <row r="3162" spans="3:12" ht="12.75" customHeight="1">
      <c r="C3162" s="115"/>
      <c r="D3162" s="116"/>
      <c r="E3162" s="116"/>
      <c r="F3162" s="116"/>
      <c r="G3162" s="116"/>
      <c r="H3162" s="121"/>
      <c r="I3162" s="117"/>
      <c r="J3162" s="122"/>
      <c r="K3162" s="117"/>
      <c r="L3162" s="117"/>
    </row>
    <row r="3163" spans="3:12" ht="12.75" customHeight="1">
      <c r="C3163" s="115"/>
      <c r="D3163" s="116"/>
      <c r="E3163" s="116"/>
      <c r="F3163" s="116"/>
      <c r="G3163" s="116"/>
      <c r="H3163" s="121"/>
      <c r="I3163" s="117"/>
      <c r="J3163" s="122"/>
      <c r="K3163" s="117"/>
      <c r="L3163" s="117"/>
    </row>
    <row r="3164" spans="3:12" ht="12.75" customHeight="1">
      <c r="C3164" s="115"/>
      <c r="D3164" s="116"/>
      <c r="E3164" s="116"/>
      <c r="F3164" s="116"/>
      <c r="G3164" s="116"/>
      <c r="H3164" s="121"/>
      <c r="I3164" s="117"/>
      <c r="J3164" s="122"/>
      <c r="K3164" s="117"/>
      <c r="L3164" s="117"/>
    </row>
    <row r="3165" spans="3:12" ht="12.75" customHeight="1">
      <c r="C3165" s="115"/>
      <c r="D3165" s="116"/>
      <c r="E3165" s="116"/>
      <c r="F3165" s="116"/>
      <c r="G3165" s="116"/>
      <c r="H3165" s="121"/>
      <c r="I3165" s="117"/>
      <c r="J3165" s="122"/>
      <c r="K3165" s="117"/>
      <c r="L3165" s="117"/>
    </row>
    <row r="3166" spans="3:12" ht="12.75" customHeight="1">
      <c r="C3166" s="115"/>
      <c r="D3166" s="116"/>
      <c r="E3166" s="116"/>
      <c r="F3166" s="116"/>
      <c r="G3166" s="116"/>
      <c r="H3166" s="121"/>
      <c r="I3166" s="117"/>
      <c r="J3166" s="122"/>
      <c r="K3166" s="117"/>
      <c r="L3166" s="117"/>
    </row>
    <row r="3167" spans="3:12" ht="12.75" customHeight="1">
      <c r="C3167" s="115"/>
      <c r="D3167" s="116"/>
      <c r="E3167" s="116"/>
      <c r="F3167" s="116"/>
      <c r="G3167" s="116"/>
      <c r="H3167" s="121"/>
      <c r="I3167" s="117"/>
      <c r="J3167" s="122"/>
      <c r="K3167" s="117"/>
      <c r="L3167" s="117"/>
    </row>
    <row r="3168" spans="3:12" ht="12.75" customHeight="1">
      <c r="C3168" s="115"/>
      <c r="D3168" s="116"/>
      <c r="E3168" s="116"/>
      <c r="F3168" s="116"/>
      <c r="G3168" s="116"/>
      <c r="H3168" s="121"/>
      <c r="I3168" s="117"/>
      <c r="J3168" s="122"/>
      <c r="K3168" s="117"/>
      <c r="L3168" s="117"/>
    </row>
    <row r="3169" spans="3:12" ht="12.75" customHeight="1">
      <c r="C3169" s="115"/>
      <c r="D3169" s="116"/>
      <c r="E3169" s="116"/>
      <c r="F3169" s="116"/>
      <c r="G3169" s="116"/>
      <c r="H3169" s="121"/>
      <c r="I3169" s="117"/>
      <c r="J3169" s="122"/>
      <c r="K3169" s="117"/>
      <c r="L3169" s="117"/>
    </row>
    <row r="3170" spans="3:12" ht="12.75" customHeight="1">
      <c r="C3170" s="115"/>
      <c r="D3170" s="116"/>
      <c r="E3170" s="116"/>
      <c r="F3170" s="116"/>
      <c r="G3170" s="116"/>
      <c r="H3170" s="121"/>
      <c r="I3170" s="117"/>
      <c r="J3170" s="122"/>
      <c r="K3170" s="117"/>
      <c r="L3170" s="117"/>
    </row>
    <row r="3171" spans="3:12" ht="12.75" customHeight="1">
      <c r="C3171" s="115"/>
      <c r="D3171" s="116"/>
      <c r="E3171" s="116"/>
      <c r="F3171" s="116"/>
      <c r="G3171" s="116"/>
      <c r="H3171" s="121"/>
      <c r="I3171" s="117"/>
      <c r="J3171" s="122"/>
      <c r="K3171" s="117"/>
      <c r="L3171" s="117"/>
    </row>
    <row r="3172" spans="3:12" ht="12.75" customHeight="1">
      <c r="C3172" s="115"/>
      <c r="D3172" s="116"/>
      <c r="E3172" s="116"/>
      <c r="F3172" s="116"/>
      <c r="G3172" s="116"/>
      <c r="H3172" s="121"/>
      <c r="I3172" s="117"/>
      <c r="J3172" s="122"/>
      <c r="K3172" s="117"/>
      <c r="L3172" s="117"/>
    </row>
    <row r="3173" spans="3:12" ht="12.75" customHeight="1">
      <c r="C3173" s="115"/>
      <c r="D3173" s="116"/>
      <c r="E3173" s="116"/>
      <c r="F3173" s="116"/>
      <c r="G3173" s="116"/>
      <c r="H3173" s="121"/>
      <c r="I3173" s="117"/>
      <c r="J3173" s="122"/>
      <c r="K3173" s="117"/>
      <c r="L3173" s="117"/>
    </row>
    <row r="3174" spans="3:12" ht="12.75" customHeight="1">
      <c r="C3174" s="115"/>
      <c r="D3174" s="116"/>
      <c r="E3174" s="116"/>
      <c r="F3174" s="116"/>
      <c r="G3174" s="116"/>
      <c r="H3174" s="121"/>
      <c r="I3174" s="117"/>
      <c r="J3174" s="122"/>
      <c r="K3174" s="117"/>
      <c r="L3174" s="117"/>
    </row>
    <row r="3175" spans="3:12" ht="12.75" customHeight="1">
      <c r="C3175" s="115"/>
      <c r="D3175" s="116"/>
      <c r="E3175" s="116"/>
      <c r="F3175" s="116"/>
      <c r="G3175" s="116"/>
      <c r="H3175" s="121"/>
      <c r="I3175" s="117"/>
      <c r="J3175" s="122"/>
      <c r="K3175" s="117"/>
      <c r="L3175" s="117"/>
    </row>
    <row r="3176" spans="3:12" ht="12.75" customHeight="1">
      <c r="C3176" s="115"/>
      <c r="D3176" s="116"/>
      <c r="E3176" s="116"/>
      <c r="F3176" s="116"/>
      <c r="G3176" s="116"/>
      <c r="H3176" s="121"/>
      <c r="I3176" s="117"/>
      <c r="J3176" s="122"/>
      <c r="K3176" s="117"/>
      <c r="L3176" s="117"/>
    </row>
    <row r="3177" spans="3:12" ht="12.75" customHeight="1">
      <c r="C3177" s="115"/>
      <c r="D3177" s="116"/>
      <c r="E3177" s="116"/>
      <c r="F3177" s="116"/>
      <c r="G3177" s="116"/>
      <c r="H3177" s="121"/>
      <c r="I3177" s="117"/>
      <c r="J3177" s="122"/>
      <c r="K3177" s="117"/>
      <c r="L3177" s="117"/>
    </row>
    <row r="3178" spans="3:12" ht="12.75" customHeight="1">
      <c r="C3178" s="115"/>
      <c r="D3178" s="116"/>
      <c r="E3178" s="116"/>
      <c r="F3178" s="116"/>
      <c r="G3178" s="116"/>
      <c r="H3178" s="121"/>
      <c r="I3178" s="117"/>
      <c r="J3178" s="122"/>
      <c r="K3178" s="117"/>
      <c r="L3178" s="117"/>
    </row>
    <row r="3179" spans="3:12" ht="12.75" customHeight="1">
      <c r="C3179" s="115"/>
      <c r="D3179" s="116"/>
      <c r="E3179" s="116"/>
      <c r="F3179" s="116"/>
      <c r="G3179" s="116"/>
      <c r="H3179" s="121"/>
      <c r="I3179" s="117"/>
      <c r="J3179" s="122"/>
      <c r="K3179" s="117"/>
      <c r="L3179" s="117"/>
    </row>
    <row r="3180" spans="3:12" ht="12.75" customHeight="1">
      <c r="C3180" s="115"/>
      <c r="D3180" s="116"/>
      <c r="E3180" s="116"/>
      <c r="F3180" s="116"/>
      <c r="G3180" s="116"/>
      <c r="H3180" s="121"/>
      <c r="I3180" s="117"/>
      <c r="J3180" s="122"/>
      <c r="K3180" s="117"/>
      <c r="L3180" s="117"/>
    </row>
    <row r="3181" spans="3:12" ht="12.75" customHeight="1">
      <c r="C3181" s="115"/>
      <c r="D3181" s="116"/>
      <c r="E3181" s="116"/>
      <c r="F3181" s="116"/>
      <c r="G3181" s="116"/>
      <c r="H3181" s="121"/>
      <c r="I3181" s="117"/>
      <c r="J3181" s="122"/>
      <c r="K3181" s="117"/>
      <c r="L3181" s="117"/>
    </row>
    <row r="3182" spans="3:12" ht="12.75" customHeight="1">
      <c r="C3182" s="115"/>
      <c r="D3182" s="116"/>
      <c r="E3182" s="116"/>
      <c r="F3182" s="116"/>
      <c r="G3182" s="116"/>
      <c r="H3182" s="121"/>
      <c r="I3182" s="117"/>
      <c r="J3182" s="122"/>
      <c r="K3182" s="117"/>
      <c r="L3182" s="117"/>
    </row>
    <row r="3183" spans="3:12" ht="12.75" customHeight="1">
      <c r="C3183" s="115"/>
      <c r="D3183" s="116"/>
      <c r="E3183" s="116"/>
      <c r="F3183" s="116"/>
      <c r="G3183" s="116"/>
      <c r="H3183" s="121"/>
      <c r="I3183" s="117"/>
      <c r="J3183" s="122"/>
      <c r="K3183" s="117"/>
      <c r="L3183" s="117"/>
    </row>
    <row r="3184" spans="3:12" ht="12.75" customHeight="1">
      <c r="C3184" s="115"/>
      <c r="D3184" s="116"/>
      <c r="E3184" s="116"/>
      <c r="F3184" s="116"/>
      <c r="G3184" s="116"/>
      <c r="H3184" s="121"/>
      <c r="I3184" s="117"/>
      <c r="J3184" s="122"/>
      <c r="K3184" s="117"/>
      <c r="L3184" s="117"/>
    </row>
    <row r="3185" spans="3:12" ht="12.75" customHeight="1">
      <c r="C3185" s="115"/>
      <c r="D3185" s="116"/>
      <c r="E3185" s="116"/>
      <c r="F3185" s="116"/>
      <c r="G3185" s="116"/>
      <c r="H3185" s="121"/>
      <c r="I3185" s="117"/>
      <c r="J3185" s="122"/>
      <c r="K3185" s="117"/>
      <c r="L3185" s="117"/>
    </row>
    <row r="3186" spans="3:12" ht="12.75" customHeight="1">
      <c r="C3186" s="115"/>
      <c r="D3186" s="116"/>
      <c r="E3186" s="116"/>
      <c r="F3186" s="116"/>
      <c r="G3186" s="116"/>
      <c r="H3186" s="121"/>
      <c r="I3186" s="117"/>
      <c r="J3186" s="122"/>
      <c r="K3186" s="117"/>
      <c r="L3186" s="117"/>
    </row>
    <row r="3187" spans="3:12" ht="12.75" customHeight="1">
      <c r="C3187" s="115"/>
      <c r="D3187" s="116"/>
      <c r="E3187" s="116"/>
      <c r="F3187" s="116"/>
      <c r="G3187" s="116"/>
      <c r="H3187" s="121"/>
      <c r="I3187" s="117"/>
      <c r="J3187" s="122"/>
      <c r="K3187" s="117"/>
      <c r="L3187" s="117"/>
    </row>
    <row r="3188" spans="3:12" ht="12.75" customHeight="1">
      <c r="C3188" s="115"/>
      <c r="D3188" s="116"/>
      <c r="E3188" s="116"/>
      <c r="F3188" s="116"/>
      <c r="G3188" s="116"/>
      <c r="H3188" s="121"/>
      <c r="I3188" s="117"/>
      <c r="J3188" s="122"/>
      <c r="K3188" s="117"/>
      <c r="L3188" s="117"/>
    </row>
    <row r="3189" spans="3:12" ht="12.75" customHeight="1">
      <c r="C3189" s="115"/>
      <c r="D3189" s="116"/>
      <c r="E3189" s="116"/>
      <c r="F3189" s="116"/>
      <c r="G3189" s="116"/>
      <c r="H3189" s="121"/>
      <c r="I3189" s="117"/>
      <c r="J3189" s="122"/>
      <c r="K3189" s="117"/>
      <c r="L3189" s="117"/>
    </row>
    <row r="3190" spans="3:12" ht="12.75" customHeight="1">
      <c r="C3190" s="115"/>
      <c r="D3190" s="116"/>
      <c r="E3190" s="116"/>
      <c r="F3190" s="116"/>
      <c r="G3190" s="116"/>
      <c r="H3190" s="121"/>
      <c r="I3190" s="117"/>
      <c r="J3190" s="122"/>
      <c r="K3190" s="117"/>
      <c r="L3190" s="117"/>
    </row>
    <row r="3191" spans="3:12" ht="12.75" customHeight="1">
      <c r="C3191" s="115"/>
      <c r="D3191" s="116"/>
      <c r="E3191" s="116"/>
      <c r="F3191" s="116"/>
      <c r="G3191" s="116"/>
      <c r="H3191" s="121"/>
      <c r="I3191" s="117"/>
      <c r="J3191" s="122"/>
      <c r="K3191" s="117"/>
      <c r="L3191" s="117"/>
    </row>
    <row r="3192" spans="3:12" ht="12.75" customHeight="1">
      <c r="C3192" s="115"/>
      <c r="D3192" s="116"/>
      <c r="E3192" s="116"/>
      <c r="F3192" s="116"/>
      <c r="G3192" s="116"/>
      <c r="H3192" s="121"/>
      <c r="I3192" s="117"/>
      <c r="J3192" s="122"/>
      <c r="K3192" s="117"/>
      <c r="L3192" s="117"/>
    </row>
    <row r="3193" spans="3:12" ht="12.75" customHeight="1">
      <c r="C3193" s="115"/>
      <c r="D3193" s="116"/>
      <c r="E3193" s="116"/>
      <c r="F3193" s="116"/>
      <c r="G3193" s="116"/>
      <c r="H3193" s="121"/>
      <c r="I3193" s="117"/>
      <c r="J3193" s="122"/>
      <c r="K3193" s="117"/>
      <c r="L3193" s="117"/>
    </row>
    <row r="3194" spans="3:12" ht="12.75" customHeight="1">
      <c r="C3194" s="115"/>
      <c r="D3194" s="116"/>
      <c r="E3194" s="116"/>
      <c r="F3194" s="116"/>
      <c r="G3194" s="116"/>
      <c r="H3194" s="121"/>
      <c r="I3194" s="117"/>
      <c r="J3194" s="122"/>
      <c r="K3194" s="117"/>
      <c r="L3194" s="117"/>
    </row>
    <row r="3195" spans="3:12" ht="12.75" customHeight="1">
      <c r="C3195" s="115"/>
      <c r="D3195" s="116"/>
      <c r="E3195" s="116"/>
      <c r="F3195" s="116"/>
      <c r="G3195" s="116"/>
      <c r="H3195" s="121"/>
      <c r="I3195" s="117"/>
      <c r="J3195" s="122"/>
      <c r="K3195" s="117"/>
      <c r="L3195" s="117"/>
    </row>
    <row r="3196" spans="3:12" ht="12.75" customHeight="1">
      <c r="C3196" s="115"/>
      <c r="D3196" s="116"/>
      <c r="E3196" s="116"/>
      <c r="F3196" s="116"/>
      <c r="G3196" s="116"/>
      <c r="H3196" s="121"/>
      <c r="I3196" s="117"/>
      <c r="J3196" s="122"/>
      <c r="K3196" s="117"/>
      <c r="L3196" s="117"/>
    </row>
    <row r="3197" spans="3:12" ht="12.75" customHeight="1">
      <c r="C3197" s="115"/>
      <c r="D3197" s="116"/>
      <c r="E3197" s="116"/>
      <c r="F3197" s="116"/>
      <c r="G3197" s="116"/>
      <c r="H3197" s="121"/>
      <c r="I3197" s="117"/>
      <c r="J3197" s="122"/>
      <c r="K3197" s="117"/>
      <c r="L3197" s="117"/>
    </row>
    <row r="3198" spans="3:12" ht="12.75" customHeight="1">
      <c r="C3198" s="115"/>
      <c r="D3198" s="116"/>
      <c r="E3198" s="116"/>
      <c r="F3198" s="116"/>
      <c r="G3198" s="116"/>
      <c r="H3198" s="121"/>
      <c r="I3198" s="117"/>
      <c r="J3198" s="122"/>
      <c r="K3198" s="117"/>
      <c r="L3198" s="117"/>
    </row>
    <row r="3199" spans="3:12" ht="12.75" customHeight="1">
      <c r="C3199" s="115"/>
      <c r="D3199" s="116"/>
      <c r="E3199" s="116"/>
      <c r="F3199" s="116"/>
      <c r="G3199" s="116"/>
      <c r="H3199" s="121"/>
      <c r="I3199" s="117"/>
      <c r="J3199" s="122"/>
      <c r="K3199" s="117"/>
      <c r="L3199" s="117"/>
    </row>
    <row r="3200" spans="3:12" ht="12.75" customHeight="1">
      <c r="C3200" s="115"/>
      <c r="D3200" s="116"/>
      <c r="E3200" s="116"/>
      <c r="F3200" s="116"/>
      <c r="G3200" s="116"/>
      <c r="H3200" s="121"/>
      <c r="I3200" s="117"/>
      <c r="J3200" s="122"/>
      <c r="K3200" s="117"/>
      <c r="L3200" s="117"/>
    </row>
    <row r="3201" spans="3:12" ht="12.75" customHeight="1">
      <c r="C3201" s="115"/>
      <c r="D3201" s="116"/>
      <c r="E3201" s="116"/>
      <c r="F3201" s="116"/>
      <c r="G3201" s="116"/>
      <c r="H3201" s="121"/>
      <c r="I3201" s="117"/>
      <c r="J3201" s="122"/>
      <c r="K3201" s="117"/>
      <c r="L3201" s="117"/>
    </row>
    <row r="3202" spans="3:12" ht="12.75" customHeight="1">
      <c r="C3202" s="115"/>
      <c r="D3202" s="116"/>
      <c r="E3202" s="116"/>
      <c r="F3202" s="116"/>
      <c r="G3202" s="116"/>
      <c r="H3202" s="121"/>
      <c r="I3202" s="117"/>
      <c r="J3202" s="122"/>
      <c r="K3202" s="117"/>
      <c r="L3202" s="117"/>
    </row>
    <row r="3203" spans="3:12" ht="12.75" customHeight="1">
      <c r="C3203" s="115"/>
      <c r="D3203" s="116"/>
      <c r="E3203" s="116"/>
      <c r="F3203" s="116"/>
      <c r="G3203" s="116"/>
      <c r="H3203" s="121"/>
      <c r="I3203" s="117"/>
      <c r="J3203" s="122"/>
      <c r="K3203" s="117"/>
      <c r="L3203" s="117"/>
    </row>
    <row r="3204" spans="3:12" ht="12.75" customHeight="1">
      <c r="C3204" s="115"/>
      <c r="D3204" s="116"/>
      <c r="E3204" s="116"/>
      <c r="F3204" s="116"/>
      <c r="G3204" s="116"/>
      <c r="H3204" s="121"/>
      <c r="I3204" s="117"/>
      <c r="J3204" s="122"/>
      <c r="K3204" s="117"/>
      <c r="L3204" s="117"/>
    </row>
    <row r="3205" spans="3:12" ht="12.75" customHeight="1">
      <c r="C3205" s="115"/>
      <c r="D3205" s="116"/>
      <c r="E3205" s="116"/>
      <c r="F3205" s="116"/>
      <c r="G3205" s="116"/>
      <c r="H3205" s="121"/>
      <c r="I3205" s="117"/>
      <c r="J3205" s="122"/>
      <c r="K3205" s="117"/>
      <c r="L3205" s="117"/>
    </row>
    <row r="3206" spans="3:12" ht="12.75" customHeight="1">
      <c r="C3206" s="115"/>
      <c r="D3206" s="116"/>
      <c r="E3206" s="116"/>
      <c r="F3206" s="116"/>
      <c r="G3206" s="116"/>
      <c r="H3206" s="121"/>
      <c r="I3206" s="117"/>
      <c r="J3206" s="122"/>
      <c r="K3206" s="117"/>
      <c r="L3206" s="117"/>
    </row>
    <row r="3207" spans="3:12" ht="12.75" customHeight="1">
      <c r="C3207" s="115"/>
      <c r="D3207" s="116"/>
      <c r="E3207" s="116"/>
      <c r="F3207" s="116"/>
      <c r="G3207" s="116"/>
      <c r="H3207" s="121"/>
      <c r="I3207" s="117"/>
      <c r="J3207" s="122"/>
      <c r="K3207" s="117"/>
      <c r="L3207" s="117"/>
    </row>
    <row r="3208" spans="3:12" ht="12.75" customHeight="1">
      <c r="C3208" s="115"/>
      <c r="D3208" s="116"/>
      <c r="E3208" s="116"/>
      <c r="F3208" s="116"/>
      <c r="G3208" s="116"/>
      <c r="H3208" s="121"/>
      <c r="I3208" s="117"/>
      <c r="J3208" s="122"/>
      <c r="K3208" s="117"/>
      <c r="L3208" s="117"/>
    </row>
    <row r="3209" spans="3:12" ht="12.75" customHeight="1">
      <c r="C3209" s="115"/>
      <c r="D3209" s="116"/>
      <c r="E3209" s="116"/>
      <c r="F3209" s="116"/>
      <c r="G3209" s="116"/>
      <c r="H3209" s="121"/>
      <c r="I3209" s="117"/>
      <c r="J3209" s="122"/>
      <c r="K3209" s="117"/>
      <c r="L3209" s="117"/>
    </row>
    <row r="3210" spans="3:12" ht="12.75" customHeight="1">
      <c r="C3210" s="115"/>
      <c r="D3210" s="116"/>
      <c r="E3210" s="116"/>
      <c r="F3210" s="116"/>
      <c r="G3210" s="116"/>
      <c r="H3210" s="121"/>
      <c r="I3210" s="117"/>
      <c r="J3210" s="122"/>
      <c r="K3210" s="117"/>
      <c r="L3210" s="117"/>
    </row>
    <row r="3211" spans="3:12" ht="12.75" customHeight="1">
      <c r="C3211" s="115"/>
      <c r="D3211" s="116"/>
      <c r="E3211" s="116"/>
      <c r="F3211" s="116"/>
      <c r="G3211" s="116"/>
      <c r="H3211" s="121"/>
      <c r="I3211" s="117"/>
      <c r="J3211" s="122"/>
      <c r="K3211" s="117"/>
      <c r="L3211" s="117"/>
    </row>
    <row r="3212" spans="3:12" ht="12.75" customHeight="1">
      <c r="C3212" s="115"/>
      <c r="D3212" s="116"/>
      <c r="E3212" s="116"/>
      <c r="F3212" s="116"/>
      <c r="G3212" s="116"/>
      <c r="H3212" s="121"/>
      <c r="I3212" s="117"/>
      <c r="J3212" s="122"/>
      <c r="K3212" s="117"/>
      <c r="L3212" s="117"/>
    </row>
    <row r="3213" spans="3:12" ht="12.75" customHeight="1">
      <c r="C3213" s="115"/>
      <c r="D3213" s="116"/>
      <c r="E3213" s="116"/>
      <c r="F3213" s="116"/>
      <c r="G3213" s="116"/>
      <c r="H3213" s="121"/>
      <c r="I3213" s="117"/>
      <c r="J3213" s="122"/>
      <c r="K3213" s="117"/>
      <c r="L3213" s="117"/>
    </row>
    <row r="3214" spans="3:12" ht="12.75" customHeight="1">
      <c r="C3214" s="115"/>
      <c r="D3214" s="116"/>
      <c r="E3214" s="116"/>
      <c r="F3214" s="116"/>
      <c r="G3214" s="116"/>
      <c r="H3214" s="121"/>
      <c r="I3214" s="117"/>
      <c r="J3214" s="122"/>
      <c r="K3214" s="117"/>
      <c r="L3214" s="117"/>
    </row>
    <row r="3215" spans="3:12" ht="12.75" customHeight="1">
      <c r="C3215" s="115"/>
      <c r="D3215" s="116"/>
      <c r="E3215" s="116"/>
      <c r="F3215" s="116"/>
      <c r="G3215" s="116"/>
      <c r="H3215" s="121"/>
      <c r="I3215" s="117"/>
      <c r="J3215" s="122"/>
      <c r="K3215" s="117"/>
      <c r="L3215" s="117"/>
    </row>
    <row r="3216" spans="3:12" ht="12.75" customHeight="1">
      <c r="C3216" s="115"/>
      <c r="D3216" s="116"/>
      <c r="E3216" s="116"/>
      <c r="F3216" s="116"/>
      <c r="G3216" s="116"/>
      <c r="H3216" s="121"/>
      <c r="I3216" s="117"/>
      <c r="J3216" s="122"/>
      <c r="K3216" s="117"/>
      <c r="L3216" s="117"/>
    </row>
    <row r="3217" spans="3:12" ht="12.75" customHeight="1">
      <c r="C3217" s="115"/>
      <c r="D3217" s="116"/>
      <c r="E3217" s="116"/>
      <c r="F3217" s="116"/>
      <c r="G3217" s="116"/>
      <c r="H3217" s="121"/>
      <c r="I3217" s="117"/>
      <c r="J3217" s="122"/>
      <c r="K3217" s="117"/>
      <c r="L3217" s="117"/>
    </row>
    <row r="3218" spans="3:12" ht="12.75" customHeight="1">
      <c r="C3218" s="115"/>
      <c r="D3218" s="116"/>
      <c r="E3218" s="116"/>
      <c r="F3218" s="116"/>
      <c r="G3218" s="116"/>
      <c r="H3218" s="121"/>
      <c r="I3218" s="117"/>
      <c r="J3218" s="122"/>
      <c r="K3218" s="117"/>
      <c r="L3218" s="117"/>
    </row>
    <row r="3219" spans="3:12" ht="12.75" customHeight="1">
      <c r="C3219" s="115"/>
      <c r="D3219" s="116"/>
      <c r="E3219" s="116"/>
      <c r="F3219" s="116"/>
      <c r="G3219" s="116"/>
      <c r="H3219" s="121"/>
      <c r="I3219" s="117"/>
      <c r="J3219" s="122"/>
      <c r="K3219" s="117"/>
      <c r="L3219" s="117"/>
    </row>
    <row r="3220" spans="3:12" ht="12.75" customHeight="1">
      <c r="C3220" s="115"/>
      <c r="D3220" s="116"/>
      <c r="E3220" s="116"/>
      <c r="F3220" s="116"/>
      <c r="G3220" s="116"/>
      <c r="H3220" s="121"/>
      <c r="I3220" s="117"/>
      <c r="J3220" s="122"/>
      <c r="K3220" s="117"/>
      <c r="L3220" s="117"/>
    </row>
    <row r="3221" spans="3:12" ht="12.75" customHeight="1">
      <c r="C3221" s="115"/>
      <c r="D3221" s="116"/>
      <c r="E3221" s="116"/>
      <c r="F3221" s="116"/>
      <c r="G3221" s="116"/>
      <c r="H3221" s="121"/>
      <c r="I3221" s="117"/>
      <c r="J3221" s="122"/>
      <c r="K3221" s="117"/>
      <c r="L3221" s="117"/>
    </row>
    <row r="3222" spans="3:12" ht="12.75" customHeight="1">
      <c r="C3222" s="115"/>
      <c r="D3222" s="116"/>
      <c r="E3222" s="116"/>
      <c r="F3222" s="116"/>
      <c r="G3222" s="116"/>
      <c r="H3222" s="121"/>
      <c r="I3222" s="117"/>
      <c r="J3222" s="122"/>
      <c r="K3222" s="117"/>
      <c r="L3222" s="117"/>
    </row>
    <row r="3223" spans="3:12" ht="12.75" customHeight="1">
      <c r="C3223" s="115"/>
      <c r="D3223" s="116"/>
      <c r="E3223" s="116"/>
      <c r="F3223" s="116"/>
      <c r="G3223" s="116"/>
      <c r="H3223" s="121"/>
      <c r="I3223" s="117"/>
      <c r="J3223" s="122"/>
      <c r="K3223" s="117"/>
      <c r="L3223" s="117"/>
    </row>
    <row r="3224" spans="3:12" ht="12.75" customHeight="1">
      <c r="C3224" s="115"/>
      <c r="D3224" s="116"/>
      <c r="E3224" s="116"/>
      <c r="F3224" s="116"/>
      <c r="G3224" s="116"/>
      <c r="H3224" s="121"/>
      <c r="I3224" s="117"/>
      <c r="J3224" s="122"/>
      <c r="K3224" s="117"/>
      <c r="L3224" s="117"/>
    </row>
    <row r="3225" spans="3:12" ht="12.75" customHeight="1">
      <c r="C3225" s="115"/>
      <c r="D3225" s="116"/>
      <c r="E3225" s="116"/>
      <c r="F3225" s="116"/>
      <c r="G3225" s="116"/>
      <c r="H3225" s="121"/>
      <c r="I3225" s="117"/>
      <c r="J3225" s="122"/>
      <c r="K3225" s="117"/>
      <c r="L3225" s="117"/>
    </row>
    <row r="3226" spans="3:12" ht="12.75" customHeight="1">
      <c r="C3226" s="115"/>
      <c r="D3226" s="116"/>
      <c r="E3226" s="116"/>
      <c r="F3226" s="116"/>
      <c r="G3226" s="116"/>
      <c r="H3226" s="121"/>
      <c r="I3226" s="117"/>
      <c r="J3226" s="122"/>
      <c r="K3226" s="117"/>
      <c r="L3226" s="117"/>
    </row>
    <row r="3227" spans="3:12" ht="12.75" customHeight="1">
      <c r="C3227" s="115"/>
      <c r="D3227" s="116"/>
      <c r="E3227" s="116"/>
      <c r="F3227" s="116"/>
      <c r="G3227" s="116"/>
      <c r="H3227" s="121"/>
      <c r="I3227" s="117"/>
      <c r="J3227" s="122"/>
      <c r="K3227" s="117"/>
      <c r="L3227" s="117"/>
    </row>
    <row r="3228" spans="3:12" ht="12.75" customHeight="1">
      <c r="C3228" s="115"/>
      <c r="D3228" s="116"/>
      <c r="E3228" s="116"/>
      <c r="F3228" s="116"/>
      <c r="G3228" s="116"/>
      <c r="H3228" s="121"/>
      <c r="I3228" s="117"/>
      <c r="J3228" s="122"/>
      <c r="K3228" s="117"/>
      <c r="L3228" s="117"/>
    </row>
    <row r="3229" spans="3:12" ht="12.75" customHeight="1">
      <c r="C3229" s="115"/>
      <c r="D3229" s="116"/>
      <c r="E3229" s="116"/>
      <c r="F3229" s="116"/>
      <c r="G3229" s="116"/>
      <c r="H3229" s="121"/>
      <c r="I3229" s="117"/>
      <c r="J3229" s="122"/>
      <c r="K3229" s="117"/>
      <c r="L3229" s="117"/>
    </row>
    <row r="3230" spans="3:12" ht="12.75" customHeight="1">
      <c r="C3230" s="115"/>
      <c r="D3230" s="116"/>
      <c r="E3230" s="116"/>
      <c r="F3230" s="116"/>
      <c r="G3230" s="116"/>
      <c r="H3230" s="121"/>
      <c r="I3230" s="117"/>
      <c r="J3230" s="122"/>
      <c r="K3230" s="117"/>
      <c r="L3230" s="117"/>
    </row>
    <row r="3231" spans="3:12" ht="12.75" customHeight="1">
      <c r="C3231" s="115"/>
      <c r="D3231" s="116"/>
      <c r="E3231" s="116"/>
      <c r="F3231" s="116"/>
      <c r="G3231" s="116"/>
      <c r="H3231" s="121"/>
      <c r="I3231" s="117"/>
      <c r="J3231" s="122"/>
      <c r="K3231" s="117"/>
      <c r="L3231" s="117"/>
    </row>
    <row r="3232" spans="3:12" ht="12.75" customHeight="1">
      <c r="C3232" s="115"/>
      <c r="D3232" s="116"/>
      <c r="E3232" s="116"/>
      <c r="F3232" s="116"/>
      <c r="G3232" s="116"/>
      <c r="H3232" s="121"/>
      <c r="I3232" s="117"/>
      <c r="J3232" s="122"/>
      <c r="K3232" s="117"/>
      <c r="L3232" s="117"/>
    </row>
    <row r="3233" spans="3:12" ht="12.75" customHeight="1">
      <c r="C3233" s="115"/>
      <c r="D3233" s="116"/>
      <c r="E3233" s="116"/>
      <c r="F3233" s="116"/>
      <c r="G3233" s="116"/>
      <c r="H3233" s="121"/>
      <c r="I3233" s="117"/>
      <c r="J3233" s="122"/>
      <c r="K3233" s="117"/>
      <c r="L3233" s="117"/>
    </row>
    <row r="3234" spans="3:12" ht="12.75" customHeight="1">
      <c r="C3234" s="115"/>
      <c r="D3234" s="116"/>
      <c r="E3234" s="116"/>
      <c r="F3234" s="116"/>
      <c r="G3234" s="116"/>
      <c r="H3234" s="121"/>
      <c r="I3234" s="117"/>
      <c r="J3234" s="122"/>
      <c r="K3234" s="117"/>
      <c r="L3234" s="117"/>
    </row>
    <row r="3235" spans="3:12" ht="12.75" customHeight="1">
      <c r="C3235" s="115"/>
      <c r="D3235" s="116"/>
      <c r="E3235" s="116"/>
      <c r="F3235" s="116"/>
      <c r="G3235" s="116"/>
      <c r="H3235" s="121"/>
      <c r="I3235" s="117"/>
      <c r="J3235" s="122"/>
      <c r="K3235" s="117"/>
      <c r="L3235" s="117"/>
    </row>
    <row r="3236" spans="3:12" ht="12.75" customHeight="1">
      <c r="C3236" s="115"/>
      <c r="D3236" s="116"/>
      <c r="E3236" s="116"/>
      <c r="F3236" s="116"/>
      <c r="G3236" s="116"/>
      <c r="H3236" s="121"/>
      <c r="I3236" s="117"/>
      <c r="J3236" s="122"/>
      <c r="K3236" s="117"/>
      <c r="L3236" s="117"/>
    </row>
    <row r="3237" spans="3:12" ht="12.75" customHeight="1">
      <c r="C3237" s="115"/>
      <c r="D3237" s="116"/>
      <c r="E3237" s="116"/>
      <c r="F3237" s="116"/>
      <c r="G3237" s="116"/>
      <c r="H3237" s="121"/>
      <c r="I3237" s="117"/>
      <c r="J3237" s="122"/>
      <c r="K3237" s="117"/>
      <c r="L3237" s="117"/>
    </row>
    <row r="3238" spans="3:12" ht="12.75" customHeight="1">
      <c r="C3238" s="115"/>
      <c r="D3238" s="116"/>
      <c r="E3238" s="116"/>
      <c r="F3238" s="116"/>
      <c r="G3238" s="116"/>
      <c r="H3238" s="121"/>
      <c r="I3238" s="117"/>
      <c r="J3238" s="122"/>
      <c r="K3238" s="117"/>
      <c r="L3238" s="117"/>
    </row>
    <row r="3239" spans="3:12" ht="12.75" customHeight="1">
      <c r="C3239" s="115"/>
      <c r="D3239" s="116"/>
      <c r="E3239" s="116"/>
      <c r="F3239" s="116"/>
      <c r="G3239" s="116"/>
      <c r="H3239" s="121"/>
      <c r="I3239" s="117"/>
      <c r="J3239" s="122"/>
      <c r="K3239" s="117"/>
      <c r="L3239" s="117"/>
    </row>
    <row r="3240" spans="3:12" ht="12.75" customHeight="1">
      <c r="C3240" s="115"/>
      <c r="D3240" s="116"/>
      <c r="E3240" s="116"/>
      <c r="F3240" s="116"/>
      <c r="G3240" s="116"/>
      <c r="H3240" s="121"/>
      <c r="I3240" s="117"/>
      <c r="J3240" s="122"/>
      <c r="K3240" s="117"/>
      <c r="L3240" s="117"/>
    </row>
    <row r="3241" spans="3:12" ht="12.75" customHeight="1">
      <c r="C3241" s="115"/>
      <c r="D3241" s="116"/>
      <c r="E3241" s="116"/>
      <c r="F3241" s="116"/>
      <c r="G3241" s="116"/>
      <c r="H3241" s="121"/>
      <c r="I3241" s="117"/>
      <c r="J3241" s="122"/>
      <c r="K3241" s="117"/>
      <c r="L3241" s="117"/>
    </row>
    <row r="3242" spans="3:12" ht="12.75" customHeight="1">
      <c r="C3242" s="115"/>
      <c r="D3242" s="116"/>
      <c r="E3242" s="116"/>
      <c r="F3242" s="116"/>
      <c r="G3242" s="116"/>
      <c r="H3242" s="121"/>
      <c r="I3242" s="117"/>
      <c r="J3242" s="122"/>
      <c r="K3242" s="117"/>
      <c r="L3242" s="117"/>
    </row>
    <row r="3243" spans="3:12" ht="12.75" customHeight="1">
      <c r="C3243" s="115"/>
      <c r="D3243" s="116"/>
      <c r="E3243" s="116"/>
      <c r="F3243" s="116"/>
      <c r="G3243" s="116"/>
      <c r="H3243" s="121"/>
      <c r="I3243" s="117"/>
      <c r="J3243" s="122"/>
      <c r="K3243" s="117"/>
      <c r="L3243" s="117"/>
    </row>
    <row r="3244" spans="3:12" ht="12.75" customHeight="1">
      <c r="C3244" s="115"/>
      <c r="D3244" s="116"/>
      <c r="E3244" s="116"/>
      <c r="F3244" s="116"/>
      <c r="G3244" s="116"/>
      <c r="H3244" s="121"/>
      <c r="I3244" s="117"/>
      <c r="J3244" s="122"/>
      <c r="K3244" s="117"/>
      <c r="L3244" s="117"/>
    </row>
    <row r="3245" spans="3:12" ht="12.75" customHeight="1">
      <c r="C3245" s="115"/>
      <c r="D3245" s="116"/>
      <c r="E3245" s="116"/>
      <c r="F3245" s="116"/>
      <c r="G3245" s="116"/>
      <c r="H3245" s="121"/>
      <c r="I3245" s="117"/>
      <c r="J3245" s="122"/>
      <c r="K3245" s="117"/>
      <c r="L3245" s="117"/>
    </row>
    <row r="3246" spans="3:12" ht="12.75" customHeight="1">
      <c r="C3246" s="115"/>
      <c r="D3246" s="116"/>
      <c r="E3246" s="116"/>
      <c r="F3246" s="116"/>
      <c r="G3246" s="116"/>
      <c r="H3246" s="121"/>
      <c r="I3246" s="117"/>
      <c r="J3246" s="122"/>
      <c r="K3246" s="117"/>
      <c r="L3246" s="117"/>
    </row>
    <row r="3247" spans="3:12" ht="12.75" customHeight="1">
      <c r="C3247" s="115"/>
      <c r="D3247" s="116"/>
      <c r="E3247" s="116"/>
      <c r="F3247" s="116"/>
      <c r="G3247" s="116"/>
      <c r="H3247" s="121"/>
      <c r="I3247" s="117"/>
      <c r="J3247" s="122"/>
      <c r="K3247" s="117"/>
      <c r="L3247" s="117"/>
    </row>
    <row r="3248" spans="3:12" ht="12.75" customHeight="1">
      <c r="C3248" s="115"/>
      <c r="D3248" s="116"/>
      <c r="E3248" s="116"/>
      <c r="F3248" s="116"/>
      <c r="G3248" s="116"/>
      <c r="H3248" s="121"/>
      <c r="I3248" s="117"/>
      <c r="J3248" s="122"/>
      <c r="K3248" s="117"/>
      <c r="L3248" s="117"/>
    </row>
    <row r="3249" spans="3:12" ht="12.75" customHeight="1">
      <c r="C3249" s="115"/>
      <c r="D3249" s="116"/>
      <c r="E3249" s="116"/>
      <c r="F3249" s="116"/>
      <c r="G3249" s="116"/>
      <c r="H3249" s="121"/>
      <c r="I3249" s="117"/>
      <c r="J3249" s="122"/>
      <c r="K3249" s="117"/>
      <c r="L3249" s="117"/>
    </row>
    <row r="3250" spans="3:12" ht="12.75" customHeight="1">
      <c r="C3250" s="115"/>
      <c r="D3250" s="116"/>
      <c r="E3250" s="116"/>
      <c r="F3250" s="116"/>
      <c r="G3250" s="116"/>
      <c r="H3250" s="121"/>
      <c r="I3250" s="117"/>
      <c r="J3250" s="122"/>
      <c r="K3250" s="117"/>
      <c r="L3250" s="117"/>
    </row>
    <row r="3251" spans="3:12" ht="12.75" customHeight="1">
      <c r="C3251" s="115"/>
      <c r="D3251" s="116"/>
      <c r="E3251" s="116"/>
      <c r="F3251" s="116"/>
      <c r="G3251" s="116"/>
      <c r="H3251" s="121"/>
      <c r="I3251" s="117"/>
      <c r="J3251" s="122"/>
      <c r="K3251" s="117"/>
      <c r="L3251" s="117"/>
    </row>
    <row r="3252" spans="3:12" ht="12.75" customHeight="1">
      <c r="C3252" s="115"/>
      <c r="D3252" s="116"/>
      <c r="E3252" s="116"/>
      <c r="F3252" s="116"/>
      <c r="G3252" s="116"/>
      <c r="H3252" s="121"/>
      <c r="I3252" s="117"/>
      <c r="J3252" s="122"/>
      <c r="K3252" s="117"/>
      <c r="L3252" s="117"/>
    </row>
    <row r="3253" spans="3:12" ht="12.75" customHeight="1">
      <c r="C3253" s="115"/>
      <c r="D3253" s="116"/>
      <c r="E3253" s="116"/>
      <c r="F3253" s="116"/>
      <c r="G3253" s="116"/>
      <c r="H3253" s="121"/>
      <c r="I3253" s="117"/>
      <c r="J3253" s="122"/>
      <c r="K3253" s="117"/>
      <c r="L3253" s="117"/>
    </row>
    <row r="3254" spans="3:12" ht="12.75" customHeight="1">
      <c r="C3254" s="115"/>
      <c r="D3254" s="116"/>
      <c r="E3254" s="116"/>
      <c r="F3254" s="116"/>
      <c r="G3254" s="116"/>
      <c r="H3254" s="121"/>
      <c r="I3254" s="117"/>
      <c r="J3254" s="122"/>
      <c r="K3254" s="117"/>
      <c r="L3254" s="117"/>
    </row>
    <row r="3255" spans="3:12" ht="12.75" customHeight="1">
      <c r="C3255" s="115"/>
      <c r="D3255" s="116"/>
      <c r="E3255" s="116"/>
      <c r="F3255" s="116"/>
      <c r="G3255" s="116"/>
      <c r="H3255" s="121"/>
      <c r="I3255" s="117"/>
      <c r="J3255" s="122"/>
      <c r="K3255" s="117"/>
      <c r="L3255" s="117"/>
    </row>
    <row r="3256" spans="3:12" ht="12.75" customHeight="1">
      <c r="C3256" s="115"/>
      <c r="D3256" s="116"/>
      <c r="E3256" s="116"/>
      <c r="F3256" s="116"/>
      <c r="G3256" s="116"/>
      <c r="H3256" s="121"/>
      <c r="I3256" s="117"/>
      <c r="J3256" s="122"/>
      <c r="K3256" s="117"/>
      <c r="L3256" s="117"/>
    </row>
    <row r="3257" spans="3:12" ht="12.75" customHeight="1">
      <c r="C3257" s="115"/>
      <c r="D3257" s="116"/>
      <c r="E3257" s="116"/>
      <c r="F3257" s="116"/>
      <c r="G3257" s="116"/>
      <c r="H3257" s="121"/>
      <c r="I3257" s="117"/>
      <c r="J3257" s="122"/>
      <c r="K3257" s="117"/>
      <c r="L3257" s="117"/>
    </row>
    <row r="3258" spans="3:12" ht="12.75" customHeight="1">
      <c r="C3258" s="115"/>
      <c r="D3258" s="116"/>
      <c r="E3258" s="116"/>
      <c r="F3258" s="116"/>
      <c r="G3258" s="116"/>
      <c r="H3258" s="121"/>
      <c r="I3258" s="117"/>
      <c r="J3258" s="122"/>
      <c r="K3258" s="117"/>
      <c r="L3258" s="117"/>
    </row>
    <row r="3259" spans="3:12" ht="12.75" customHeight="1">
      <c r="C3259" s="115"/>
      <c r="D3259" s="116"/>
      <c r="E3259" s="116"/>
      <c r="F3259" s="116"/>
      <c r="G3259" s="116"/>
      <c r="H3259" s="121"/>
      <c r="I3259" s="117"/>
      <c r="J3259" s="122"/>
      <c r="K3259" s="117"/>
      <c r="L3259" s="117"/>
    </row>
    <row r="3260" spans="3:12" ht="12.75" customHeight="1">
      <c r="C3260" s="115"/>
      <c r="D3260" s="116"/>
      <c r="E3260" s="116"/>
      <c r="F3260" s="116"/>
      <c r="G3260" s="116"/>
      <c r="H3260" s="121"/>
      <c r="I3260" s="117"/>
      <c r="J3260" s="122"/>
      <c r="K3260" s="117"/>
      <c r="L3260" s="117"/>
    </row>
    <row r="3261" spans="3:12" ht="12.75" customHeight="1">
      <c r="C3261" s="115"/>
      <c r="D3261" s="116"/>
      <c r="E3261" s="116"/>
      <c r="F3261" s="116"/>
      <c r="G3261" s="116"/>
      <c r="H3261" s="121"/>
      <c r="I3261" s="117"/>
      <c r="J3261" s="122"/>
      <c r="K3261" s="117"/>
      <c r="L3261" s="117"/>
    </row>
    <row r="3262" spans="3:12" ht="12.75" customHeight="1">
      <c r="C3262" s="115"/>
      <c r="D3262" s="116"/>
      <c r="E3262" s="116"/>
      <c r="F3262" s="116"/>
      <c r="G3262" s="116"/>
      <c r="H3262" s="121"/>
      <c r="I3262" s="117"/>
      <c r="J3262" s="122"/>
      <c r="K3262" s="117"/>
      <c r="L3262" s="117"/>
    </row>
    <row r="3263" spans="3:12" ht="12.75" customHeight="1">
      <c r="C3263" s="115"/>
      <c r="D3263" s="116"/>
      <c r="E3263" s="116"/>
      <c r="F3263" s="116"/>
      <c r="G3263" s="116"/>
      <c r="H3263" s="121"/>
      <c r="I3263" s="117"/>
      <c r="J3263" s="122"/>
      <c r="K3263" s="117"/>
      <c r="L3263" s="117"/>
    </row>
    <row r="3264" spans="3:12" ht="12.75" customHeight="1">
      <c r="C3264" s="115"/>
      <c r="D3264" s="116"/>
      <c r="E3264" s="116"/>
      <c r="F3264" s="116"/>
      <c r="G3264" s="116"/>
      <c r="H3264" s="121"/>
      <c r="I3264" s="117"/>
      <c r="J3264" s="122"/>
      <c r="K3264" s="117"/>
      <c r="L3264" s="117"/>
    </row>
    <row r="3265" spans="3:12" ht="12.75" customHeight="1">
      <c r="C3265" s="115"/>
      <c r="D3265" s="116"/>
      <c r="E3265" s="116"/>
      <c r="F3265" s="116"/>
      <c r="G3265" s="116"/>
      <c r="H3265" s="121"/>
      <c r="I3265" s="117"/>
      <c r="J3265" s="122"/>
      <c r="K3265" s="117"/>
      <c r="L3265" s="117"/>
    </row>
    <row r="3266" spans="3:12" ht="12.75" customHeight="1">
      <c r="C3266" s="115"/>
      <c r="D3266" s="116"/>
      <c r="E3266" s="116"/>
      <c r="F3266" s="116"/>
      <c r="G3266" s="116"/>
      <c r="H3266" s="121"/>
      <c r="I3266" s="117"/>
      <c r="J3266" s="122"/>
      <c r="K3266" s="117"/>
      <c r="L3266" s="117"/>
    </row>
    <row r="3267" spans="3:12" ht="12.75" customHeight="1">
      <c r="C3267" s="115"/>
      <c r="D3267" s="116"/>
      <c r="E3267" s="116"/>
      <c r="F3267" s="116"/>
      <c r="G3267" s="116"/>
      <c r="H3267" s="121"/>
      <c r="I3267" s="117"/>
      <c r="J3267" s="122"/>
      <c r="K3267" s="117"/>
      <c r="L3267" s="117"/>
    </row>
    <row r="3268" spans="3:12" ht="12.75" customHeight="1">
      <c r="C3268" s="115"/>
      <c r="D3268" s="116"/>
      <c r="E3268" s="116"/>
      <c r="F3268" s="116"/>
      <c r="G3268" s="116"/>
      <c r="H3268" s="121"/>
      <c r="I3268" s="117"/>
      <c r="J3268" s="122"/>
      <c r="K3268" s="117"/>
      <c r="L3268" s="117"/>
    </row>
    <row r="3269" spans="3:12" ht="12.75" customHeight="1">
      <c r="C3269" s="115"/>
      <c r="D3269" s="116"/>
      <c r="E3269" s="116"/>
      <c r="F3269" s="116"/>
      <c r="G3269" s="116"/>
      <c r="H3269" s="121"/>
      <c r="I3269" s="117"/>
      <c r="J3269" s="122"/>
      <c r="K3269" s="117"/>
      <c r="L3269" s="117"/>
    </row>
    <row r="3270" spans="3:12" ht="12.75" customHeight="1">
      <c r="C3270" s="115"/>
      <c r="D3270" s="116"/>
      <c r="E3270" s="116"/>
      <c r="F3270" s="116"/>
      <c r="G3270" s="116"/>
      <c r="H3270" s="121"/>
      <c r="I3270" s="117"/>
      <c r="J3270" s="122"/>
      <c r="K3270" s="117"/>
      <c r="L3270" s="117"/>
    </row>
    <row r="3271" spans="3:12" ht="12.75" customHeight="1">
      <c r="C3271" s="115"/>
      <c r="D3271" s="116"/>
      <c r="E3271" s="116"/>
      <c r="F3271" s="116"/>
      <c r="G3271" s="116"/>
      <c r="H3271" s="121"/>
      <c r="I3271" s="117"/>
      <c r="J3271" s="122"/>
      <c r="K3271" s="117"/>
      <c r="L3271" s="117"/>
    </row>
    <row r="3272" spans="3:12" ht="12.75" customHeight="1">
      <c r="C3272" s="115"/>
      <c r="D3272" s="116"/>
      <c r="E3272" s="116"/>
      <c r="F3272" s="116"/>
      <c r="G3272" s="116"/>
      <c r="H3272" s="121"/>
      <c r="I3272" s="117"/>
      <c r="J3272" s="122"/>
      <c r="K3272" s="117"/>
      <c r="L3272" s="117"/>
    </row>
    <row r="3273" spans="3:12" ht="12.75" customHeight="1">
      <c r="C3273" s="115"/>
      <c r="D3273" s="116"/>
      <c r="E3273" s="116"/>
      <c r="F3273" s="116"/>
      <c r="G3273" s="116"/>
      <c r="H3273" s="121"/>
      <c r="I3273" s="117"/>
      <c r="J3273" s="122"/>
      <c r="K3273" s="117"/>
      <c r="L3273" s="117"/>
    </row>
    <row r="3274" spans="3:12" ht="12.75" customHeight="1">
      <c r="C3274" s="115"/>
      <c r="D3274" s="116"/>
      <c r="E3274" s="116"/>
      <c r="F3274" s="116"/>
      <c r="G3274" s="116"/>
      <c r="H3274" s="121"/>
      <c r="I3274" s="117"/>
      <c r="J3274" s="122"/>
      <c r="K3274" s="117"/>
      <c r="L3274" s="117"/>
    </row>
    <row r="3275" spans="3:12" ht="12.75" customHeight="1">
      <c r="C3275" s="115"/>
      <c r="D3275" s="116"/>
      <c r="E3275" s="116"/>
      <c r="F3275" s="116"/>
      <c r="G3275" s="116"/>
      <c r="H3275" s="121"/>
      <c r="I3275" s="117"/>
      <c r="J3275" s="122"/>
      <c r="K3275" s="117"/>
      <c r="L3275" s="117"/>
    </row>
    <row r="3276" spans="3:12" ht="12.75" customHeight="1">
      <c r="C3276" s="115"/>
      <c r="D3276" s="116"/>
      <c r="E3276" s="116"/>
      <c r="F3276" s="116"/>
      <c r="G3276" s="116"/>
      <c r="H3276" s="121"/>
      <c r="I3276" s="117"/>
      <c r="J3276" s="122"/>
      <c r="K3276" s="117"/>
      <c r="L3276" s="117"/>
    </row>
    <row r="3277" spans="3:12" ht="12.75" customHeight="1">
      <c r="C3277" s="115"/>
      <c r="D3277" s="116"/>
      <c r="E3277" s="116"/>
      <c r="F3277" s="116"/>
      <c r="G3277" s="116"/>
      <c r="H3277" s="121"/>
      <c r="I3277" s="117"/>
      <c r="J3277" s="122"/>
      <c r="K3277" s="117"/>
      <c r="L3277" s="117"/>
    </row>
    <row r="3278" spans="3:12" ht="12.75" customHeight="1">
      <c r="C3278" s="115"/>
      <c r="D3278" s="116"/>
      <c r="E3278" s="116"/>
      <c r="F3278" s="116"/>
      <c r="G3278" s="116"/>
      <c r="H3278" s="121"/>
      <c r="I3278" s="117"/>
      <c r="J3278" s="122"/>
      <c r="K3278" s="117"/>
      <c r="L3278" s="117"/>
    </row>
    <row r="3279" spans="3:12" ht="12.75" customHeight="1">
      <c r="C3279" s="115"/>
      <c r="D3279" s="116"/>
      <c r="E3279" s="116"/>
      <c r="F3279" s="116"/>
      <c r="G3279" s="116"/>
      <c r="H3279" s="121"/>
      <c r="I3279" s="117"/>
      <c r="J3279" s="122"/>
      <c r="K3279" s="117"/>
      <c r="L3279" s="117"/>
    </row>
    <row r="3280" spans="3:12" ht="12.75" customHeight="1">
      <c r="C3280" s="115"/>
      <c r="D3280" s="116"/>
      <c r="E3280" s="116"/>
      <c r="F3280" s="116"/>
      <c r="G3280" s="116"/>
      <c r="H3280" s="121"/>
      <c r="I3280" s="117"/>
      <c r="J3280" s="122"/>
      <c r="K3280" s="117"/>
      <c r="L3280" s="117"/>
    </row>
    <row r="3281" spans="3:12" ht="12.75" customHeight="1">
      <c r="C3281" s="115"/>
      <c r="D3281" s="116"/>
      <c r="E3281" s="116"/>
      <c r="F3281" s="116"/>
      <c r="G3281" s="116"/>
      <c r="H3281" s="121"/>
      <c r="I3281" s="117"/>
      <c r="J3281" s="122"/>
      <c r="K3281" s="117"/>
      <c r="L3281" s="117"/>
    </row>
    <row r="3282" spans="3:12" ht="12.75" customHeight="1">
      <c r="C3282" s="115"/>
      <c r="D3282" s="116"/>
      <c r="E3282" s="116"/>
      <c r="F3282" s="116"/>
      <c r="G3282" s="116"/>
      <c r="H3282" s="121"/>
      <c r="I3282" s="117"/>
      <c r="J3282" s="122"/>
      <c r="K3282" s="117"/>
      <c r="L3282" s="117"/>
    </row>
    <row r="3283" spans="3:12" ht="12.75" customHeight="1">
      <c r="C3283" s="115"/>
      <c r="D3283" s="116"/>
      <c r="E3283" s="116"/>
      <c r="F3283" s="116"/>
      <c r="G3283" s="116"/>
      <c r="H3283" s="121"/>
      <c r="I3283" s="117"/>
      <c r="J3283" s="122"/>
      <c r="K3283" s="117"/>
      <c r="L3283" s="117"/>
    </row>
    <row r="3284" spans="3:12" ht="12.75" customHeight="1">
      <c r="C3284" s="115"/>
      <c r="D3284" s="116"/>
      <c r="E3284" s="116"/>
      <c r="F3284" s="116"/>
      <c r="G3284" s="116"/>
      <c r="H3284" s="121"/>
      <c r="I3284" s="117"/>
      <c r="J3284" s="122"/>
      <c r="K3284" s="117"/>
      <c r="L3284" s="117"/>
    </row>
    <row r="3285" spans="3:12" ht="12.75" customHeight="1">
      <c r="C3285" s="115"/>
      <c r="D3285" s="116"/>
      <c r="E3285" s="116"/>
      <c r="F3285" s="116"/>
      <c r="G3285" s="116"/>
      <c r="H3285" s="121"/>
      <c r="I3285" s="117"/>
      <c r="J3285" s="122"/>
      <c r="K3285" s="117"/>
      <c r="L3285" s="117"/>
    </row>
    <row r="3286" spans="3:12" ht="12.75" customHeight="1">
      <c r="C3286" s="115"/>
      <c r="D3286" s="116"/>
      <c r="E3286" s="116"/>
      <c r="F3286" s="116"/>
      <c r="G3286" s="116"/>
      <c r="H3286" s="121"/>
      <c r="I3286" s="117"/>
      <c r="J3286" s="122"/>
      <c r="K3286" s="117"/>
      <c r="L3286" s="117"/>
    </row>
    <row r="3287" spans="3:12" ht="12.75" customHeight="1">
      <c r="C3287" s="115"/>
      <c r="D3287" s="116"/>
      <c r="E3287" s="116"/>
      <c r="F3287" s="116"/>
      <c r="G3287" s="116"/>
      <c r="H3287" s="121"/>
      <c r="I3287" s="117"/>
      <c r="J3287" s="122"/>
      <c r="K3287" s="117"/>
      <c r="L3287" s="117"/>
    </row>
    <row r="3288" spans="3:12" ht="12.75" customHeight="1">
      <c r="C3288" s="115"/>
      <c r="D3288" s="116"/>
      <c r="E3288" s="116"/>
      <c r="F3288" s="116"/>
      <c r="G3288" s="116"/>
      <c r="H3288" s="121"/>
      <c r="I3288" s="117"/>
      <c r="J3288" s="122"/>
      <c r="K3288" s="117"/>
      <c r="L3288" s="117"/>
    </row>
    <row r="3289" spans="3:12" ht="12.75" customHeight="1">
      <c r="C3289" s="115"/>
      <c r="D3289" s="116"/>
      <c r="E3289" s="116"/>
      <c r="F3289" s="116"/>
      <c r="G3289" s="116"/>
      <c r="H3289" s="121"/>
      <c r="I3289" s="117"/>
      <c r="J3289" s="122"/>
      <c r="K3289" s="117"/>
      <c r="L3289" s="117"/>
    </row>
    <row r="3290" spans="3:12" ht="12.75" customHeight="1">
      <c r="C3290" s="115"/>
      <c r="D3290" s="116"/>
      <c r="E3290" s="116"/>
      <c r="F3290" s="116"/>
      <c r="G3290" s="116"/>
      <c r="H3290" s="121"/>
      <c r="I3290" s="117"/>
      <c r="J3290" s="122"/>
      <c r="K3290" s="117"/>
      <c r="L3290" s="117"/>
    </row>
    <row r="3291" spans="3:12" ht="12.75" customHeight="1">
      <c r="C3291" s="115"/>
      <c r="D3291" s="116"/>
      <c r="E3291" s="116"/>
      <c r="F3291" s="116"/>
      <c r="G3291" s="116"/>
      <c r="H3291" s="121"/>
      <c r="I3291" s="117"/>
      <c r="J3291" s="122"/>
      <c r="K3291" s="117"/>
      <c r="L3291" s="117"/>
    </row>
    <row r="3292" spans="3:12" ht="12.75" customHeight="1">
      <c r="C3292" s="115"/>
      <c r="D3292" s="116"/>
      <c r="E3292" s="116"/>
      <c r="F3292" s="116"/>
      <c r="G3292" s="116"/>
      <c r="H3292" s="121"/>
      <c r="I3292" s="117"/>
      <c r="J3292" s="122"/>
      <c r="K3292" s="117"/>
      <c r="L3292" s="117"/>
    </row>
    <row r="3293" spans="3:12" ht="12.75" customHeight="1">
      <c r="C3293" s="115"/>
      <c r="D3293" s="116"/>
      <c r="E3293" s="116"/>
      <c r="F3293" s="116"/>
      <c r="G3293" s="116"/>
      <c r="H3293" s="121"/>
      <c r="I3293" s="117"/>
      <c r="J3293" s="122"/>
      <c r="K3293" s="117"/>
      <c r="L3293" s="117"/>
    </row>
    <row r="3294" spans="3:12" ht="12.75" customHeight="1">
      <c r="C3294" s="115"/>
      <c r="D3294" s="116"/>
      <c r="E3294" s="116"/>
      <c r="F3294" s="116"/>
      <c r="G3294" s="116"/>
      <c r="H3294" s="121"/>
      <c r="I3294" s="117"/>
      <c r="J3294" s="122"/>
      <c r="K3294" s="117"/>
      <c r="L3294" s="117"/>
    </row>
    <row r="3295" spans="3:12" ht="12.75" customHeight="1">
      <c r="C3295" s="115"/>
      <c r="D3295" s="116"/>
      <c r="E3295" s="116"/>
      <c r="F3295" s="116"/>
      <c r="G3295" s="116"/>
      <c r="H3295" s="121"/>
      <c r="I3295" s="117"/>
      <c r="J3295" s="122"/>
      <c r="K3295" s="117"/>
      <c r="L3295" s="117"/>
    </row>
    <row r="3296" spans="3:12" ht="12.75" customHeight="1">
      <c r="C3296" s="115"/>
      <c r="D3296" s="116"/>
      <c r="E3296" s="116"/>
      <c r="F3296" s="116"/>
      <c r="G3296" s="116"/>
      <c r="H3296" s="121"/>
      <c r="I3296" s="117"/>
      <c r="J3296" s="122"/>
      <c r="K3296" s="117"/>
      <c r="L3296" s="117"/>
    </row>
    <row r="3297" spans="3:12" ht="12.75" customHeight="1">
      <c r="C3297" s="115"/>
      <c r="D3297" s="116"/>
      <c r="E3297" s="116"/>
      <c r="F3297" s="116"/>
      <c r="G3297" s="116"/>
      <c r="H3297" s="121"/>
      <c r="I3297" s="117"/>
      <c r="J3297" s="122"/>
      <c r="K3297" s="117"/>
      <c r="L3297" s="117"/>
    </row>
    <row r="3298" spans="3:12" ht="12.75" customHeight="1">
      <c r="C3298" s="115"/>
      <c r="D3298" s="116"/>
      <c r="E3298" s="116"/>
      <c r="F3298" s="116"/>
      <c r="G3298" s="116"/>
      <c r="H3298" s="121"/>
      <c r="I3298" s="117"/>
      <c r="J3298" s="122"/>
      <c r="K3298" s="117"/>
      <c r="L3298" s="117"/>
    </row>
    <row r="3299" spans="3:12" ht="12.75" customHeight="1">
      <c r="C3299" s="115"/>
      <c r="D3299" s="116"/>
      <c r="E3299" s="116"/>
      <c r="F3299" s="116"/>
      <c r="G3299" s="116"/>
      <c r="H3299" s="121"/>
      <c r="I3299" s="117"/>
      <c r="J3299" s="122"/>
      <c r="K3299" s="117"/>
      <c r="L3299" s="117"/>
    </row>
    <row r="3300" spans="3:12" ht="12.75" customHeight="1">
      <c r="C3300" s="115"/>
      <c r="D3300" s="116"/>
      <c r="E3300" s="116"/>
      <c r="F3300" s="116"/>
      <c r="G3300" s="116"/>
      <c r="H3300" s="121"/>
      <c r="I3300" s="117"/>
      <c r="J3300" s="122"/>
      <c r="K3300" s="117"/>
      <c r="L3300" s="117"/>
    </row>
    <row r="3301" spans="3:12" ht="12.75" customHeight="1">
      <c r="C3301" s="115"/>
      <c r="D3301" s="116"/>
      <c r="E3301" s="116"/>
      <c r="F3301" s="116"/>
      <c r="G3301" s="116"/>
      <c r="H3301" s="121"/>
      <c r="I3301" s="117"/>
      <c r="J3301" s="122"/>
      <c r="K3301" s="117"/>
      <c r="L3301" s="117"/>
    </row>
    <row r="3302" spans="3:12" ht="12.75" customHeight="1">
      <c r="C3302" s="115"/>
      <c r="D3302" s="116"/>
      <c r="E3302" s="116"/>
      <c r="F3302" s="116"/>
      <c r="G3302" s="116"/>
      <c r="H3302" s="121"/>
      <c r="I3302" s="117"/>
      <c r="J3302" s="122"/>
      <c r="K3302" s="117"/>
      <c r="L3302" s="117"/>
    </row>
    <row r="3303" spans="3:12" ht="12.75" customHeight="1">
      <c r="C3303" s="115"/>
      <c r="D3303" s="116"/>
      <c r="E3303" s="116"/>
      <c r="F3303" s="116"/>
      <c r="G3303" s="116"/>
      <c r="H3303" s="121"/>
      <c r="I3303" s="117"/>
      <c r="J3303" s="122"/>
      <c r="K3303" s="117"/>
      <c r="L3303" s="117"/>
    </row>
    <row r="3304" spans="3:12" ht="12.75" customHeight="1">
      <c r="C3304" s="115"/>
      <c r="D3304" s="116"/>
      <c r="E3304" s="116"/>
      <c r="F3304" s="116"/>
      <c r="G3304" s="116"/>
      <c r="H3304" s="121"/>
      <c r="I3304" s="117"/>
      <c r="J3304" s="122"/>
      <c r="K3304" s="117"/>
      <c r="L3304" s="117"/>
    </row>
    <row r="3305" spans="3:12" ht="12.75" customHeight="1">
      <c r="C3305" s="115"/>
      <c r="D3305" s="116"/>
      <c r="E3305" s="116"/>
      <c r="F3305" s="116"/>
      <c r="G3305" s="116"/>
      <c r="H3305" s="121"/>
      <c r="I3305" s="117"/>
      <c r="J3305" s="122"/>
      <c r="K3305" s="117"/>
      <c r="L3305" s="117"/>
    </row>
    <row r="3306" spans="3:12" ht="12.75" customHeight="1">
      <c r="C3306" s="115"/>
      <c r="D3306" s="116"/>
      <c r="E3306" s="116"/>
      <c r="F3306" s="116"/>
      <c r="G3306" s="116"/>
      <c r="H3306" s="121"/>
      <c r="I3306" s="117"/>
      <c r="J3306" s="122"/>
      <c r="K3306" s="117"/>
      <c r="L3306" s="117"/>
    </row>
    <row r="3307" spans="3:12" ht="12.75" customHeight="1">
      <c r="C3307" s="115"/>
      <c r="D3307" s="116"/>
      <c r="E3307" s="116"/>
      <c r="F3307" s="116"/>
      <c r="G3307" s="116"/>
      <c r="H3307" s="121"/>
      <c r="I3307" s="117"/>
      <c r="J3307" s="122"/>
      <c r="K3307" s="117"/>
      <c r="L3307" s="117"/>
    </row>
    <row r="3308" spans="3:12" ht="12.75" customHeight="1">
      <c r="C3308" s="115"/>
      <c r="D3308" s="116"/>
      <c r="E3308" s="116"/>
      <c r="F3308" s="116"/>
      <c r="G3308" s="116"/>
      <c r="H3308" s="121"/>
      <c r="I3308" s="117"/>
      <c r="J3308" s="122"/>
      <c r="K3308" s="117"/>
      <c r="L3308" s="117"/>
    </row>
    <row r="3309" spans="3:12" ht="12.75" customHeight="1">
      <c r="C3309" s="115"/>
      <c r="D3309" s="116"/>
      <c r="E3309" s="116"/>
      <c r="F3309" s="116"/>
      <c r="G3309" s="116"/>
      <c r="H3309" s="121"/>
      <c r="I3309" s="117"/>
      <c r="J3309" s="122"/>
      <c r="K3309" s="117"/>
      <c r="L3309" s="117"/>
    </row>
    <row r="3310" spans="3:12" ht="12.75" customHeight="1">
      <c r="C3310" s="115"/>
      <c r="D3310" s="116"/>
      <c r="E3310" s="116"/>
      <c r="F3310" s="116"/>
      <c r="G3310" s="116"/>
      <c r="H3310" s="121"/>
      <c r="I3310" s="117"/>
      <c r="J3310" s="122"/>
      <c r="K3310" s="117"/>
      <c r="L3310" s="117"/>
    </row>
    <row r="3311" spans="3:12" ht="12.75" customHeight="1">
      <c r="C3311" s="115"/>
      <c r="D3311" s="116"/>
      <c r="E3311" s="116"/>
      <c r="F3311" s="116"/>
      <c r="G3311" s="116"/>
      <c r="H3311" s="121"/>
      <c r="I3311" s="117"/>
      <c r="J3311" s="122"/>
      <c r="K3311" s="117"/>
      <c r="L3311" s="117"/>
    </row>
    <row r="3312" spans="3:12" ht="12.75" customHeight="1">
      <c r="C3312" s="115"/>
      <c r="D3312" s="116"/>
      <c r="E3312" s="116"/>
      <c r="F3312" s="116"/>
      <c r="G3312" s="116"/>
      <c r="H3312" s="121"/>
      <c r="I3312" s="117"/>
      <c r="J3312" s="122"/>
      <c r="K3312" s="117"/>
      <c r="L3312" s="117"/>
    </row>
    <row r="3313" spans="3:12" ht="12.75" customHeight="1">
      <c r="C3313" s="115"/>
      <c r="D3313" s="116"/>
      <c r="E3313" s="116"/>
      <c r="F3313" s="116"/>
      <c r="G3313" s="116"/>
      <c r="H3313" s="121"/>
      <c r="I3313" s="117"/>
      <c r="J3313" s="122"/>
      <c r="K3313" s="117"/>
      <c r="L3313" s="117"/>
    </row>
    <row r="3314" spans="3:12" ht="12.75" customHeight="1">
      <c r="C3314" s="115"/>
      <c r="D3314" s="116"/>
      <c r="E3314" s="116"/>
      <c r="F3314" s="116"/>
      <c r="G3314" s="116"/>
      <c r="H3314" s="121"/>
      <c r="I3314" s="117"/>
      <c r="J3314" s="122"/>
      <c r="K3314" s="117"/>
      <c r="L3314" s="117"/>
    </row>
    <row r="3315" spans="3:12" ht="12.75" customHeight="1">
      <c r="C3315" s="115"/>
      <c r="D3315" s="116"/>
      <c r="E3315" s="116"/>
      <c r="F3315" s="116"/>
      <c r="G3315" s="116"/>
      <c r="H3315" s="121"/>
      <c r="I3315" s="117"/>
      <c r="J3315" s="122"/>
      <c r="K3315" s="117"/>
      <c r="L3315" s="117"/>
    </row>
    <row r="3316" spans="3:12" ht="12.75" customHeight="1">
      <c r="C3316" s="115"/>
      <c r="D3316" s="116"/>
      <c r="E3316" s="116"/>
      <c r="F3316" s="116"/>
      <c r="G3316" s="116"/>
      <c r="H3316" s="121"/>
      <c r="I3316" s="117"/>
      <c r="J3316" s="122"/>
      <c r="K3316" s="117"/>
      <c r="L3316" s="117"/>
    </row>
    <row r="3317" spans="3:12" ht="12.75" customHeight="1">
      <c r="C3317" s="115"/>
      <c r="D3317" s="116"/>
      <c r="E3317" s="116"/>
      <c r="F3317" s="116"/>
      <c r="G3317" s="116"/>
      <c r="H3317" s="121"/>
      <c r="I3317" s="117"/>
      <c r="J3317" s="122"/>
      <c r="K3317" s="117"/>
      <c r="L3317" s="117"/>
    </row>
    <row r="3318" spans="3:12" ht="12.75" customHeight="1">
      <c r="C3318" s="115"/>
      <c r="D3318" s="116"/>
      <c r="E3318" s="116"/>
      <c r="F3318" s="116"/>
      <c r="G3318" s="116"/>
      <c r="H3318" s="121"/>
      <c r="I3318" s="117"/>
      <c r="J3318" s="122"/>
      <c r="K3318" s="117"/>
      <c r="L3318" s="117"/>
    </row>
    <row r="3319" spans="3:12" ht="12.75" customHeight="1">
      <c r="C3319" s="115"/>
      <c r="D3319" s="116"/>
      <c r="E3319" s="116"/>
      <c r="F3319" s="116"/>
      <c r="G3319" s="116"/>
      <c r="H3319" s="121"/>
      <c r="I3319" s="117"/>
      <c r="J3319" s="122"/>
      <c r="K3319" s="117"/>
      <c r="L3319" s="117"/>
    </row>
    <row r="3320" spans="3:12" ht="12.75" customHeight="1">
      <c r="C3320" s="115"/>
      <c r="D3320" s="116"/>
      <c r="E3320" s="116"/>
      <c r="F3320" s="116"/>
      <c r="G3320" s="116"/>
      <c r="H3320" s="121"/>
      <c r="I3320" s="117"/>
      <c r="J3320" s="122"/>
      <c r="K3320" s="117"/>
      <c r="L3320" s="117"/>
    </row>
    <row r="3321" spans="3:12" ht="12.75" customHeight="1">
      <c r="C3321" s="115"/>
      <c r="D3321" s="116"/>
      <c r="E3321" s="116"/>
      <c r="F3321" s="116"/>
      <c r="G3321" s="116"/>
      <c r="H3321" s="121"/>
      <c r="I3321" s="117"/>
      <c r="J3321" s="122"/>
      <c r="K3321" s="117"/>
      <c r="L3321" s="117"/>
    </row>
    <row r="3322" spans="3:12" ht="12.75" customHeight="1">
      <c r="C3322" s="115"/>
      <c r="D3322" s="116"/>
      <c r="E3322" s="116"/>
      <c r="F3322" s="116"/>
      <c r="G3322" s="116"/>
      <c r="H3322" s="121"/>
      <c r="I3322" s="117"/>
      <c r="J3322" s="122"/>
      <c r="K3322" s="117"/>
      <c r="L3322" s="117"/>
    </row>
    <row r="3323" spans="3:12" ht="12.75" customHeight="1">
      <c r="C3323" s="115"/>
      <c r="D3323" s="116"/>
      <c r="E3323" s="116"/>
      <c r="F3323" s="116"/>
      <c r="G3323" s="116"/>
      <c r="H3323" s="121"/>
      <c r="I3323" s="117"/>
      <c r="J3323" s="122"/>
      <c r="K3323" s="117"/>
      <c r="L3323" s="117"/>
    </row>
    <row r="3324" spans="3:12" ht="12.75" customHeight="1">
      <c r="C3324" s="115"/>
      <c r="D3324" s="116"/>
      <c r="E3324" s="116"/>
      <c r="F3324" s="116"/>
      <c r="G3324" s="116"/>
      <c r="H3324" s="121"/>
      <c r="I3324" s="117"/>
      <c r="J3324" s="122"/>
      <c r="K3324" s="117"/>
      <c r="L3324" s="117"/>
    </row>
    <row r="3325" spans="3:12" ht="12.75" customHeight="1">
      <c r="C3325" s="115"/>
      <c r="D3325" s="116"/>
      <c r="E3325" s="116"/>
      <c r="F3325" s="116"/>
      <c r="G3325" s="116"/>
      <c r="H3325" s="121"/>
      <c r="I3325" s="117"/>
      <c r="J3325" s="122"/>
      <c r="K3325" s="117"/>
      <c r="L3325" s="117"/>
    </row>
    <row r="3326" spans="3:12" ht="12.75" customHeight="1">
      <c r="C3326" s="115"/>
      <c r="D3326" s="116"/>
      <c r="E3326" s="116"/>
      <c r="F3326" s="116"/>
      <c r="G3326" s="116"/>
      <c r="H3326" s="121"/>
      <c r="I3326" s="117"/>
      <c r="J3326" s="122"/>
      <c r="K3326" s="117"/>
      <c r="L3326" s="117"/>
    </row>
    <row r="3327" spans="3:12" ht="12.75" customHeight="1">
      <c r="C3327" s="115"/>
      <c r="D3327" s="116"/>
      <c r="E3327" s="116"/>
      <c r="F3327" s="116"/>
      <c r="G3327" s="116"/>
      <c r="H3327" s="121"/>
      <c r="I3327" s="117"/>
      <c r="J3327" s="122"/>
      <c r="K3327" s="117"/>
      <c r="L3327" s="117"/>
    </row>
    <row r="3328" spans="3:12" ht="12.75" customHeight="1">
      <c r="C3328" s="115"/>
      <c r="D3328" s="116"/>
      <c r="E3328" s="116"/>
      <c r="F3328" s="116"/>
      <c r="G3328" s="116"/>
      <c r="H3328" s="121"/>
      <c r="I3328" s="117"/>
      <c r="J3328" s="122"/>
      <c r="K3328" s="117"/>
      <c r="L3328" s="117"/>
    </row>
    <row r="3329" spans="3:12" ht="12.75" customHeight="1">
      <c r="C3329" s="115"/>
      <c r="D3329" s="116"/>
      <c r="E3329" s="116"/>
      <c r="F3329" s="116"/>
      <c r="G3329" s="116"/>
      <c r="H3329" s="121"/>
      <c r="I3329" s="117"/>
      <c r="J3329" s="122"/>
      <c r="K3329" s="117"/>
      <c r="L3329" s="117"/>
    </row>
    <row r="3330" spans="3:12" ht="12.75" customHeight="1">
      <c r="C3330" s="115"/>
      <c r="D3330" s="116"/>
      <c r="E3330" s="116"/>
      <c r="F3330" s="116"/>
      <c r="G3330" s="116"/>
      <c r="H3330" s="121"/>
      <c r="I3330" s="117"/>
      <c r="J3330" s="122"/>
      <c r="K3330" s="117"/>
      <c r="L3330" s="117"/>
    </row>
    <row r="3331" spans="3:12" ht="12.75" customHeight="1">
      <c r="C3331" s="115"/>
      <c r="D3331" s="116"/>
      <c r="E3331" s="116"/>
      <c r="F3331" s="116"/>
      <c r="G3331" s="116"/>
      <c r="H3331" s="121"/>
      <c r="I3331" s="117"/>
      <c r="J3331" s="122"/>
      <c r="K3331" s="117"/>
      <c r="L3331" s="117"/>
    </row>
    <row r="3332" spans="3:12" ht="12.75" customHeight="1">
      <c r="C3332" s="115"/>
      <c r="D3332" s="116"/>
      <c r="E3332" s="116"/>
      <c r="F3332" s="116"/>
      <c r="G3332" s="116"/>
      <c r="H3332" s="121"/>
      <c r="I3332" s="117"/>
      <c r="J3332" s="122"/>
      <c r="K3332" s="117"/>
      <c r="L3332" s="117"/>
    </row>
    <row r="3333" spans="3:12" ht="12.75" customHeight="1">
      <c r="C3333" s="115"/>
      <c r="D3333" s="116"/>
      <c r="E3333" s="116"/>
      <c r="F3333" s="116"/>
      <c r="G3333" s="116"/>
      <c r="H3333" s="121"/>
      <c r="I3333" s="117"/>
      <c r="J3333" s="122"/>
      <c r="K3333" s="117"/>
      <c r="L3333" s="117"/>
    </row>
    <row r="3334" spans="3:12" ht="12.75" customHeight="1">
      <c r="C3334" s="115"/>
      <c r="D3334" s="116"/>
      <c r="E3334" s="116"/>
      <c r="F3334" s="116"/>
      <c r="G3334" s="116"/>
      <c r="H3334" s="121"/>
      <c r="I3334" s="117"/>
      <c r="J3334" s="122"/>
      <c r="K3334" s="117"/>
      <c r="L3334" s="117"/>
    </row>
    <row r="3335" spans="3:12" ht="12.75" customHeight="1">
      <c r="C3335" s="115"/>
      <c r="D3335" s="116"/>
      <c r="E3335" s="116"/>
      <c r="F3335" s="116"/>
      <c r="G3335" s="116"/>
      <c r="H3335" s="121"/>
      <c r="I3335" s="117"/>
      <c r="J3335" s="122"/>
      <c r="K3335" s="117"/>
      <c r="L3335" s="117"/>
    </row>
    <row r="3336" spans="3:12" ht="12.75" customHeight="1">
      <c r="C3336" s="115"/>
      <c r="D3336" s="116"/>
      <c r="E3336" s="116"/>
      <c r="F3336" s="116"/>
      <c r="G3336" s="116"/>
      <c r="H3336" s="121"/>
      <c r="I3336" s="117"/>
      <c r="J3336" s="122"/>
      <c r="K3336" s="117"/>
      <c r="L3336" s="117"/>
    </row>
    <row r="3337" spans="3:12" ht="12.75" customHeight="1">
      <c r="C3337" s="115"/>
      <c r="D3337" s="116"/>
      <c r="E3337" s="116"/>
      <c r="F3337" s="116"/>
      <c r="G3337" s="116"/>
      <c r="H3337" s="121"/>
      <c r="I3337" s="117"/>
      <c r="J3337" s="122"/>
      <c r="K3337" s="117"/>
      <c r="L3337" s="117"/>
    </row>
    <row r="3338" spans="3:12" ht="12.75" customHeight="1">
      <c r="C3338" s="115"/>
      <c r="D3338" s="116"/>
      <c r="E3338" s="116"/>
      <c r="F3338" s="116"/>
      <c r="G3338" s="116"/>
      <c r="H3338" s="121"/>
      <c r="I3338" s="117"/>
      <c r="J3338" s="122"/>
      <c r="K3338" s="117"/>
      <c r="L3338" s="117"/>
    </row>
    <row r="3339" spans="3:12" ht="12.75" customHeight="1">
      <c r="C3339" s="115"/>
      <c r="D3339" s="116"/>
      <c r="E3339" s="116"/>
      <c r="F3339" s="116"/>
      <c r="G3339" s="116"/>
      <c r="H3339" s="121"/>
      <c r="I3339" s="117"/>
      <c r="J3339" s="122"/>
      <c r="K3339" s="117"/>
      <c r="L3339" s="117"/>
    </row>
    <row r="3340" spans="3:12" ht="12.75" customHeight="1">
      <c r="C3340" s="115"/>
      <c r="D3340" s="116"/>
      <c r="E3340" s="116"/>
      <c r="F3340" s="116"/>
      <c r="G3340" s="116"/>
      <c r="H3340" s="121"/>
      <c r="I3340" s="117"/>
      <c r="J3340" s="122"/>
      <c r="K3340" s="117"/>
      <c r="L3340" s="117"/>
    </row>
    <row r="3341" spans="3:12" ht="12.75" customHeight="1">
      <c r="C3341" s="115"/>
      <c r="D3341" s="116"/>
      <c r="E3341" s="116"/>
      <c r="F3341" s="116"/>
      <c r="G3341" s="116"/>
      <c r="H3341" s="121"/>
      <c r="I3341" s="117"/>
      <c r="J3341" s="122"/>
      <c r="K3341" s="117"/>
      <c r="L3341" s="117"/>
    </row>
    <row r="3342" spans="3:12" ht="12.75" customHeight="1">
      <c r="C3342" s="115"/>
      <c r="D3342" s="116"/>
      <c r="E3342" s="116"/>
      <c r="F3342" s="116"/>
      <c r="G3342" s="116"/>
      <c r="H3342" s="121"/>
      <c r="I3342" s="117"/>
      <c r="J3342" s="122"/>
      <c r="K3342" s="117"/>
      <c r="L3342" s="117"/>
    </row>
    <row r="3343" spans="3:12" ht="12.75" customHeight="1">
      <c r="C3343" s="115"/>
      <c r="D3343" s="116"/>
      <c r="E3343" s="116"/>
      <c r="F3343" s="116"/>
      <c r="G3343" s="116"/>
      <c r="H3343" s="121"/>
      <c r="I3343" s="117"/>
      <c r="J3343" s="122"/>
      <c r="K3343" s="117"/>
      <c r="L3343" s="117"/>
    </row>
    <row r="3344" spans="3:12" ht="12.75" customHeight="1">
      <c r="C3344" s="115"/>
      <c r="D3344" s="116"/>
      <c r="E3344" s="116"/>
      <c r="F3344" s="116"/>
      <c r="G3344" s="116"/>
      <c r="H3344" s="121"/>
      <c r="I3344" s="117"/>
      <c r="J3344" s="122"/>
      <c r="K3344" s="117"/>
      <c r="L3344" s="117"/>
    </row>
    <row r="3345" spans="3:12" ht="12.75" customHeight="1">
      <c r="C3345" s="115"/>
      <c r="D3345" s="116"/>
      <c r="E3345" s="116"/>
      <c r="F3345" s="116"/>
      <c r="G3345" s="116"/>
      <c r="H3345" s="121"/>
      <c r="I3345" s="117"/>
      <c r="J3345" s="122"/>
      <c r="K3345" s="117"/>
      <c r="L3345" s="117"/>
    </row>
    <row r="3346" spans="3:12" ht="12.75" customHeight="1">
      <c r="C3346" s="115"/>
      <c r="D3346" s="116"/>
      <c r="E3346" s="116"/>
      <c r="F3346" s="116"/>
      <c r="G3346" s="116"/>
      <c r="H3346" s="121"/>
      <c r="I3346" s="117"/>
      <c r="J3346" s="122"/>
      <c r="K3346" s="117"/>
      <c r="L3346" s="117"/>
    </row>
    <row r="3347" spans="3:12" ht="12.75" customHeight="1">
      <c r="C3347" s="115"/>
      <c r="D3347" s="116"/>
      <c r="E3347" s="116"/>
      <c r="F3347" s="116"/>
      <c r="G3347" s="116"/>
      <c r="H3347" s="121"/>
      <c r="I3347" s="117"/>
      <c r="J3347" s="122"/>
      <c r="K3347" s="117"/>
      <c r="L3347" s="117"/>
    </row>
    <row r="3348" spans="3:12" ht="12.75" customHeight="1">
      <c r="C3348" s="115"/>
      <c r="D3348" s="116"/>
      <c r="E3348" s="116"/>
      <c r="F3348" s="116"/>
      <c r="G3348" s="116"/>
      <c r="H3348" s="121"/>
      <c r="I3348" s="117"/>
      <c r="J3348" s="122"/>
      <c r="K3348" s="117"/>
      <c r="L3348" s="117"/>
    </row>
    <row r="3349" spans="3:12" ht="12.75" customHeight="1">
      <c r="C3349" s="115"/>
      <c r="D3349" s="116"/>
      <c r="E3349" s="116"/>
      <c r="F3349" s="116"/>
      <c r="G3349" s="116"/>
      <c r="H3349" s="121"/>
      <c r="I3349" s="117"/>
      <c r="J3349" s="122"/>
      <c r="K3349" s="117"/>
      <c r="L3349" s="117"/>
    </row>
    <row r="3350" spans="3:12" ht="12.75" customHeight="1">
      <c r="C3350" s="115"/>
      <c r="D3350" s="116"/>
      <c r="E3350" s="116"/>
      <c r="F3350" s="116"/>
      <c r="G3350" s="116"/>
      <c r="H3350" s="121"/>
      <c r="I3350" s="117"/>
      <c r="J3350" s="122"/>
      <c r="K3350" s="117"/>
      <c r="L3350" s="117"/>
    </row>
    <row r="3351" spans="3:12" ht="12.75" customHeight="1">
      <c r="C3351" s="115"/>
      <c r="D3351" s="116"/>
      <c r="E3351" s="116"/>
      <c r="F3351" s="116"/>
      <c r="G3351" s="116"/>
      <c r="H3351" s="121"/>
      <c r="I3351" s="117"/>
      <c r="J3351" s="122"/>
      <c r="K3351" s="117"/>
      <c r="L3351" s="117"/>
    </row>
    <row r="3352" spans="3:12" ht="12.75" customHeight="1">
      <c r="C3352" s="115"/>
      <c r="D3352" s="116"/>
      <c r="E3352" s="116"/>
      <c r="F3352" s="116"/>
      <c r="G3352" s="116"/>
      <c r="H3352" s="121"/>
      <c r="I3352" s="117"/>
      <c r="J3352" s="122"/>
      <c r="K3352" s="117"/>
      <c r="L3352" s="117"/>
    </row>
    <row r="3353" spans="3:12" ht="12.75" customHeight="1">
      <c r="C3353" s="115"/>
      <c r="D3353" s="116"/>
      <c r="E3353" s="116"/>
      <c r="F3353" s="116"/>
      <c r="G3353" s="116"/>
      <c r="H3353" s="121"/>
      <c r="I3353" s="117"/>
      <c r="J3353" s="122"/>
      <c r="K3353" s="117"/>
      <c r="L3353" s="117"/>
    </row>
    <row r="3354" spans="3:12" ht="12.75" customHeight="1">
      <c r="C3354" s="115"/>
      <c r="D3354" s="116"/>
      <c r="E3354" s="116"/>
      <c r="F3354" s="116"/>
      <c r="G3354" s="116"/>
      <c r="H3354" s="121"/>
      <c r="I3354" s="117"/>
      <c r="J3354" s="122"/>
      <c r="K3354" s="117"/>
      <c r="L3354" s="117"/>
    </row>
    <row r="3355" spans="3:12" ht="12.75" customHeight="1">
      <c r="C3355" s="115"/>
      <c r="D3355" s="116"/>
      <c r="E3355" s="116"/>
      <c r="F3355" s="116"/>
      <c r="G3355" s="116"/>
      <c r="H3355" s="121"/>
      <c r="I3355" s="117"/>
      <c r="J3355" s="122"/>
      <c r="K3355" s="117"/>
      <c r="L3355" s="117"/>
    </row>
    <row r="3356" spans="3:12" ht="12.75" customHeight="1">
      <c r="C3356" s="115"/>
      <c r="D3356" s="116"/>
      <c r="E3356" s="116"/>
      <c r="F3356" s="116"/>
      <c r="G3356" s="116"/>
      <c r="H3356" s="121"/>
      <c r="I3356" s="117"/>
      <c r="J3356" s="122"/>
      <c r="K3356" s="117"/>
      <c r="L3356" s="117"/>
    </row>
    <row r="3357" spans="3:12" ht="12.75" customHeight="1">
      <c r="C3357" s="115"/>
      <c r="D3357" s="116"/>
      <c r="E3357" s="116"/>
      <c r="F3357" s="116"/>
      <c r="G3357" s="116"/>
      <c r="H3357" s="121"/>
      <c r="I3357" s="117"/>
      <c r="J3357" s="122"/>
      <c r="K3357" s="117"/>
      <c r="L3357" s="117"/>
    </row>
    <row r="3358" spans="3:12" ht="12.75" customHeight="1">
      <c r="C3358" s="115"/>
      <c r="D3358" s="116"/>
      <c r="E3358" s="116"/>
      <c r="F3358" s="116"/>
      <c r="G3358" s="116"/>
      <c r="H3358" s="121"/>
      <c r="I3358" s="117"/>
      <c r="J3358" s="122"/>
      <c r="K3358" s="117"/>
      <c r="L3358" s="117"/>
    </row>
    <row r="3359" spans="3:12" ht="12.75" customHeight="1">
      <c r="C3359" s="115"/>
      <c r="D3359" s="116"/>
      <c r="E3359" s="116"/>
      <c r="F3359" s="116"/>
      <c r="G3359" s="116"/>
      <c r="H3359" s="121"/>
      <c r="I3359" s="117"/>
      <c r="J3359" s="122"/>
      <c r="K3359" s="117"/>
      <c r="L3359" s="117"/>
    </row>
    <row r="3360" spans="3:12" ht="12.75" customHeight="1">
      <c r="C3360" s="115"/>
      <c r="D3360" s="116"/>
      <c r="E3360" s="116"/>
      <c r="F3360" s="116"/>
      <c r="G3360" s="116"/>
      <c r="H3360" s="121"/>
      <c r="I3360" s="117"/>
      <c r="J3360" s="122"/>
      <c r="K3360" s="117"/>
      <c r="L3360" s="117"/>
    </row>
    <row r="3361" spans="3:12" ht="12.75" customHeight="1">
      <c r="C3361" s="115"/>
      <c r="D3361" s="116"/>
      <c r="E3361" s="116"/>
      <c r="F3361" s="116"/>
      <c r="G3361" s="116"/>
      <c r="H3361" s="121"/>
      <c r="I3361" s="117"/>
      <c r="J3361" s="122"/>
      <c r="K3361" s="117"/>
      <c r="L3361" s="117"/>
    </row>
    <row r="3362" spans="3:12" ht="12.75" customHeight="1">
      <c r="C3362" s="115"/>
      <c r="D3362" s="116"/>
      <c r="E3362" s="116"/>
      <c r="F3362" s="116"/>
      <c r="G3362" s="116"/>
      <c r="H3362" s="121"/>
      <c r="I3362" s="117"/>
      <c r="J3362" s="122"/>
      <c r="K3362" s="117"/>
      <c r="L3362" s="117"/>
    </row>
    <row r="3363" spans="3:12" ht="12.75" customHeight="1">
      <c r="C3363" s="115"/>
      <c r="D3363" s="116"/>
      <c r="E3363" s="116"/>
      <c r="F3363" s="116"/>
      <c r="G3363" s="116"/>
      <c r="H3363" s="121"/>
      <c r="I3363" s="117"/>
      <c r="J3363" s="122"/>
      <c r="K3363" s="117"/>
      <c r="L3363" s="117"/>
    </row>
    <row r="3364" spans="3:12" ht="12.75" customHeight="1">
      <c r="C3364" s="115"/>
      <c r="D3364" s="116"/>
      <c r="E3364" s="116"/>
      <c r="F3364" s="116"/>
      <c r="G3364" s="116"/>
      <c r="H3364" s="121"/>
      <c r="I3364" s="117"/>
      <c r="J3364" s="122"/>
      <c r="K3364" s="117"/>
      <c r="L3364" s="117"/>
    </row>
    <row r="3365" spans="3:12" ht="12.75" customHeight="1">
      <c r="C3365" s="115"/>
      <c r="D3365" s="116"/>
      <c r="E3365" s="116"/>
      <c r="F3365" s="116"/>
      <c r="G3365" s="116"/>
      <c r="H3365" s="121"/>
      <c r="I3365" s="117"/>
      <c r="J3365" s="122"/>
      <c r="K3365" s="117"/>
      <c r="L3365" s="117"/>
    </row>
    <row r="3366" spans="3:12" ht="12.75" customHeight="1">
      <c r="C3366" s="115"/>
      <c r="D3366" s="116"/>
      <c r="E3366" s="116"/>
      <c r="F3366" s="116"/>
      <c r="G3366" s="116"/>
      <c r="H3366" s="121"/>
      <c r="I3366" s="117"/>
      <c r="J3366" s="122"/>
      <c r="K3366" s="117"/>
      <c r="L3366" s="117"/>
    </row>
    <row r="3367" spans="3:12" ht="12.75" customHeight="1">
      <c r="C3367" s="115"/>
      <c r="D3367" s="116"/>
      <c r="E3367" s="116"/>
      <c r="F3367" s="116"/>
      <c r="G3367" s="116"/>
      <c r="H3367" s="121"/>
      <c r="I3367" s="117"/>
      <c r="J3367" s="122"/>
      <c r="K3367" s="117"/>
      <c r="L3367" s="117"/>
    </row>
    <row r="3368" spans="3:12" ht="12.75" customHeight="1">
      <c r="C3368" s="115"/>
      <c r="D3368" s="116"/>
      <c r="E3368" s="116"/>
      <c r="F3368" s="116"/>
      <c r="G3368" s="116"/>
      <c r="H3368" s="121"/>
      <c r="I3368" s="117"/>
      <c r="J3368" s="122"/>
      <c r="K3368" s="117"/>
      <c r="L3368" s="117"/>
    </row>
    <row r="3369" spans="3:12" ht="12.75" customHeight="1">
      <c r="C3369" s="115"/>
      <c r="D3369" s="116"/>
      <c r="E3369" s="116"/>
      <c r="F3369" s="116"/>
      <c r="G3369" s="116"/>
      <c r="H3369" s="121"/>
      <c r="I3369" s="117"/>
      <c r="J3369" s="122"/>
      <c r="K3369" s="117"/>
      <c r="L3369" s="117"/>
    </row>
    <row r="3370" spans="3:12" ht="12.75" customHeight="1">
      <c r="C3370" s="115"/>
      <c r="D3370" s="116"/>
      <c r="E3370" s="116"/>
      <c r="F3370" s="116"/>
      <c r="G3370" s="116"/>
      <c r="H3370" s="121"/>
      <c r="I3370" s="117"/>
      <c r="J3370" s="122"/>
      <c r="K3370" s="117"/>
      <c r="L3370" s="117"/>
    </row>
    <row r="3371" spans="3:12" ht="12.75" customHeight="1">
      <c r="C3371" s="115"/>
      <c r="D3371" s="116"/>
      <c r="E3371" s="116"/>
      <c r="F3371" s="116"/>
      <c r="G3371" s="116"/>
      <c r="H3371" s="121"/>
      <c r="I3371" s="117"/>
      <c r="J3371" s="122"/>
      <c r="K3371" s="117"/>
      <c r="L3371" s="117"/>
    </row>
    <row r="3372" spans="3:12" ht="12.75" customHeight="1">
      <c r="C3372" s="115"/>
      <c r="D3372" s="116"/>
      <c r="E3372" s="116"/>
      <c r="F3372" s="116"/>
      <c r="G3372" s="116"/>
      <c r="H3372" s="121"/>
      <c r="I3372" s="117"/>
      <c r="J3372" s="122"/>
      <c r="K3372" s="117"/>
      <c r="L3372" s="117"/>
    </row>
    <row r="3373" spans="3:12" ht="12.75" customHeight="1">
      <c r="C3373" s="115"/>
      <c r="D3373" s="116"/>
      <c r="E3373" s="116"/>
      <c r="F3373" s="116"/>
      <c r="G3373" s="116"/>
      <c r="H3373" s="121"/>
      <c r="I3373" s="117"/>
      <c r="J3373" s="122"/>
      <c r="K3373" s="117"/>
      <c r="L3373" s="117"/>
    </row>
    <row r="3374" spans="3:12" ht="12.75" customHeight="1">
      <c r="C3374" s="115"/>
      <c r="D3374" s="116"/>
      <c r="E3374" s="116"/>
      <c r="F3374" s="116"/>
      <c r="G3374" s="116"/>
      <c r="H3374" s="121"/>
      <c r="I3374" s="117"/>
      <c r="J3374" s="122"/>
      <c r="K3374" s="117"/>
      <c r="L3374" s="117"/>
    </row>
    <row r="3375" spans="3:12" ht="12.75" customHeight="1">
      <c r="C3375" s="115"/>
      <c r="D3375" s="116"/>
      <c r="E3375" s="116"/>
      <c r="F3375" s="116"/>
      <c r="G3375" s="116"/>
      <c r="H3375" s="121"/>
      <c r="I3375" s="117"/>
      <c r="J3375" s="122"/>
      <c r="K3375" s="117"/>
      <c r="L3375" s="117"/>
    </row>
    <row r="3376" spans="3:12" ht="12.75" customHeight="1">
      <c r="C3376" s="115"/>
      <c r="D3376" s="116"/>
      <c r="E3376" s="116"/>
      <c r="F3376" s="116"/>
      <c r="G3376" s="116"/>
      <c r="H3376" s="121"/>
      <c r="I3376" s="117"/>
      <c r="J3376" s="122"/>
      <c r="K3376" s="117"/>
      <c r="L3376" s="117"/>
    </row>
    <row r="3377" spans="3:12" ht="12.75" customHeight="1">
      <c r="C3377" s="115"/>
      <c r="D3377" s="116"/>
      <c r="E3377" s="116"/>
      <c r="F3377" s="116"/>
      <c r="G3377" s="116"/>
      <c r="H3377" s="121"/>
      <c r="I3377" s="117"/>
      <c r="J3377" s="122"/>
      <c r="K3377" s="117"/>
      <c r="L3377" s="117"/>
    </row>
    <row r="3378" spans="3:12" ht="12.75" customHeight="1">
      <c r="C3378" s="115"/>
      <c r="D3378" s="116"/>
      <c r="E3378" s="116"/>
      <c r="F3378" s="116"/>
      <c r="G3378" s="116"/>
      <c r="H3378" s="121"/>
      <c r="I3378" s="117"/>
      <c r="J3378" s="122"/>
      <c r="K3378" s="117"/>
      <c r="L3378" s="117"/>
    </row>
    <row r="3379" spans="3:12" ht="12.75" customHeight="1">
      <c r="C3379" s="115"/>
      <c r="D3379" s="116"/>
      <c r="E3379" s="116"/>
      <c r="F3379" s="116"/>
      <c r="G3379" s="116"/>
      <c r="H3379" s="121"/>
      <c r="I3379" s="117"/>
      <c r="J3379" s="122"/>
      <c r="K3379" s="117"/>
      <c r="L3379" s="117"/>
    </row>
    <row r="3380" spans="3:12" ht="12.75" customHeight="1">
      <c r="C3380" s="115"/>
      <c r="D3380" s="116"/>
      <c r="E3380" s="116"/>
      <c r="F3380" s="116"/>
      <c r="G3380" s="116"/>
      <c r="H3380" s="121"/>
      <c r="I3380" s="117"/>
      <c r="J3380" s="122"/>
      <c r="K3380" s="117"/>
      <c r="L3380" s="117"/>
    </row>
    <row r="3381" spans="3:12" ht="12.75" customHeight="1">
      <c r="C3381" s="115"/>
      <c r="D3381" s="116"/>
      <c r="E3381" s="116"/>
      <c r="F3381" s="116"/>
      <c r="G3381" s="116"/>
      <c r="H3381" s="121"/>
      <c r="I3381" s="117"/>
      <c r="J3381" s="122"/>
      <c r="K3381" s="117"/>
      <c r="L3381" s="117"/>
    </row>
    <row r="3382" spans="3:12" ht="12.75" customHeight="1">
      <c r="C3382" s="115"/>
      <c r="D3382" s="116"/>
      <c r="E3382" s="116"/>
      <c r="F3382" s="116"/>
      <c r="G3382" s="116"/>
      <c r="H3382" s="121"/>
      <c r="I3382" s="117"/>
      <c r="J3382" s="122"/>
      <c r="K3382" s="117"/>
      <c r="L3382" s="117"/>
    </row>
    <row r="3383" spans="3:12" ht="12.75" customHeight="1">
      <c r="C3383" s="115"/>
      <c r="D3383" s="116"/>
      <c r="E3383" s="116"/>
      <c r="F3383" s="116"/>
      <c r="G3383" s="116"/>
      <c r="H3383" s="121"/>
      <c r="I3383" s="117"/>
      <c r="J3383" s="122"/>
      <c r="K3383" s="117"/>
      <c r="L3383" s="117"/>
    </row>
    <row r="3384" spans="3:12" ht="12.75" customHeight="1">
      <c r="C3384" s="115"/>
      <c r="D3384" s="116"/>
      <c r="E3384" s="116"/>
      <c r="F3384" s="116"/>
      <c r="G3384" s="116"/>
      <c r="H3384" s="121"/>
      <c r="I3384" s="117"/>
      <c r="J3384" s="122"/>
      <c r="K3384" s="117"/>
      <c r="L3384" s="117"/>
    </row>
    <row r="3385" spans="3:12" ht="12.75" customHeight="1">
      <c r="C3385" s="115"/>
      <c r="D3385" s="116"/>
      <c r="E3385" s="116"/>
      <c r="F3385" s="116"/>
      <c r="G3385" s="116"/>
      <c r="H3385" s="121"/>
      <c r="I3385" s="117"/>
      <c r="J3385" s="122"/>
      <c r="K3385" s="117"/>
      <c r="L3385" s="117"/>
    </row>
    <row r="3386" spans="3:12" ht="12.75" customHeight="1">
      <c r="C3386" s="115"/>
      <c r="D3386" s="116"/>
      <c r="E3386" s="116"/>
      <c r="F3386" s="116"/>
      <c r="G3386" s="116"/>
      <c r="H3386" s="121"/>
      <c r="I3386" s="117"/>
      <c r="J3386" s="122"/>
      <c r="K3386" s="117"/>
      <c r="L3386" s="117"/>
    </row>
    <row r="3387" spans="3:12" ht="12.75" customHeight="1">
      <c r="C3387" s="115"/>
      <c r="D3387" s="116"/>
      <c r="E3387" s="116"/>
      <c r="F3387" s="116"/>
      <c r="G3387" s="116"/>
      <c r="H3387" s="121"/>
      <c r="I3387" s="117"/>
      <c r="J3387" s="122"/>
      <c r="K3387" s="117"/>
      <c r="L3387" s="117"/>
    </row>
    <row r="3388" spans="3:12" ht="12.75" customHeight="1">
      <c r="C3388" s="115"/>
      <c r="D3388" s="116"/>
      <c r="E3388" s="116"/>
      <c r="F3388" s="116"/>
      <c r="G3388" s="116"/>
      <c r="H3388" s="121"/>
      <c r="I3388" s="117"/>
      <c r="J3388" s="122"/>
      <c r="K3388" s="117"/>
      <c r="L3388" s="117"/>
    </row>
    <row r="3389" spans="3:12" ht="12.75" customHeight="1">
      <c r="C3389" s="115"/>
      <c r="D3389" s="116"/>
      <c r="E3389" s="116"/>
      <c r="F3389" s="116"/>
      <c r="G3389" s="116"/>
      <c r="H3389" s="121"/>
      <c r="I3389" s="117"/>
      <c r="J3389" s="122"/>
      <c r="K3389" s="117"/>
      <c r="L3389" s="117"/>
    </row>
    <row r="3390" spans="3:12" ht="12.75" customHeight="1">
      <c r="C3390" s="115"/>
      <c r="D3390" s="116"/>
      <c r="E3390" s="116"/>
      <c r="F3390" s="116"/>
      <c r="G3390" s="116"/>
      <c r="H3390" s="121"/>
      <c r="I3390" s="117"/>
      <c r="J3390" s="122"/>
      <c r="K3390" s="117"/>
      <c r="L3390" s="117"/>
    </row>
    <row r="3391" spans="3:12" ht="12.75" customHeight="1">
      <c r="C3391" s="115"/>
      <c r="D3391" s="116"/>
      <c r="E3391" s="116"/>
      <c r="F3391" s="116"/>
      <c r="G3391" s="116"/>
      <c r="H3391" s="121"/>
      <c r="I3391" s="117"/>
      <c r="J3391" s="122"/>
      <c r="K3391" s="117"/>
      <c r="L3391" s="117"/>
    </row>
    <row r="3392" spans="3:12" ht="12.75" customHeight="1">
      <c r="C3392" s="115"/>
      <c r="D3392" s="116"/>
      <c r="E3392" s="116"/>
      <c r="F3392" s="116"/>
      <c r="G3392" s="116"/>
      <c r="H3392" s="121"/>
      <c r="I3392" s="117"/>
      <c r="J3392" s="122"/>
      <c r="K3392" s="117"/>
      <c r="L3392" s="117"/>
    </row>
    <row r="3393" spans="3:12" ht="12.75" customHeight="1">
      <c r="C3393" s="115"/>
      <c r="D3393" s="116"/>
      <c r="E3393" s="116"/>
      <c r="F3393" s="116"/>
      <c r="G3393" s="116"/>
      <c r="H3393" s="121"/>
      <c r="I3393" s="117"/>
      <c r="J3393" s="122"/>
      <c r="K3393" s="117"/>
      <c r="L3393" s="117"/>
    </row>
    <row r="3394" spans="3:12" ht="12.75" customHeight="1">
      <c r="C3394" s="115"/>
      <c r="D3394" s="116"/>
      <c r="E3394" s="116"/>
      <c r="F3394" s="116"/>
      <c r="G3394" s="116"/>
      <c r="H3394" s="121"/>
      <c r="I3394" s="117"/>
      <c r="J3394" s="122"/>
      <c r="K3394" s="117"/>
      <c r="L3394" s="117"/>
    </row>
    <row r="3395" spans="3:12" ht="12.75" customHeight="1">
      <c r="C3395" s="115"/>
      <c r="D3395" s="116"/>
      <c r="E3395" s="116"/>
      <c r="F3395" s="116"/>
      <c r="G3395" s="116"/>
      <c r="H3395" s="121"/>
      <c r="I3395" s="117"/>
      <c r="J3395" s="122"/>
      <c r="K3395" s="117"/>
      <c r="L3395" s="117"/>
    </row>
    <row r="3396" spans="3:12" ht="12.75" customHeight="1">
      <c r="C3396" s="115"/>
      <c r="D3396" s="116"/>
      <c r="E3396" s="116"/>
      <c r="F3396" s="116"/>
      <c r="G3396" s="116"/>
      <c r="H3396" s="121"/>
      <c r="I3396" s="117"/>
      <c r="J3396" s="122"/>
      <c r="K3396" s="117"/>
      <c r="L3396" s="117"/>
    </row>
    <row r="3397" spans="3:12" ht="12.75" customHeight="1">
      <c r="C3397" s="115"/>
      <c r="D3397" s="116"/>
      <c r="E3397" s="116"/>
      <c r="F3397" s="116"/>
      <c r="G3397" s="116"/>
      <c r="H3397" s="121"/>
      <c r="I3397" s="117"/>
      <c r="J3397" s="122"/>
      <c r="K3397" s="117"/>
      <c r="L3397" s="117"/>
    </row>
    <row r="3398" spans="3:12" ht="12.75" customHeight="1">
      <c r="C3398" s="115"/>
      <c r="D3398" s="116"/>
      <c r="E3398" s="116"/>
      <c r="F3398" s="116"/>
      <c r="G3398" s="116"/>
      <c r="H3398" s="121"/>
      <c r="I3398" s="117"/>
      <c r="J3398" s="122"/>
      <c r="K3398" s="117"/>
      <c r="L3398" s="117"/>
    </row>
    <row r="3399" spans="3:12" ht="12.75" customHeight="1">
      <c r="C3399" s="115"/>
      <c r="D3399" s="116"/>
      <c r="E3399" s="116"/>
      <c r="F3399" s="116"/>
      <c r="G3399" s="116"/>
      <c r="H3399" s="121"/>
      <c r="I3399" s="117"/>
      <c r="J3399" s="122"/>
      <c r="K3399" s="117"/>
      <c r="L3399" s="117"/>
    </row>
    <row r="3400" spans="3:12" ht="12.75" customHeight="1">
      <c r="C3400" s="115"/>
      <c r="D3400" s="116"/>
      <c r="E3400" s="116"/>
      <c r="F3400" s="116"/>
      <c r="G3400" s="116"/>
      <c r="H3400" s="121"/>
      <c r="I3400" s="117"/>
      <c r="J3400" s="122"/>
      <c r="K3400" s="117"/>
      <c r="L3400" s="117"/>
    </row>
    <row r="3401" spans="3:12" ht="12.75" customHeight="1">
      <c r="C3401" s="115"/>
      <c r="D3401" s="116"/>
      <c r="E3401" s="116"/>
      <c r="F3401" s="116"/>
      <c r="G3401" s="116"/>
      <c r="H3401" s="121"/>
      <c r="I3401" s="117"/>
      <c r="J3401" s="122"/>
      <c r="K3401" s="117"/>
      <c r="L3401" s="117"/>
    </row>
    <row r="3402" spans="3:12" ht="12.75" customHeight="1">
      <c r="C3402" s="115"/>
      <c r="D3402" s="116"/>
      <c r="E3402" s="116"/>
      <c r="F3402" s="116"/>
      <c r="G3402" s="116"/>
      <c r="H3402" s="121"/>
      <c r="I3402" s="117"/>
      <c r="J3402" s="122"/>
      <c r="K3402" s="117"/>
      <c r="L3402" s="117"/>
    </row>
    <row r="3403" spans="3:12" ht="12.75" customHeight="1">
      <c r="C3403" s="115"/>
      <c r="D3403" s="116"/>
      <c r="E3403" s="116"/>
      <c r="F3403" s="116"/>
      <c r="G3403" s="116"/>
      <c r="H3403" s="121"/>
      <c r="I3403" s="117"/>
      <c r="J3403" s="122"/>
      <c r="K3403" s="117"/>
      <c r="L3403" s="117"/>
    </row>
    <row r="3404" spans="3:12" ht="12.75" customHeight="1">
      <c r="C3404" s="115"/>
      <c r="D3404" s="116"/>
      <c r="E3404" s="116"/>
      <c r="F3404" s="116"/>
      <c r="G3404" s="116"/>
      <c r="H3404" s="121"/>
      <c r="I3404" s="117"/>
      <c r="J3404" s="122"/>
      <c r="K3404" s="117"/>
      <c r="L3404" s="117"/>
    </row>
    <row r="3405" spans="3:12" ht="12.75" customHeight="1">
      <c r="C3405" s="115"/>
      <c r="D3405" s="116"/>
      <c r="E3405" s="116"/>
      <c r="F3405" s="116"/>
      <c r="G3405" s="116"/>
      <c r="H3405" s="121"/>
      <c r="I3405" s="117"/>
      <c r="J3405" s="122"/>
      <c r="K3405" s="117"/>
      <c r="L3405" s="117"/>
    </row>
    <row r="3406" spans="3:12" ht="12.75" customHeight="1">
      <c r="C3406" s="115"/>
      <c r="D3406" s="116"/>
      <c r="E3406" s="116"/>
      <c r="F3406" s="116"/>
      <c r="G3406" s="116"/>
      <c r="H3406" s="121"/>
      <c r="I3406" s="117"/>
      <c r="J3406" s="122"/>
      <c r="K3406" s="117"/>
      <c r="L3406" s="117"/>
    </row>
    <row r="3407" spans="3:12" ht="12.75" customHeight="1">
      <c r="C3407" s="115"/>
      <c r="D3407" s="116"/>
      <c r="E3407" s="116"/>
      <c r="F3407" s="116"/>
      <c r="G3407" s="116"/>
      <c r="H3407" s="121"/>
      <c r="I3407" s="117"/>
      <c r="J3407" s="122"/>
      <c r="K3407" s="117"/>
      <c r="L3407" s="117"/>
    </row>
    <row r="3408" spans="3:12" ht="12.75" customHeight="1">
      <c r="C3408" s="115"/>
      <c r="D3408" s="116"/>
      <c r="E3408" s="116"/>
      <c r="F3408" s="116"/>
      <c r="G3408" s="116"/>
      <c r="H3408" s="121"/>
      <c r="I3408" s="117"/>
      <c r="J3408" s="122"/>
      <c r="K3408" s="117"/>
      <c r="L3408" s="117"/>
    </row>
    <row r="3409" spans="3:12" ht="12.75" customHeight="1">
      <c r="C3409" s="115"/>
      <c r="D3409" s="116"/>
      <c r="E3409" s="116"/>
      <c r="F3409" s="116"/>
      <c r="G3409" s="116"/>
      <c r="H3409" s="121"/>
      <c r="I3409" s="117"/>
      <c r="J3409" s="122"/>
      <c r="K3409" s="117"/>
      <c r="L3409" s="117"/>
    </row>
    <row r="3410" spans="3:12" ht="12.75" customHeight="1">
      <c r="C3410" s="115"/>
      <c r="D3410" s="116"/>
      <c r="E3410" s="116"/>
      <c r="F3410" s="116"/>
      <c r="G3410" s="116"/>
      <c r="H3410" s="121"/>
      <c r="I3410" s="117"/>
      <c r="J3410" s="122"/>
      <c r="K3410" s="117"/>
      <c r="L3410" s="117"/>
    </row>
    <row r="3411" spans="3:12" ht="12.75" customHeight="1">
      <c r="C3411" s="115"/>
      <c r="D3411" s="116"/>
      <c r="E3411" s="116"/>
      <c r="F3411" s="116"/>
      <c r="G3411" s="116"/>
      <c r="H3411" s="121"/>
      <c r="I3411" s="117"/>
      <c r="J3411" s="122"/>
      <c r="K3411" s="117"/>
      <c r="L3411" s="117"/>
    </row>
    <row r="3412" spans="3:12" ht="12.75" customHeight="1">
      <c r="C3412" s="115"/>
      <c r="D3412" s="116"/>
      <c r="E3412" s="116"/>
      <c r="F3412" s="116"/>
      <c r="G3412" s="116"/>
      <c r="H3412" s="121"/>
      <c r="I3412" s="117"/>
      <c r="J3412" s="122"/>
      <c r="K3412" s="117"/>
      <c r="L3412" s="117"/>
    </row>
    <row r="3413" spans="3:12" ht="12.75" customHeight="1">
      <c r="C3413" s="115"/>
      <c r="D3413" s="116"/>
      <c r="E3413" s="116"/>
      <c r="F3413" s="116"/>
      <c r="G3413" s="116"/>
      <c r="H3413" s="121"/>
      <c r="I3413" s="117"/>
      <c r="J3413" s="122"/>
      <c r="K3413" s="117"/>
      <c r="L3413" s="117"/>
    </row>
    <row r="3414" spans="3:12" ht="12.75" customHeight="1">
      <c r="C3414" s="115"/>
      <c r="D3414" s="116"/>
      <c r="E3414" s="116"/>
      <c r="F3414" s="116"/>
      <c r="G3414" s="116"/>
      <c r="H3414" s="121"/>
      <c r="I3414" s="117"/>
      <c r="J3414" s="122"/>
      <c r="K3414" s="117"/>
      <c r="L3414" s="117"/>
    </row>
    <row r="3415" spans="3:12" ht="12.75" customHeight="1">
      <c r="C3415" s="115"/>
      <c r="D3415" s="116"/>
      <c r="E3415" s="116"/>
      <c r="F3415" s="116"/>
      <c r="G3415" s="116"/>
      <c r="H3415" s="121"/>
      <c r="I3415" s="117"/>
      <c r="J3415" s="122"/>
      <c r="K3415" s="117"/>
      <c r="L3415" s="117"/>
    </row>
    <row r="3416" spans="3:12" ht="12.75" customHeight="1">
      <c r="C3416" s="115"/>
      <c r="D3416" s="116"/>
      <c r="E3416" s="116"/>
      <c r="F3416" s="116"/>
      <c r="G3416" s="116"/>
      <c r="H3416" s="121"/>
      <c r="I3416" s="117"/>
      <c r="J3416" s="122"/>
      <c r="K3416" s="117"/>
      <c r="L3416" s="117"/>
    </row>
    <row r="3417" spans="3:12" ht="12.75" customHeight="1">
      <c r="C3417" s="115"/>
      <c r="D3417" s="116"/>
      <c r="E3417" s="116"/>
      <c r="F3417" s="116"/>
      <c r="G3417" s="116"/>
      <c r="H3417" s="121"/>
      <c r="I3417" s="117"/>
      <c r="J3417" s="122"/>
      <c r="K3417" s="117"/>
      <c r="L3417" s="117"/>
    </row>
    <row r="3418" spans="3:12" ht="12.75" customHeight="1">
      <c r="C3418" s="115"/>
      <c r="D3418" s="116"/>
      <c r="E3418" s="116"/>
      <c r="F3418" s="116"/>
      <c r="G3418" s="116"/>
      <c r="H3418" s="121"/>
      <c r="I3418" s="117"/>
      <c r="J3418" s="122"/>
      <c r="K3418" s="117"/>
      <c r="L3418" s="117"/>
    </row>
    <row r="3419" spans="3:12" ht="12.75" customHeight="1">
      <c r="C3419" s="115"/>
      <c r="D3419" s="116"/>
      <c r="E3419" s="116"/>
      <c r="F3419" s="116"/>
      <c r="G3419" s="116"/>
      <c r="H3419" s="121"/>
      <c r="I3419" s="117"/>
      <c r="J3419" s="122"/>
      <c r="K3419" s="117"/>
      <c r="L3419" s="117"/>
    </row>
    <row r="3420" spans="3:12" ht="12.75" customHeight="1">
      <c r="C3420" s="115"/>
      <c r="D3420" s="116"/>
      <c r="E3420" s="116"/>
      <c r="F3420" s="116"/>
      <c r="G3420" s="116"/>
      <c r="H3420" s="121"/>
      <c r="I3420" s="117"/>
      <c r="J3420" s="122"/>
      <c r="K3420" s="117"/>
      <c r="L3420" s="117"/>
    </row>
    <row r="3421" spans="3:12" ht="12.75" customHeight="1">
      <c r="C3421" s="115"/>
      <c r="D3421" s="116"/>
      <c r="E3421" s="116"/>
      <c r="F3421" s="116"/>
      <c r="G3421" s="116"/>
      <c r="H3421" s="121"/>
      <c r="I3421" s="117"/>
      <c r="J3421" s="122"/>
      <c r="K3421" s="117"/>
      <c r="L3421" s="117"/>
    </row>
    <row r="3422" spans="3:12" ht="12.75" customHeight="1">
      <c r="C3422" s="115"/>
      <c r="D3422" s="116"/>
      <c r="E3422" s="116"/>
      <c r="F3422" s="116"/>
      <c r="G3422" s="116"/>
      <c r="H3422" s="121"/>
      <c r="I3422" s="117"/>
      <c r="J3422" s="122"/>
      <c r="K3422" s="117"/>
      <c r="L3422" s="117"/>
    </row>
    <row r="3423" spans="3:12" ht="12.75" customHeight="1">
      <c r="C3423" s="115"/>
      <c r="D3423" s="116"/>
      <c r="E3423" s="116"/>
      <c r="F3423" s="116"/>
      <c r="G3423" s="116"/>
      <c r="H3423" s="121"/>
      <c r="I3423" s="117"/>
      <c r="J3423" s="122"/>
      <c r="K3423" s="117"/>
      <c r="L3423" s="117"/>
    </row>
    <row r="3424" spans="3:12" ht="12.75" customHeight="1">
      <c r="C3424" s="115"/>
      <c r="D3424" s="116"/>
      <c r="E3424" s="116"/>
      <c r="F3424" s="116"/>
      <c r="G3424" s="116"/>
      <c r="H3424" s="121"/>
      <c r="I3424" s="117"/>
      <c r="J3424" s="122"/>
      <c r="K3424" s="117"/>
      <c r="L3424" s="117"/>
    </row>
    <row r="3425" spans="3:12" ht="12.75" customHeight="1">
      <c r="C3425" s="115"/>
      <c r="D3425" s="116"/>
      <c r="E3425" s="116"/>
      <c r="F3425" s="116"/>
      <c r="G3425" s="116"/>
      <c r="H3425" s="121"/>
      <c r="I3425" s="117"/>
      <c r="J3425" s="122"/>
      <c r="K3425" s="117"/>
      <c r="L3425" s="117"/>
    </row>
    <row r="3426" spans="3:12" ht="12.75" customHeight="1">
      <c r="C3426" s="115"/>
      <c r="D3426" s="116"/>
      <c r="E3426" s="116"/>
      <c r="F3426" s="116"/>
      <c r="G3426" s="116"/>
      <c r="H3426" s="121"/>
      <c r="I3426" s="117"/>
      <c r="J3426" s="122"/>
      <c r="K3426" s="117"/>
      <c r="L3426" s="117"/>
    </row>
    <row r="3427" spans="3:12" ht="12.75" customHeight="1">
      <c r="C3427" s="115"/>
      <c r="D3427" s="116"/>
      <c r="E3427" s="116"/>
      <c r="F3427" s="116"/>
      <c r="G3427" s="116"/>
      <c r="H3427" s="121"/>
      <c r="I3427" s="117"/>
      <c r="J3427" s="122"/>
      <c r="K3427" s="117"/>
      <c r="L3427" s="117"/>
    </row>
    <row r="3428" spans="3:12" ht="12.75" customHeight="1">
      <c r="C3428" s="115"/>
      <c r="D3428" s="116"/>
      <c r="E3428" s="116"/>
      <c r="F3428" s="116"/>
      <c r="G3428" s="116"/>
      <c r="H3428" s="121"/>
      <c r="I3428" s="117"/>
      <c r="J3428" s="122"/>
      <c r="K3428" s="117"/>
      <c r="L3428" s="117"/>
    </row>
    <row r="3429" spans="3:12" ht="12.75" customHeight="1">
      <c r="C3429" s="115"/>
      <c r="D3429" s="116"/>
      <c r="E3429" s="116"/>
      <c r="F3429" s="116"/>
      <c r="G3429" s="116"/>
      <c r="H3429" s="121"/>
      <c r="I3429" s="117"/>
      <c r="J3429" s="122"/>
      <c r="K3429" s="117"/>
      <c r="L3429" s="117"/>
    </row>
    <row r="3430" spans="3:12" ht="12.75" customHeight="1">
      <c r="C3430" s="115"/>
      <c r="D3430" s="116"/>
      <c r="E3430" s="116"/>
      <c r="F3430" s="116"/>
      <c r="G3430" s="116"/>
      <c r="H3430" s="121"/>
      <c r="I3430" s="117"/>
      <c r="J3430" s="122"/>
      <c r="K3430" s="117"/>
      <c r="L3430" s="117"/>
    </row>
    <row r="3431" spans="3:12" ht="12.75" customHeight="1">
      <c r="C3431" s="115"/>
      <c r="D3431" s="116"/>
      <c r="E3431" s="116"/>
      <c r="F3431" s="116"/>
      <c r="G3431" s="116"/>
      <c r="H3431" s="121"/>
      <c r="I3431" s="117"/>
      <c r="J3431" s="122"/>
      <c r="K3431" s="117"/>
      <c r="L3431" s="117"/>
    </row>
    <row r="3432" spans="3:12" ht="12.75" customHeight="1">
      <c r="C3432" s="115"/>
      <c r="D3432" s="116"/>
      <c r="E3432" s="116"/>
      <c r="F3432" s="116"/>
      <c r="G3432" s="116"/>
      <c r="H3432" s="121"/>
      <c r="I3432" s="117"/>
      <c r="J3432" s="122"/>
      <c r="K3432" s="117"/>
      <c r="L3432" s="117"/>
    </row>
    <row r="3433" spans="3:12" ht="12.75" customHeight="1">
      <c r="C3433" s="115"/>
      <c r="D3433" s="116"/>
      <c r="E3433" s="116"/>
      <c r="F3433" s="116"/>
      <c r="G3433" s="116"/>
      <c r="H3433" s="121"/>
      <c r="I3433" s="117"/>
      <c r="J3433" s="122"/>
      <c r="K3433" s="117"/>
      <c r="L3433" s="117"/>
    </row>
    <row r="3434" spans="3:12" ht="12.75" customHeight="1">
      <c r="C3434" s="115"/>
      <c r="D3434" s="116"/>
      <c r="E3434" s="116"/>
      <c r="F3434" s="116"/>
      <c r="G3434" s="116"/>
      <c r="H3434" s="121"/>
      <c r="I3434" s="117"/>
      <c r="J3434" s="122"/>
      <c r="K3434" s="117"/>
      <c r="L3434" s="117"/>
    </row>
    <row r="3435" spans="3:12" ht="12.75" customHeight="1">
      <c r="C3435" s="115"/>
      <c r="D3435" s="116"/>
      <c r="E3435" s="116"/>
      <c r="F3435" s="116"/>
      <c r="G3435" s="116"/>
      <c r="H3435" s="121"/>
      <c r="I3435" s="117"/>
      <c r="J3435" s="122"/>
      <c r="K3435" s="117"/>
      <c r="L3435" s="117"/>
    </row>
    <row r="3436" spans="3:12" ht="12.75" customHeight="1">
      <c r="C3436" s="115"/>
      <c r="D3436" s="116"/>
      <c r="E3436" s="116"/>
      <c r="F3436" s="116"/>
      <c r="G3436" s="116"/>
      <c r="H3436" s="121"/>
      <c r="I3436" s="117"/>
      <c r="J3436" s="122"/>
      <c r="K3436" s="117"/>
      <c r="L3436" s="117"/>
    </row>
    <row r="3437" spans="3:12" ht="12.75" customHeight="1">
      <c r="C3437" s="115"/>
      <c r="D3437" s="116"/>
      <c r="E3437" s="116"/>
      <c r="F3437" s="116"/>
      <c r="G3437" s="116"/>
      <c r="H3437" s="121"/>
      <c r="I3437" s="117"/>
      <c r="J3437" s="122"/>
      <c r="K3437" s="117"/>
      <c r="L3437" s="117"/>
    </row>
    <row r="3438" spans="3:12" ht="12.75" customHeight="1">
      <c r="C3438" s="115"/>
      <c r="D3438" s="116"/>
      <c r="E3438" s="116"/>
      <c r="F3438" s="116"/>
      <c r="G3438" s="116"/>
      <c r="H3438" s="121"/>
      <c r="I3438" s="117"/>
      <c r="J3438" s="122"/>
      <c r="K3438" s="117"/>
      <c r="L3438" s="117"/>
    </row>
    <row r="3439" spans="3:12" ht="12.75" customHeight="1">
      <c r="C3439" s="115"/>
      <c r="D3439" s="116"/>
      <c r="E3439" s="116"/>
      <c r="F3439" s="116"/>
      <c r="G3439" s="116"/>
      <c r="H3439" s="121"/>
      <c r="I3439" s="117"/>
      <c r="J3439" s="122"/>
      <c r="K3439" s="117"/>
      <c r="L3439" s="117"/>
    </row>
    <row r="3440" spans="3:12" ht="12.75" customHeight="1">
      <c r="C3440" s="115"/>
      <c r="D3440" s="116"/>
      <c r="E3440" s="116"/>
      <c r="F3440" s="116"/>
      <c r="G3440" s="116"/>
      <c r="H3440" s="121"/>
      <c r="I3440" s="117"/>
      <c r="J3440" s="122"/>
      <c r="K3440" s="117"/>
      <c r="L3440" s="117"/>
    </row>
    <row r="3441" spans="3:12" ht="12.75" customHeight="1">
      <c r="C3441" s="115"/>
      <c r="D3441" s="116"/>
      <c r="E3441" s="116"/>
      <c r="F3441" s="116"/>
      <c r="G3441" s="116"/>
      <c r="H3441" s="121"/>
      <c r="I3441" s="117"/>
      <c r="J3441" s="122"/>
      <c r="K3441" s="117"/>
      <c r="L3441" s="117"/>
    </row>
    <row r="3442" spans="3:12" ht="12.75" customHeight="1">
      <c r="C3442" s="115"/>
      <c r="D3442" s="116"/>
      <c r="E3442" s="116"/>
      <c r="F3442" s="116"/>
      <c r="G3442" s="116"/>
      <c r="H3442" s="121"/>
      <c r="I3442" s="117"/>
      <c r="J3442" s="122"/>
      <c r="K3442" s="117"/>
      <c r="L3442" s="117"/>
    </row>
    <row r="3443" spans="3:12" ht="12.75" customHeight="1">
      <c r="C3443" s="115"/>
      <c r="D3443" s="116"/>
      <c r="E3443" s="116"/>
      <c r="F3443" s="116"/>
      <c r="G3443" s="116"/>
      <c r="H3443" s="121"/>
      <c r="I3443" s="117"/>
      <c r="J3443" s="122"/>
      <c r="K3443" s="117"/>
      <c r="L3443" s="117"/>
    </row>
    <row r="3444" spans="3:12" ht="12.75" customHeight="1">
      <c r="C3444" s="115"/>
      <c r="D3444" s="116"/>
      <c r="E3444" s="116"/>
      <c r="F3444" s="116"/>
      <c r="G3444" s="116"/>
      <c r="H3444" s="121"/>
      <c r="I3444" s="117"/>
      <c r="J3444" s="122"/>
      <c r="K3444" s="117"/>
      <c r="L3444" s="117"/>
    </row>
    <row r="3445" spans="3:12" ht="12.75" customHeight="1">
      <c r="C3445" s="115"/>
      <c r="D3445" s="116"/>
      <c r="E3445" s="116"/>
      <c r="F3445" s="116"/>
      <c r="G3445" s="116"/>
      <c r="H3445" s="121"/>
      <c r="I3445" s="117"/>
      <c r="J3445" s="122"/>
      <c r="K3445" s="117"/>
      <c r="L3445" s="117"/>
    </row>
    <row r="3446" spans="3:12" ht="12.75" customHeight="1">
      <c r="C3446" s="115"/>
      <c r="D3446" s="116"/>
      <c r="E3446" s="116"/>
      <c r="F3446" s="116"/>
      <c r="G3446" s="116"/>
      <c r="H3446" s="121"/>
      <c r="I3446" s="117"/>
      <c r="J3446" s="122"/>
      <c r="K3446" s="117"/>
      <c r="L3446" s="117"/>
    </row>
    <row r="3447" spans="3:12" ht="12.75" customHeight="1">
      <c r="C3447" s="115"/>
      <c r="D3447" s="116"/>
      <c r="E3447" s="116"/>
      <c r="F3447" s="116"/>
      <c r="G3447" s="116"/>
      <c r="H3447" s="121"/>
      <c r="I3447" s="117"/>
      <c r="J3447" s="122"/>
      <c r="K3447" s="117"/>
      <c r="L3447" s="117"/>
    </row>
    <row r="3448" spans="3:12" ht="12.75" customHeight="1">
      <c r="C3448" s="115"/>
      <c r="D3448" s="116"/>
      <c r="E3448" s="116"/>
      <c r="F3448" s="116"/>
      <c r="G3448" s="116"/>
      <c r="H3448" s="121"/>
      <c r="I3448" s="117"/>
      <c r="J3448" s="122"/>
      <c r="K3448" s="117"/>
      <c r="L3448" s="117"/>
    </row>
    <row r="3449" spans="3:12" ht="12.75" customHeight="1">
      <c r="C3449" s="115"/>
      <c r="D3449" s="116"/>
      <c r="E3449" s="116"/>
      <c r="F3449" s="116"/>
      <c r="G3449" s="116"/>
      <c r="H3449" s="121"/>
      <c r="I3449" s="117"/>
      <c r="J3449" s="122"/>
      <c r="K3449" s="117"/>
      <c r="L3449" s="117"/>
    </row>
    <row r="3450" spans="3:12" ht="12.75" customHeight="1">
      <c r="C3450" s="115"/>
      <c r="D3450" s="116"/>
      <c r="E3450" s="116"/>
      <c r="F3450" s="116"/>
      <c r="G3450" s="116"/>
      <c r="H3450" s="121"/>
      <c r="I3450" s="117"/>
      <c r="J3450" s="122"/>
      <c r="K3450" s="117"/>
      <c r="L3450" s="117"/>
    </row>
    <row r="3451" spans="3:12" ht="12.75" customHeight="1">
      <c r="C3451" s="115"/>
      <c r="D3451" s="116"/>
      <c r="E3451" s="116"/>
      <c r="F3451" s="116"/>
      <c r="G3451" s="116"/>
      <c r="H3451" s="121"/>
      <c r="I3451" s="117"/>
      <c r="J3451" s="122"/>
      <c r="K3451" s="117"/>
      <c r="L3451" s="117"/>
    </row>
    <row r="3452" spans="3:12" ht="12.75" customHeight="1">
      <c r="C3452" s="115"/>
      <c r="D3452" s="116"/>
      <c r="E3452" s="116"/>
      <c r="F3452" s="116"/>
      <c r="G3452" s="116"/>
      <c r="H3452" s="121"/>
      <c r="I3452" s="117"/>
      <c r="J3452" s="122"/>
      <c r="K3452" s="117"/>
      <c r="L3452" s="117"/>
    </row>
    <row r="3453" spans="3:12" ht="12.75" customHeight="1">
      <c r="C3453" s="115"/>
      <c r="D3453" s="116"/>
      <c r="E3453" s="116"/>
      <c r="F3453" s="116"/>
      <c r="G3453" s="116"/>
      <c r="H3453" s="121"/>
      <c r="I3453" s="117"/>
      <c r="J3453" s="122"/>
      <c r="K3453" s="117"/>
      <c r="L3453" s="117"/>
    </row>
    <row r="3454" spans="3:12" ht="12.75" customHeight="1">
      <c r="C3454" s="115"/>
      <c r="D3454" s="116"/>
      <c r="E3454" s="116"/>
      <c r="F3454" s="116"/>
      <c r="G3454" s="116"/>
      <c r="H3454" s="121"/>
      <c r="I3454" s="117"/>
      <c r="J3454" s="122"/>
      <c r="K3454" s="117"/>
      <c r="L3454" s="117"/>
    </row>
    <row r="3455" spans="3:12" ht="12.75" customHeight="1">
      <c r="C3455" s="115"/>
      <c r="D3455" s="116"/>
      <c r="E3455" s="116"/>
      <c r="F3455" s="116"/>
      <c r="G3455" s="116"/>
      <c r="H3455" s="121"/>
      <c r="I3455" s="117"/>
      <c r="J3455" s="122"/>
      <c r="K3455" s="117"/>
      <c r="L3455" s="117"/>
    </row>
    <row r="3456" spans="3:12" ht="12.75" customHeight="1">
      <c r="C3456" s="115"/>
      <c r="D3456" s="116"/>
      <c r="E3456" s="116"/>
      <c r="F3456" s="116"/>
      <c r="G3456" s="116"/>
      <c r="H3456" s="121"/>
      <c r="I3456" s="117"/>
      <c r="J3456" s="122"/>
      <c r="K3456" s="117"/>
      <c r="L3456" s="117"/>
    </row>
    <row r="3457" spans="3:12" ht="12.75" customHeight="1">
      <c r="C3457" s="115"/>
      <c r="D3457" s="116"/>
      <c r="E3457" s="116"/>
      <c r="F3457" s="116"/>
      <c r="G3457" s="116"/>
      <c r="H3457" s="121"/>
      <c r="I3457" s="117"/>
      <c r="J3457" s="122"/>
      <c r="K3457" s="117"/>
      <c r="L3457" s="117"/>
    </row>
    <row r="3458" spans="3:12" ht="12.75" customHeight="1">
      <c r="C3458" s="115"/>
      <c r="D3458" s="116"/>
      <c r="E3458" s="116"/>
      <c r="F3458" s="116"/>
      <c r="G3458" s="116"/>
      <c r="H3458" s="121"/>
      <c r="I3458" s="117"/>
      <c r="J3458" s="122"/>
      <c r="K3458" s="117"/>
      <c r="L3458" s="117"/>
    </row>
    <row r="3459" spans="3:12" ht="12.75" customHeight="1">
      <c r="C3459" s="115"/>
      <c r="D3459" s="116"/>
      <c r="E3459" s="116"/>
      <c r="F3459" s="116"/>
      <c r="G3459" s="116"/>
      <c r="H3459" s="121"/>
      <c r="I3459" s="117"/>
      <c r="J3459" s="122"/>
      <c r="K3459" s="117"/>
      <c r="L3459" s="117"/>
    </row>
    <row r="3460" spans="3:12" ht="12.75" customHeight="1">
      <c r="C3460" s="115"/>
      <c r="D3460" s="116"/>
      <c r="E3460" s="116"/>
      <c r="F3460" s="116"/>
      <c r="G3460" s="116"/>
      <c r="H3460" s="121"/>
      <c r="I3460" s="117"/>
      <c r="J3460" s="122"/>
      <c r="K3460" s="117"/>
      <c r="L3460" s="117"/>
    </row>
    <row r="3461" spans="3:12" ht="12.75" customHeight="1">
      <c r="C3461" s="115"/>
      <c r="D3461" s="116"/>
      <c r="E3461" s="116"/>
      <c r="F3461" s="116"/>
      <c r="G3461" s="116"/>
      <c r="H3461" s="121"/>
      <c r="I3461" s="117"/>
      <c r="J3461" s="122"/>
      <c r="K3461" s="117"/>
      <c r="L3461" s="117"/>
    </row>
    <row r="3462" spans="3:12" ht="12.75" customHeight="1">
      <c r="C3462" s="115"/>
      <c r="D3462" s="116"/>
      <c r="E3462" s="116"/>
      <c r="F3462" s="116"/>
      <c r="G3462" s="116"/>
      <c r="H3462" s="121"/>
      <c r="I3462" s="117"/>
      <c r="J3462" s="122"/>
      <c r="K3462" s="117"/>
      <c r="L3462" s="117"/>
    </row>
    <row r="3463" spans="3:12" ht="12.75" customHeight="1">
      <c r="C3463" s="115"/>
      <c r="D3463" s="116"/>
      <c r="E3463" s="116"/>
      <c r="F3463" s="116"/>
      <c r="G3463" s="116"/>
      <c r="H3463" s="121"/>
      <c r="I3463" s="117"/>
      <c r="J3463" s="122"/>
      <c r="K3463" s="117"/>
      <c r="L3463" s="117"/>
    </row>
    <row r="3464" spans="3:12" ht="12.75" customHeight="1">
      <c r="C3464" s="115"/>
      <c r="D3464" s="116"/>
      <c r="E3464" s="116"/>
      <c r="F3464" s="116"/>
      <c r="G3464" s="116"/>
      <c r="H3464" s="121"/>
      <c r="I3464" s="117"/>
      <c r="J3464" s="122"/>
      <c r="K3464" s="117"/>
      <c r="L3464" s="117"/>
    </row>
    <row r="3465" spans="3:12" ht="12.75" customHeight="1">
      <c r="C3465" s="115"/>
      <c r="D3465" s="116"/>
      <c r="E3465" s="116"/>
      <c r="F3465" s="116"/>
      <c r="G3465" s="116"/>
      <c r="H3465" s="121"/>
      <c r="I3465" s="117"/>
      <c r="J3465" s="122"/>
      <c r="K3465" s="117"/>
      <c r="L3465" s="117"/>
    </row>
    <row r="3466" spans="3:12" ht="12.75" customHeight="1">
      <c r="C3466" s="115"/>
      <c r="D3466" s="116"/>
      <c r="E3466" s="116"/>
      <c r="F3466" s="116"/>
      <c r="G3466" s="116"/>
      <c r="H3466" s="121"/>
      <c r="I3466" s="117"/>
      <c r="J3466" s="122"/>
      <c r="K3466" s="117"/>
      <c r="L3466" s="117"/>
    </row>
    <row r="3467" spans="3:12" ht="12.75" customHeight="1">
      <c r="C3467" s="115"/>
      <c r="D3467" s="116"/>
      <c r="E3467" s="116"/>
      <c r="F3467" s="116"/>
      <c r="G3467" s="116"/>
      <c r="H3467" s="121"/>
      <c r="I3467" s="117"/>
      <c r="J3467" s="122"/>
      <c r="K3467" s="117"/>
      <c r="L3467" s="117"/>
    </row>
    <row r="3468" spans="3:12" ht="12.75" customHeight="1">
      <c r="C3468" s="115"/>
      <c r="D3468" s="116"/>
      <c r="E3468" s="116"/>
      <c r="F3468" s="116"/>
      <c r="G3468" s="116"/>
      <c r="H3468" s="121"/>
      <c r="I3468" s="117"/>
      <c r="J3468" s="122"/>
      <c r="K3468" s="117"/>
      <c r="L3468" s="117"/>
    </row>
    <row r="3469" spans="3:12" ht="12.75" customHeight="1">
      <c r="C3469" s="115"/>
      <c r="D3469" s="116"/>
      <c r="E3469" s="116"/>
      <c r="F3469" s="116"/>
      <c r="G3469" s="116"/>
      <c r="H3469" s="121"/>
      <c r="I3469" s="117"/>
      <c r="J3469" s="122"/>
      <c r="K3469" s="117"/>
      <c r="L3469" s="117"/>
    </row>
    <row r="3470" spans="3:12" ht="12.75" customHeight="1">
      <c r="C3470" s="115"/>
      <c r="D3470" s="116"/>
      <c r="E3470" s="116"/>
      <c r="F3470" s="116"/>
      <c r="G3470" s="116"/>
      <c r="H3470" s="121"/>
      <c r="I3470" s="117"/>
      <c r="J3470" s="122"/>
      <c r="K3470" s="117"/>
      <c r="L3470" s="117"/>
    </row>
    <row r="3471" spans="3:12" ht="12.75" customHeight="1">
      <c r="C3471" s="115"/>
      <c r="D3471" s="116"/>
      <c r="E3471" s="116"/>
      <c r="F3471" s="116"/>
      <c r="G3471" s="116"/>
      <c r="H3471" s="121"/>
      <c r="I3471" s="117"/>
      <c r="J3471" s="122"/>
      <c r="K3471" s="117"/>
      <c r="L3471" s="117"/>
    </row>
    <row r="3472" spans="3:12" ht="12.75" customHeight="1">
      <c r="C3472" s="115"/>
      <c r="D3472" s="116"/>
      <c r="E3472" s="116"/>
      <c r="F3472" s="116"/>
      <c r="G3472" s="116"/>
      <c r="H3472" s="121"/>
      <c r="I3472" s="117"/>
      <c r="J3472" s="122"/>
      <c r="K3472" s="117"/>
      <c r="L3472" s="117"/>
    </row>
    <row r="3473" spans="3:12" ht="12.75" customHeight="1">
      <c r="C3473" s="115"/>
      <c r="D3473" s="116"/>
      <c r="E3473" s="116"/>
      <c r="F3473" s="116"/>
      <c r="G3473" s="116"/>
      <c r="H3473" s="121"/>
      <c r="I3473" s="117"/>
      <c r="J3473" s="122"/>
      <c r="K3473" s="117"/>
      <c r="L3473" s="117"/>
    </row>
    <row r="3474" spans="3:12" ht="12.75" customHeight="1">
      <c r="C3474" s="115"/>
      <c r="D3474" s="116"/>
      <c r="E3474" s="116"/>
      <c r="F3474" s="116"/>
      <c r="G3474" s="116"/>
      <c r="H3474" s="121"/>
      <c r="I3474" s="117"/>
      <c r="J3474" s="122"/>
      <c r="K3474" s="117"/>
      <c r="L3474" s="117"/>
    </row>
    <row r="3475" spans="3:12" ht="12.75" customHeight="1">
      <c r="C3475" s="115"/>
      <c r="D3475" s="116"/>
      <c r="E3475" s="116"/>
      <c r="F3475" s="116"/>
      <c r="G3475" s="116"/>
      <c r="H3475" s="121"/>
      <c r="I3475" s="117"/>
      <c r="J3475" s="122"/>
      <c r="K3475" s="117"/>
      <c r="L3475" s="117"/>
    </row>
    <row r="3476" spans="3:12" ht="12.75" customHeight="1">
      <c r="C3476" s="115"/>
      <c r="D3476" s="116"/>
      <c r="E3476" s="116"/>
      <c r="F3476" s="116"/>
      <c r="G3476" s="116"/>
      <c r="H3476" s="121"/>
      <c r="I3476" s="117"/>
      <c r="J3476" s="122"/>
      <c r="K3476" s="117"/>
      <c r="L3476" s="117"/>
    </row>
    <row r="3477" spans="3:12" ht="12.75" customHeight="1">
      <c r="C3477" s="115"/>
      <c r="D3477" s="116"/>
      <c r="E3477" s="116"/>
      <c r="F3477" s="116"/>
      <c r="G3477" s="116"/>
      <c r="H3477" s="121"/>
      <c r="I3477" s="117"/>
      <c r="J3477" s="122"/>
      <c r="K3477" s="117"/>
      <c r="L3477" s="117"/>
    </row>
    <row r="3478" spans="3:12" ht="12.75" customHeight="1">
      <c r="C3478" s="115"/>
      <c r="D3478" s="116"/>
      <c r="E3478" s="116"/>
      <c r="F3478" s="116"/>
      <c r="G3478" s="116"/>
      <c r="H3478" s="121"/>
      <c r="I3478" s="117"/>
      <c r="J3478" s="122"/>
      <c r="K3478" s="117"/>
      <c r="L3478" s="117"/>
    </row>
    <row r="3479" spans="3:12" ht="12.75" customHeight="1">
      <c r="C3479" s="115"/>
      <c r="D3479" s="116"/>
      <c r="E3479" s="116"/>
      <c r="F3479" s="116"/>
      <c r="G3479" s="116"/>
      <c r="H3479" s="121"/>
      <c r="I3479" s="117"/>
      <c r="J3479" s="122"/>
      <c r="K3479" s="117"/>
      <c r="L3479" s="117"/>
    </row>
    <row r="3480" spans="3:12" ht="12.75" customHeight="1">
      <c r="C3480" s="115"/>
      <c r="D3480" s="116"/>
      <c r="E3480" s="116"/>
      <c r="F3480" s="116"/>
      <c r="G3480" s="116"/>
      <c r="H3480" s="121"/>
      <c r="I3480" s="117"/>
      <c r="J3480" s="122"/>
      <c r="K3480" s="117"/>
      <c r="L3480" s="117"/>
    </row>
    <row r="3481" spans="3:12" ht="12.75" customHeight="1">
      <c r="C3481" s="115"/>
      <c r="D3481" s="116"/>
      <c r="E3481" s="116"/>
      <c r="F3481" s="116"/>
      <c r="G3481" s="116"/>
      <c r="H3481" s="121"/>
      <c r="I3481" s="117"/>
      <c r="J3481" s="122"/>
      <c r="K3481" s="117"/>
      <c r="L3481" s="117"/>
    </row>
    <row r="3482" spans="3:12" ht="12.75" customHeight="1">
      <c r="C3482" s="115"/>
      <c r="D3482" s="116"/>
      <c r="E3482" s="116"/>
      <c r="F3482" s="116"/>
      <c r="G3482" s="116"/>
      <c r="H3482" s="121"/>
      <c r="I3482" s="117"/>
      <c r="J3482" s="122"/>
      <c r="K3482" s="117"/>
      <c r="L3482" s="117"/>
    </row>
    <row r="3483" spans="3:12" ht="12.75" customHeight="1">
      <c r="C3483" s="115"/>
      <c r="D3483" s="116"/>
      <c r="E3483" s="116"/>
      <c r="F3483" s="116"/>
      <c r="G3483" s="116"/>
      <c r="H3483" s="121"/>
      <c r="I3483" s="117"/>
      <c r="J3483" s="122"/>
      <c r="K3483" s="117"/>
      <c r="L3483" s="117"/>
    </row>
    <row r="3484" spans="3:12" ht="12.75" customHeight="1">
      <c r="C3484" s="115"/>
      <c r="D3484" s="116"/>
      <c r="E3484" s="116"/>
      <c r="F3484" s="116"/>
      <c r="G3484" s="116"/>
      <c r="H3484" s="121"/>
      <c r="I3484" s="117"/>
      <c r="J3484" s="122"/>
      <c r="K3484" s="117"/>
      <c r="L3484" s="117"/>
    </row>
    <row r="3485" spans="3:12" ht="12.75" customHeight="1">
      <c r="C3485" s="115"/>
      <c r="D3485" s="116"/>
      <c r="E3485" s="116"/>
      <c r="F3485" s="116"/>
      <c r="G3485" s="116"/>
      <c r="H3485" s="121"/>
      <c r="I3485" s="117"/>
      <c r="J3485" s="122"/>
      <c r="K3485" s="117"/>
      <c r="L3485" s="117"/>
    </row>
    <row r="3486" spans="3:12" ht="12.75" customHeight="1">
      <c r="C3486" s="115"/>
      <c r="D3486" s="116"/>
      <c r="E3486" s="116"/>
      <c r="F3486" s="116"/>
      <c r="G3486" s="116"/>
      <c r="H3486" s="121"/>
      <c r="I3486" s="117"/>
      <c r="J3486" s="122"/>
      <c r="K3486" s="117"/>
      <c r="L3486" s="117"/>
    </row>
    <row r="3487" spans="3:12" ht="12.75" customHeight="1">
      <c r="C3487" s="115"/>
      <c r="D3487" s="116"/>
      <c r="E3487" s="116"/>
      <c r="F3487" s="116"/>
      <c r="G3487" s="116"/>
      <c r="H3487" s="121"/>
      <c r="I3487" s="117"/>
      <c r="J3487" s="122"/>
      <c r="K3487" s="117"/>
      <c r="L3487" s="117"/>
    </row>
    <row r="3488" spans="3:12" ht="12.75" customHeight="1">
      <c r="C3488" s="115"/>
      <c r="D3488" s="116"/>
      <c r="E3488" s="116"/>
      <c r="F3488" s="116"/>
      <c r="G3488" s="116"/>
      <c r="H3488" s="121"/>
      <c r="I3488" s="117"/>
      <c r="J3488" s="122"/>
      <c r="K3488" s="117"/>
      <c r="L3488" s="117"/>
    </row>
    <row r="3489" spans="3:12" ht="12.75" customHeight="1">
      <c r="C3489" s="115"/>
      <c r="D3489" s="116"/>
      <c r="E3489" s="116"/>
      <c r="F3489" s="116"/>
      <c r="G3489" s="116"/>
      <c r="H3489" s="121"/>
      <c r="I3489" s="117"/>
      <c r="J3489" s="122"/>
      <c r="K3489" s="117"/>
      <c r="L3489" s="117"/>
    </row>
    <row r="3490" spans="3:12" ht="12.75" customHeight="1">
      <c r="C3490" s="115"/>
      <c r="D3490" s="116"/>
      <c r="E3490" s="116"/>
      <c r="F3490" s="116"/>
      <c r="G3490" s="116"/>
      <c r="H3490" s="121"/>
      <c r="I3490" s="117"/>
      <c r="J3490" s="122"/>
      <c r="K3490" s="117"/>
      <c r="L3490" s="117"/>
    </row>
    <row r="3491" spans="3:12" ht="12.75" customHeight="1">
      <c r="C3491" s="115"/>
      <c r="D3491" s="116"/>
      <c r="E3491" s="116"/>
      <c r="F3491" s="116"/>
      <c r="G3491" s="116"/>
      <c r="H3491" s="121"/>
      <c r="I3491" s="117"/>
      <c r="J3491" s="122"/>
      <c r="K3491" s="117"/>
      <c r="L3491" s="117"/>
    </row>
    <row r="3492" spans="3:12" ht="12.75" customHeight="1">
      <c r="C3492" s="115"/>
      <c r="D3492" s="116"/>
      <c r="E3492" s="116"/>
      <c r="F3492" s="116"/>
      <c r="G3492" s="116"/>
      <c r="H3492" s="121"/>
      <c r="I3492" s="117"/>
      <c r="J3492" s="122"/>
      <c r="K3492" s="117"/>
      <c r="L3492" s="117"/>
    </row>
    <row r="3493" spans="3:12" ht="12.75" customHeight="1">
      <c r="C3493" s="115"/>
      <c r="D3493" s="116"/>
      <c r="E3493" s="116"/>
      <c r="F3493" s="116"/>
      <c r="G3493" s="116"/>
      <c r="H3493" s="121"/>
      <c r="I3493" s="117"/>
      <c r="J3493" s="122"/>
      <c r="K3493" s="117"/>
      <c r="L3493" s="117"/>
    </row>
    <row r="3494" spans="3:12" ht="12.75" customHeight="1">
      <c r="C3494" s="115"/>
      <c r="D3494" s="116"/>
      <c r="E3494" s="116"/>
      <c r="F3494" s="116"/>
      <c r="G3494" s="116"/>
      <c r="H3494" s="121"/>
      <c r="I3494" s="117"/>
      <c r="J3494" s="122"/>
      <c r="K3494" s="117"/>
      <c r="L3494" s="117"/>
    </row>
    <row r="3495" spans="3:12" ht="12.75" customHeight="1">
      <c r="C3495" s="115"/>
      <c r="D3495" s="116"/>
      <c r="E3495" s="116"/>
      <c r="F3495" s="116"/>
      <c r="G3495" s="116"/>
      <c r="H3495" s="121"/>
      <c r="I3495" s="117"/>
      <c r="J3495" s="122"/>
      <c r="K3495" s="117"/>
      <c r="L3495" s="117"/>
    </row>
    <row r="3496" spans="3:12" ht="12.75" customHeight="1">
      <c r="C3496" s="115"/>
      <c r="D3496" s="116"/>
      <c r="E3496" s="116"/>
      <c r="F3496" s="116"/>
      <c r="G3496" s="116"/>
      <c r="H3496" s="121"/>
      <c r="I3496" s="117"/>
      <c r="J3496" s="122"/>
      <c r="K3496" s="117"/>
      <c r="L3496" s="117"/>
    </row>
    <row r="3497" spans="3:12" ht="12.75" customHeight="1">
      <c r="C3497" s="115"/>
      <c r="D3497" s="116"/>
      <c r="E3497" s="116"/>
      <c r="F3497" s="116"/>
      <c r="G3497" s="116"/>
      <c r="H3497" s="121"/>
      <c r="I3497" s="117"/>
      <c r="J3497" s="122"/>
      <c r="K3497" s="117"/>
      <c r="L3497" s="117"/>
    </row>
    <row r="3498" spans="3:12" ht="12.75" customHeight="1">
      <c r="C3498" s="115"/>
      <c r="D3498" s="116"/>
      <c r="E3498" s="116"/>
      <c r="F3498" s="116"/>
      <c r="G3498" s="116"/>
      <c r="H3498" s="121"/>
      <c r="I3498" s="117"/>
      <c r="J3498" s="122"/>
      <c r="K3498" s="117"/>
      <c r="L3498" s="117"/>
    </row>
    <row r="3499" spans="3:12" ht="12.75" customHeight="1">
      <c r="C3499" s="115"/>
      <c r="D3499" s="116"/>
      <c r="E3499" s="116"/>
      <c r="F3499" s="116"/>
      <c r="G3499" s="116"/>
      <c r="H3499" s="121"/>
      <c r="I3499" s="117"/>
      <c r="J3499" s="122"/>
      <c r="K3499" s="117"/>
      <c r="L3499" s="117"/>
    </row>
    <row r="3500" spans="3:12" ht="12.75" customHeight="1">
      <c r="C3500" s="115"/>
      <c r="D3500" s="116"/>
      <c r="E3500" s="116"/>
      <c r="F3500" s="116"/>
      <c r="G3500" s="116"/>
      <c r="H3500" s="121"/>
      <c r="I3500" s="117"/>
      <c r="J3500" s="122"/>
      <c r="K3500" s="117"/>
      <c r="L3500" s="117"/>
    </row>
    <row r="3501" spans="3:12" ht="12.75" customHeight="1">
      <c r="C3501" s="115"/>
      <c r="D3501" s="116"/>
      <c r="E3501" s="116"/>
      <c r="F3501" s="116"/>
      <c r="G3501" s="116"/>
      <c r="H3501" s="121"/>
      <c r="I3501" s="117"/>
      <c r="J3501" s="122"/>
      <c r="K3501" s="117"/>
      <c r="L3501" s="117"/>
    </row>
    <row r="3502" spans="3:12" ht="12.75" customHeight="1">
      <c r="C3502" s="115"/>
      <c r="D3502" s="116"/>
      <c r="E3502" s="116"/>
      <c r="F3502" s="116"/>
      <c r="G3502" s="116"/>
      <c r="H3502" s="121"/>
      <c r="I3502" s="117"/>
      <c r="J3502" s="122"/>
      <c r="K3502" s="117"/>
      <c r="L3502" s="117"/>
    </row>
    <row r="3503" spans="3:12" ht="12.75" customHeight="1">
      <c r="C3503" s="115"/>
      <c r="D3503" s="116"/>
      <c r="E3503" s="116"/>
      <c r="F3503" s="116"/>
      <c r="G3503" s="116"/>
      <c r="H3503" s="121"/>
      <c r="I3503" s="117"/>
      <c r="J3503" s="122"/>
      <c r="K3503" s="117"/>
      <c r="L3503" s="117"/>
    </row>
    <row r="3504" spans="3:12" ht="12.75" customHeight="1">
      <c r="C3504" s="115"/>
      <c r="D3504" s="116"/>
      <c r="E3504" s="116"/>
      <c r="F3504" s="116"/>
      <c r="G3504" s="116"/>
      <c r="H3504" s="121"/>
      <c r="I3504" s="117"/>
      <c r="J3504" s="122"/>
      <c r="K3504" s="117"/>
      <c r="L3504" s="117"/>
    </row>
    <row r="3505" spans="3:12" ht="12.75" customHeight="1">
      <c r="C3505" s="115"/>
      <c r="D3505" s="116"/>
      <c r="E3505" s="116"/>
      <c r="F3505" s="116"/>
      <c r="G3505" s="116"/>
      <c r="H3505" s="121"/>
      <c r="I3505" s="117"/>
      <c r="J3505" s="122"/>
      <c r="K3505" s="117"/>
      <c r="L3505" s="117"/>
    </row>
    <row r="3506" spans="3:12" ht="12.75" customHeight="1">
      <c r="C3506" s="115"/>
      <c r="D3506" s="116"/>
      <c r="E3506" s="116"/>
      <c r="F3506" s="116"/>
      <c r="G3506" s="116"/>
      <c r="H3506" s="121"/>
      <c r="I3506" s="117"/>
      <c r="J3506" s="122"/>
      <c r="K3506" s="117"/>
      <c r="L3506" s="117"/>
    </row>
    <row r="3507" spans="3:12" ht="12.75" customHeight="1">
      <c r="C3507" s="115"/>
      <c r="D3507" s="116"/>
      <c r="E3507" s="116"/>
      <c r="F3507" s="116"/>
      <c r="G3507" s="116"/>
      <c r="H3507" s="121"/>
      <c r="I3507" s="117"/>
      <c r="J3507" s="122"/>
      <c r="K3507" s="117"/>
      <c r="L3507" s="117"/>
    </row>
    <row r="3508" spans="3:12" ht="12.75" customHeight="1">
      <c r="C3508" s="115"/>
      <c r="D3508" s="116"/>
      <c r="E3508" s="116"/>
      <c r="F3508" s="116"/>
      <c r="G3508" s="116"/>
      <c r="H3508" s="121"/>
      <c r="I3508" s="117"/>
      <c r="J3508" s="122"/>
      <c r="K3508" s="117"/>
      <c r="L3508" s="117"/>
    </row>
    <row r="3509" spans="3:12" ht="12.75" customHeight="1">
      <c r="C3509" s="115"/>
      <c r="D3509" s="116"/>
      <c r="E3509" s="116"/>
      <c r="F3509" s="116"/>
      <c r="G3509" s="116"/>
      <c r="H3509" s="121"/>
      <c r="I3509" s="117"/>
      <c r="J3509" s="122"/>
      <c r="K3509" s="117"/>
      <c r="L3509" s="117"/>
    </row>
    <row r="3510" spans="3:12" ht="12.75" customHeight="1">
      <c r="C3510" s="115"/>
      <c r="D3510" s="116"/>
      <c r="E3510" s="116"/>
      <c r="F3510" s="116"/>
      <c r="G3510" s="116"/>
      <c r="H3510" s="121"/>
      <c r="I3510" s="117"/>
      <c r="J3510" s="122"/>
      <c r="K3510" s="117"/>
      <c r="L3510" s="117"/>
    </row>
    <row r="3511" spans="3:12" ht="12.75" customHeight="1">
      <c r="C3511" s="115"/>
      <c r="D3511" s="116"/>
      <c r="E3511" s="116"/>
      <c r="F3511" s="116"/>
      <c r="G3511" s="116"/>
      <c r="H3511" s="121"/>
      <c r="I3511" s="117"/>
      <c r="J3511" s="122"/>
      <c r="K3511" s="117"/>
      <c r="L3511" s="117"/>
    </row>
    <row r="3512" spans="3:12" ht="12.75" customHeight="1">
      <c r="C3512" s="115"/>
      <c r="D3512" s="116"/>
      <c r="E3512" s="116"/>
      <c r="F3512" s="116"/>
      <c r="G3512" s="116"/>
      <c r="H3512" s="121"/>
      <c r="I3512" s="117"/>
      <c r="J3512" s="122"/>
      <c r="K3512" s="117"/>
      <c r="L3512" s="117"/>
    </row>
    <row r="3513" spans="3:12" ht="12.75" customHeight="1">
      <c r="C3513" s="115"/>
      <c r="D3513" s="116"/>
      <c r="E3513" s="116"/>
      <c r="F3513" s="116"/>
      <c r="G3513" s="116"/>
      <c r="H3513" s="121"/>
      <c r="I3513" s="117"/>
      <c r="J3513" s="122"/>
      <c r="K3513" s="117"/>
      <c r="L3513" s="117"/>
    </row>
    <row r="3514" spans="3:12" ht="12.75" customHeight="1">
      <c r="C3514" s="115"/>
      <c r="D3514" s="116"/>
      <c r="E3514" s="116"/>
      <c r="F3514" s="116"/>
      <c r="G3514" s="116"/>
      <c r="H3514" s="121"/>
      <c r="I3514" s="117"/>
      <c r="J3514" s="122"/>
      <c r="K3514" s="117"/>
      <c r="L3514" s="117"/>
    </row>
    <row r="3515" spans="3:12" ht="12.75" customHeight="1">
      <c r="C3515" s="115"/>
      <c r="D3515" s="116"/>
      <c r="E3515" s="116"/>
      <c r="F3515" s="116"/>
      <c r="G3515" s="116"/>
      <c r="H3515" s="121"/>
      <c r="I3515" s="117"/>
      <c r="J3515" s="122"/>
      <c r="K3515" s="117"/>
      <c r="L3515" s="117"/>
    </row>
    <row r="3516" spans="3:12" ht="12.75" customHeight="1">
      <c r="C3516" s="115"/>
      <c r="D3516" s="116"/>
      <c r="E3516" s="116"/>
      <c r="F3516" s="116"/>
      <c r="G3516" s="116"/>
      <c r="H3516" s="121"/>
      <c r="I3516" s="117"/>
      <c r="J3516" s="122"/>
      <c r="K3516" s="117"/>
      <c r="L3516" s="117"/>
    </row>
    <row r="3517" spans="3:12" ht="12.75" customHeight="1">
      <c r="C3517" s="115"/>
      <c r="D3517" s="116"/>
      <c r="E3517" s="116"/>
      <c r="F3517" s="116"/>
      <c r="G3517" s="116"/>
      <c r="H3517" s="121"/>
      <c r="I3517" s="117"/>
      <c r="J3517" s="122"/>
      <c r="K3517" s="117"/>
      <c r="L3517" s="117"/>
    </row>
    <row r="3518" spans="3:12" ht="12.75" customHeight="1">
      <c r="C3518" s="115"/>
      <c r="D3518" s="116"/>
      <c r="E3518" s="116"/>
      <c r="F3518" s="116"/>
      <c r="G3518" s="116"/>
      <c r="H3518" s="121"/>
      <c r="I3518" s="117"/>
      <c r="J3518" s="122"/>
      <c r="K3518" s="117"/>
      <c r="L3518" s="117"/>
    </row>
    <row r="3519" spans="3:12" ht="12.75" customHeight="1">
      <c r="C3519" s="115"/>
      <c r="D3519" s="116"/>
      <c r="E3519" s="116"/>
      <c r="F3519" s="116"/>
      <c r="G3519" s="116"/>
      <c r="H3519" s="121"/>
      <c r="I3519" s="117"/>
      <c r="J3519" s="122"/>
      <c r="K3519" s="117"/>
      <c r="L3519" s="117"/>
    </row>
    <row r="3520" spans="3:12" ht="12.75" customHeight="1">
      <c r="C3520" s="115"/>
      <c r="D3520" s="116"/>
      <c r="E3520" s="116"/>
      <c r="F3520" s="116"/>
      <c r="G3520" s="116"/>
      <c r="H3520" s="121"/>
      <c r="I3520" s="117"/>
      <c r="J3520" s="122"/>
      <c r="K3520" s="117"/>
      <c r="L3520" s="117"/>
    </row>
    <row r="3521" spans="3:12" ht="12.75" customHeight="1">
      <c r="C3521" s="115"/>
      <c r="D3521" s="116"/>
      <c r="E3521" s="116"/>
      <c r="F3521" s="116"/>
      <c r="G3521" s="116"/>
      <c r="H3521" s="121"/>
      <c r="I3521" s="117"/>
      <c r="J3521" s="122"/>
      <c r="K3521" s="117"/>
      <c r="L3521" s="117"/>
    </row>
    <row r="3522" spans="3:12" ht="12.75" customHeight="1">
      <c r="C3522" s="115"/>
      <c r="D3522" s="116"/>
      <c r="E3522" s="116"/>
      <c r="F3522" s="116"/>
      <c r="G3522" s="116"/>
      <c r="H3522" s="121"/>
      <c r="I3522" s="117"/>
      <c r="J3522" s="122"/>
      <c r="K3522" s="117"/>
      <c r="L3522" s="117"/>
    </row>
    <row r="3523" spans="3:12" ht="12.75" customHeight="1">
      <c r="C3523" s="115"/>
      <c r="D3523" s="116"/>
      <c r="E3523" s="116"/>
      <c r="F3523" s="116"/>
      <c r="G3523" s="116"/>
      <c r="H3523" s="121"/>
      <c r="I3523" s="117"/>
      <c r="J3523" s="122"/>
      <c r="K3523" s="117"/>
      <c r="L3523" s="117"/>
    </row>
    <row r="3524" spans="3:12" ht="12.75" customHeight="1">
      <c r="C3524" s="115"/>
      <c r="D3524" s="116"/>
      <c r="E3524" s="116"/>
      <c r="F3524" s="116"/>
      <c r="G3524" s="116"/>
      <c r="H3524" s="121"/>
      <c r="I3524" s="117"/>
      <c r="J3524" s="122"/>
      <c r="K3524" s="117"/>
      <c r="L3524" s="117"/>
    </row>
    <row r="3525" spans="3:12" ht="12.75" customHeight="1">
      <c r="C3525" s="115"/>
      <c r="D3525" s="116"/>
      <c r="E3525" s="116"/>
      <c r="F3525" s="116"/>
      <c r="G3525" s="116"/>
      <c r="H3525" s="121"/>
      <c r="I3525" s="117"/>
      <c r="J3525" s="122"/>
      <c r="K3525" s="117"/>
      <c r="L3525" s="117"/>
    </row>
    <row r="3526" spans="3:12" ht="12.75" customHeight="1">
      <c r="C3526" s="115"/>
      <c r="D3526" s="116"/>
      <c r="E3526" s="116"/>
      <c r="F3526" s="116"/>
      <c r="G3526" s="116"/>
      <c r="H3526" s="121"/>
      <c r="I3526" s="117"/>
      <c r="J3526" s="122"/>
      <c r="K3526" s="117"/>
      <c r="L3526" s="117"/>
    </row>
    <row r="3527" spans="3:12" ht="12.75" customHeight="1">
      <c r="C3527" s="115"/>
      <c r="D3527" s="116"/>
      <c r="E3527" s="116"/>
      <c r="F3527" s="116"/>
      <c r="G3527" s="116"/>
      <c r="H3527" s="121"/>
      <c r="I3527" s="117"/>
      <c r="J3527" s="122"/>
      <c r="K3527" s="117"/>
      <c r="L3527" s="117"/>
    </row>
    <row r="3528" spans="3:12" ht="12.75" customHeight="1">
      <c r="C3528" s="115"/>
      <c r="D3528" s="116"/>
      <c r="E3528" s="116"/>
      <c r="F3528" s="116"/>
      <c r="G3528" s="116"/>
      <c r="H3528" s="121"/>
      <c r="I3528" s="117"/>
      <c r="J3528" s="122"/>
      <c r="K3528" s="117"/>
      <c r="L3528" s="117"/>
    </row>
    <row r="3529" spans="3:12" ht="12.75" customHeight="1">
      <c r="C3529" s="115"/>
      <c r="D3529" s="116"/>
      <c r="E3529" s="116"/>
      <c r="F3529" s="116"/>
      <c r="G3529" s="116"/>
      <c r="H3529" s="121"/>
      <c r="I3529" s="117"/>
      <c r="J3529" s="122"/>
      <c r="K3529" s="117"/>
      <c r="L3529" s="117"/>
    </row>
    <row r="3530" spans="3:12" ht="12.75" customHeight="1">
      <c r="C3530" s="115"/>
      <c r="D3530" s="116"/>
      <c r="E3530" s="116"/>
      <c r="F3530" s="116"/>
      <c r="G3530" s="116"/>
      <c r="H3530" s="121"/>
      <c r="I3530" s="117"/>
      <c r="J3530" s="122"/>
      <c r="K3530" s="117"/>
      <c r="L3530" s="117"/>
    </row>
    <row r="3531" spans="3:12" ht="12.75" customHeight="1">
      <c r="C3531" s="115"/>
      <c r="D3531" s="116"/>
      <c r="E3531" s="116"/>
      <c r="F3531" s="116"/>
      <c r="G3531" s="116"/>
      <c r="H3531" s="121"/>
      <c r="I3531" s="117"/>
      <c r="J3531" s="122"/>
      <c r="K3531" s="117"/>
      <c r="L3531" s="117"/>
    </row>
    <row r="3532" spans="3:12" ht="12.75" customHeight="1">
      <c r="C3532" s="115"/>
      <c r="D3532" s="116"/>
      <c r="E3532" s="116"/>
      <c r="F3532" s="116"/>
      <c r="G3532" s="116"/>
      <c r="H3532" s="121"/>
      <c r="I3532" s="117"/>
      <c r="J3532" s="122"/>
      <c r="K3532" s="117"/>
      <c r="L3532" s="117"/>
    </row>
    <row r="3533" spans="3:12" ht="12.75" customHeight="1">
      <c r="C3533" s="115"/>
      <c r="D3533" s="116"/>
      <c r="E3533" s="116"/>
      <c r="F3533" s="116"/>
      <c r="G3533" s="116"/>
      <c r="H3533" s="121"/>
      <c r="I3533" s="117"/>
      <c r="J3533" s="122"/>
      <c r="K3533" s="117"/>
      <c r="L3533" s="117"/>
    </row>
    <row r="3534" spans="3:12" ht="12.75" customHeight="1">
      <c r="C3534" s="115"/>
      <c r="D3534" s="116"/>
      <c r="E3534" s="116"/>
      <c r="F3534" s="116"/>
      <c r="G3534" s="116"/>
      <c r="H3534" s="121"/>
      <c r="I3534" s="117"/>
      <c r="J3534" s="122"/>
      <c r="K3534" s="117"/>
      <c r="L3534" s="117"/>
    </row>
    <row r="3535" spans="3:12" ht="12.75" customHeight="1">
      <c r="C3535" s="115"/>
      <c r="D3535" s="116"/>
      <c r="E3535" s="116"/>
      <c r="F3535" s="116"/>
      <c r="G3535" s="116"/>
      <c r="H3535" s="121"/>
      <c r="I3535" s="117"/>
      <c r="J3535" s="122"/>
      <c r="K3535" s="117"/>
      <c r="L3535" s="117"/>
    </row>
    <row r="3536" spans="3:12" ht="12.75" customHeight="1">
      <c r="C3536" s="115"/>
      <c r="D3536" s="116"/>
      <c r="E3536" s="116"/>
      <c r="F3536" s="116"/>
      <c r="G3536" s="116"/>
      <c r="H3536" s="121"/>
      <c r="I3536" s="117"/>
      <c r="J3536" s="122"/>
      <c r="K3536" s="117"/>
      <c r="L3536" s="117"/>
    </row>
    <row r="3537" spans="3:12" ht="12.75" customHeight="1">
      <c r="C3537" s="115"/>
      <c r="D3537" s="116"/>
      <c r="E3537" s="116"/>
      <c r="F3537" s="116"/>
      <c r="G3537" s="116"/>
      <c r="H3537" s="121"/>
      <c r="I3537" s="117"/>
      <c r="J3537" s="122"/>
      <c r="K3537" s="117"/>
      <c r="L3537" s="117"/>
    </row>
    <row r="3538" spans="3:12" ht="12.75" customHeight="1">
      <c r="C3538" s="115"/>
      <c r="D3538" s="116"/>
      <c r="E3538" s="116"/>
      <c r="F3538" s="116"/>
      <c r="G3538" s="116"/>
      <c r="H3538" s="121"/>
      <c r="I3538" s="117"/>
      <c r="J3538" s="122"/>
      <c r="K3538" s="117"/>
      <c r="L3538" s="117"/>
    </row>
    <row r="3539" spans="3:12" ht="12.75" customHeight="1">
      <c r="C3539" s="115"/>
      <c r="D3539" s="116"/>
      <c r="E3539" s="116"/>
      <c r="F3539" s="116"/>
      <c r="G3539" s="116"/>
      <c r="H3539" s="121"/>
      <c r="I3539" s="117"/>
      <c r="J3539" s="122"/>
      <c r="K3539" s="117"/>
      <c r="L3539" s="117"/>
    </row>
    <row r="3540" spans="3:12" ht="12.75" customHeight="1">
      <c r="C3540" s="115"/>
      <c r="D3540" s="116"/>
      <c r="E3540" s="116"/>
      <c r="F3540" s="116"/>
      <c r="G3540" s="116"/>
      <c r="H3540" s="121"/>
      <c r="I3540" s="117"/>
      <c r="J3540" s="122"/>
      <c r="K3540" s="117"/>
      <c r="L3540" s="117"/>
    </row>
    <row r="3541" spans="3:12" ht="12.75" customHeight="1">
      <c r="C3541" s="115"/>
      <c r="D3541" s="116"/>
      <c r="E3541" s="116"/>
      <c r="F3541" s="116"/>
      <c r="G3541" s="116"/>
      <c r="H3541" s="121"/>
      <c r="I3541" s="117"/>
      <c r="J3541" s="122"/>
      <c r="K3541" s="117"/>
      <c r="L3541" s="117"/>
    </row>
    <row r="3542" spans="3:12" ht="12.75" customHeight="1">
      <c r="C3542" s="115"/>
      <c r="D3542" s="116"/>
      <c r="E3542" s="116"/>
      <c r="F3542" s="116"/>
      <c r="G3542" s="116"/>
      <c r="H3542" s="121"/>
      <c r="I3542" s="117"/>
      <c r="J3542" s="122"/>
      <c r="K3542" s="117"/>
      <c r="L3542" s="117"/>
    </row>
    <row r="3543" spans="3:12" ht="12.75" customHeight="1">
      <c r="C3543" s="115"/>
      <c r="D3543" s="116"/>
      <c r="E3543" s="116"/>
      <c r="F3543" s="116"/>
      <c r="G3543" s="116"/>
      <c r="H3543" s="121"/>
      <c r="I3543" s="117"/>
      <c r="J3543" s="122"/>
      <c r="K3543" s="117"/>
      <c r="L3543" s="117"/>
    </row>
    <row r="3544" spans="3:12" ht="12.75" customHeight="1">
      <c r="C3544" s="115"/>
      <c r="D3544" s="116"/>
      <c r="E3544" s="116"/>
      <c r="F3544" s="116"/>
      <c r="G3544" s="116"/>
      <c r="H3544" s="121"/>
      <c r="I3544" s="117"/>
      <c r="J3544" s="122"/>
      <c r="K3544" s="117"/>
      <c r="L3544" s="117"/>
    </row>
    <row r="3545" spans="3:12" ht="12.75" customHeight="1">
      <c r="C3545" s="115"/>
      <c r="D3545" s="116"/>
      <c r="E3545" s="116"/>
      <c r="F3545" s="116"/>
      <c r="G3545" s="116"/>
      <c r="H3545" s="121"/>
      <c r="I3545" s="117"/>
      <c r="J3545" s="122"/>
      <c r="K3545" s="117"/>
      <c r="L3545" s="117"/>
    </row>
    <row r="3546" spans="3:12" ht="12.75" customHeight="1">
      <c r="C3546" s="115"/>
      <c r="D3546" s="116"/>
      <c r="E3546" s="116"/>
      <c r="F3546" s="116"/>
      <c r="G3546" s="116"/>
      <c r="H3546" s="121"/>
      <c r="I3546" s="117"/>
      <c r="J3546" s="122"/>
      <c r="K3546" s="117"/>
      <c r="L3546" s="117"/>
    </row>
    <row r="3547" spans="3:12" ht="12.75" customHeight="1">
      <c r="C3547" s="115"/>
      <c r="D3547" s="116"/>
      <c r="E3547" s="116"/>
      <c r="F3547" s="116"/>
      <c r="G3547" s="116"/>
      <c r="H3547" s="121"/>
      <c r="I3547" s="117"/>
      <c r="J3547" s="122"/>
      <c r="K3547" s="117"/>
      <c r="L3547" s="117"/>
    </row>
    <row r="3548" spans="3:12" ht="12.75" customHeight="1">
      <c r="C3548" s="115"/>
      <c r="D3548" s="116"/>
      <c r="E3548" s="116"/>
      <c r="F3548" s="116"/>
      <c r="G3548" s="116"/>
      <c r="H3548" s="121"/>
      <c r="I3548" s="117"/>
      <c r="J3548" s="122"/>
      <c r="K3548" s="117"/>
      <c r="L3548" s="117"/>
    </row>
    <row r="3549" spans="3:12" ht="12.75" customHeight="1">
      <c r="C3549" s="115"/>
      <c r="D3549" s="116"/>
      <c r="E3549" s="116"/>
      <c r="F3549" s="116"/>
      <c r="G3549" s="116"/>
      <c r="H3549" s="121"/>
      <c r="I3549" s="117"/>
      <c r="J3549" s="122"/>
      <c r="K3549" s="117"/>
      <c r="L3549" s="117"/>
    </row>
    <row r="3550" spans="3:12" ht="12.75" customHeight="1">
      <c r="C3550" s="115"/>
      <c r="D3550" s="116"/>
      <c r="E3550" s="116"/>
      <c r="F3550" s="116"/>
      <c r="G3550" s="116"/>
      <c r="H3550" s="121"/>
      <c r="I3550" s="117"/>
      <c r="J3550" s="122"/>
      <c r="K3550" s="117"/>
      <c r="L3550" s="117"/>
    </row>
    <row r="3551" spans="3:12" ht="12.75" customHeight="1">
      <c r="C3551" s="115"/>
      <c r="D3551" s="116"/>
      <c r="E3551" s="116"/>
      <c r="F3551" s="116"/>
      <c r="G3551" s="116"/>
      <c r="H3551" s="121"/>
      <c r="I3551" s="117"/>
      <c r="J3551" s="122"/>
      <c r="K3551" s="117"/>
      <c r="L3551" s="117"/>
    </row>
    <row r="3552" spans="3:12" ht="12.75" customHeight="1">
      <c r="C3552" s="115"/>
      <c r="D3552" s="116"/>
      <c r="E3552" s="116"/>
      <c r="F3552" s="116"/>
      <c r="G3552" s="116"/>
      <c r="H3552" s="121"/>
      <c r="I3552" s="117"/>
      <c r="J3552" s="122"/>
      <c r="K3552" s="117"/>
      <c r="L3552" s="117"/>
    </row>
    <row r="3553" spans="3:12" ht="12.75" customHeight="1">
      <c r="C3553" s="115"/>
      <c r="D3553" s="116"/>
      <c r="E3553" s="116"/>
      <c r="F3553" s="116"/>
      <c r="G3553" s="116"/>
      <c r="H3553" s="121"/>
      <c r="I3553" s="117"/>
      <c r="J3553" s="122"/>
      <c r="K3553" s="117"/>
      <c r="L3553" s="117"/>
    </row>
    <row r="3554" spans="3:12" ht="12.75" customHeight="1">
      <c r="C3554" s="115"/>
      <c r="D3554" s="116"/>
      <c r="E3554" s="116"/>
      <c r="F3554" s="116"/>
      <c r="G3554" s="116"/>
      <c r="H3554" s="121"/>
      <c r="I3554" s="117"/>
      <c r="J3554" s="122"/>
      <c r="K3554" s="117"/>
      <c r="L3554" s="117"/>
    </row>
    <row r="3555" spans="3:12" ht="12.75" customHeight="1">
      <c r="C3555" s="115"/>
      <c r="D3555" s="116"/>
      <c r="E3555" s="116"/>
      <c r="F3555" s="116"/>
      <c r="G3555" s="116"/>
      <c r="H3555" s="121"/>
      <c r="I3555" s="117"/>
      <c r="J3555" s="122"/>
      <c r="K3555" s="117"/>
      <c r="L3555" s="117"/>
    </row>
    <row r="3556" spans="3:12" ht="12.75" customHeight="1">
      <c r="C3556" s="115"/>
      <c r="D3556" s="116"/>
      <c r="E3556" s="116"/>
      <c r="F3556" s="116"/>
      <c r="G3556" s="116"/>
      <c r="H3556" s="121"/>
      <c r="I3556" s="117"/>
      <c r="J3556" s="122"/>
      <c r="K3556" s="117"/>
      <c r="L3556" s="117"/>
    </row>
    <row r="3557" spans="3:12" ht="12.75" customHeight="1">
      <c r="C3557" s="115"/>
      <c r="D3557" s="116"/>
      <c r="E3557" s="116"/>
      <c r="F3557" s="116"/>
      <c r="G3557" s="116"/>
      <c r="H3557" s="121"/>
      <c r="I3557" s="117"/>
      <c r="J3557" s="122"/>
      <c r="K3557" s="117"/>
      <c r="L3557" s="117"/>
    </row>
    <row r="3558" spans="3:12" ht="12.75" customHeight="1">
      <c r="C3558" s="115"/>
      <c r="D3558" s="116"/>
      <c r="E3558" s="116"/>
      <c r="F3558" s="116"/>
      <c r="G3558" s="116"/>
      <c r="H3558" s="121"/>
      <c r="I3558" s="117"/>
      <c r="J3558" s="122"/>
      <c r="K3558" s="117"/>
      <c r="L3558" s="117"/>
    </row>
    <row r="3559" spans="3:12" ht="12.75" customHeight="1">
      <c r="C3559" s="115"/>
      <c r="D3559" s="116"/>
      <c r="E3559" s="116"/>
      <c r="F3559" s="116"/>
      <c r="G3559" s="116"/>
      <c r="H3559" s="121"/>
      <c r="I3559" s="117"/>
      <c r="J3559" s="122"/>
      <c r="K3559" s="117"/>
      <c r="L3559" s="117"/>
    </row>
    <row r="3560" spans="3:12" ht="12.75" customHeight="1">
      <c r="C3560" s="115"/>
      <c r="D3560" s="116"/>
      <c r="E3560" s="116"/>
      <c r="F3560" s="116"/>
      <c r="G3560" s="116"/>
      <c r="H3560" s="121"/>
      <c r="I3560" s="117"/>
      <c r="J3560" s="122"/>
      <c r="K3560" s="117"/>
      <c r="L3560" s="117"/>
    </row>
    <row r="3561" spans="3:12" ht="12.75" customHeight="1">
      <c r="C3561" s="115"/>
      <c r="D3561" s="116"/>
      <c r="E3561" s="116"/>
      <c r="F3561" s="116"/>
      <c r="G3561" s="116"/>
      <c r="H3561" s="121"/>
      <c r="I3561" s="117"/>
      <c r="J3561" s="122"/>
      <c r="K3561" s="117"/>
      <c r="L3561" s="117"/>
    </row>
    <row r="3562" spans="3:12" ht="12.75" customHeight="1">
      <c r="C3562" s="115"/>
      <c r="D3562" s="116"/>
      <c r="E3562" s="116"/>
      <c r="F3562" s="116"/>
      <c r="G3562" s="116"/>
      <c r="H3562" s="121"/>
      <c r="I3562" s="117"/>
      <c r="J3562" s="122"/>
      <c r="K3562" s="117"/>
      <c r="L3562" s="117"/>
    </row>
    <row r="3563" spans="3:12" ht="12.75" customHeight="1">
      <c r="C3563" s="115"/>
      <c r="D3563" s="116"/>
      <c r="E3563" s="116"/>
      <c r="F3563" s="116"/>
      <c r="G3563" s="116"/>
      <c r="H3563" s="121"/>
      <c r="I3563" s="117"/>
      <c r="J3563" s="122"/>
      <c r="K3563" s="117"/>
      <c r="L3563" s="117"/>
    </row>
    <row r="3564" spans="3:12" ht="12.75" customHeight="1">
      <c r="C3564" s="115"/>
      <c r="D3564" s="116"/>
      <c r="E3564" s="116"/>
      <c r="F3564" s="116"/>
      <c r="G3564" s="116"/>
      <c r="H3564" s="121"/>
      <c r="I3564" s="117"/>
      <c r="J3564" s="122"/>
      <c r="K3564" s="117"/>
      <c r="L3564" s="117"/>
    </row>
    <row r="3565" spans="3:12" ht="12.75" customHeight="1">
      <c r="C3565" s="115"/>
      <c r="D3565" s="116"/>
      <c r="E3565" s="116"/>
      <c r="F3565" s="116"/>
      <c r="G3565" s="116"/>
      <c r="H3565" s="121"/>
      <c r="I3565" s="117"/>
      <c r="J3565" s="122"/>
      <c r="K3565" s="117"/>
      <c r="L3565" s="117"/>
    </row>
    <row r="3566" spans="3:12" ht="12.75" customHeight="1">
      <c r="C3566" s="115"/>
      <c r="D3566" s="116"/>
      <c r="E3566" s="116"/>
      <c r="F3566" s="116"/>
      <c r="G3566" s="116"/>
      <c r="H3566" s="121"/>
      <c r="I3566" s="117"/>
      <c r="J3566" s="122"/>
      <c r="K3566" s="117"/>
      <c r="L3566" s="117"/>
    </row>
    <row r="3567" spans="3:12" ht="12.75" customHeight="1">
      <c r="C3567" s="115"/>
      <c r="D3567" s="116"/>
      <c r="E3567" s="116"/>
      <c r="F3567" s="116"/>
      <c r="G3567" s="116"/>
      <c r="H3567" s="121"/>
      <c r="I3567" s="117"/>
      <c r="J3567" s="122"/>
      <c r="K3567" s="117"/>
      <c r="L3567" s="117"/>
    </row>
    <row r="3568" spans="3:12" ht="12.75" customHeight="1">
      <c r="C3568" s="115"/>
      <c r="D3568" s="116"/>
      <c r="E3568" s="116"/>
      <c r="F3568" s="116"/>
      <c r="G3568" s="116"/>
      <c r="H3568" s="121"/>
      <c r="I3568" s="117"/>
      <c r="J3568" s="122"/>
      <c r="K3568" s="117"/>
      <c r="L3568" s="117"/>
    </row>
    <row r="3569" spans="3:12" ht="12.75" customHeight="1">
      <c r="C3569" s="115"/>
      <c r="D3569" s="116"/>
      <c r="E3569" s="116"/>
      <c r="F3569" s="116"/>
      <c r="G3569" s="116"/>
      <c r="H3569" s="121"/>
      <c r="I3569" s="117"/>
      <c r="J3569" s="122"/>
      <c r="K3569" s="117"/>
      <c r="L3569" s="117"/>
    </row>
    <row r="3570" spans="3:12" ht="12.75" customHeight="1">
      <c r="C3570" s="115"/>
      <c r="D3570" s="116"/>
      <c r="E3570" s="116"/>
      <c r="F3570" s="116"/>
      <c r="G3570" s="116"/>
      <c r="H3570" s="121"/>
      <c r="I3570" s="117"/>
      <c r="J3570" s="122"/>
      <c r="K3570" s="117"/>
      <c r="L3570" s="117"/>
    </row>
    <row r="3571" spans="3:12" ht="12.75" customHeight="1">
      <c r="C3571" s="115"/>
      <c r="D3571" s="116"/>
      <c r="E3571" s="116"/>
      <c r="F3571" s="116"/>
      <c r="G3571" s="116"/>
      <c r="H3571" s="121"/>
      <c r="I3571" s="117"/>
      <c r="J3571" s="122"/>
      <c r="K3571" s="117"/>
      <c r="L3571" s="117"/>
    </row>
    <row r="3572" spans="3:12" ht="12.75" customHeight="1">
      <c r="C3572" s="115"/>
      <c r="D3572" s="116"/>
      <c r="E3572" s="116"/>
      <c r="F3572" s="116"/>
      <c r="G3572" s="116"/>
      <c r="H3572" s="121"/>
      <c r="I3572" s="117"/>
      <c r="J3572" s="122"/>
      <c r="K3572" s="117"/>
      <c r="L3572" s="117"/>
    </row>
    <row r="3573" spans="3:12" ht="12.75" customHeight="1">
      <c r="C3573" s="115"/>
      <c r="D3573" s="116"/>
      <c r="E3573" s="116"/>
      <c r="F3573" s="116"/>
      <c r="G3573" s="116"/>
      <c r="H3573" s="121"/>
      <c r="I3573" s="117"/>
      <c r="J3573" s="122"/>
      <c r="K3573" s="117"/>
      <c r="L3573" s="117"/>
    </row>
    <row r="3574" spans="3:12" ht="12.75" customHeight="1">
      <c r="C3574" s="115"/>
      <c r="D3574" s="116"/>
      <c r="E3574" s="116"/>
      <c r="F3574" s="116"/>
      <c r="G3574" s="116"/>
      <c r="H3574" s="121"/>
      <c r="I3574" s="117"/>
      <c r="J3574" s="122"/>
      <c r="K3574" s="117"/>
      <c r="L3574" s="117"/>
    </row>
    <row r="3575" spans="3:12" ht="12.75" customHeight="1">
      <c r="C3575" s="115"/>
      <c r="D3575" s="116"/>
      <c r="E3575" s="116"/>
      <c r="F3575" s="116"/>
      <c r="G3575" s="116"/>
      <c r="H3575" s="121"/>
      <c r="I3575" s="117"/>
      <c r="J3575" s="122"/>
      <c r="K3575" s="117"/>
      <c r="L3575" s="117"/>
    </row>
    <row r="3576" spans="3:12" ht="12.75" customHeight="1">
      <c r="C3576" s="115"/>
      <c r="D3576" s="116"/>
      <c r="E3576" s="116"/>
      <c r="F3576" s="116"/>
      <c r="G3576" s="116"/>
      <c r="H3576" s="121"/>
      <c r="I3576" s="117"/>
      <c r="J3576" s="122"/>
      <c r="K3576" s="117"/>
      <c r="L3576" s="117"/>
    </row>
    <row r="3577" spans="3:12" ht="12.75" customHeight="1">
      <c r="C3577" s="115"/>
      <c r="D3577" s="116"/>
      <c r="E3577" s="116"/>
      <c r="F3577" s="116"/>
      <c r="G3577" s="116"/>
      <c r="H3577" s="121"/>
      <c r="I3577" s="117"/>
      <c r="J3577" s="122"/>
      <c r="K3577" s="117"/>
      <c r="L3577" s="117"/>
    </row>
    <row r="3578" spans="3:12" ht="12.75" customHeight="1">
      <c r="C3578" s="115"/>
      <c r="D3578" s="116"/>
      <c r="E3578" s="116"/>
      <c r="F3578" s="116"/>
      <c r="G3578" s="116"/>
      <c r="H3578" s="121"/>
      <c r="I3578" s="117"/>
      <c r="J3578" s="122"/>
      <c r="K3578" s="117"/>
      <c r="L3578" s="117"/>
    </row>
    <row r="3579" spans="3:12" ht="12.75" customHeight="1">
      <c r="C3579" s="115"/>
      <c r="D3579" s="116"/>
      <c r="E3579" s="116"/>
      <c r="F3579" s="116"/>
      <c r="G3579" s="116"/>
      <c r="H3579" s="121"/>
      <c r="I3579" s="117"/>
      <c r="J3579" s="122"/>
      <c r="K3579" s="117"/>
      <c r="L3579" s="117"/>
    </row>
    <row r="3580" spans="3:12" ht="12.75" customHeight="1">
      <c r="C3580" s="115"/>
      <c r="D3580" s="116"/>
      <c r="E3580" s="116"/>
      <c r="F3580" s="116"/>
      <c r="G3580" s="116"/>
      <c r="H3580" s="121"/>
      <c r="I3580" s="117"/>
      <c r="J3580" s="122"/>
      <c r="K3580" s="117"/>
      <c r="L3580" s="117"/>
    </row>
    <row r="3581" spans="3:12" ht="12.75" customHeight="1">
      <c r="C3581" s="115"/>
      <c r="D3581" s="116"/>
      <c r="E3581" s="116"/>
      <c r="F3581" s="116"/>
      <c r="G3581" s="116"/>
      <c r="H3581" s="121"/>
      <c r="I3581" s="117"/>
      <c r="J3581" s="122"/>
      <c r="K3581" s="117"/>
      <c r="L3581" s="117"/>
    </row>
    <row r="3582" spans="3:12" ht="12.75" customHeight="1">
      <c r="C3582" s="115"/>
      <c r="D3582" s="116"/>
      <c r="E3582" s="116"/>
      <c r="F3582" s="116"/>
      <c r="G3582" s="116"/>
      <c r="H3582" s="121"/>
      <c r="I3582" s="117"/>
      <c r="J3582" s="122"/>
      <c r="K3582" s="117"/>
      <c r="L3582" s="117"/>
    </row>
    <row r="3583" spans="3:12" ht="12.75" customHeight="1">
      <c r="C3583" s="115"/>
      <c r="D3583" s="116"/>
      <c r="E3583" s="116"/>
      <c r="F3583" s="116"/>
      <c r="G3583" s="116"/>
      <c r="H3583" s="121"/>
      <c r="I3583" s="117"/>
      <c r="J3583" s="122"/>
      <c r="K3583" s="117"/>
      <c r="L3583" s="117"/>
    </row>
    <row r="3584" spans="3:12" ht="12.75" customHeight="1">
      <c r="C3584" s="115"/>
      <c r="D3584" s="116"/>
      <c r="E3584" s="116"/>
      <c r="F3584" s="116"/>
      <c r="G3584" s="116"/>
      <c r="H3584" s="121"/>
      <c r="I3584" s="117"/>
      <c r="J3584" s="122"/>
      <c r="K3584" s="117"/>
      <c r="L3584" s="117"/>
    </row>
    <row r="3585" spans="3:12" ht="12.75" customHeight="1">
      <c r="C3585" s="115"/>
      <c r="D3585" s="116"/>
      <c r="E3585" s="116"/>
      <c r="F3585" s="116"/>
      <c r="G3585" s="116"/>
      <c r="H3585" s="121"/>
      <c r="I3585" s="117"/>
      <c r="J3585" s="122"/>
      <c r="K3585" s="117"/>
      <c r="L3585" s="117"/>
    </row>
    <row r="3586" spans="3:12" ht="12.75" customHeight="1">
      <c r="C3586" s="115"/>
      <c r="D3586" s="116"/>
      <c r="E3586" s="116"/>
      <c r="F3586" s="116"/>
      <c r="G3586" s="116"/>
      <c r="H3586" s="121"/>
      <c r="I3586" s="117"/>
      <c r="J3586" s="122"/>
      <c r="K3586" s="117"/>
      <c r="L3586" s="117"/>
    </row>
    <row r="3587" spans="3:12" ht="12.75" customHeight="1">
      <c r="C3587" s="115"/>
      <c r="D3587" s="116"/>
      <c r="E3587" s="116"/>
      <c r="F3587" s="116"/>
      <c r="G3587" s="116"/>
      <c r="H3587" s="121"/>
      <c r="I3587" s="117"/>
      <c r="J3587" s="122"/>
      <c r="K3587" s="117"/>
      <c r="L3587" s="117"/>
    </row>
    <row r="3588" spans="3:12" ht="12.75" customHeight="1">
      <c r="C3588" s="115"/>
      <c r="D3588" s="116"/>
      <c r="E3588" s="116"/>
      <c r="F3588" s="116"/>
      <c r="G3588" s="116"/>
      <c r="H3588" s="121"/>
      <c r="I3588" s="117"/>
      <c r="J3588" s="122"/>
      <c r="K3588" s="117"/>
      <c r="L3588" s="117"/>
    </row>
    <row r="3589" spans="3:12" ht="12.75" customHeight="1">
      <c r="C3589" s="115"/>
      <c r="D3589" s="116"/>
      <c r="E3589" s="116"/>
      <c r="F3589" s="116"/>
      <c r="G3589" s="116"/>
      <c r="H3589" s="121"/>
      <c r="I3589" s="117"/>
      <c r="J3589" s="122"/>
      <c r="K3589" s="117"/>
      <c r="L3589" s="117"/>
    </row>
    <row r="3590" spans="3:12" ht="12.75" customHeight="1">
      <c r="C3590" s="115"/>
      <c r="D3590" s="116"/>
      <c r="E3590" s="116"/>
      <c r="F3590" s="116"/>
      <c r="G3590" s="116"/>
      <c r="H3590" s="121"/>
      <c r="I3590" s="117"/>
      <c r="J3590" s="122"/>
      <c r="K3590" s="117"/>
      <c r="L3590" s="117"/>
    </row>
    <row r="3591" spans="3:12" ht="12.75" customHeight="1">
      <c r="C3591" s="115"/>
      <c r="D3591" s="116"/>
      <c r="E3591" s="116"/>
      <c r="F3591" s="116"/>
      <c r="G3591" s="116"/>
      <c r="H3591" s="121"/>
      <c r="I3591" s="117"/>
      <c r="J3591" s="122"/>
      <c r="K3591" s="117"/>
      <c r="L3591" s="117"/>
    </row>
    <row r="3592" spans="3:12" ht="12.75" customHeight="1">
      <c r="C3592" s="115"/>
      <c r="D3592" s="116"/>
      <c r="E3592" s="116"/>
      <c r="F3592" s="116"/>
      <c r="G3592" s="116"/>
      <c r="H3592" s="121"/>
      <c r="I3592" s="117"/>
      <c r="J3592" s="122"/>
      <c r="K3592" s="117"/>
      <c r="L3592" s="117"/>
    </row>
    <row r="3593" spans="3:12" ht="12.75" customHeight="1">
      <c r="C3593" s="115"/>
      <c r="D3593" s="116"/>
      <c r="E3593" s="116"/>
      <c r="F3593" s="116"/>
      <c r="G3593" s="116"/>
      <c r="H3593" s="121"/>
      <c r="I3593" s="117"/>
      <c r="J3593" s="122"/>
      <c r="K3593" s="117"/>
      <c r="L3593" s="117"/>
    </row>
    <row r="3594" spans="3:12" ht="12.75" customHeight="1">
      <c r="C3594" s="115"/>
      <c r="D3594" s="116"/>
      <c r="E3594" s="116"/>
      <c r="F3594" s="116"/>
      <c r="G3594" s="116"/>
      <c r="H3594" s="121"/>
      <c r="I3594" s="117"/>
      <c r="J3594" s="122"/>
      <c r="K3594" s="117"/>
      <c r="L3594" s="117"/>
    </row>
    <row r="3595" spans="3:12" ht="12.75" customHeight="1">
      <c r="C3595" s="115"/>
      <c r="D3595" s="116"/>
      <c r="E3595" s="116"/>
      <c r="F3595" s="116"/>
      <c r="G3595" s="116"/>
      <c r="H3595" s="121"/>
      <c r="I3595" s="117"/>
      <c r="J3595" s="122"/>
      <c r="K3595" s="117"/>
      <c r="L3595" s="117"/>
    </row>
    <row r="3596" spans="3:12" ht="12.75" customHeight="1">
      <c r="C3596" s="115"/>
      <c r="D3596" s="116"/>
      <c r="E3596" s="116"/>
      <c r="F3596" s="116"/>
      <c r="G3596" s="116"/>
      <c r="H3596" s="121"/>
      <c r="I3596" s="117"/>
      <c r="J3596" s="122"/>
      <c r="K3596" s="117"/>
      <c r="L3596" s="117"/>
    </row>
    <row r="3597" spans="3:12" ht="12.75" customHeight="1">
      <c r="C3597" s="115"/>
      <c r="D3597" s="116"/>
      <c r="E3597" s="116"/>
      <c r="F3597" s="116"/>
      <c r="G3597" s="116"/>
      <c r="H3597" s="121"/>
      <c r="I3597" s="117"/>
      <c r="J3597" s="122"/>
      <c r="K3597" s="117"/>
      <c r="L3597" s="117"/>
    </row>
    <row r="3598" spans="3:12" ht="12.75" customHeight="1">
      <c r="C3598" s="115"/>
      <c r="D3598" s="116"/>
      <c r="E3598" s="116"/>
      <c r="F3598" s="116"/>
      <c r="G3598" s="116"/>
      <c r="H3598" s="121"/>
      <c r="I3598" s="117"/>
      <c r="J3598" s="122"/>
      <c r="K3598" s="117"/>
      <c r="L3598" s="117"/>
    </row>
    <row r="3599" spans="3:12" ht="12.75" customHeight="1">
      <c r="C3599" s="115"/>
      <c r="D3599" s="116"/>
      <c r="E3599" s="116"/>
      <c r="F3599" s="116"/>
      <c r="G3599" s="116"/>
      <c r="H3599" s="121"/>
      <c r="I3599" s="117"/>
      <c r="J3599" s="122"/>
      <c r="K3599" s="117"/>
      <c r="L3599" s="117"/>
    </row>
    <row r="3600" spans="3:12" ht="12.75" customHeight="1">
      <c r="C3600" s="115"/>
      <c r="D3600" s="116"/>
      <c r="E3600" s="116"/>
      <c r="F3600" s="116"/>
      <c r="G3600" s="116"/>
      <c r="H3600" s="121"/>
      <c r="I3600" s="117"/>
      <c r="J3600" s="122"/>
      <c r="K3600" s="117"/>
      <c r="L3600" s="117"/>
    </row>
    <row r="3601" spans="3:12" ht="12.75" customHeight="1">
      <c r="C3601" s="115"/>
      <c r="D3601" s="116"/>
      <c r="E3601" s="116"/>
      <c r="F3601" s="116"/>
      <c r="G3601" s="116"/>
      <c r="H3601" s="121"/>
      <c r="I3601" s="117"/>
      <c r="J3601" s="122"/>
      <c r="K3601" s="117"/>
      <c r="L3601" s="117"/>
    </row>
    <row r="3602" spans="3:12" ht="12.75" customHeight="1">
      <c r="C3602" s="115"/>
      <c r="D3602" s="116"/>
      <c r="E3602" s="116"/>
      <c r="F3602" s="116"/>
      <c r="G3602" s="116"/>
      <c r="H3602" s="121"/>
      <c r="I3602" s="117"/>
      <c r="J3602" s="122"/>
      <c r="K3602" s="117"/>
      <c r="L3602" s="117"/>
    </row>
    <row r="3603" spans="3:12" ht="12.75" customHeight="1">
      <c r="C3603" s="115"/>
      <c r="D3603" s="116"/>
      <c r="E3603" s="116"/>
      <c r="F3603" s="116"/>
      <c r="G3603" s="116"/>
      <c r="H3603" s="121"/>
      <c r="I3603" s="117"/>
      <c r="J3603" s="122"/>
      <c r="K3603" s="117"/>
      <c r="L3603" s="117"/>
    </row>
    <row r="3604" spans="3:12" ht="12.75" customHeight="1">
      <c r="C3604" s="115"/>
      <c r="D3604" s="116"/>
      <c r="E3604" s="116"/>
      <c r="F3604" s="116"/>
      <c r="G3604" s="116"/>
      <c r="H3604" s="121"/>
      <c r="I3604" s="117"/>
      <c r="J3604" s="122"/>
      <c r="K3604" s="117"/>
      <c r="L3604" s="117"/>
    </row>
    <row r="3605" spans="3:12" ht="12.75" customHeight="1">
      <c r="C3605" s="115"/>
      <c r="D3605" s="116"/>
      <c r="E3605" s="116"/>
      <c r="F3605" s="116"/>
      <c r="G3605" s="116"/>
      <c r="H3605" s="121"/>
      <c r="I3605" s="117"/>
      <c r="J3605" s="122"/>
      <c r="K3605" s="117"/>
      <c r="L3605" s="117"/>
    </row>
    <row r="3606" spans="3:12" ht="12.75" customHeight="1">
      <c r="C3606" s="115"/>
      <c r="D3606" s="116"/>
      <c r="E3606" s="116"/>
      <c r="F3606" s="116"/>
      <c r="G3606" s="116"/>
      <c r="H3606" s="121"/>
      <c r="I3606" s="117"/>
      <c r="J3606" s="122"/>
      <c r="K3606" s="117"/>
      <c r="L3606" s="117"/>
    </row>
    <row r="3607" spans="3:12" ht="12.75" customHeight="1">
      <c r="C3607" s="115"/>
      <c r="D3607" s="116"/>
      <c r="E3607" s="116"/>
      <c r="F3607" s="116"/>
      <c r="G3607" s="116"/>
      <c r="H3607" s="121"/>
      <c r="I3607" s="117"/>
      <c r="J3607" s="122"/>
      <c r="K3607" s="117"/>
      <c r="L3607" s="117"/>
    </row>
    <row r="3608" spans="3:12" ht="12.75" customHeight="1">
      <c r="C3608" s="115"/>
      <c r="D3608" s="116"/>
      <c r="E3608" s="116"/>
      <c r="F3608" s="116"/>
      <c r="G3608" s="116"/>
      <c r="H3608" s="121"/>
      <c r="I3608" s="117"/>
      <c r="J3608" s="122"/>
      <c r="K3608" s="117"/>
      <c r="L3608" s="117"/>
    </row>
    <row r="3609" spans="3:12" ht="12.75" customHeight="1">
      <c r="C3609" s="115"/>
      <c r="D3609" s="116"/>
      <c r="E3609" s="116"/>
      <c r="F3609" s="116"/>
      <c r="G3609" s="116"/>
      <c r="H3609" s="121"/>
      <c r="I3609" s="117"/>
      <c r="J3609" s="122"/>
      <c r="K3609" s="117"/>
      <c r="L3609" s="117"/>
    </row>
    <row r="3610" spans="3:12" ht="12.75" customHeight="1">
      <c r="C3610" s="115"/>
      <c r="D3610" s="116"/>
      <c r="E3610" s="116"/>
      <c r="F3610" s="116"/>
      <c r="G3610" s="116"/>
      <c r="H3610" s="121"/>
      <c r="I3610" s="117"/>
      <c r="J3610" s="122"/>
      <c r="K3610" s="117"/>
      <c r="L3610" s="117"/>
    </row>
    <row r="3611" spans="3:12" ht="12.75" customHeight="1">
      <c r="C3611" s="115"/>
      <c r="D3611" s="116"/>
      <c r="E3611" s="116"/>
      <c r="F3611" s="116"/>
      <c r="G3611" s="116"/>
      <c r="H3611" s="121"/>
      <c r="I3611" s="117"/>
      <c r="J3611" s="122"/>
      <c r="K3611" s="117"/>
      <c r="L3611" s="117"/>
    </row>
    <row r="3612" spans="3:12" ht="12.75" customHeight="1">
      <c r="C3612" s="115"/>
      <c r="D3612" s="116"/>
      <c r="E3612" s="116"/>
      <c r="F3612" s="116"/>
      <c r="G3612" s="116"/>
      <c r="H3612" s="121"/>
      <c r="I3612" s="117"/>
      <c r="J3612" s="122"/>
      <c r="K3612" s="117"/>
      <c r="L3612" s="117"/>
    </row>
    <row r="3613" spans="3:12" ht="12.75" customHeight="1">
      <c r="C3613" s="115"/>
      <c r="D3613" s="116"/>
      <c r="E3613" s="116"/>
      <c r="F3613" s="116"/>
      <c r="G3613" s="116"/>
      <c r="H3613" s="121"/>
      <c r="I3613" s="117"/>
      <c r="J3613" s="122"/>
      <c r="K3613" s="117"/>
      <c r="L3613" s="117"/>
    </row>
    <row r="3614" spans="3:12" ht="12.75" customHeight="1">
      <c r="C3614" s="115"/>
      <c r="D3614" s="116"/>
      <c r="E3614" s="116"/>
      <c r="F3614" s="116"/>
      <c r="G3614" s="116"/>
      <c r="H3614" s="121"/>
      <c r="I3614" s="117"/>
      <c r="J3614" s="122"/>
      <c r="K3614" s="117"/>
      <c r="L3614" s="117"/>
    </row>
    <row r="3615" spans="3:12" ht="12.75" customHeight="1">
      <c r="C3615" s="115"/>
      <c r="D3615" s="116"/>
      <c r="E3615" s="116"/>
      <c r="F3615" s="116"/>
      <c r="G3615" s="116"/>
      <c r="H3615" s="121"/>
      <c r="I3615" s="117"/>
      <c r="J3615" s="122"/>
      <c r="K3615" s="117"/>
      <c r="L3615" s="117"/>
    </row>
    <row r="3616" spans="3:12" ht="12.75" customHeight="1">
      <c r="C3616" s="115"/>
      <c r="D3616" s="116"/>
      <c r="E3616" s="116"/>
      <c r="F3616" s="116"/>
      <c r="G3616" s="116"/>
      <c r="H3616" s="121"/>
      <c r="I3616" s="117"/>
      <c r="J3616" s="122"/>
      <c r="K3616" s="117"/>
      <c r="L3616" s="117"/>
    </row>
    <row r="3617" spans="3:12" ht="12.75" customHeight="1">
      <c r="C3617" s="115"/>
      <c r="D3617" s="116"/>
      <c r="E3617" s="116"/>
      <c r="F3617" s="116"/>
      <c r="G3617" s="116"/>
      <c r="H3617" s="121"/>
      <c r="I3617" s="117"/>
      <c r="J3617" s="122"/>
      <c r="K3617" s="117"/>
      <c r="L3617" s="117"/>
    </row>
    <row r="3618" spans="3:12" ht="12.75" customHeight="1">
      <c r="C3618" s="115"/>
      <c r="D3618" s="116"/>
      <c r="E3618" s="116"/>
      <c r="F3618" s="116"/>
      <c r="G3618" s="116"/>
      <c r="H3618" s="121"/>
      <c r="I3618" s="117"/>
      <c r="J3618" s="122"/>
      <c r="K3618" s="117"/>
      <c r="L3618" s="117"/>
    </row>
    <row r="3619" spans="3:12" ht="12.75" customHeight="1">
      <c r="C3619" s="115"/>
      <c r="D3619" s="116"/>
      <c r="E3619" s="116"/>
      <c r="F3619" s="116"/>
      <c r="G3619" s="116"/>
      <c r="H3619" s="121"/>
      <c r="I3619" s="117"/>
      <c r="J3619" s="122"/>
      <c r="K3619" s="117"/>
      <c r="L3619" s="117"/>
    </row>
    <row r="3620" spans="3:12" ht="12.75" customHeight="1">
      <c r="C3620" s="115"/>
      <c r="D3620" s="116"/>
      <c r="E3620" s="116"/>
      <c r="F3620" s="116"/>
      <c r="G3620" s="116"/>
      <c r="H3620" s="121"/>
      <c r="I3620" s="117"/>
      <c r="J3620" s="122"/>
      <c r="K3620" s="117"/>
      <c r="L3620" s="117"/>
    </row>
    <row r="3621" spans="3:12" ht="12.75" customHeight="1">
      <c r="C3621" s="115"/>
      <c r="D3621" s="116"/>
      <c r="E3621" s="116"/>
      <c r="F3621" s="116"/>
      <c r="G3621" s="116"/>
      <c r="H3621" s="121"/>
      <c r="I3621" s="117"/>
      <c r="J3621" s="122"/>
      <c r="K3621" s="117"/>
      <c r="L3621" s="117"/>
    </row>
    <row r="3622" spans="3:12" ht="12.75" customHeight="1">
      <c r="C3622" s="115"/>
      <c r="D3622" s="116"/>
      <c r="E3622" s="116"/>
      <c r="F3622" s="116"/>
      <c r="G3622" s="116"/>
      <c r="H3622" s="121"/>
      <c r="I3622" s="117"/>
      <c r="J3622" s="122"/>
      <c r="K3622" s="117"/>
      <c r="L3622" s="117"/>
    </row>
    <row r="3623" spans="3:12" ht="12.75" customHeight="1">
      <c r="C3623" s="115"/>
      <c r="D3623" s="116"/>
      <c r="E3623" s="116"/>
      <c r="F3623" s="116"/>
      <c r="G3623" s="116"/>
      <c r="H3623" s="121"/>
      <c r="I3623" s="117"/>
      <c r="J3623" s="122"/>
      <c r="K3623" s="117"/>
      <c r="L3623" s="117"/>
    </row>
    <row r="3624" spans="3:12" ht="12.75" customHeight="1">
      <c r="C3624" s="115"/>
      <c r="D3624" s="116"/>
      <c r="E3624" s="116"/>
      <c r="F3624" s="116"/>
      <c r="G3624" s="116"/>
      <c r="H3624" s="121"/>
      <c r="I3624" s="117"/>
      <c r="J3624" s="122"/>
      <c r="K3624" s="117"/>
      <c r="L3624" s="117"/>
    </row>
    <row r="3625" spans="3:12" ht="12.75" customHeight="1">
      <c r="C3625" s="115"/>
      <c r="D3625" s="116"/>
      <c r="E3625" s="116"/>
      <c r="F3625" s="116"/>
      <c r="G3625" s="116"/>
      <c r="H3625" s="121"/>
      <c r="I3625" s="117"/>
      <c r="J3625" s="122"/>
      <c r="K3625" s="117"/>
      <c r="L3625" s="117"/>
    </row>
    <row r="3626" spans="3:12" ht="12.75" customHeight="1">
      <c r="C3626" s="115"/>
      <c r="D3626" s="116"/>
      <c r="E3626" s="116"/>
      <c r="F3626" s="116"/>
      <c r="G3626" s="116"/>
      <c r="H3626" s="121"/>
      <c r="I3626" s="117"/>
      <c r="J3626" s="122"/>
      <c r="K3626" s="117"/>
      <c r="L3626" s="117"/>
    </row>
    <row r="3627" spans="3:12" ht="12.75" customHeight="1">
      <c r="C3627" s="115"/>
      <c r="D3627" s="116"/>
      <c r="E3627" s="116"/>
      <c r="F3627" s="116"/>
      <c r="G3627" s="116"/>
      <c r="H3627" s="121"/>
      <c r="I3627" s="117"/>
      <c r="J3627" s="122"/>
      <c r="K3627" s="117"/>
      <c r="L3627" s="117"/>
    </row>
    <row r="3628" spans="3:12" ht="12.75" customHeight="1">
      <c r="C3628" s="115"/>
      <c r="D3628" s="116"/>
      <c r="E3628" s="116"/>
      <c r="F3628" s="116"/>
      <c r="G3628" s="116"/>
      <c r="H3628" s="121"/>
      <c r="I3628" s="117"/>
      <c r="J3628" s="122"/>
      <c r="K3628" s="117"/>
      <c r="L3628" s="117"/>
    </row>
    <row r="3629" spans="3:12" ht="12.75" customHeight="1">
      <c r="C3629" s="115"/>
      <c r="D3629" s="116"/>
      <c r="E3629" s="116"/>
      <c r="F3629" s="116"/>
      <c r="G3629" s="116"/>
      <c r="H3629" s="121"/>
      <c r="I3629" s="117"/>
      <c r="J3629" s="122"/>
      <c r="K3629" s="117"/>
      <c r="L3629" s="117"/>
    </row>
    <row r="3630" spans="3:12" ht="12.75" customHeight="1">
      <c r="C3630" s="115"/>
      <c r="D3630" s="116"/>
      <c r="E3630" s="116"/>
      <c r="F3630" s="116"/>
      <c r="G3630" s="116"/>
      <c r="H3630" s="121"/>
      <c r="I3630" s="117"/>
      <c r="J3630" s="122"/>
      <c r="K3630" s="117"/>
      <c r="L3630" s="117"/>
    </row>
    <row r="3631" spans="3:12" ht="12.75" customHeight="1">
      <c r="C3631" s="115"/>
      <c r="D3631" s="116"/>
      <c r="E3631" s="116"/>
      <c r="F3631" s="116"/>
      <c r="G3631" s="116"/>
      <c r="H3631" s="121"/>
      <c r="I3631" s="117"/>
      <c r="J3631" s="122"/>
      <c r="K3631" s="117"/>
      <c r="L3631" s="117"/>
    </row>
    <row r="3632" spans="3:12" ht="12.75" customHeight="1">
      <c r="C3632" s="115"/>
      <c r="D3632" s="116"/>
      <c r="E3632" s="116"/>
      <c r="F3632" s="116"/>
      <c r="G3632" s="116"/>
      <c r="H3632" s="121"/>
      <c r="I3632" s="117"/>
      <c r="J3632" s="122"/>
      <c r="K3632" s="117"/>
      <c r="L3632" s="117"/>
    </row>
    <row r="3633" spans="3:12" ht="12.75" customHeight="1">
      <c r="C3633" s="115"/>
      <c r="D3633" s="116"/>
      <c r="E3633" s="116"/>
      <c r="F3633" s="116"/>
      <c r="G3633" s="116"/>
      <c r="H3633" s="121"/>
      <c r="I3633" s="117"/>
      <c r="J3633" s="122"/>
      <c r="K3633" s="117"/>
      <c r="L3633" s="117"/>
    </row>
    <row r="3634" spans="3:12" ht="12.75" customHeight="1">
      <c r="C3634" s="115"/>
      <c r="D3634" s="116"/>
      <c r="E3634" s="116"/>
      <c r="F3634" s="116"/>
      <c r="G3634" s="116"/>
      <c r="H3634" s="121"/>
      <c r="I3634" s="117"/>
      <c r="J3634" s="122"/>
      <c r="K3634" s="117"/>
      <c r="L3634" s="117"/>
    </row>
    <row r="3635" spans="3:12" ht="12.75" customHeight="1">
      <c r="C3635" s="115"/>
      <c r="D3635" s="116"/>
      <c r="E3635" s="116"/>
      <c r="F3635" s="116"/>
      <c r="G3635" s="116"/>
      <c r="H3635" s="121"/>
      <c r="I3635" s="117"/>
      <c r="J3635" s="122"/>
      <c r="K3635" s="117"/>
      <c r="L3635" s="117"/>
    </row>
    <row r="3636" spans="3:12" ht="12.75" customHeight="1">
      <c r="C3636" s="115"/>
      <c r="D3636" s="116"/>
      <c r="E3636" s="116"/>
      <c r="F3636" s="116"/>
      <c r="G3636" s="116"/>
      <c r="H3636" s="121"/>
      <c r="I3636" s="117"/>
      <c r="J3636" s="122"/>
      <c r="K3636" s="117"/>
      <c r="L3636" s="117"/>
    </row>
    <row r="3637" spans="3:12" ht="12.75" customHeight="1">
      <c r="C3637" s="115"/>
      <c r="D3637" s="116"/>
      <c r="E3637" s="116"/>
      <c r="F3637" s="116"/>
      <c r="G3637" s="116"/>
      <c r="H3637" s="121"/>
      <c r="I3637" s="117"/>
      <c r="J3637" s="122"/>
      <c r="K3637" s="117"/>
      <c r="L3637" s="117"/>
    </row>
    <row r="3638" spans="3:12" ht="12.75" customHeight="1">
      <c r="C3638" s="115"/>
      <c r="D3638" s="116"/>
      <c r="E3638" s="116"/>
      <c r="F3638" s="116"/>
      <c r="G3638" s="116"/>
      <c r="H3638" s="121"/>
      <c r="I3638" s="117"/>
      <c r="J3638" s="122"/>
      <c r="K3638" s="117"/>
      <c r="L3638" s="117"/>
    </row>
    <row r="3639" spans="3:12" ht="12.75" customHeight="1">
      <c r="C3639" s="115"/>
      <c r="D3639" s="116"/>
      <c r="E3639" s="116"/>
      <c r="F3639" s="116"/>
      <c r="G3639" s="116"/>
      <c r="H3639" s="121"/>
      <c r="I3639" s="117"/>
      <c r="J3639" s="122"/>
      <c r="K3639" s="117"/>
      <c r="L3639" s="117"/>
    </row>
    <row r="3640" spans="3:12" ht="12.75" customHeight="1">
      <c r="C3640" s="115"/>
      <c r="D3640" s="116"/>
      <c r="E3640" s="116"/>
      <c r="F3640" s="116"/>
      <c r="G3640" s="116"/>
      <c r="H3640" s="121"/>
      <c r="I3640" s="117"/>
      <c r="J3640" s="122"/>
      <c r="K3640" s="117"/>
      <c r="L3640" s="117"/>
    </row>
    <row r="3641" spans="3:12" ht="12.75" customHeight="1">
      <c r="C3641" s="115"/>
      <c r="D3641" s="116"/>
      <c r="E3641" s="116"/>
      <c r="F3641" s="116"/>
      <c r="G3641" s="116"/>
      <c r="H3641" s="121"/>
      <c r="I3641" s="117"/>
      <c r="J3641" s="122"/>
      <c r="K3641" s="117"/>
      <c r="L3641" s="117"/>
    </row>
    <row r="3642" spans="3:12" ht="12.75" customHeight="1">
      <c r="C3642" s="115"/>
      <c r="D3642" s="116"/>
      <c r="E3642" s="116"/>
      <c r="F3642" s="116"/>
      <c r="G3642" s="116"/>
      <c r="H3642" s="121"/>
      <c r="I3642" s="117"/>
      <c r="J3642" s="122"/>
      <c r="K3642" s="117"/>
      <c r="L3642" s="117"/>
    </row>
    <row r="3643" spans="3:12" ht="12.75" customHeight="1">
      <c r="C3643" s="115"/>
      <c r="D3643" s="116"/>
      <c r="E3643" s="116"/>
      <c r="F3643" s="116"/>
      <c r="G3643" s="116"/>
      <c r="H3643" s="121"/>
      <c r="I3643" s="117"/>
      <c r="J3643" s="122"/>
      <c r="K3643" s="117"/>
      <c r="L3643" s="117"/>
    </row>
    <row r="3644" spans="3:12" ht="12.75" customHeight="1">
      <c r="C3644" s="115"/>
      <c r="D3644" s="116"/>
      <c r="E3644" s="116"/>
      <c r="F3644" s="116"/>
      <c r="G3644" s="116"/>
      <c r="H3644" s="121"/>
      <c r="I3644" s="117"/>
      <c r="J3644" s="122"/>
      <c r="K3644" s="117"/>
      <c r="L3644" s="117"/>
    </row>
    <row r="3645" spans="3:12" ht="12.75" customHeight="1">
      <c r="C3645" s="115"/>
      <c r="D3645" s="116"/>
      <c r="E3645" s="116"/>
      <c r="F3645" s="116"/>
      <c r="G3645" s="116"/>
      <c r="H3645" s="121"/>
      <c r="I3645" s="117"/>
      <c r="J3645" s="122"/>
      <c r="K3645" s="117"/>
      <c r="L3645" s="117"/>
    </row>
    <row r="3646" spans="3:12" ht="12.75" customHeight="1">
      <c r="C3646" s="115"/>
      <c r="D3646" s="116"/>
      <c r="E3646" s="116"/>
      <c r="F3646" s="116"/>
      <c r="G3646" s="116"/>
      <c r="H3646" s="121"/>
      <c r="I3646" s="117"/>
      <c r="J3646" s="122"/>
      <c r="K3646" s="117"/>
      <c r="L3646" s="117"/>
    </row>
    <row r="3647" spans="3:12" ht="12.75" customHeight="1">
      <c r="C3647" s="115"/>
      <c r="D3647" s="116"/>
      <c r="E3647" s="116"/>
      <c r="F3647" s="116"/>
      <c r="G3647" s="116"/>
      <c r="H3647" s="121"/>
      <c r="I3647" s="117"/>
      <c r="J3647" s="122"/>
      <c r="K3647" s="117"/>
      <c r="L3647" s="117"/>
    </row>
    <row r="3648" spans="3:12" ht="12.75" customHeight="1">
      <c r="C3648" s="115"/>
      <c r="D3648" s="116"/>
      <c r="E3648" s="116"/>
      <c r="F3648" s="116"/>
      <c r="G3648" s="116"/>
      <c r="H3648" s="121"/>
      <c r="I3648" s="117"/>
      <c r="J3648" s="122"/>
      <c r="K3648" s="117"/>
      <c r="L3648" s="117"/>
    </row>
    <row r="3649" spans="3:12" ht="12.75" customHeight="1">
      <c r="C3649" s="115"/>
      <c r="D3649" s="116"/>
      <c r="E3649" s="116"/>
      <c r="F3649" s="116"/>
      <c r="G3649" s="116"/>
      <c r="H3649" s="121"/>
      <c r="I3649" s="117"/>
      <c r="J3649" s="122"/>
      <c r="K3649" s="117"/>
      <c r="L3649" s="117"/>
    </row>
    <row r="3650" spans="3:12" ht="12.75" customHeight="1">
      <c r="C3650" s="115"/>
      <c r="D3650" s="116"/>
      <c r="E3650" s="116"/>
      <c r="F3650" s="116"/>
      <c r="G3650" s="116"/>
      <c r="H3650" s="121"/>
      <c r="I3650" s="117"/>
      <c r="J3650" s="122"/>
      <c r="K3650" s="117"/>
      <c r="L3650" s="117"/>
    </row>
    <row r="3651" spans="3:12" ht="12.75" customHeight="1">
      <c r="C3651" s="115"/>
      <c r="D3651" s="116"/>
      <c r="E3651" s="116"/>
      <c r="F3651" s="116"/>
      <c r="G3651" s="116"/>
      <c r="H3651" s="121"/>
      <c r="I3651" s="117"/>
      <c r="J3651" s="122"/>
      <c r="K3651" s="117"/>
      <c r="L3651" s="117"/>
    </row>
    <row r="3652" spans="3:12" ht="12.75" customHeight="1">
      <c r="C3652" s="115"/>
      <c r="D3652" s="116"/>
      <c r="E3652" s="116"/>
      <c r="F3652" s="116"/>
      <c r="G3652" s="116"/>
      <c r="H3652" s="121"/>
      <c r="I3652" s="117"/>
      <c r="J3652" s="122"/>
      <c r="K3652" s="117"/>
      <c r="L3652" s="117"/>
    </row>
    <row r="3653" spans="3:12" ht="12.75" customHeight="1">
      <c r="C3653" s="115"/>
      <c r="D3653" s="116"/>
      <c r="E3653" s="116"/>
      <c r="F3653" s="116"/>
      <c r="G3653" s="116"/>
      <c r="H3653" s="121"/>
      <c r="I3653" s="117"/>
      <c r="J3653" s="122"/>
      <c r="K3653" s="117"/>
      <c r="L3653" s="117"/>
    </row>
    <row r="3654" spans="3:12" ht="12.75" customHeight="1">
      <c r="C3654" s="115"/>
      <c r="D3654" s="116"/>
      <c r="E3654" s="116"/>
      <c r="F3654" s="116"/>
      <c r="G3654" s="116"/>
      <c r="H3654" s="121"/>
      <c r="I3654" s="117"/>
      <c r="J3654" s="122"/>
      <c r="K3654" s="117"/>
      <c r="L3654" s="117"/>
    </row>
    <row r="3655" spans="3:12" ht="12.75" customHeight="1">
      <c r="C3655" s="115"/>
      <c r="D3655" s="116"/>
      <c r="E3655" s="116"/>
      <c r="F3655" s="116"/>
      <c r="G3655" s="116"/>
      <c r="H3655" s="121"/>
      <c r="I3655" s="117"/>
      <c r="J3655" s="122"/>
      <c r="K3655" s="117"/>
      <c r="L3655" s="117"/>
    </row>
    <row r="3656" spans="3:12" ht="12.75" customHeight="1">
      <c r="C3656" s="115"/>
      <c r="D3656" s="116"/>
      <c r="E3656" s="116"/>
      <c r="F3656" s="116"/>
      <c r="G3656" s="116"/>
      <c r="H3656" s="121"/>
      <c r="I3656" s="117"/>
      <c r="J3656" s="122"/>
      <c r="K3656" s="117"/>
      <c r="L3656" s="117"/>
    </row>
    <row r="3657" spans="3:12" ht="12.75" customHeight="1">
      <c r="C3657" s="115"/>
      <c r="D3657" s="116"/>
      <c r="E3657" s="116"/>
      <c r="F3657" s="116"/>
      <c r="G3657" s="116"/>
      <c r="H3657" s="121"/>
      <c r="I3657" s="117"/>
      <c r="J3657" s="122"/>
      <c r="K3657" s="117"/>
      <c r="L3657" s="117"/>
    </row>
    <row r="3658" spans="3:12" ht="12.75" customHeight="1">
      <c r="C3658" s="115"/>
      <c r="D3658" s="116"/>
      <c r="E3658" s="116"/>
      <c r="F3658" s="116"/>
      <c r="G3658" s="116"/>
      <c r="H3658" s="121"/>
      <c r="I3658" s="117"/>
      <c r="J3658" s="122"/>
      <c r="K3658" s="117"/>
      <c r="L3658" s="117"/>
    </row>
    <row r="3659" spans="3:12" ht="12.75" customHeight="1">
      <c r="C3659" s="115"/>
      <c r="D3659" s="116"/>
      <c r="E3659" s="116"/>
      <c r="F3659" s="116"/>
      <c r="G3659" s="116"/>
      <c r="H3659" s="121"/>
      <c r="I3659" s="117"/>
      <c r="J3659" s="122"/>
      <c r="K3659" s="117"/>
      <c r="L3659" s="117"/>
    </row>
    <row r="3660" spans="3:12" ht="12.75" customHeight="1">
      <c r="C3660" s="115"/>
      <c r="D3660" s="116"/>
      <c r="E3660" s="116"/>
      <c r="F3660" s="116"/>
      <c r="G3660" s="116"/>
      <c r="H3660" s="121"/>
      <c r="I3660" s="117"/>
      <c r="J3660" s="122"/>
      <c r="K3660" s="117"/>
      <c r="L3660" s="117"/>
    </row>
    <row r="3661" spans="3:12" ht="12.75" customHeight="1">
      <c r="C3661" s="115"/>
      <c r="D3661" s="116"/>
      <c r="E3661" s="116"/>
      <c r="F3661" s="116"/>
      <c r="G3661" s="116"/>
      <c r="H3661" s="121"/>
      <c r="I3661" s="117"/>
      <c r="J3661" s="122"/>
      <c r="K3661" s="117"/>
      <c r="L3661" s="117"/>
    </row>
    <row r="3662" spans="3:12" ht="12.75" customHeight="1">
      <c r="C3662" s="115"/>
      <c r="D3662" s="116"/>
      <c r="E3662" s="116"/>
      <c r="F3662" s="116"/>
      <c r="G3662" s="116"/>
      <c r="H3662" s="121"/>
      <c r="I3662" s="117"/>
      <c r="J3662" s="122"/>
      <c r="K3662" s="117"/>
      <c r="L3662" s="117"/>
    </row>
    <row r="3663" spans="3:12" ht="12.75" customHeight="1">
      <c r="C3663" s="115"/>
      <c r="D3663" s="116"/>
      <c r="E3663" s="116"/>
      <c r="F3663" s="116"/>
      <c r="G3663" s="116"/>
      <c r="H3663" s="121"/>
      <c r="I3663" s="117"/>
      <c r="J3663" s="122"/>
      <c r="K3663" s="117"/>
      <c r="L3663" s="117"/>
    </row>
    <row r="3664" spans="3:12" ht="12.75" customHeight="1">
      <c r="C3664" s="115"/>
      <c r="D3664" s="116"/>
      <c r="E3664" s="116"/>
      <c r="F3664" s="116"/>
      <c r="G3664" s="116"/>
      <c r="H3664" s="121"/>
      <c r="I3664" s="117"/>
      <c r="J3664" s="122"/>
      <c r="K3664" s="117"/>
      <c r="L3664" s="117"/>
    </row>
    <row r="3665" spans="3:12" ht="12.75" customHeight="1">
      <c r="C3665" s="115"/>
      <c r="D3665" s="116"/>
      <c r="E3665" s="116"/>
      <c r="F3665" s="116"/>
      <c r="G3665" s="116"/>
      <c r="H3665" s="121"/>
      <c r="I3665" s="117"/>
      <c r="J3665" s="122"/>
      <c r="K3665" s="117"/>
      <c r="L3665" s="117"/>
    </row>
    <row r="3666" spans="3:12" ht="12.75" customHeight="1">
      <c r="C3666" s="115"/>
      <c r="D3666" s="116"/>
      <c r="E3666" s="116"/>
      <c r="F3666" s="116"/>
      <c r="G3666" s="116"/>
      <c r="H3666" s="121"/>
      <c r="I3666" s="117"/>
      <c r="J3666" s="122"/>
      <c r="K3666" s="117"/>
      <c r="L3666" s="117"/>
    </row>
    <row r="3667" spans="3:12" ht="12.75" customHeight="1">
      <c r="C3667" s="115"/>
      <c r="D3667" s="116"/>
      <c r="E3667" s="116"/>
      <c r="F3667" s="116"/>
      <c r="G3667" s="116"/>
      <c r="H3667" s="121"/>
      <c r="I3667" s="117"/>
      <c r="J3667" s="122"/>
      <c r="K3667" s="117"/>
      <c r="L3667" s="117"/>
    </row>
    <row r="3668" spans="3:12" ht="12.75" customHeight="1">
      <c r="C3668" s="115"/>
      <c r="D3668" s="116"/>
      <c r="E3668" s="116"/>
      <c r="F3668" s="116"/>
      <c r="G3668" s="116"/>
      <c r="H3668" s="121"/>
      <c r="I3668" s="117"/>
      <c r="J3668" s="122"/>
      <c r="K3668" s="117"/>
      <c r="L3668" s="117"/>
    </row>
    <row r="3669" spans="3:12" ht="12.75" customHeight="1">
      <c r="C3669" s="115"/>
      <c r="D3669" s="116"/>
      <c r="E3669" s="116"/>
      <c r="F3669" s="116"/>
      <c r="G3669" s="116"/>
      <c r="H3669" s="121"/>
      <c r="I3669" s="117"/>
      <c r="J3669" s="122"/>
      <c r="K3669" s="117"/>
      <c r="L3669" s="117"/>
    </row>
    <row r="3670" spans="3:12" ht="12.75" customHeight="1">
      <c r="C3670" s="115"/>
      <c r="D3670" s="116"/>
      <c r="E3670" s="116"/>
      <c r="F3670" s="116"/>
      <c r="G3670" s="116"/>
      <c r="H3670" s="121"/>
      <c r="I3670" s="117"/>
      <c r="J3670" s="122"/>
      <c r="K3670" s="117"/>
      <c r="L3670" s="117"/>
    </row>
    <row r="3671" spans="3:12" ht="12.75" customHeight="1">
      <c r="C3671" s="115"/>
      <c r="D3671" s="116"/>
      <c r="E3671" s="116"/>
      <c r="F3671" s="116"/>
      <c r="G3671" s="116"/>
      <c r="H3671" s="121"/>
      <c r="I3671" s="117"/>
      <c r="J3671" s="122"/>
      <c r="K3671" s="117"/>
      <c r="L3671" s="117"/>
    </row>
    <row r="3672" spans="3:12" ht="12.75" customHeight="1">
      <c r="C3672" s="115"/>
      <c r="D3672" s="116"/>
      <c r="E3672" s="116"/>
      <c r="F3672" s="116"/>
      <c r="G3672" s="116"/>
      <c r="H3672" s="121"/>
      <c r="I3672" s="117"/>
      <c r="J3672" s="122"/>
      <c r="K3672" s="117"/>
      <c r="L3672" s="117"/>
    </row>
    <row r="3673" spans="3:12" ht="12.75" customHeight="1">
      <c r="C3673" s="115"/>
      <c r="D3673" s="116"/>
      <c r="E3673" s="116"/>
      <c r="F3673" s="116"/>
      <c r="G3673" s="116"/>
      <c r="H3673" s="121"/>
      <c r="I3673" s="117"/>
      <c r="J3673" s="122"/>
      <c r="K3673" s="117"/>
      <c r="L3673" s="117"/>
    </row>
    <row r="3674" spans="3:12" ht="12.75" customHeight="1">
      <c r="C3674" s="115"/>
      <c r="D3674" s="116"/>
      <c r="E3674" s="116"/>
      <c r="F3674" s="116"/>
      <c r="G3674" s="116"/>
      <c r="H3674" s="121"/>
      <c r="I3674" s="117"/>
      <c r="J3674" s="122"/>
      <c r="K3674" s="117"/>
      <c r="L3674" s="117"/>
    </row>
    <row r="3675" spans="3:12" ht="12.75" customHeight="1">
      <c r="C3675" s="115"/>
      <c r="D3675" s="116"/>
      <c r="E3675" s="116"/>
      <c r="F3675" s="116"/>
      <c r="G3675" s="116"/>
      <c r="H3675" s="121"/>
      <c r="I3675" s="117"/>
      <c r="J3675" s="122"/>
      <c r="K3675" s="117"/>
      <c r="L3675" s="117"/>
    </row>
    <row r="3676" spans="3:12" ht="12.75" customHeight="1">
      <c r="C3676" s="115"/>
      <c r="D3676" s="116"/>
      <c r="E3676" s="116"/>
      <c r="F3676" s="116"/>
      <c r="G3676" s="116"/>
      <c r="H3676" s="121"/>
      <c r="I3676" s="117"/>
      <c r="J3676" s="122"/>
      <c r="K3676" s="117"/>
      <c r="L3676" s="117"/>
    </row>
    <row r="3677" spans="3:12" ht="12.75" customHeight="1">
      <c r="C3677" s="115"/>
      <c r="D3677" s="116"/>
      <c r="E3677" s="116"/>
      <c r="F3677" s="116"/>
      <c r="G3677" s="116"/>
      <c r="H3677" s="121"/>
      <c r="I3677" s="117"/>
      <c r="J3677" s="122"/>
      <c r="K3677" s="117"/>
      <c r="L3677" s="117"/>
    </row>
    <row r="3678" spans="3:12" ht="12.75" customHeight="1">
      <c r="C3678" s="115"/>
      <c r="D3678" s="116"/>
      <c r="E3678" s="116"/>
      <c r="F3678" s="116"/>
      <c r="G3678" s="116"/>
      <c r="H3678" s="121"/>
      <c r="I3678" s="117"/>
      <c r="J3678" s="122"/>
      <c r="K3678" s="117"/>
      <c r="L3678" s="117"/>
    </row>
    <row r="3679" spans="3:12" ht="12.75" customHeight="1">
      <c r="C3679" s="115"/>
      <c r="D3679" s="116"/>
      <c r="E3679" s="116"/>
      <c r="F3679" s="116"/>
      <c r="G3679" s="116"/>
      <c r="H3679" s="121"/>
      <c r="I3679" s="117"/>
      <c r="J3679" s="122"/>
      <c r="K3679" s="117"/>
      <c r="L3679" s="117"/>
    </row>
    <row r="3680" spans="3:12" ht="12.75" customHeight="1">
      <c r="C3680" s="115"/>
      <c r="D3680" s="116"/>
      <c r="E3680" s="116"/>
      <c r="F3680" s="116"/>
      <c r="G3680" s="116"/>
      <c r="H3680" s="121"/>
      <c r="I3680" s="117"/>
      <c r="J3680" s="122"/>
      <c r="K3680" s="117"/>
      <c r="L3680" s="117"/>
    </row>
    <row r="3681" spans="3:12" ht="12.75" customHeight="1">
      <c r="C3681" s="115"/>
      <c r="D3681" s="116"/>
      <c r="E3681" s="116"/>
      <c r="F3681" s="116"/>
      <c r="G3681" s="116"/>
      <c r="H3681" s="121"/>
      <c r="I3681" s="117"/>
      <c r="J3681" s="122"/>
      <c r="K3681" s="117"/>
      <c r="L3681" s="117"/>
    </row>
    <row r="3682" spans="3:12" ht="12.75" customHeight="1">
      <c r="C3682" s="115"/>
      <c r="D3682" s="116"/>
      <c r="E3682" s="116"/>
      <c r="F3682" s="116"/>
      <c r="G3682" s="116"/>
      <c r="H3682" s="121"/>
      <c r="I3682" s="117"/>
      <c r="J3682" s="122"/>
      <c r="K3682" s="117"/>
      <c r="L3682" s="117"/>
    </row>
    <row r="3683" spans="3:12" ht="12.75" customHeight="1">
      <c r="C3683" s="115"/>
      <c r="D3683" s="116"/>
      <c r="E3683" s="116"/>
      <c r="F3683" s="116"/>
      <c r="G3683" s="116"/>
      <c r="H3683" s="121"/>
      <c r="I3683" s="117"/>
      <c r="J3683" s="122"/>
      <c r="K3683" s="117"/>
      <c r="L3683" s="117"/>
    </row>
    <row r="3684" spans="3:12" ht="12.75" customHeight="1">
      <c r="C3684" s="115"/>
      <c r="D3684" s="116"/>
      <c r="E3684" s="116"/>
      <c r="F3684" s="116"/>
      <c r="G3684" s="116"/>
      <c r="H3684" s="121"/>
      <c r="I3684" s="117"/>
      <c r="J3684" s="122"/>
      <c r="K3684" s="117"/>
      <c r="L3684" s="117"/>
    </row>
    <row r="3685" spans="3:12" ht="12.75" customHeight="1">
      <c r="C3685" s="115"/>
      <c r="D3685" s="116"/>
      <c r="E3685" s="116"/>
      <c r="F3685" s="116"/>
      <c r="G3685" s="116"/>
      <c r="H3685" s="121"/>
      <c r="I3685" s="117"/>
      <c r="J3685" s="122"/>
      <c r="K3685" s="117"/>
      <c r="L3685" s="117"/>
    </row>
    <row r="3686" spans="3:12" ht="12.75" customHeight="1">
      <c r="C3686" s="115"/>
      <c r="D3686" s="116"/>
      <c r="E3686" s="116"/>
      <c r="F3686" s="116"/>
      <c r="G3686" s="116"/>
      <c r="H3686" s="121"/>
      <c r="I3686" s="117"/>
      <c r="J3686" s="122"/>
      <c r="K3686" s="117"/>
      <c r="L3686" s="117"/>
    </row>
    <row r="3687" spans="3:12" ht="12.75" customHeight="1">
      <c r="C3687" s="115"/>
      <c r="D3687" s="116"/>
      <c r="E3687" s="116"/>
      <c r="F3687" s="116"/>
      <c r="G3687" s="116"/>
      <c r="H3687" s="121"/>
      <c r="I3687" s="117"/>
      <c r="J3687" s="122"/>
      <c r="K3687" s="117"/>
      <c r="L3687" s="117"/>
    </row>
    <row r="3688" spans="3:12" ht="12.75" customHeight="1">
      <c r="C3688" s="115"/>
      <c r="D3688" s="116"/>
      <c r="E3688" s="116"/>
      <c r="F3688" s="116"/>
      <c r="G3688" s="116"/>
      <c r="H3688" s="121"/>
      <c r="I3688" s="117"/>
      <c r="J3688" s="122"/>
      <c r="K3688" s="117"/>
      <c r="L3688" s="117"/>
    </row>
    <row r="3689" spans="3:12" ht="12.75" customHeight="1">
      <c r="C3689" s="115"/>
      <c r="D3689" s="116"/>
      <c r="E3689" s="116"/>
      <c r="F3689" s="116"/>
      <c r="G3689" s="116"/>
      <c r="H3689" s="121"/>
      <c r="I3689" s="117"/>
      <c r="J3689" s="122"/>
      <c r="K3689" s="117"/>
      <c r="L3689" s="117"/>
    </row>
    <row r="3690" spans="3:12" ht="12.75" customHeight="1">
      <c r="C3690" s="115"/>
      <c r="D3690" s="116"/>
      <c r="E3690" s="116"/>
      <c r="F3690" s="116"/>
      <c r="G3690" s="116"/>
      <c r="H3690" s="121"/>
      <c r="I3690" s="117"/>
      <c r="J3690" s="122"/>
      <c r="K3690" s="117"/>
      <c r="L3690" s="117"/>
    </row>
    <row r="3691" spans="3:12" ht="12.75" customHeight="1">
      <c r="C3691" s="115"/>
      <c r="D3691" s="116"/>
      <c r="E3691" s="116"/>
      <c r="F3691" s="116"/>
      <c r="G3691" s="116"/>
      <c r="H3691" s="121"/>
      <c r="I3691" s="117"/>
      <c r="J3691" s="122"/>
      <c r="K3691" s="117"/>
      <c r="L3691" s="117"/>
    </row>
    <row r="3692" spans="3:12" ht="12.75" customHeight="1">
      <c r="C3692" s="115"/>
      <c r="D3692" s="116"/>
      <c r="E3692" s="116"/>
      <c r="F3692" s="116"/>
      <c r="G3692" s="116"/>
      <c r="H3692" s="121"/>
      <c r="I3692" s="117"/>
      <c r="J3692" s="122"/>
      <c r="K3692" s="117"/>
      <c r="L3692" s="117"/>
    </row>
    <row r="3693" spans="3:12" ht="12.75" customHeight="1">
      <c r="C3693" s="115"/>
      <c r="D3693" s="116"/>
      <c r="E3693" s="116"/>
      <c r="F3693" s="116"/>
      <c r="G3693" s="116"/>
      <c r="H3693" s="121"/>
      <c r="I3693" s="117"/>
      <c r="J3693" s="122"/>
      <c r="K3693" s="117"/>
      <c r="L3693" s="117"/>
    </row>
    <row r="3694" spans="3:12" ht="12.75" customHeight="1">
      <c r="C3694" s="115"/>
      <c r="D3694" s="116"/>
      <c r="E3694" s="116"/>
      <c r="F3694" s="116"/>
      <c r="G3694" s="116"/>
      <c r="H3694" s="121"/>
      <c r="I3694" s="117"/>
      <c r="J3694" s="122"/>
      <c r="K3694" s="117"/>
      <c r="L3694" s="117"/>
    </row>
    <row r="3695" spans="3:12" ht="12.75" customHeight="1">
      <c r="C3695" s="115"/>
      <c r="D3695" s="116"/>
      <c r="E3695" s="116"/>
      <c r="F3695" s="116"/>
      <c r="G3695" s="116"/>
      <c r="H3695" s="121"/>
      <c r="I3695" s="117"/>
      <c r="J3695" s="122"/>
      <c r="K3695" s="117"/>
      <c r="L3695" s="117"/>
    </row>
    <row r="3696" spans="3:12" ht="12.75" customHeight="1">
      <c r="C3696" s="115"/>
      <c r="D3696" s="116"/>
      <c r="E3696" s="116"/>
      <c r="F3696" s="116"/>
      <c r="G3696" s="116"/>
      <c r="H3696" s="121"/>
      <c r="I3696" s="117"/>
      <c r="J3696" s="122"/>
      <c r="K3696" s="117"/>
      <c r="L3696" s="117"/>
    </row>
    <row r="3697" spans="3:12" ht="12.75" customHeight="1">
      <c r="C3697" s="115"/>
      <c r="D3697" s="116"/>
      <c r="E3697" s="116"/>
      <c r="F3697" s="116"/>
      <c r="G3697" s="116"/>
      <c r="H3697" s="121"/>
      <c r="I3697" s="117"/>
      <c r="J3697" s="122"/>
      <c r="K3697" s="117"/>
      <c r="L3697" s="117"/>
    </row>
    <row r="3698" spans="3:12" ht="12.75" customHeight="1">
      <c r="C3698" s="115"/>
      <c r="D3698" s="116"/>
      <c r="E3698" s="116"/>
      <c r="F3698" s="116"/>
      <c r="G3698" s="116"/>
      <c r="H3698" s="121"/>
      <c r="I3698" s="117"/>
      <c r="J3698" s="122"/>
      <c r="K3698" s="117"/>
      <c r="L3698" s="117"/>
    </row>
    <row r="3699" spans="3:12" ht="12.75" customHeight="1">
      <c r="C3699" s="115"/>
      <c r="D3699" s="116"/>
      <c r="E3699" s="116"/>
      <c r="F3699" s="116"/>
      <c r="G3699" s="116"/>
      <c r="H3699" s="121"/>
      <c r="I3699" s="117"/>
      <c r="J3699" s="122"/>
      <c r="K3699" s="117"/>
      <c r="L3699" s="117"/>
    </row>
    <row r="3700" spans="3:12" ht="12.75" customHeight="1">
      <c r="C3700" s="115"/>
      <c r="D3700" s="116"/>
      <c r="E3700" s="116"/>
      <c r="F3700" s="116"/>
      <c r="G3700" s="116"/>
      <c r="H3700" s="121"/>
      <c r="I3700" s="117"/>
      <c r="J3700" s="122"/>
      <c r="K3700" s="117"/>
      <c r="L3700" s="117"/>
    </row>
    <row r="3701" spans="3:12" ht="12.75" customHeight="1">
      <c r="C3701" s="115"/>
      <c r="D3701" s="116"/>
      <c r="E3701" s="116"/>
      <c r="F3701" s="116"/>
      <c r="G3701" s="116"/>
      <c r="H3701" s="121"/>
      <c r="I3701" s="117"/>
      <c r="J3701" s="122"/>
      <c r="K3701" s="117"/>
      <c r="L3701" s="117"/>
    </row>
    <row r="3702" spans="3:12" ht="12.75" customHeight="1">
      <c r="C3702" s="115"/>
      <c r="D3702" s="116"/>
      <c r="E3702" s="116"/>
      <c r="F3702" s="116"/>
      <c r="G3702" s="116"/>
      <c r="H3702" s="121"/>
      <c r="I3702" s="117"/>
      <c r="J3702" s="122"/>
      <c r="K3702" s="117"/>
      <c r="L3702" s="117"/>
    </row>
    <row r="3703" spans="3:12" ht="12.75" customHeight="1">
      <c r="C3703" s="115"/>
      <c r="D3703" s="116"/>
      <c r="E3703" s="116"/>
      <c r="F3703" s="116"/>
      <c r="G3703" s="116"/>
      <c r="H3703" s="121"/>
      <c r="I3703" s="117"/>
      <c r="J3703" s="122"/>
      <c r="K3703" s="117"/>
      <c r="L3703" s="117"/>
    </row>
    <row r="3704" spans="3:12" ht="12.75" customHeight="1">
      <c r="C3704" s="115"/>
      <c r="D3704" s="116"/>
      <c r="E3704" s="116"/>
      <c r="F3704" s="116"/>
      <c r="G3704" s="116"/>
      <c r="H3704" s="121"/>
      <c r="I3704" s="117"/>
      <c r="J3704" s="122"/>
      <c r="K3704" s="117"/>
      <c r="L3704" s="117"/>
    </row>
    <row r="3705" spans="3:12" ht="12.75" customHeight="1">
      <c r="C3705" s="115"/>
      <c r="D3705" s="116"/>
      <c r="E3705" s="116"/>
      <c r="F3705" s="116"/>
      <c r="G3705" s="116"/>
      <c r="H3705" s="121"/>
      <c r="I3705" s="117"/>
      <c r="J3705" s="122"/>
      <c r="K3705" s="117"/>
      <c r="L3705" s="117"/>
    </row>
    <row r="3706" spans="3:12" ht="12.75" customHeight="1">
      <c r="C3706" s="115"/>
      <c r="D3706" s="116"/>
      <c r="E3706" s="116"/>
      <c r="F3706" s="116"/>
      <c r="G3706" s="116"/>
      <c r="H3706" s="121"/>
      <c r="I3706" s="117"/>
      <c r="J3706" s="122"/>
      <c r="K3706" s="117"/>
      <c r="L3706" s="117"/>
    </row>
    <row r="3707" spans="3:12" ht="12.75" customHeight="1">
      <c r="C3707" s="115"/>
      <c r="D3707" s="116"/>
      <c r="E3707" s="116"/>
      <c r="F3707" s="116"/>
      <c r="G3707" s="116"/>
      <c r="H3707" s="121"/>
      <c r="I3707" s="117"/>
      <c r="J3707" s="122"/>
      <c r="K3707" s="117"/>
      <c r="L3707" s="117"/>
    </row>
    <row r="3708" spans="3:12" ht="12.75" customHeight="1">
      <c r="C3708" s="115"/>
      <c r="D3708" s="116"/>
      <c r="E3708" s="116"/>
      <c r="F3708" s="116"/>
      <c r="G3708" s="116"/>
      <c r="H3708" s="121"/>
      <c r="I3708" s="117"/>
      <c r="J3708" s="122"/>
      <c r="K3708" s="117"/>
      <c r="L3708" s="117"/>
    </row>
    <row r="3709" spans="3:12" ht="12.75" customHeight="1">
      <c r="C3709" s="115"/>
      <c r="D3709" s="116"/>
      <c r="E3709" s="116"/>
      <c r="F3709" s="116"/>
      <c r="G3709" s="116"/>
      <c r="H3709" s="121"/>
      <c r="I3709" s="117"/>
      <c r="J3709" s="122"/>
      <c r="K3709" s="117"/>
      <c r="L3709" s="117"/>
    </row>
    <row r="3710" spans="3:12" ht="12.75" customHeight="1">
      <c r="C3710" s="115"/>
      <c r="D3710" s="116"/>
      <c r="E3710" s="116"/>
      <c r="F3710" s="116"/>
      <c r="G3710" s="116"/>
      <c r="H3710" s="121"/>
      <c r="I3710" s="117"/>
      <c r="J3710" s="122"/>
      <c r="K3710" s="117"/>
      <c r="L3710" s="117"/>
    </row>
    <row r="3711" spans="3:12" ht="12.75" customHeight="1">
      <c r="C3711" s="115"/>
      <c r="D3711" s="116"/>
      <c r="E3711" s="116"/>
      <c r="F3711" s="116"/>
      <c r="G3711" s="116"/>
      <c r="H3711" s="121"/>
      <c r="I3711" s="117"/>
      <c r="J3711" s="122"/>
      <c r="K3711" s="117"/>
      <c r="L3711" s="117"/>
    </row>
    <row r="3712" spans="3:12" ht="12.75" customHeight="1">
      <c r="C3712" s="115"/>
      <c r="D3712" s="116"/>
      <c r="E3712" s="116"/>
      <c r="F3712" s="116"/>
      <c r="G3712" s="116"/>
      <c r="H3712" s="121"/>
      <c r="I3712" s="117"/>
      <c r="J3712" s="122"/>
      <c r="K3712" s="117"/>
      <c r="L3712" s="117"/>
    </row>
    <row r="3713" spans="3:12" ht="12.75" customHeight="1">
      <c r="C3713" s="115"/>
      <c r="D3713" s="116"/>
      <c r="E3713" s="116"/>
      <c r="F3713" s="116"/>
      <c r="G3713" s="116"/>
      <c r="H3713" s="121"/>
      <c r="I3713" s="117"/>
      <c r="J3713" s="122"/>
      <c r="K3713" s="117"/>
      <c r="L3713" s="117"/>
    </row>
    <row r="3714" spans="3:12" ht="12.75" customHeight="1">
      <c r="C3714" s="115"/>
      <c r="D3714" s="116"/>
      <c r="E3714" s="116"/>
      <c r="F3714" s="116"/>
      <c r="G3714" s="116"/>
      <c r="H3714" s="121"/>
      <c r="I3714" s="117"/>
      <c r="J3714" s="122"/>
      <c r="K3714" s="117"/>
      <c r="L3714" s="117"/>
    </row>
    <row r="3715" spans="3:12" ht="12.75" customHeight="1">
      <c r="C3715" s="115"/>
      <c r="D3715" s="116"/>
      <c r="E3715" s="116"/>
      <c r="F3715" s="116"/>
      <c r="G3715" s="116"/>
      <c r="H3715" s="121"/>
      <c r="I3715" s="117"/>
      <c r="J3715" s="122"/>
      <c r="K3715" s="117"/>
      <c r="L3715" s="117"/>
    </row>
    <row r="3716" spans="3:12" ht="12.75" customHeight="1">
      <c r="C3716" s="115"/>
      <c r="D3716" s="116"/>
      <c r="E3716" s="116"/>
      <c r="F3716" s="116"/>
      <c r="G3716" s="116"/>
      <c r="H3716" s="121"/>
      <c r="I3716" s="117"/>
      <c r="J3716" s="122"/>
      <c r="K3716" s="117"/>
      <c r="L3716" s="117"/>
    </row>
    <row r="3717" spans="3:12" ht="12.75" customHeight="1">
      <c r="C3717" s="115"/>
      <c r="D3717" s="116"/>
      <c r="E3717" s="116"/>
      <c r="F3717" s="116"/>
      <c r="G3717" s="116"/>
      <c r="H3717" s="121"/>
      <c r="I3717" s="117"/>
      <c r="J3717" s="122"/>
      <c r="K3717" s="117"/>
      <c r="L3717" s="117"/>
    </row>
    <row r="3718" spans="3:12" ht="12.75" customHeight="1">
      <c r="C3718" s="115"/>
      <c r="D3718" s="116"/>
      <c r="E3718" s="116"/>
      <c r="F3718" s="116"/>
      <c r="G3718" s="116"/>
      <c r="H3718" s="121"/>
      <c r="I3718" s="117"/>
      <c r="J3718" s="122"/>
      <c r="K3718" s="117"/>
      <c r="L3718" s="117"/>
    </row>
    <row r="3719" spans="3:12" ht="12.75" customHeight="1">
      <c r="C3719" s="115"/>
      <c r="D3719" s="116"/>
      <c r="E3719" s="116"/>
      <c r="F3719" s="116"/>
      <c r="G3719" s="116"/>
      <c r="H3719" s="121"/>
      <c r="I3719" s="117"/>
      <c r="J3719" s="122"/>
      <c r="K3719" s="117"/>
      <c r="L3719" s="117"/>
    </row>
    <row r="3720" spans="3:12" ht="12.75" customHeight="1">
      <c r="C3720" s="115"/>
      <c r="D3720" s="116"/>
      <c r="E3720" s="116"/>
      <c r="F3720" s="116"/>
      <c r="G3720" s="116"/>
      <c r="H3720" s="121"/>
      <c r="I3720" s="117"/>
      <c r="J3720" s="122"/>
      <c r="K3720" s="117"/>
      <c r="L3720" s="117"/>
    </row>
    <row r="3721" spans="3:12" ht="12.75" customHeight="1">
      <c r="C3721" s="115"/>
      <c r="D3721" s="116"/>
      <c r="E3721" s="116"/>
      <c r="F3721" s="116"/>
      <c r="G3721" s="116"/>
      <c r="H3721" s="121"/>
      <c r="I3721" s="117"/>
      <c r="J3721" s="122"/>
      <c r="K3721" s="117"/>
      <c r="L3721" s="117"/>
    </row>
    <row r="3722" spans="3:12" ht="12.75" customHeight="1">
      <c r="C3722" s="115"/>
      <c r="D3722" s="116"/>
      <c r="E3722" s="116"/>
      <c r="F3722" s="116"/>
      <c r="G3722" s="116"/>
      <c r="H3722" s="121"/>
      <c r="I3722" s="117"/>
      <c r="J3722" s="122"/>
      <c r="K3722" s="117"/>
      <c r="L3722" s="117"/>
    </row>
    <row r="3723" spans="3:12" ht="12.75" customHeight="1">
      <c r="C3723" s="115"/>
      <c r="D3723" s="116"/>
      <c r="E3723" s="116"/>
      <c r="F3723" s="116"/>
      <c r="G3723" s="116"/>
      <c r="H3723" s="121"/>
      <c r="I3723" s="117"/>
      <c r="J3723" s="122"/>
      <c r="K3723" s="117"/>
      <c r="L3723" s="117"/>
    </row>
    <row r="3724" spans="3:12" ht="12.75" customHeight="1">
      <c r="C3724" s="115"/>
      <c r="D3724" s="116"/>
      <c r="E3724" s="116"/>
      <c r="F3724" s="116"/>
      <c r="G3724" s="116"/>
      <c r="H3724" s="121"/>
      <c r="I3724" s="117"/>
      <c r="J3724" s="122"/>
      <c r="K3724" s="117"/>
      <c r="L3724" s="117"/>
    </row>
    <row r="3725" spans="3:12" ht="12.75" customHeight="1">
      <c r="C3725" s="115"/>
      <c r="D3725" s="116"/>
      <c r="E3725" s="116"/>
      <c r="F3725" s="116"/>
      <c r="G3725" s="116"/>
      <c r="H3725" s="121"/>
      <c r="I3725" s="117"/>
      <c r="J3725" s="122"/>
      <c r="K3725" s="117"/>
      <c r="L3725" s="117"/>
    </row>
    <row r="3726" spans="3:12" ht="12.75" customHeight="1">
      <c r="C3726" s="115"/>
      <c r="D3726" s="116"/>
      <c r="E3726" s="116"/>
      <c r="F3726" s="116"/>
      <c r="G3726" s="116"/>
      <c r="H3726" s="121"/>
      <c r="I3726" s="117"/>
      <c r="J3726" s="122"/>
      <c r="K3726" s="117"/>
      <c r="L3726" s="117"/>
    </row>
    <row r="3727" spans="3:12" ht="12.75" customHeight="1">
      <c r="C3727" s="115"/>
      <c r="D3727" s="116"/>
      <c r="E3727" s="116"/>
      <c r="F3727" s="116"/>
      <c r="G3727" s="116"/>
      <c r="H3727" s="121"/>
      <c r="I3727" s="117"/>
      <c r="J3727" s="122"/>
      <c r="K3727" s="117"/>
      <c r="L3727" s="117"/>
    </row>
    <row r="3728" spans="3:12" ht="12.75" customHeight="1">
      <c r="C3728" s="115"/>
      <c r="D3728" s="116"/>
      <c r="E3728" s="116"/>
      <c r="F3728" s="116"/>
      <c r="G3728" s="116"/>
      <c r="H3728" s="121"/>
      <c r="I3728" s="117"/>
      <c r="J3728" s="122"/>
      <c r="K3728" s="117"/>
      <c r="L3728" s="117"/>
    </row>
    <row r="3729" spans="3:12" ht="12.75" customHeight="1">
      <c r="C3729" s="115"/>
      <c r="D3729" s="116"/>
      <c r="E3729" s="116"/>
      <c r="F3729" s="116"/>
      <c r="G3729" s="116"/>
      <c r="H3729" s="121"/>
      <c r="I3729" s="117"/>
      <c r="J3729" s="122"/>
      <c r="K3729" s="117"/>
      <c r="L3729" s="117"/>
    </row>
    <row r="3730" spans="3:12" ht="12.75" customHeight="1">
      <c r="C3730" s="115"/>
      <c r="D3730" s="116"/>
      <c r="E3730" s="116"/>
      <c r="F3730" s="116"/>
      <c r="G3730" s="116"/>
      <c r="H3730" s="121"/>
      <c r="I3730" s="117"/>
      <c r="J3730" s="122"/>
      <c r="K3730" s="117"/>
      <c r="L3730" s="117"/>
    </row>
    <row r="3731" spans="3:12" ht="12.75" customHeight="1">
      <c r="C3731" s="115"/>
      <c r="D3731" s="116"/>
      <c r="E3731" s="116"/>
      <c r="F3731" s="116"/>
      <c r="G3731" s="116"/>
      <c r="H3731" s="121"/>
      <c r="I3731" s="117"/>
      <c r="J3731" s="122"/>
      <c r="K3731" s="117"/>
      <c r="L3731" s="117"/>
    </row>
    <row r="3732" spans="3:12" ht="12.75" customHeight="1">
      <c r="C3732" s="115"/>
      <c r="D3732" s="116"/>
      <c r="E3732" s="116"/>
      <c r="F3732" s="116"/>
      <c r="G3732" s="116"/>
      <c r="H3732" s="121"/>
      <c r="I3732" s="117"/>
      <c r="J3732" s="122"/>
      <c r="K3732" s="117"/>
      <c r="L3732" s="117"/>
    </row>
    <row r="3733" spans="3:12" ht="12.75" customHeight="1">
      <c r="C3733" s="115"/>
      <c r="D3733" s="116"/>
      <c r="E3733" s="116"/>
      <c r="F3733" s="116"/>
      <c r="G3733" s="116"/>
      <c r="H3733" s="121"/>
      <c r="I3733" s="117"/>
      <c r="J3733" s="122"/>
      <c r="K3733" s="117"/>
      <c r="L3733" s="117"/>
    </row>
    <row r="3734" spans="3:12" ht="12.75" customHeight="1">
      <c r="C3734" s="115"/>
      <c r="D3734" s="116"/>
      <c r="E3734" s="116"/>
      <c r="F3734" s="116"/>
      <c r="G3734" s="116"/>
      <c r="H3734" s="121"/>
      <c r="I3734" s="117"/>
      <c r="J3734" s="122"/>
      <c r="K3734" s="117"/>
      <c r="L3734" s="117"/>
    </row>
    <row r="3735" spans="3:12" ht="12.75" customHeight="1">
      <c r="C3735" s="115"/>
      <c r="D3735" s="116"/>
      <c r="E3735" s="116"/>
      <c r="F3735" s="116"/>
      <c r="G3735" s="116"/>
      <c r="H3735" s="121"/>
      <c r="I3735" s="117"/>
      <c r="J3735" s="122"/>
      <c r="K3735" s="117"/>
      <c r="L3735" s="117"/>
    </row>
    <row r="3736" spans="3:12" ht="12.75" customHeight="1">
      <c r="C3736" s="115"/>
      <c r="D3736" s="116"/>
      <c r="E3736" s="116"/>
      <c r="F3736" s="116"/>
      <c r="G3736" s="116"/>
      <c r="H3736" s="121"/>
      <c r="I3736" s="117"/>
      <c r="J3736" s="122"/>
      <c r="K3736" s="117"/>
      <c r="L3736" s="117"/>
    </row>
    <row r="3737" spans="3:12" ht="12.75" customHeight="1">
      <c r="C3737" s="115"/>
      <c r="D3737" s="116"/>
      <c r="E3737" s="116"/>
      <c r="F3737" s="116"/>
      <c r="G3737" s="116"/>
      <c r="H3737" s="121"/>
      <c r="I3737" s="117"/>
      <c r="J3737" s="122"/>
      <c r="K3737" s="117"/>
      <c r="L3737" s="117"/>
    </row>
    <row r="3738" spans="3:12" ht="12.75" customHeight="1">
      <c r="C3738" s="115"/>
      <c r="D3738" s="116"/>
      <c r="E3738" s="116"/>
      <c r="F3738" s="116"/>
      <c r="G3738" s="116"/>
      <c r="H3738" s="121"/>
      <c r="I3738" s="117"/>
      <c r="J3738" s="122"/>
      <c r="K3738" s="117"/>
      <c r="L3738" s="117"/>
    </row>
    <row r="3739" spans="3:12" ht="12.75" customHeight="1">
      <c r="C3739" s="115"/>
      <c r="D3739" s="116"/>
      <c r="E3739" s="116"/>
      <c r="F3739" s="116"/>
      <c r="G3739" s="116"/>
      <c r="H3739" s="121"/>
      <c r="I3739" s="117"/>
      <c r="J3739" s="122"/>
      <c r="K3739" s="117"/>
      <c r="L3739" s="117"/>
    </row>
    <row r="3740" spans="3:12" ht="12.75" customHeight="1">
      <c r="C3740" s="115"/>
      <c r="D3740" s="116"/>
      <c r="E3740" s="116"/>
      <c r="F3740" s="116"/>
      <c r="G3740" s="116"/>
      <c r="H3740" s="121"/>
      <c r="I3740" s="117"/>
      <c r="J3740" s="122"/>
      <c r="K3740" s="117"/>
      <c r="L3740" s="117"/>
    </row>
    <row r="3741" spans="3:12" ht="12.75" customHeight="1">
      <c r="C3741" s="115"/>
      <c r="D3741" s="116"/>
      <c r="E3741" s="116"/>
      <c r="F3741" s="116"/>
      <c r="G3741" s="116"/>
      <c r="H3741" s="121"/>
      <c r="I3741" s="117"/>
      <c r="J3741" s="122"/>
      <c r="K3741" s="117"/>
      <c r="L3741" s="117"/>
    </row>
    <row r="3742" spans="3:12" ht="12.75" customHeight="1">
      <c r="C3742" s="115"/>
      <c r="D3742" s="116"/>
      <c r="E3742" s="116"/>
      <c r="F3742" s="116"/>
      <c r="G3742" s="116"/>
      <c r="H3742" s="121"/>
      <c r="I3742" s="117"/>
      <c r="J3742" s="122"/>
      <c r="K3742" s="117"/>
      <c r="L3742" s="117"/>
    </row>
    <row r="3743" spans="3:12" ht="12.75" customHeight="1">
      <c r="C3743" s="115"/>
      <c r="D3743" s="116"/>
      <c r="E3743" s="116"/>
      <c r="F3743" s="116"/>
      <c r="G3743" s="116"/>
      <c r="H3743" s="121"/>
      <c r="I3743" s="117"/>
      <c r="J3743" s="122"/>
      <c r="K3743" s="117"/>
      <c r="L3743" s="117"/>
    </row>
    <row r="3744" spans="3:12" ht="12.75" customHeight="1">
      <c r="C3744" s="115"/>
      <c r="D3744" s="116"/>
      <c r="E3744" s="116"/>
      <c r="F3744" s="116"/>
      <c r="G3744" s="116"/>
      <c r="H3744" s="121"/>
      <c r="I3744" s="117"/>
      <c r="J3744" s="122"/>
      <c r="K3744" s="117"/>
      <c r="L3744" s="117"/>
    </row>
    <row r="3745" spans="3:12" ht="12.75" customHeight="1">
      <c r="C3745" s="115"/>
      <c r="D3745" s="116"/>
      <c r="E3745" s="116"/>
      <c r="F3745" s="116"/>
      <c r="G3745" s="116"/>
      <c r="H3745" s="121"/>
      <c r="I3745" s="117"/>
      <c r="J3745" s="122"/>
      <c r="K3745" s="117"/>
      <c r="L3745" s="117"/>
    </row>
    <row r="3746" spans="3:12" ht="12.75" customHeight="1">
      <c r="C3746" s="115"/>
      <c r="D3746" s="116"/>
      <c r="E3746" s="116"/>
      <c r="F3746" s="116"/>
      <c r="G3746" s="116"/>
      <c r="H3746" s="121"/>
      <c r="I3746" s="117"/>
      <c r="J3746" s="122"/>
      <c r="K3746" s="117"/>
      <c r="L3746" s="117"/>
    </row>
    <row r="3747" spans="3:12" ht="12.75" customHeight="1">
      <c r="C3747" s="115"/>
      <c r="D3747" s="116"/>
      <c r="E3747" s="116"/>
      <c r="F3747" s="116"/>
      <c r="G3747" s="116"/>
      <c r="H3747" s="121"/>
      <c r="I3747" s="117"/>
      <c r="J3747" s="122"/>
      <c r="K3747" s="117"/>
      <c r="L3747" s="117"/>
    </row>
    <row r="3748" spans="3:12" ht="12.75" customHeight="1">
      <c r="C3748" s="115"/>
      <c r="D3748" s="116"/>
      <c r="E3748" s="116"/>
      <c r="F3748" s="116"/>
      <c r="G3748" s="116"/>
      <c r="H3748" s="121"/>
      <c r="I3748" s="117"/>
      <c r="J3748" s="122"/>
      <c r="K3748" s="117"/>
      <c r="L3748" s="117"/>
    </row>
    <row r="3749" spans="3:12" ht="12.75" customHeight="1">
      <c r="C3749" s="115"/>
      <c r="D3749" s="116"/>
      <c r="E3749" s="116"/>
      <c r="F3749" s="116"/>
      <c r="G3749" s="116"/>
      <c r="H3749" s="121"/>
      <c r="I3749" s="117"/>
      <c r="J3749" s="122"/>
      <c r="K3749" s="117"/>
      <c r="L3749" s="117"/>
    </row>
    <row r="3750" spans="3:12" ht="12.75" customHeight="1">
      <c r="C3750" s="115"/>
      <c r="D3750" s="116"/>
      <c r="E3750" s="116"/>
      <c r="F3750" s="116"/>
      <c r="G3750" s="116"/>
      <c r="H3750" s="121"/>
      <c r="I3750" s="117"/>
      <c r="J3750" s="122"/>
      <c r="K3750" s="117"/>
      <c r="L3750" s="117"/>
    </row>
    <row r="3751" spans="3:12" ht="12.75" customHeight="1">
      <c r="C3751" s="115"/>
      <c r="D3751" s="116"/>
      <c r="E3751" s="116"/>
      <c r="F3751" s="116"/>
      <c r="G3751" s="116"/>
      <c r="H3751" s="121"/>
      <c r="I3751" s="117"/>
      <c r="J3751" s="122"/>
      <c r="K3751" s="117"/>
      <c r="L3751" s="117"/>
    </row>
    <row r="3752" spans="3:12" ht="12.75" customHeight="1">
      <c r="C3752" s="115"/>
      <c r="D3752" s="116"/>
      <c r="E3752" s="116"/>
      <c r="F3752" s="116"/>
      <c r="G3752" s="116"/>
      <c r="H3752" s="121"/>
      <c r="I3752" s="117"/>
      <c r="J3752" s="122"/>
      <c r="K3752" s="117"/>
      <c r="L3752" s="117"/>
    </row>
    <row r="3753" spans="3:12" ht="12.75" customHeight="1">
      <c r="C3753" s="115"/>
      <c r="D3753" s="116"/>
      <c r="E3753" s="116"/>
      <c r="F3753" s="116"/>
      <c r="G3753" s="116"/>
      <c r="H3753" s="121"/>
      <c r="I3753" s="117"/>
      <c r="J3753" s="122"/>
      <c r="K3753" s="117"/>
      <c r="L3753" s="117"/>
    </row>
    <row r="3754" spans="3:12" ht="12.75" customHeight="1">
      <c r="C3754" s="115"/>
      <c r="D3754" s="116"/>
      <c r="E3754" s="116"/>
      <c r="F3754" s="116"/>
      <c r="G3754" s="116"/>
      <c r="H3754" s="121"/>
      <c r="I3754" s="117"/>
      <c r="J3754" s="122"/>
      <c r="K3754" s="117"/>
      <c r="L3754" s="117"/>
    </row>
    <row r="3755" spans="3:12" ht="12.75" customHeight="1">
      <c r="C3755" s="115"/>
      <c r="D3755" s="116"/>
      <c r="E3755" s="116"/>
      <c r="F3755" s="116"/>
      <c r="G3755" s="116"/>
      <c r="H3755" s="121"/>
      <c r="I3755" s="117"/>
      <c r="J3755" s="122"/>
      <c r="K3755" s="117"/>
      <c r="L3755" s="117"/>
    </row>
    <row r="3756" spans="3:12" ht="12.75" customHeight="1">
      <c r="C3756" s="115"/>
      <c r="D3756" s="116"/>
      <c r="E3756" s="116"/>
      <c r="F3756" s="116"/>
      <c r="G3756" s="116"/>
      <c r="H3756" s="121"/>
      <c r="I3756" s="117"/>
      <c r="J3756" s="122"/>
      <c r="K3756" s="117"/>
      <c r="L3756" s="117"/>
    </row>
    <row r="3757" spans="3:12" ht="12.75" customHeight="1">
      <c r="C3757" s="115"/>
      <c r="D3757" s="116"/>
      <c r="E3757" s="116"/>
      <c r="F3757" s="116"/>
      <c r="G3757" s="116"/>
      <c r="H3757" s="121"/>
      <c r="I3757" s="117"/>
      <c r="J3757" s="122"/>
      <c r="K3757" s="117"/>
      <c r="L3757" s="117"/>
    </row>
    <row r="3758" spans="3:12" ht="12.75" customHeight="1">
      <c r="C3758" s="115"/>
      <c r="D3758" s="116"/>
      <c r="E3758" s="116"/>
      <c r="F3758" s="116"/>
      <c r="G3758" s="116"/>
      <c r="H3758" s="121"/>
      <c r="I3758" s="117"/>
      <c r="J3758" s="122"/>
      <c r="K3758" s="117"/>
      <c r="L3758" s="117"/>
    </row>
    <row r="3759" spans="3:12" ht="12.75" customHeight="1">
      <c r="C3759" s="115"/>
      <c r="D3759" s="116"/>
      <c r="E3759" s="116"/>
      <c r="F3759" s="116"/>
      <c r="G3759" s="116"/>
      <c r="H3759" s="121"/>
      <c r="I3759" s="117"/>
      <c r="J3759" s="122"/>
      <c r="K3759" s="117"/>
      <c r="L3759" s="117"/>
    </row>
    <row r="3760" spans="3:12" ht="12.75" customHeight="1">
      <c r="C3760" s="115"/>
      <c r="D3760" s="116"/>
      <c r="E3760" s="116"/>
      <c r="F3760" s="116"/>
      <c r="G3760" s="116"/>
      <c r="H3760" s="121"/>
      <c r="I3760" s="117"/>
      <c r="J3760" s="122"/>
      <c r="K3760" s="117"/>
      <c r="L3760" s="117"/>
    </row>
    <row r="3761" spans="3:12" ht="12.75" customHeight="1">
      <c r="C3761" s="115"/>
      <c r="D3761" s="116"/>
      <c r="E3761" s="116"/>
      <c r="F3761" s="116"/>
      <c r="G3761" s="116"/>
      <c r="H3761" s="121"/>
      <c r="I3761" s="117"/>
      <c r="J3761" s="122"/>
      <c r="K3761" s="117"/>
      <c r="L3761" s="117"/>
    </row>
    <row r="3762" spans="3:12" ht="12.75" customHeight="1">
      <c r="C3762" s="115"/>
      <c r="D3762" s="116"/>
      <c r="E3762" s="116"/>
      <c r="F3762" s="116"/>
      <c r="G3762" s="116"/>
      <c r="H3762" s="121"/>
      <c r="I3762" s="117"/>
      <c r="J3762" s="122"/>
      <c r="K3762" s="117"/>
      <c r="L3762" s="117"/>
    </row>
    <row r="3763" spans="3:12" ht="12.75" customHeight="1">
      <c r="C3763" s="115"/>
      <c r="D3763" s="116"/>
      <c r="E3763" s="116"/>
      <c r="F3763" s="116"/>
      <c r="G3763" s="116"/>
      <c r="H3763" s="121"/>
      <c r="I3763" s="117"/>
      <c r="J3763" s="122"/>
      <c r="K3763" s="117"/>
      <c r="L3763" s="117"/>
    </row>
    <row r="3764" spans="3:12" ht="12.75" customHeight="1">
      <c r="C3764" s="115"/>
      <c r="D3764" s="116"/>
      <c r="E3764" s="116"/>
      <c r="F3764" s="116"/>
      <c r="G3764" s="116"/>
      <c r="H3764" s="121"/>
      <c r="I3764" s="117"/>
      <c r="J3764" s="122"/>
      <c r="K3764" s="117"/>
      <c r="L3764" s="117"/>
    </row>
    <row r="3765" spans="3:12" ht="12.75" customHeight="1">
      <c r="C3765" s="115"/>
      <c r="D3765" s="116"/>
      <c r="E3765" s="116"/>
      <c r="F3765" s="116"/>
      <c r="G3765" s="116"/>
      <c r="H3765" s="121"/>
      <c r="I3765" s="117"/>
      <c r="J3765" s="122"/>
      <c r="K3765" s="117"/>
      <c r="L3765" s="117"/>
    </row>
    <row r="3766" spans="3:12" ht="12.75" customHeight="1">
      <c r="C3766" s="115"/>
      <c r="D3766" s="116"/>
      <c r="E3766" s="116"/>
      <c r="F3766" s="116"/>
      <c r="G3766" s="116"/>
      <c r="H3766" s="121"/>
      <c r="I3766" s="117"/>
      <c r="J3766" s="122"/>
      <c r="K3766" s="117"/>
      <c r="L3766" s="117"/>
    </row>
    <row r="3767" spans="3:12" ht="12.75" customHeight="1">
      <c r="C3767" s="115"/>
      <c r="D3767" s="116"/>
      <c r="E3767" s="116"/>
      <c r="F3767" s="116"/>
      <c r="G3767" s="116"/>
      <c r="H3767" s="121"/>
      <c r="I3767" s="117"/>
      <c r="J3767" s="122"/>
      <c r="K3767" s="117"/>
      <c r="L3767" s="117"/>
    </row>
    <row r="3768" spans="3:12" ht="12.75" customHeight="1">
      <c r="C3768" s="115"/>
      <c r="D3768" s="116"/>
      <c r="E3768" s="116"/>
      <c r="F3768" s="116"/>
      <c r="G3768" s="116"/>
      <c r="H3768" s="121"/>
      <c r="I3768" s="117"/>
      <c r="J3768" s="122"/>
      <c r="K3768" s="117"/>
      <c r="L3768" s="117"/>
    </row>
    <row r="3769" spans="3:12" ht="12.75" customHeight="1">
      <c r="C3769" s="115"/>
      <c r="D3769" s="116"/>
      <c r="E3769" s="116"/>
      <c r="F3769" s="116"/>
      <c r="G3769" s="116"/>
      <c r="H3769" s="121"/>
      <c r="I3769" s="117"/>
      <c r="J3769" s="122"/>
      <c r="K3769" s="117"/>
      <c r="L3769" s="117"/>
    </row>
    <row r="3770" spans="3:12" ht="12.75" customHeight="1">
      <c r="C3770" s="115"/>
      <c r="D3770" s="116"/>
      <c r="E3770" s="116"/>
      <c r="F3770" s="116"/>
      <c r="G3770" s="116"/>
      <c r="H3770" s="121"/>
      <c r="I3770" s="117"/>
      <c r="J3770" s="122"/>
      <c r="K3770" s="117"/>
      <c r="L3770" s="117"/>
    </row>
    <row r="3771" spans="3:12" ht="12.75" customHeight="1">
      <c r="C3771" s="115"/>
      <c r="D3771" s="116"/>
      <c r="E3771" s="116"/>
      <c r="F3771" s="116"/>
      <c r="G3771" s="116"/>
      <c r="H3771" s="121"/>
      <c r="I3771" s="117"/>
      <c r="J3771" s="122"/>
      <c r="K3771" s="117"/>
      <c r="L3771" s="117"/>
    </row>
    <row r="3772" spans="3:12" ht="12.75" customHeight="1">
      <c r="C3772" s="115"/>
      <c r="D3772" s="116"/>
      <c r="E3772" s="116"/>
      <c r="F3772" s="116"/>
      <c r="G3772" s="116"/>
      <c r="H3772" s="121"/>
      <c r="I3772" s="117"/>
      <c r="J3772" s="122"/>
      <c r="K3772" s="117"/>
      <c r="L3772" s="117"/>
    </row>
    <row r="3773" spans="3:12" ht="12.75" customHeight="1">
      <c r="C3773" s="115"/>
      <c r="D3773" s="116"/>
      <c r="E3773" s="116"/>
      <c r="F3773" s="116"/>
      <c r="G3773" s="116"/>
      <c r="H3773" s="121"/>
      <c r="I3773" s="117"/>
      <c r="J3773" s="122"/>
      <c r="K3773" s="117"/>
      <c r="L3773" s="117"/>
    </row>
    <row r="3774" spans="3:12" ht="12.75" customHeight="1">
      <c r="C3774" s="115"/>
      <c r="D3774" s="116"/>
      <c r="E3774" s="116"/>
      <c r="F3774" s="116"/>
      <c r="G3774" s="116"/>
      <c r="H3774" s="121"/>
      <c r="I3774" s="117"/>
      <c r="J3774" s="122"/>
      <c r="K3774" s="117"/>
      <c r="L3774" s="117"/>
    </row>
    <row r="3775" spans="3:12" ht="12.75" customHeight="1">
      <c r="C3775" s="115"/>
      <c r="D3775" s="116"/>
      <c r="E3775" s="116"/>
      <c r="F3775" s="116"/>
      <c r="G3775" s="116"/>
      <c r="H3775" s="121"/>
      <c r="I3775" s="117"/>
      <c r="J3775" s="122"/>
      <c r="K3775" s="117"/>
      <c r="L3775" s="117"/>
    </row>
    <row r="3776" spans="3:12" ht="12.75" customHeight="1">
      <c r="C3776" s="115"/>
      <c r="D3776" s="116"/>
      <c r="E3776" s="116"/>
      <c r="F3776" s="116"/>
      <c r="G3776" s="116"/>
      <c r="H3776" s="121"/>
      <c r="I3776" s="117"/>
      <c r="J3776" s="122"/>
      <c r="K3776" s="117"/>
      <c r="L3776" s="117"/>
    </row>
    <row r="3777" spans="3:12" ht="12.75" customHeight="1">
      <c r="C3777" s="115"/>
      <c r="D3777" s="116"/>
      <c r="E3777" s="116"/>
      <c r="F3777" s="116"/>
      <c r="G3777" s="116"/>
      <c r="H3777" s="121"/>
      <c r="I3777" s="117"/>
      <c r="J3777" s="122"/>
      <c r="K3777" s="117"/>
      <c r="L3777" s="117"/>
    </row>
    <row r="3778" spans="3:12" ht="12.75" customHeight="1">
      <c r="C3778" s="115"/>
      <c r="D3778" s="116"/>
      <c r="E3778" s="116"/>
      <c r="F3778" s="116"/>
      <c r="G3778" s="116"/>
      <c r="H3778" s="121"/>
      <c r="I3778" s="117"/>
      <c r="J3778" s="122"/>
      <c r="K3778" s="117"/>
      <c r="L3778" s="117"/>
    </row>
    <row r="3779" spans="3:12" ht="12.75" customHeight="1">
      <c r="C3779" s="115"/>
      <c r="D3779" s="116"/>
      <c r="E3779" s="116"/>
      <c r="F3779" s="116"/>
      <c r="G3779" s="116"/>
      <c r="H3779" s="121"/>
      <c r="I3779" s="117"/>
      <c r="J3779" s="122"/>
      <c r="K3779" s="117"/>
      <c r="L3779" s="117"/>
    </row>
    <row r="3780" spans="3:12" ht="12.75" customHeight="1">
      <c r="C3780" s="115"/>
      <c r="D3780" s="116"/>
      <c r="E3780" s="116"/>
      <c r="F3780" s="116"/>
      <c r="G3780" s="116"/>
      <c r="H3780" s="121"/>
      <c r="I3780" s="117"/>
      <c r="J3780" s="122"/>
      <c r="K3780" s="117"/>
      <c r="L3780" s="117"/>
    </row>
    <row r="3781" spans="3:12" ht="12.75" customHeight="1">
      <c r="C3781" s="115"/>
      <c r="D3781" s="116"/>
      <c r="E3781" s="116"/>
      <c r="F3781" s="116"/>
      <c r="G3781" s="116"/>
      <c r="H3781" s="121"/>
      <c r="I3781" s="117"/>
      <c r="J3781" s="122"/>
      <c r="K3781" s="117"/>
      <c r="L3781" s="117"/>
    </row>
    <row r="3782" spans="3:12" ht="12.75" customHeight="1">
      <c r="C3782" s="115"/>
      <c r="D3782" s="116"/>
      <c r="E3782" s="116"/>
      <c r="F3782" s="116"/>
      <c r="G3782" s="116"/>
      <c r="H3782" s="121"/>
      <c r="I3782" s="117"/>
      <c r="J3782" s="122"/>
      <c r="K3782" s="117"/>
      <c r="L3782" s="117"/>
    </row>
    <row r="3783" spans="3:12" ht="12.75" customHeight="1">
      <c r="C3783" s="115"/>
      <c r="D3783" s="116"/>
      <c r="E3783" s="116"/>
      <c r="F3783" s="116"/>
      <c r="G3783" s="116"/>
      <c r="H3783" s="121"/>
      <c r="I3783" s="117"/>
      <c r="J3783" s="122"/>
      <c r="K3783" s="117"/>
      <c r="L3783" s="117"/>
    </row>
    <row r="3784" spans="3:12" ht="12.75" customHeight="1">
      <c r="C3784" s="115"/>
      <c r="D3784" s="116"/>
      <c r="E3784" s="116"/>
      <c r="F3784" s="116"/>
      <c r="G3784" s="116"/>
      <c r="H3784" s="121"/>
      <c r="I3784" s="117"/>
      <c r="J3784" s="122"/>
      <c r="K3784" s="117"/>
      <c r="L3784" s="117"/>
    </row>
    <row r="3785" spans="3:12" ht="12.75" customHeight="1">
      <c r="C3785" s="115"/>
      <c r="D3785" s="116"/>
      <c r="E3785" s="116"/>
      <c r="F3785" s="116"/>
      <c r="G3785" s="116"/>
      <c r="H3785" s="121"/>
      <c r="I3785" s="117"/>
      <c r="J3785" s="122"/>
      <c r="K3785" s="117"/>
      <c r="L3785" s="117"/>
    </row>
    <row r="3786" spans="3:12" ht="12.75" customHeight="1">
      <c r="C3786" s="115"/>
      <c r="D3786" s="116"/>
      <c r="E3786" s="116"/>
      <c r="F3786" s="116"/>
      <c r="G3786" s="116"/>
      <c r="H3786" s="121"/>
      <c r="I3786" s="117"/>
      <c r="J3786" s="122"/>
      <c r="K3786" s="117"/>
      <c r="L3786" s="117"/>
    </row>
    <row r="3787" spans="3:12" ht="12.75" customHeight="1">
      <c r="C3787" s="115"/>
      <c r="D3787" s="116"/>
      <c r="E3787" s="116"/>
      <c r="F3787" s="116"/>
      <c r="G3787" s="116"/>
      <c r="H3787" s="121"/>
      <c r="I3787" s="117"/>
      <c r="J3787" s="122"/>
      <c r="K3787" s="117"/>
      <c r="L3787" s="117"/>
    </row>
    <row r="3788" spans="3:12" ht="12.75" customHeight="1">
      <c r="C3788" s="115"/>
      <c r="D3788" s="116"/>
      <c r="E3788" s="116"/>
      <c r="F3788" s="116"/>
      <c r="G3788" s="116"/>
      <c r="H3788" s="121"/>
      <c r="I3788" s="117"/>
      <c r="J3788" s="122"/>
      <c r="K3788" s="117"/>
      <c r="L3788" s="117"/>
    </row>
    <row r="3789" spans="3:12" ht="12.75" customHeight="1">
      <c r="C3789" s="115"/>
      <c r="D3789" s="116"/>
      <c r="E3789" s="116"/>
      <c r="F3789" s="116"/>
      <c r="G3789" s="116"/>
      <c r="H3789" s="121"/>
      <c r="I3789" s="117"/>
      <c r="J3789" s="122"/>
      <c r="K3789" s="117"/>
      <c r="L3789" s="117"/>
    </row>
    <row r="3790" spans="3:12" ht="12.75" customHeight="1">
      <c r="C3790" s="115"/>
      <c r="D3790" s="116"/>
      <c r="E3790" s="116"/>
      <c r="F3790" s="116"/>
      <c r="G3790" s="116"/>
      <c r="H3790" s="121"/>
      <c r="I3790" s="117"/>
      <c r="J3790" s="122"/>
      <c r="K3790" s="117"/>
      <c r="L3790" s="117"/>
    </row>
    <row r="3791" spans="3:12" ht="12.75" customHeight="1">
      <c r="C3791" s="115"/>
      <c r="D3791" s="116"/>
      <c r="E3791" s="116"/>
      <c r="F3791" s="116"/>
      <c r="G3791" s="116"/>
      <c r="H3791" s="121"/>
      <c r="I3791" s="117"/>
      <c r="J3791" s="122"/>
      <c r="K3791" s="117"/>
      <c r="L3791" s="117"/>
    </row>
    <row r="3792" spans="3:12" ht="12.75" customHeight="1">
      <c r="C3792" s="115"/>
      <c r="D3792" s="116"/>
      <c r="E3792" s="116"/>
      <c r="F3792" s="116"/>
      <c r="G3792" s="116"/>
      <c r="H3792" s="121"/>
      <c r="I3792" s="117"/>
      <c r="J3792" s="122"/>
      <c r="K3792" s="117"/>
      <c r="L3792" s="117"/>
    </row>
    <row r="3793" spans="3:12" ht="12.75" customHeight="1">
      <c r="C3793" s="115"/>
      <c r="D3793" s="116"/>
      <c r="E3793" s="116"/>
      <c r="F3793" s="116"/>
      <c r="G3793" s="116"/>
      <c r="H3793" s="121"/>
      <c r="I3793" s="117"/>
      <c r="J3793" s="122"/>
      <c r="K3793" s="117"/>
      <c r="L3793" s="117"/>
    </row>
    <row r="3794" spans="3:12" ht="12.75" customHeight="1">
      <c r="C3794" s="115"/>
      <c r="D3794" s="116"/>
      <c r="E3794" s="116"/>
      <c r="F3794" s="116"/>
      <c r="G3794" s="116"/>
      <c r="H3794" s="121"/>
      <c r="I3794" s="117"/>
      <c r="J3794" s="122"/>
      <c r="K3794" s="117"/>
      <c r="L3794" s="117"/>
    </row>
    <row r="3795" spans="3:12" ht="12.75" customHeight="1">
      <c r="C3795" s="115"/>
      <c r="D3795" s="116"/>
      <c r="E3795" s="116"/>
      <c r="F3795" s="116"/>
      <c r="G3795" s="116"/>
      <c r="H3795" s="121"/>
      <c r="I3795" s="117"/>
      <c r="J3795" s="122"/>
      <c r="K3795" s="117"/>
      <c r="L3795" s="117"/>
    </row>
    <row r="3796" spans="3:12" ht="12.75" customHeight="1">
      <c r="C3796" s="115"/>
      <c r="D3796" s="116"/>
      <c r="E3796" s="116"/>
      <c r="F3796" s="116"/>
      <c r="G3796" s="116"/>
      <c r="H3796" s="121"/>
      <c r="I3796" s="117"/>
      <c r="J3796" s="122"/>
      <c r="K3796" s="117"/>
      <c r="L3796" s="117"/>
    </row>
    <row r="3797" spans="3:12" ht="12.75" customHeight="1">
      <c r="C3797" s="115"/>
      <c r="D3797" s="116"/>
      <c r="E3797" s="116"/>
      <c r="F3797" s="116"/>
      <c r="G3797" s="116"/>
      <c r="H3797" s="121"/>
      <c r="I3797" s="117"/>
      <c r="J3797" s="122"/>
      <c r="K3797" s="117"/>
      <c r="L3797" s="117"/>
    </row>
    <row r="3798" spans="3:12" ht="12.75" customHeight="1">
      <c r="C3798" s="115"/>
      <c r="D3798" s="116"/>
      <c r="E3798" s="116"/>
      <c r="F3798" s="116"/>
      <c r="G3798" s="116"/>
      <c r="H3798" s="121"/>
      <c r="I3798" s="117"/>
      <c r="J3798" s="122"/>
      <c r="K3798" s="117"/>
      <c r="L3798" s="117"/>
    </row>
    <row r="3799" spans="3:12" ht="12.75" customHeight="1">
      <c r="C3799" s="115"/>
      <c r="D3799" s="116"/>
      <c r="E3799" s="116"/>
      <c r="F3799" s="116"/>
      <c r="G3799" s="116"/>
      <c r="H3799" s="121"/>
      <c r="I3799" s="117"/>
      <c r="J3799" s="122"/>
      <c r="K3799" s="117"/>
      <c r="L3799" s="117"/>
    </row>
    <row r="3800" spans="3:12" ht="12.75" customHeight="1">
      <c r="C3800" s="115"/>
      <c r="D3800" s="116"/>
      <c r="E3800" s="116"/>
      <c r="F3800" s="116"/>
      <c r="G3800" s="116"/>
      <c r="H3800" s="121"/>
      <c r="I3800" s="117"/>
      <c r="J3800" s="122"/>
      <c r="K3800" s="117"/>
      <c r="L3800" s="117"/>
    </row>
    <row r="3801" spans="3:12" ht="12.75" customHeight="1">
      <c r="C3801" s="115"/>
      <c r="D3801" s="116"/>
      <c r="E3801" s="116"/>
      <c r="F3801" s="116"/>
      <c r="G3801" s="116"/>
      <c r="H3801" s="121"/>
      <c r="I3801" s="117"/>
      <c r="J3801" s="122"/>
      <c r="K3801" s="117"/>
      <c r="L3801" s="117"/>
    </row>
    <row r="3802" spans="3:12" ht="12.75" customHeight="1">
      <c r="C3802" s="115"/>
      <c r="D3802" s="116"/>
      <c r="E3802" s="116"/>
      <c r="F3802" s="116"/>
      <c r="G3802" s="116"/>
      <c r="H3802" s="121"/>
      <c r="I3802" s="117"/>
      <c r="J3802" s="122"/>
      <c r="K3802" s="117"/>
      <c r="L3802" s="117"/>
    </row>
    <row r="3803" spans="3:12" ht="12.75" customHeight="1">
      <c r="C3803" s="115"/>
      <c r="D3803" s="116"/>
      <c r="E3803" s="116"/>
      <c r="F3803" s="116"/>
      <c r="G3803" s="116"/>
      <c r="H3803" s="121"/>
      <c r="I3803" s="117"/>
      <c r="J3803" s="122"/>
      <c r="K3803" s="117"/>
      <c r="L3803" s="117"/>
    </row>
    <row r="3804" spans="3:12" ht="12.75" customHeight="1">
      <c r="C3804" s="115"/>
      <c r="D3804" s="116"/>
      <c r="E3804" s="116"/>
      <c r="F3804" s="116"/>
      <c r="G3804" s="116"/>
      <c r="H3804" s="121"/>
      <c r="I3804" s="117"/>
      <c r="J3804" s="122"/>
      <c r="K3804" s="117"/>
      <c r="L3804" s="117"/>
    </row>
    <row r="3805" spans="3:12" ht="12.75" customHeight="1">
      <c r="C3805" s="115"/>
      <c r="D3805" s="116"/>
      <c r="E3805" s="116"/>
      <c r="F3805" s="116"/>
      <c r="G3805" s="116"/>
      <c r="H3805" s="121"/>
      <c r="I3805" s="117"/>
      <c r="J3805" s="122"/>
      <c r="K3805" s="117"/>
      <c r="L3805" s="117"/>
    </row>
    <row r="3806" spans="3:12" ht="12.75" customHeight="1">
      <c r="C3806" s="115"/>
      <c r="D3806" s="116"/>
      <c r="E3806" s="116"/>
      <c r="F3806" s="116"/>
      <c r="G3806" s="116"/>
      <c r="H3806" s="121"/>
      <c r="I3806" s="117"/>
      <c r="J3806" s="122"/>
      <c r="K3806" s="117"/>
      <c r="L3806" s="117"/>
    </row>
    <row r="3807" spans="3:12" ht="12.75" customHeight="1">
      <c r="C3807" s="115"/>
      <c r="D3807" s="116"/>
      <c r="E3807" s="116"/>
      <c r="F3807" s="116"/>
      <c r="G3807" s="116"/>
      <c r="H3807" s="121"/>
      <c r="I3807" s="117"/>
      <c r="J3807" s="122"/>
      <c r="K3807" s="117"/>
      <c r="L3807" s="117"/>
    </row>
    <row r="3808" spans="3:12" ht="12.75" customHeight="1">
      <c r="C3808" s="115"/>
      <c r="D3808" s="116"/>
      <c r="E3808" s="116"/>
      <c r="F3808" s="116"/>
      <c r="G3808" s="116"/>
      <c r="H3808" s="121"/>
      <c r="I3808" s="117"/>
      <c r="J3808" s="122"/>
      <c r="K3808" s="117"/>
      <c r="L3808" s="117"/>
    </row>
    <row r="3809" spans="3:12" ht="12.75" customHeight="1">
      <c r="C3809" s="115"/>
      <c r="D3809" s="116"/>
      <c r="E3809" s="116"/>
      <c r="F3809" s="116"/>
      <c r="G3809" s="116"/>
      <c r="H3809" s="121"/>
      <c r="I3809" s="117"/>
      <c r="J3809" s="122"/>
      <c r="K3809" s="117"/>
      <c r="L3809" s="117"/>
    </row>
    <row r="3810" spans="3:12" ht="12.75" customHeight="1">
      <c r="C3810" s="115"/>
      <c r="D3810" s="116"/>
      <c r="E3810" s="116"/>
      <c r="F3810" s="116"/>
      <c r="G3810" s="116"/>
      <c r="H3810" s="121"/>
      <c r="I3810" s="117"/>
      <c r="J3810" s="122"/>
      <c r="K3810" s="117"/>
      <c r="L3810" s="117"/>
    </row>
    <row r="3811" spans="3:12" ht="12.75" customHeight="1">
      <c r="C3811" s="115"/>
      <c r="D3811" s="116"/>
      <c r="E3811" s="116"/>
      <c r="F3811" s="116"/>
      <c r="G3811" s="116"/>
      <c r="H3811" s="121"/>
      <c r="I3811" s="117"/>
      <c r="J3811" s="122"/>
      <c r="K3811" s="117"/>
      <c r="L3811" s="117"/>
    </row>
    <row r="3812" spans="3:12" ht="12.75" customHeight="1">
      <c r="C3812" s="115"/>
      <c r="D3812" s="116"/>
      <c r="E3812" s="116"/>
      <c r="F3812" s="116"/>
      <c r="G3812" s="116"/>
      <c r="H3812" s="121"/>
      <c r="I3812" s="117"/>
      <c r="J3812" s="122"/>
      <c r="K3812" s="117"/>
      <c r="L3812" s="117"/>
    </row>
    <row r="3813" spans="3:12" ht="12.75" customHeight="1">
      <c r="C3813" s="115"/>
      <c r="D3813" s="116"/>
      <c r="E3813" s="116"/>
      <c r="F3813" s="116"/>
      <c r="G3813" s="116"/>
      <c r="H3813" s="121"/>
      <c r="I3813" s="117"/>
      <c r="J3813" s="122"/>
      <c r="K3813" s="117"/>
      <c r="L3813" s="117"/>
    </row>
    <row r="3814" spans="3:12" ht="12.75" customHeight="1">
      <c r="C3814" s="115"/>
      <c r="D3814" s="116"/>
      <c r="E3814" s="116"/>
      <c r="F3814" s="116"/>
      <c r="G3814" s="116"/>
      <c r="H3814" s="121"/>
      <c r="I3814" s="117"/>
      <c r="J3814" s="122"/>
      <c r="K3814" s="117"/>
      <c r="L3814" s="117"/>
    </row>
    <row r="3815" spans="3:12" ht="12.75" customHeight="1">
      <c r="C3815" s="115"/>
      <c r="D3815" s="116"/>
      <c r="E3815" s="116"/>
      <c r="F3815" s="116"/>
      <c r="G3815" s="116"/>
      <c r="H3815" s="121"/>
      <c r="I3815" s="117"/>
      <c r="J3815" s="122"/>
      <c r="K3815" s="117"/>
      <c r="L3815" s="117"/>
    </row>
    <row r="3816" spans="3:12" ht="12.75" customHeight="1">
      <c r="C3816" s="115"/>
      <c r="D3816" s="116"/>
      <c r="E3816" s="116"/>
      <c r="F3816" s="116"/>
      <c r="G3816" s="116"/>
      <c r="H3816" s="121"/>
      <c r="I3816" s="117"/>
      <c r="J3816" s="122"/>
      <c r="K3816" s="117"/>
      <c r="L3816" s="117"/>
    </row>
    <row r="3817" spans="3:12" ht="12.75" customHeight="1">
      <c r="C3817" s="115"/>
      <c r="D3817" s="116"/>
      <c r="E3817" s="116"/>
      <c r="F3817" s="116"/>
      <c r="G3817" s="116"/>
      <c r="H3817" s="121"/>
      <c r="I3817" s="117"/>
      <c r="J3817" s="122"/>
      <c r="K3817" s="117"/>
      <c r="L3817" s="117"/>
    </row>
    <row r="3818" spans="3:12" ht="12.75" customHeight="1">
      <c r="C3818" s="115"/>
      <c r="D3818" s="116"/>
      <c r="E3818" s="116"/>
      <c r="F3818" s="116"/>
      <c r="G3818" s="116"/>
      <c r="H3818" s="121"/>
      <c r="I3818" s="117"/>
      <c r="J3818" s="122"/>
      <c r="K3818" s="117"/>
      <c r="L3818" s="117"/>
    </row>
    <row r="3819" spans="3:12" ht="12.75" customHeight="1">
      <c r="C3819" s="115"/>
      <c r="D3819" s="116"/>
      <c r="E3819" s="116"/>
      <c r="F3819" s="116"/>
      <c r="G3819" s="116"/>
      <c r="H3819" s="121"/>
      <c r="I3819" s="117"/>
      <c r="J3819" s="122"/>
      <c r="K3819" s="117"/>
      <c r="L3819" s="117"/>
    </row>
    <row r="3820" spans="3:12" ht="12.75" customHeight="1">
      <c r="C3820" s="115"/>
      <c r="D3820" s="116"/>
      <c r="E3820" s="116"/>
      <c r="F3820" s="116"/>
      <c r="G3820" s="116"/>
      <c r="H3820" s="121"/>
      <c r="I3820" s="117"/>
      <c r="J3820" s="122"/>
      <c r="K3820" s="117"/>
      <c r="L3820" s="117"/>
    </row>
    <row r="3821" spans="3:12" ht="12.75" customHeight="1">
      <c r="C3821" s="115"/>
      <c r="D3821" s="116"/>
      <c r="E3821" s="116"/>
      <c r="F3821" s="116"/>
      <c r="G3821" s="116"/>
      <c r="H3821" s="121"/>
      <c r="I3821" s="117"/>
      <c r="J3821" s="122"/>
      <c r="K3821" s="117"/>
      <c r="L3821" s="117"/>
    </row>
    <row r="3822" spans="3:12" ht="12.75" customHeight="1">
      <c r="C3822" s="115"/>
      <c r="D3822" s="116"/>
      <c r="E3822" s="116"/>
      <c r="F3822" s="116"/>
      <c r="G3822" s="116"/>
      <c r="H3822" s="121"/>
      <c r="I3822" s="117"/>
      <c r="J3822" s="122"/>
      <c r="K3822" s="117"/>
      <c r="L3822" s="117"/>
    </row>
    <row r="3823" spans="3:12" ht="12.75" customHeight="1">
      <c r="C3823" s="115"/>
      <c r="D3823" s="116"/>
      <c r="E3823" s="116"/>
      <c r="F3823" s="116"/>
      <c r="G3823" s="116"/>
      <c r="H3823" s="121"/>
      <c r="I3823" s="117"/>
      <c r="J3823" s="122"/>
      <c r="K3823" s="117"/>
      <c r="L3823" s="117"/>
    </row>
    <row r="3824" spans="3:12" ht="12.75" customHeight="1">
      <c r="C3824" s="115"/>
      <c r="D3824" s="116"/>
      <c r="E3824" s="116"/>
      <c r="F3824" s="116"/>
      <c r="G3824" s="116"/>
      <c r="H3824" s="121"/>
      <c r="I3824" s="117"/>
      <c r="J3824" s="122"/>
      <c r="K3824" s="117"/>
      <c r="L3824" s="117"/>
    </row>
    <row r="3825" spans="3:12" ht="12.75" customHeight="1">
      <c r="C3825" s="115"/>
      <c r="D3825" s="116"/>
      <c r="E3825" s="116"/>
      <c r="F3825" s="116"/>
      <c r="G3825" s="116"/>
      <c r="H3825" s="121"/>
      <c r="I3825" s="117"/>
      <c r="J3825" s="122"/>
      <c r="K3825" s="117"/>
      <c r="L3825" s="117"/>
    </row>
    <row r="3826" spans="3:12" ht="12.75" customHeight="1">
      <c r="C3826" s="115"/>
      <c r="D3826" s="116"/>
      <c r="E3826" s="116"/>
      <c r="F3826" s="116"/>
      <c r="G3826" s="116"/>
      <c r="H3826" s="121"/>
      <c r="I3826" s="117"/>
      <c r="J3826" s="122"/>
      <c r="K3826" s="117"/>
      <c r="L3826" s="117"/>
    </row>
    <row r="3827" spans="3:12" ht="12.75" customHeight="1">
      <c r="C3827" s="115"/>
      <c r="D3827" s="116"/>
      <c r="E3827" s="116"/>
      <c r="F3827" s="116"/>
      <c r="G3827" s="116"/>
      <c r="H3827" s="121"/>
      <c r="I3827" s="117"/>
      <c r="J3827" s="122"/>
      <c r="K3827" s="117"/>
      <c r="L3827" s="117"/>
    </row>
    <row r="3828" spans="3:12" ht="12.75" customHeight="1">
      <c r="C3828" s="115"/>
      <c r="D3828" s="116"/>
      <c r="E3828" s="116"/>
      <c r="F3828" s="116"/>
      <c r="G3828" s="116"/>
      <c r="H3828" s="121"/>
      <c r="I3828" s="117"/>
      <c r="J3828" s="122"/>
      <c r="K3828" s="117"/>
      <c r="L3828" s="117"/>
    </row>
    <row r="3829" spans="3:12" ht="12.75" customHeight="1">
      <c r="C3829" s="115"/>
      <c r="D3829" s="116"/>
      <c r="E3829" s="116"/>
      <c r="F3829" s="116"/>
      <c r="G3829" s="116"/>
      <c r="H3829" s="121"/>
      <c r="I3829" s="117"/>
      <c r="J3829" s="122"/>
      <c r="K3829" s="117"/>
      <c r="L3829" s="117"/>
    </row>
    <row r="3830" spans="3:12" ht="12.75" customHeight="1">
      <c r="C3830" s="115"/>
      <c r="D3830" s="116"/>
      <c r="E3830" s="116"/>
      <c r="F3830" s="116"/>
      <c r="G3830" s="116"/>
      <c r="H3830" s="121"/>
      <c r="I3830" s="117"/>
      <c r="J3830" s="122"/>
      <c r="K3830" s="117"/>
      <c r="L3830" s="117"/>
    </row>
    <row r="3831" spans="3:12" ht="12.75" customHeight="1">
      <c r="C3831" s="115"/>
      <c r="D3831" s="116"/>
      <c r="E3831" s="116"/>
      <c r="F3831" s="116"/>
      <c r="G3831" s="116"/>
      <c r="H3831" s="121"/>
      <c r="I3831" s="117"/>
      <c r="J3831" s="122"/>
      <c r="K3831" s="117"/>
      <c r="L3831" s="117"/>
    </row>
    <row r="3832" spans="3:12" ht="12.75" customHeight="1">
      <c r="C3832" s="115"/>
      <c r="D3832" s="116"/>
      <c r="E3832" s="116"/>
      <c r="F3832" s="116"/>
      <c r="G3832" s="116"/>
      <c r="H3832" s="121"/>
      <c r="I3832" s="117"/>
      <c r="J3832" s="122"/>
      <c r="K3832" s="117"/>
      <c r="L3832" s="117"/>
    </row>
    <row r="3833" spans="3:12" ht="12.75" customHeight="1">
      <c r="C3833" s="115"/>
      <c r="D3833" s="116"/>
      <c r="E3833" s="116"/>
      <c r="F3833" s="116"/>
      <c r="G3833" s="116"/>
      <c r="H3833" s="121"/>
      <c r="I3833" s="117"/>
      <c r="J3833" s="122"/>
      <c r="K3833" s="117"/>
      <c r="L3833" s="117"/>
    </row>
    <row r="3834" spans="3:12" ht="12.75" customHeight="1">
      <c r="C3834" s="115"/>
      <c r="D3834" s="116"/>
      <c r="E3834" s="116"/>
      <c r="F3834" s="116"/>
      <c r="G3834" s="116"/>
      <c r="H3834" s="121"/>
      <c r="I3834" s="117"/>
      <c r="J3834" s="122"/>
      <c r="K3834" s="117"/>
      <c r="L3834" s="117"/>
    </row>
    <row r="3835" spans="3:12" ht="12.75" customHeight="1">
      <c r="C3835" s="115"/>
      <c r="D3835" s="116"/>
      <c r="E3835" s="116"/>
      <c r="F3835" s="116"/>
      <c r="G3835" s="116"/>
      <c r="H3835" s="121"/>
      <c r="I3835" s="117"/>
      <c r="J3835" s="122"/>
      <c r="K3835" s="117"/>
      <c r="L3835" s="117"/>
    </row>
    <row r="3836" spans="3:12" ht="12.75" customHeight="1">
      <c r="C3836" s="115"/>
      <c r="D3836" s="116"/>
      <c r="E3836" s="116"/>
      <c r="F3836" s="116"/>
      <c r="G3836" s="116"/>
      <c r="H3836" s="121"/>
      <c r="I3836" s="117"/>
      <c r="J3836" s="122"/>
      <c r="K3836" s="117"/>
      <c r="L3836" s="117"/>
    </row>
    <row r="3837" spans="3:12" ht="12.75" customHeight="1">
      <c r="C3837" s="115"/>
      <c r="D3837" s="116"/>
      <c r="E3837" s="116"/>
      <c r="F3837" s="116"/>
      <c r="G3837" s="116"/>
      <c r="H3837" s="121"/>
      <c r="I3837" s="117"/>
      <c r="J3837" s="122"/>
      <c r="K3837" s="117"/>
      <c r="L3837" s="117"/>
    </row>
    <row r="3838" spans="3:12" ht="12.75" customHeight="1">
      <c r="C3838" s="115"/>
      <c r="D3838" s="116"/>
      <c r="E3838" s="116"/>
      <c r="F3838" s="116"/>
      <c r="G3838" s="116"/>
      <c r="H3838" s="121"/>
      <c r="I3838" s="117"/>
      <c r="J3838" s="122"/>
      <c r="K3838" s="117"/>
      <c r="L3838" s="117"/>
    </row>
    <row r="3839" spans="3:12" ht="12.75" customHeight="1">
      <c r="C3839" s="115"/>
      <c r="D3839" s="116"/>
      <c r="E3839" s="116"/>
      <c r="F3839" s="116"/>
      <c r="G3839" s="116"/>
      <c r="H3839" s="121"/>
      <c r="I3839" s="117"/>
      <c r="J3839" s="122"/>
      <c r="K3839" s="117"/>
      <c r="L3839" s="117"/>
    </row>
    <row r="3840" spans="3:12" ht="12.75" customHeight="1">
      <c r="C3840" s="115"/>
      <c r="D3840" s="116"/>
      <c r="E3840" s="116"/>
      <c r="F3840" s="116"/>
      <c r="G3840" s="116"/>
      <c r="H3840" s="121"/>
      <c r="I3840" s="117"/>
      <c r="J3840" s="122"/>
      <c r="K3840" s="117"/>
      <c r="L3840" s="117"/>
    </row>
    <row r="3841" spans="3:12" ht="12.75" customHeight="1">
      <c r="C3841" s="115"/>
      <c r="D3841" s="116"/>
      <c r="E3841" s="116"/>
      <c r="F3841" s="116"/>
      <c r="G3841" s="116"/>
      <c r="H3841" s="121"/>
      <c r="I3841" s="117"/>
      <c r="J3841" s="122"/>
      <c r="K3841" s="117"/>
      <c r="L3841" s="117"/>
    </row>
    <row r="3842" spans="3:12" ht="12.75" customHeight="1">
      <c r="C3842" s="115"/>
      <c r="D3842" s="116"/>
      <c r="E3842" s="116"/>
      <c r="F3842" s="116"/>
      <c r="G3842" s="116"/>
      <c r="H3842" s="121"/>
      <c r="I3842" s="117"/>
      <c r="J3842" s="122"/>
      <c r="K3842" s="117"/>
      <c r="L3842" s="117"/>
    </row>
    <row r="3843" spans="3:12" ht="12.75" customHeight="1">
      <c r="C3843" s="115"/>
      <c r="D3843" s="116"/>
      <c r="E3843" s="116"/>
      <c r="F3843" s="116"/>
      <c r="G3843" s="116"/>
      <c r="H3843" s="121"/>
      <c r="I3843" s="117"/>
      <c r="J3843" s="122"/>
      <c r="K3843" s="117"/>
      <c r="L3843" s="117"/>
    </row>
    <row r="3844" spans="3:12" ht="12.75" customHeight="1">
      <c r="C3844" s="115"/>
      <c r="D3844" s="116"/>
      <c r="E3844" s="116"/>
      <c r="F3844" s="116"/>
      <c r="G3844" s="116"/>
      <c r="H3844" s="121"/>
      <c r="I3844" s="117"/>
      <c r="J3844" s="122"/>
      <c r="K3844" s="117"/>
      <c r="L3844" s="117"/>
    </row>
    <row r="3845" spans="3:12" ht="12.75" customHeight="1">
      <c r="C3845" s="115"/>
      <c r="D3845" s="116"/>
      <c r="E3845" s="116"/>
      <c r="F3845" s="116"/>
      <c r="G3845" s="116"/>
      <c r="H3845" s="121"/>
      <c r="I3845" s="117"/>
      <c r="J3845" s="122"/>
      <c r="K3845" s="117"/>
      <c r="L3845" s="117"/>
    </row>
    <row r="3846" spans="3:12" ht="12.75" customHeight="1">
      <c r="C3846" s="115"/>
      <c r="D3846" s="116"/>
      <c r="E3846" s="116"/>
      <c r="F3846" s="116"/>
      <c r="G3846" s="116"/>
      <c r="H3846" s="121"/>
      <c r="I3846" s="117"/>
      <c r="J3846" s="122"/>
      <c r="K3846" s="117"/>
      <c r="L3846" s="117"/>
    </row>
    <row r="3847" spans="3:12" ht="12.75" customHeight="1">
      <c r="C3847" s="115"/>
      <c r="D3847" s="116"/>
      <c r="E3847" s="116"/>
      <c r="F3847" s="116"/>
      <c r="G3847" s="116"/>
      <c r="H3847" s="121"/>
      <c r="I3847" s="117"/>
      <c r="J3847" s="122"/>
      <c r="K3847" s="117"/>
      <c r="L3847" s="117"/>
    </row>
    <row r="3848" spans="3:12" ht="12.75" customHeight="1">
      <c r="C3848" s="115"/>
      <c r="D3848" s="116"/>
      <c r="E3848" s="116"/>
      <c r="F3848" s="116"/>
      <c r="G3848" s="116"/>
      <c r="H3848" s="121"/>
      <c r="I3848" s="117"/>
      <c r="J3848" s="122"/>
      <c r="K3848" s="117"/>
      <c r="L3848" s="117"/>
    </row>
    <row r="3849" spans="3:12" ht="12.75" customHeight="1">
      <c r="C3849" s="115"/>
      <c r="D3849" s="116"/>
      <c r="E3849" s="116"/>
      <c r="F3849" s="116"/>
      <c r="G3849" s="116"/>
      <c r="H3849" s="121"/>
      <c r="I3849" s="117"/>
      <c r="J3849" s="122"/>
      <c r="K3849" s="117"/>
      <c r="L3849" s="117"/>
    </row>
    <row r="3850" spans="3:12" ht="12.75" customHeight="1">
      <c r="C3850" s="115"/>
      <c r="D3850" s="116"/>
      <c r="E3850" s="116"/>
      <c r="F3850" s="116"/>
      <c r="G3850" s="116"/>
      <c r="H3850" s="121"/>
      <c r="I3850" s="117"/>
      <c r="J3850" s="122"/>
      <c r="K3850" s="117"/>
      <c r="L3850" s="117"/>
    </row>
    <row r="3851" spans="3:12" ht="12.75" customHeight="1">
      <c r="C3851" s="115"/>
      <c r="D3851" s="116"/>
      <c r="E3851" s="116"/>
      <c r="F3851" s="116"/>
      <c r="G3851" s="116"/>
      <c r="H3851" s="121"/>
      <c r="I3851" s="117"/>
      <c r="J3851" s="122"/>
      <c r="K3851" s="117"/>
      <c r="L3851" s="117"/>
    </row>
    <row r="3852" spans="3:12" ht="12.75" customHeight="1">
      <c r="C3852" s="115"/>
      <c r="D3852" s="116"/>
      <c r="E3852" s="116"/>
      <c r="F3852" s="116"/>
      <c r="G3852" s="116"/>
      <c r="H3852" s="121"/>
      <c r="I3852" s="117"/>
      <c r="J3852" s="122"/>
      <c r="K3852" s="117"/>
      <c r="L3852" s="117"/>
    </row>
    <row r="3853" spans="3:12" ht="12.75" customHeight="1">
      <c r="C3853" s="115"/>
      <c r="D3853" s="116"/>
      <c r="E3853" s="116"/>
      <c r="F3853" s="116"/>
      <c r="G3853" s="116"/>
      <c r="H3853" s="121"/>
      <c r="I3853" s="117"/>
      <c r="J3853" s="122"/>
      <c r="K3853" s="117"/>
      <c r="L3853" s="117"/>
    </row>
    <row r="3854" spans="3:12" ht="12.75" customHeight="1">
      <c r="C3854" s="115"/>
      <c r="D3854" s="116"/>
      <c r="E3854" s="116"/>
      <c r="F3854" s="116"/>
      <c r="G3854" s="116"/>
      <c r="H3854" s="121"/>
      <c r="I3854" s="117"/>
      <c r="J3854" s="122"/>
      <c r="K3854" s="117"/>
      <c r="L3854" s="117"/>
    </row>
    <row r="3855" spans="3:12" ht="12.75" customHeight="1">
      <c r="C3855" s="115"/>
      <c r="D3855" s="116"/>
      <c r="E3855" s="116"/>
      <c r="F3855" s="116"/>
      <c r="G3855" s="116"/>
      <c r="H3855" s="121"/>
      <c r="I3855" s="117"/>
      <c r="J3855" s="122"/>
      <c r="K3855" s="117"/>
      <c r="L3855" s="117"/>
    </row>
    <row r="3856" spans="3:12" ht="12.75" customHeight="1">
      <c r="C3856" s="115"/>
      <c r="D3856" s="116"/>
      <c r="E3856" s="116"/>
      <c r="F3856" s="116"/>
      <c r="G3856" s="116"/>
      <c r="H3856" s="121"/>
      <c r="I3856" s="117"/>
      <c r="J3856" s="122"/>
      <c r="K3856" s="117"/>
      <c r="L3856" s="117"/>
    </row>
    <row r="3857" spans="3:12" ht="12.75" customHeight="1">
      <c r="C3857" s="115"/>
      <c r="D3857" s="116"/>
      <c r="E3857" s="116"/>
      <c r="F3857" s="116"/>
      <c r="G3857" s="116"/>
      <c r="H3857" s="121"/>
      <c r="I3857" s="117"/>
      <c r="J3857" s="122"/>
      <c r="K3857" s="117"/>
      <c r="L3857" s="117"/>
    </row>
    <row r="3858" spans="3:12" ht="12.75" customHeight="1">
      <c r="C3858" s="115"/>
      <c r="D3858" s="116"/>
      <c r="E3858" s="116"/>
      <c r="F3858" s="116"/>
      <c r="G3858" s="116"/>
      <c r="H3858" s="121"/>
      <c r="I3858" s="117"/>
      <c r="J3858" s="122"/>
      <c r="K3858" s="117"/>
      <c r="L3858" s="117"/>
    </row>
    <row r="3859" spans="3:12" ht="12.75" customHeight="1">
      <c r="C3859" s="115"/>
      <c r="D3859" s="116"/>
      <c r="E3859" s="116"/>
      <c r="F3859" s="116"/>
      <c r="G3859" s="116"/>
      <c r="H3859" s="121"/>
      <c r="I3859" s="117"/>
      <c r="J3859" s="122"/>
      <c r="K3859" s="117"/>
      <c r="L3859" s="117"/>
    </row>
    <row r="3860" spans="3:12" ht="12.75" customHeight="1">
      <c r="C3860" s="115"/>
      <c r="D3860" s="116"/>
      <c r="E3860" s="116"/>
      <c r="F3860" s="116"/>
      <c r="G3860" s="116"/>
      <c r="H3860" s="121"/>
      <c r="I3860" s="117"/>
      <c r="J3860" s="122"/>
      <c r="K3860" s="117"/>
      <c r="L3860" s="117"/>
    </row>
    <row r="3861" spans="3:12" ht="12.75" customHeight="1">
      <c r="C3861" s="115"/>
      <c r="D3861" s="116"/>
      <c r="E3861" s="116"/>
      <c r="F3861" s="116"/>
      <c r="G3861" s="116"/>
      <c r="H3861" s="121"/>
      <c r="I3861" s="117"/>
      <c r="J3861" s="122"/>
      <c r="K3861" s="117"/>
      <c r="L3861" s="117"/>
    </row>
    <row r="3862" spans="3:12" ht="12.75" customHeight="1">
      <c r="C3862" s="115"/>
      <c r="D3862" s="116"/>
      <c r="E3862" s="116"/>
      <c r="F3862" s="116"/>
      <c r="G3862" s="116"/>
      <c r="H3862" s="121"/>
      <c r="I3862" s="117"/>
      <c r="J3862" s="122"/>
      <c r="K3862" s="117"/>
      <c r="L3862" s="117"/>
    </row>
    <row r="3863" spans="3:12" ht="12.75" customHeight="1">
      <c r="C3863" s="115"/>
      <c r="D3863" s="116"/>
      <c r="E3863" s="116"/>
      <c r="F3863" s="116"/>
      <c r="G3863" s="116"/>
      <c r="H3863" s="121"/>
      <c r="I3863" s="117"/>
      <c r="J3863" s="122"/>
      <c r="K3863" s="117"/>
      <c r="L3863" s="117"/>
    </row>
    <row r="3864" spans="3:12" ht="12.75" customHeight="1">
      <c r="C3864" s="115"/>
      <c r="D3864" s="116"/>
      <c r="E3864" s="116"/>
      <c r="F3864" s="116"/>
      <c r="G3864" s="116"/>
      <c r="H3864" s="121"/>
      <c r="I3864" s="117"/>
      <c r="J3864" s="122"/>
      <c r="K3864" s="117"/>
      <c r="L3864" s="117"/>
    </row>
    <row r="3865" spans="3:12" ht="12.75" customHeight="1">
      <c r="C3865" s="115"/>
      <c r="D3865" s="116"/>
      <c r="E3865" s="116"/>
      <c r="F3865" s="116"/>
      <c r="G3865" s="116"/>
      <c r="H3865" s="121"/>
      <c r="I3865" s="117"/>
      <c r="J3865" s="122"/>
      <c r="K3865" s="117"/>
      <c r="L3865" s="117"/>
    </row>
    <row r="3866" spans="3:12" ht="12.75" customHeight="1">
      <c r="C3866" s="115"/>
      <c r="D3866" s="116"/>
      <c r="E3866" s="116"/>
      <c r="F3866" s="116"/>
      <c r="G3866" s="116"/>
      <c r="H3866" s="121"/>
      <c r="I3866" s="117"/>
      <c r="J3866" s="122"/>
      <c r="K3866" s="117"/>
      <c r="L3866" s="117"/>
    </row>
    <row r="3867" spans="3:12" ht="12.75" customHeight="1">
      <c r="C3867" s="115"/>
      <c r="D3867" s="116"/>
      <c r="E3867" s="116"/>
      <c r="F3867" s="116"/>
      <c r="G3867" s="116"/>
      <c r="H3867" s="121"/>
      <c r="I3867" s="117"/>
      <c r="J3867" s="122"/>
      <c r="K3867" s="117"/>
      <c r="L3867" s="117"/>
    </row>
    <row r="3868" spans="3:12" ht="12.75" customHeight="1">
      <c r="C3868" s="115"/>
      <c r="D3868" s="116"/>
      <c r="E3868" s="116"/>
      <c r="F3868" s="116"/>
      <c r="G3868" s="116"/>
      <c r="H3868" s="121"/>
      <c r="I3868" s="117"/>
      <c r="J3868" s="122"/>
      <c r="K3868" s="117"/>
      <c r="L3868" s="117"/>
    </row>
    <row r="3869" spans="3:12" ht="12.75" customHeight="1">
      <c r="C3869" s="115"/>
      <c r="D3869" s="116"/>
      <c r="E3869" s="116"/>
      <c r="F3869" s="116"/>
      <c r="G3869" s="116"/>
      <c r="H3869" s="121"/>
      <c r="I3869" s="117"/>
      <c r="J3869" s="122"/>
      <c r="K3869" s="117"/>
      <c r="L3869" s="117"/>
    </row>
    <row r="3870" spans="3:12" ht="12.75" customHeight="1">
      <c r="C3870" s="115"/>
      <c r="D3870" s="116"/>
      <c r="E3870" s="116"/>
      <c r="F3870" s="116"/>
      <c r="G3870" s="116"/>
      <c r="H3870" s="121"/>
      <c r="I3870" s="117"/>
      <c r="J3870" s="122"/>
      <c r="K3870" s="117"/>
      <c r="L3870" s="117"/>
    </row>
    <row r="3871" spans="3:12" ht="12.75" customHeight="1">
      <c r="C3871" s="115"/>
      <c r="D3871" s="116"/>
      <c r="E3871" s="116"/>
      <c r="F3871" s="116"/>
      <c r="G3871" s="116"/>
      <c r="H3871" s="121"/>
      <c r="I3871" s="117"/>
      <c r="J3871" s="122"/>
      <c r="K3871" s="117"/>
      <c r="L3871" s="117"/>
    </row>
    <row r="3872" spans="3:12" ht="12.75" customHeight="1">
      <c r="C3872" s="115"/>
      <c r="D3872" s="116"/>
      <c r="E3872" s="116"/>
      <c r="F3872" s="116"/>
      <c r="G3872" s="116"/>
      <c r="H3872" s="121"/>
      <c r="I3872" s="117"/>
      <c r="J3872" s="122"/>
      <c r="K3872" s="117"/>
      <c r="L3872" s="117"/>
    </row>
    <row r="3873" spans="3:12" ht="12.75" customHeight="1">
      <c r="C3873" s="115"/>
      <c r="D3873" s="116"/>
      <c r="E3873" s="116"/>
      <c r="F3873" s="116"/>
      <c r="G3873" s="116"/>
      <c r="H3873" s="121"/>
      <c r="I3873" s="117"/>
      <c r="J3873" s="122"/>
      <c r="K3873" s="117"/>
      <c r="L3873" s="117"/>
    </row>
    <row r="3874" spans="3:12" ht="12.75" customHeight="1">
      <c r="C3874" s="115"/>
      <c r="D3874" s="116"/>
      <c r="E3874" s="116"/>
      <c r="F3874" s="116"/>
      <c r="G3874" s="116"/>
      <c r="H3874" s="121"/>
      <c r="I3874" s="117"/>
      <c r="J3874" s="122"/>
      <c r="K3874" s="117"/>
      <c r="L3874" s="117"/>
    </row>
    <row r="3875" spans="3:12" ht="12.75" customHeight="1">
      <c r="C3875" s="115"/>
      <c r="D3875" s="116"/>
      <c r="E3875" s="116"/>
      <c r="F3875" s="116"/>
      <c r="G3875" s="116"/>
      <c r="H3875" s="121"/>
      <c r="I3875" s="117"/>
      <c r="J3875" s="122"/>
      <c r="K3875" s="117"/>
      <c r="L3875" s="117"/>
    </row>
    <row r="3876" spans="3:12" ht="12.75" customHeight="1">
      <c r="C3876" s="115"/>
      <c r="D3876" s="116"/>
      <c r="E3876" s="116"/>
      <c r="F3876" s="116"/>
      <c r="G3876" s="116"/>
      <c r="H3876" s="121"/>
      <c r="I3876" s="117"/>
      <c r="J3876" s="122"/>
      <c r="K3876" s="117"/>
      <c r="L3876" s="117"/>
    </row>
    <row r="3877" spans="3:12" ht="12.75" customHeight="1">
      <c r="C3877" s="115"/>
      <c r="D3877" s="116"/>
      <c r="E3877" s="116"/>
      <c r="F3877" s="116"/>
      <c r="G3877" s="116"/>
      <c r="H3877" s="121"/>
      <c r="I3877" s="117"/>
      <c r="J3877" s="122"/>
      <c r="K3877" s="117"/>
      <c r="L3877" s="117"/>
    </row>
    <row r="3878" spans="3:12" ht="12.75" customHeight="1">
      <c r="C3878" s="115"/>
      <c r="D3878" s="116"/>
      <c r="E3878" s="116"/>
      <c r="F3878" s="116"/>
      <c r="G3878" s="116"/>
      <c r="H3878" s="121"/>
      <c r="I3878" s="117"/>
      <c r="J3878" s="122"/>
      <c r="K3878" s="117"/>
      <c r="L3878" s="117"/>
    </row>
    <row r="3879" spans="3:12" ht="12.75" customHeight="1">
      <c r="C3879" s="115"/>
      <c r="D3879" s="116"/>
      <c r="E3879" s="116"/>
      <c r="F3879" s="116"/>
      <c r="G3879" s="116"/>
      <c r="H3879" s="121"/>
      <c r="I3879" s="117"/>
      <c r="J3879" s="122"/>
      <c r="K3879" s="117"/>
      <c r="L3879" s="117"/>
    </row>
    <row r="3880" spans="3:12" ht="12.75" customHeight="1">
      <c r="C3880" s="115"/>
      <c r="D3880" s="116"/>
      <c r="E3880" s="116"/>
      <c r="F3880" s="116"/>
      <c r="G3880" s="116"/>
      <c r="H3880" s="121"/>
      <c r="I3880" s="117"/>
      <c r="J3880" s="122"/>
      <c r="K3880" s="117"/>
      <c r="L3880" s="117"/>
    </row>
    <row r="3881" spans="3:12" ht="12.75" customHeight="1">
      <c r="C3881" s="115"/>
      <c r="D3881" s="116"/>
      <c r="E3881" s="116"/>
      <c r="F3881" s="116"/>
      <c r="G3881" s="116"/>
      <c r="H3881" s="121"/>
      <c r="I3881" s="117"/>
      <c r="J3881" s="122"/>
      <c r="K3881" s="117"/>
      <c r="L3881" s="117"/>
    </row>
    <row r="3882" spans="3:12" ht="12.75" customHeight="1">
      <c r="C3882" s="115"/>
      <c r="D3882" s="116"/>
      <c r="E3882" s="116"/>
      <c r="F3882" s="116"/>
      <c r="G3882" s="116"/>
      <c r="H3882" s="121"/>
      <c r="I3882" s="117"/>
      <c r="J3882" s="122"/>
      <c r="K3882" s="117"/>
      <c r="L3882" s="117"/>
    </row>
    <row r="3883" spans="3:12" ht="12.75" customHeight="1">
      <c r="C3883" s="115"/>
      <c r="D3883" s="116"/>
      <c r="E3883" s="116"/>
      <c r="F3883" s="116"/>
      <c r="G3883" s="116"/>
      <c r="H3883" s="121"/>
      <c r="I3883" s="117"/>
      <c r="J3883" s="122"/>
      <c r="K3883" s="117"/>
      <c r="L3883" s="117"/>
    </row>
    <row r="3884" spans="3:12" ht="12.75" customHeight="1">
      <c r="C3884" s="115"/>
      <c r="D3884" s="116"/>
      <c r="E3884" s="116"/>
      <c r="F3884" s="116"/>
      <c r="G3884" s="116"/>
      <c r="H3884" s="121"/>
      <c r="I3884" s="117"/>
      <c r="J3884" s="122"/>
      <c r="K3884" s="117"/>
      <c r="L3884" s="117"/>
    </row>
    <row r="3885" spans="3:12" ht="12.75" customHeight="1">
      <c r="C3885" s="115"/>
      <c r="D3885" s="116"/>
      <c r="E3885" s="116"/>
      <c r="F3885" s="116"/>
      <c r="G3885" s="116"/>
      <c r="H3885" s="121"/>
      <c r="I3885" s="117"/>
      <c r="J3885" s="122"/>
      <c r="K3885" s="117"/>
      <c r="L3885" s="117"/>
    </row>
    <row r="3886" spans="3:12" ht="12.75" customHeight="1">
      <c r="C3886" s="115"/>
      <c r="D3886" s="116"/>
      <c r="E3886" s="116"/>
      <c r="F3886" s="116"/>
      <c r="G3886" s="116"/>
      <c r="H3886" s="121"/>
      <c r="I3886" s="117"/>
      <c r="J3886" s="122"/>
      <c r="K3886" s="117"/>
      <c r="L3886" s="117"/>
    </row>
    <row r="3887" spans="3:12" ht="12.75" customHeight="1">
      <c r="C3887" s="115"/>
      <c r="D3887" s="116"/>
      <c r="E3887" s="116"/>
      <c r="F3887" s="116"/>
      <c r="G3887" s="116"/>
      <c r="H3887" s="121"/>
      <c r="I3887" s="117"/>
      <c r="J3887" s="122"/>
      <c r="K3887" s="117"/>
      <c r="L3887" s="117"/>
    </row>
    <row r="3888" spans="3:12" ht="12.75" customHeight="1">
      <c r="C3888" s="115"/>
      <c r="D3888" s="116"/>
      <c r="E3888" s="116"/>
      <c r="F3888" s="116"/>
      <c r="G3888" s="116"/>
      <c r="H3888" s="121"/>
      <c r="I3888" s="117"/>
      <c r="J3888" s="122"/>
      <c r="K3888" s="117"/>
      <c r="L3888" s="117"/>
    </row>
    <row r="3889" spans="3:12" ht="12.75" customHeight="1">
      <c r="C3889" s="115"/>
      <c r="D3889" s="116"/>
      <c r="E3889" s="116"/>
      <c r="F3889" s="116"/>
      <c r="G3889" s="116"/>
      <c r="H3889" s="121"/>
      <c r="I3889" s="117"/>
      <c r="J3889" s="122"/>
      <c r="K3889" s="117"/>
      <c r="L3889" s="117"/>
    </row>
    <row r="3890" spans="3:12" ht="12.75" customHeight="1">
      <c r="C3890" s="115"/>
      <c r="D3890" s="116"/>
      <c r="E3890" s="116"/>
      <c r="F3890" s="116"/>
      <c r="G3890" s="116"/>
      <c r="H3890" s="121"/>
      <c r="I3890" s="117"/>
      <c r="J3890" s="122"/>
      <c r="K3890" s="117"/>
      <c r="L3890" s="117"/>
    </row>
    <row r="3891" spans="3:12" ht="12.75" customHeight="1">
      <c r="C3891" s="115"/>
      <c r="D3891" s="116"/>
      <c r="E3891" s="116"/>
      <c r="F3891" s="116"/>
      <c r="G3891" s="116"/>
      <c r="H3891" s="121"/>
      <c r="I3891" s="117"/>
      <c r="J3891" s="122"/>
      <c r="K3891" s="117"/>
      <c r="L3891" s="117"/>
    </row>
    <row r="3892" spans="3:12" ht="12.75" customHeight="1">
      <c r="C3892" s="115"/>
      <c r="D3892" s="116"/>
      <c r="E3892" s="116"/>
      <c r="F3892" s="116"/>
      <c r="G3892" s="116"/>
      <c r="H3892" s="121"/>
      <c r="I3892" s="117"/>
      <c r="J3892" s="122"/>
      <c r="K3892" s="117"/>
      <c r="L3892" s="117"/>
    </row>
    <row r="3893" spans="3:12" ht="12.75" customHeight="1">
      <c r="C3893" s="115"/>
      <c r="D3893" s="116"/>
      <c r="E3893" s="116"/>
      <c r="F3893" s="116"/>
      <c r="G3893" s="116"/>
      <c r="H3893" s="121"/>
      <c r="I3893" s="117"/>
      <c r="J3893" s="122"/>
      <c r="K3893" s="117"/>
      <c r="L3893" s="117"/>
    </row>
    <row r="3894" spans="3:12" ht="12.75" customHeight="1">
      <c r="C3894" s="115"/>
      <c r="D3894" s="116"/>
      <c r="E3894" s="116"/>
      <c r="F3894" s="116"/>
      <c r="G3894" s="116"/>
      <c r="H3894" s="121"/>
      <c r="I3894" s="117"/>
      <c r="J3894" s="122"/>
      <c r="K3894" s="117"/>
      <c r="L3894" s="117"/>
    </row>
    <row r="3895" spans="3:12" ht="12.75" customHeight="1">
      <c r="C3895" s="115"/>
      <c r="D3895" s="116"/>
      <c r="E3895" s="116"/>
      <c r="F3895" s="116"/>
      <c r="G3895" s="116"/>
      <c r="H3895" s="121"/>
      <c r="I3895" s="117"/>
      <c r="J3895" s="122"/>
      <c r="K3895" s="117"/>
      <c r="L3895" s="117"/>
    </row>
    <row r="3896" spans="3:12" ht="12.75" customHeight="1">
      <c r="C3896" s="115"/>
      <c r="D3896" s="116"/>
      <c r="E3896" s="116"/>
      <c r="F3896" s="116"/>
      <c r="G3896" s="116"/>
      <c r="H3896" s="121"/>
      <c r="I3896" s="117"/>
      <c r="J3896" s="122"/>
      <c r="K3896" s="117"/>
      <c r="L3896" s="117"/>
    </row>
    <row r="3897" spans="3:12" ht="12.75" customHeight="1">
      <c r="C3897" s="115"/>
      <c r="D3897" s="116"/>
      <c r="E3897" s="116"/>
      <c r="F3897" s="116"/>
      <c r="G3897" s="116"/>
      <c r="H3897" s="121"/>
      <c r="I3897" s="117"/>
      <c r="J3897" s="122"/>
      <c r="K3897" s="117"/>
      <c r="L3897" s="117"/>
    </row>
    <row r="3898" spans="3:12" ht="12.75" customHeight="1">
      <c r="C3898" s="115"/>
      <c r="D3898" s="116"/>
      <c r="E3898" s="116"/>
      <c r="F3898" s="116"/>
      <c r="G3898" s="116"/>
      <c r="H3898" s="121"/>
      <c r="I3898" s="117"/>
      <c r="J3898" s="122"/>
      <c r="K3898" s="117"/>
      <c r="L3898" s="117"/>
    </row>
    <row r="3899" spans="3:12" ht="12.75" customHeight="1">
      <c r="C3899" s="115"/>
      <c r="D3899" s="116"/>
      <c r="E3899" s="116"/>
      <c r="F3899" s="116"/>
      <c r="G3899" s="116"/>
      <c r="H3899" s="121"/>
      <c r="I3899" s="117"/>
      <c r="J3899" s="122"/>
      <c r="K3899" s="117"/>
      <c r="L3899" s="117"/>
    </row>
    <row r="3900" spans="3:12" ht="12.75" customHeight="1">
      <c r="C3900" s="115"/>
      <c r="D3900" s="116"/>
      <c r="E3900" s="116"/>
      <c r="F3900" s="116"/>
      <c r="G3900" s="116"/>
      <c r="H3900" s="121"/>
      <c r="I3900" s="117"/>
      <c r="J3900" s="122"/>
      <c r="K3900" s="117"/>
      <c r="L3900" s="117"/>
    </row>
    <row r="3901" spans="3:12" ht="12.75" customHeight="1">
      <c r="C3901" s="115"/>
      <c r="D3901" s="116"/>
      <c r="E3901" s="116"/>
      <c r="F3901" s="116"/>
      <c r="G3901" s="116"/>
      <c r="H3901" s="121"/>
      <c r="I3901" s="117"/>
      <c r="J3901" s="122"/>
      <c r="K3901" s="117"/>
      <c r="L3901" s="117"/>
    </row>
    <row r="3902" spans="3:12" ht="12.75" customHeight="1">
      <c r="C3902" s="115"/>
      <c r="D3902" s="116"/>
      <c r="E3902" s="116"/>
      <c r="F3902" s="116"/>
      <c r="G3902" s="116"/>
      <c r="H3902" s="121"/>
      <c r="I3902" s="117"/>
      <c r="J3902" s="122"/>
      <c r="K3902" s="117"/>
      <c r="L3902" s="117"/>
    </row>
    <row r="3903" spans="3:12" ht="12.75" customHeight="1">
      <c r="C3903" s="115"/>
      <c r="D3903" s="116"/>
      <c r="E3903" s="116"/>
      <c r="F3903" s="116"/>
      <c r="G3903" s="116"/>
      <c r="H3903" s="121"/>
      <c r="I3903" s="117"/>
      <c r="J3903" s="122"/>
      <c r="K3903" s="117"/>
      <c r="L3903" s="117"/>
    </row>
    <row r="3904" spans="3:12" ht="12.75" customHeight="1">
      <c r="C3904" s="115"/>
      <c r="D3904" s="116"/>
      <c r="E3904" s="116"/>
      <c r="F3904" s="116"/>
      <c r="G3904" s="116"/>
      <c r="H3904" s="121"/>
      <c r="I3904" s="117"/>
      <c r="J3904" s="122"/>
      <c r="K3904" s="117"/>
      <c r="L3904" s="117"/>
    </row>
    <row r="3905" spans="3:12" ht="12.75" customHeight="1">
      <c r="C3905" s="115"/>
      <c r="D3905" s="116"/>
      <c r="E3905" s="116"/>
      <c r="F3905" s="116"/>
      <c r="G3905" s="116"/>
      <c r="H3905" s="121"/>
      <c r="I3905" s="117"/>
      <c r="J3905" s="122"/>
      <c r="K3905" s="117"/>
      <c r="L3905" s="117"/>
    </row>
    <row r="3906" spans="3:12" ht="12.75" customHeight="1">
      <c r="C3906" s="115"/>
      <c r="D3906" s="116"/>
      <c r="E3906" s="116"/>
      <c r="F3906" s="116"/>
      <c r="G3906" s="116"/>
      <c r="H3906" s="121"/>
      <c r="I3906" s="117"/>
      <c r="J3906" s="122"/>
      <c r="K3906" s="117"/>
      <c r="L3906" s="117"/>
    </row>
    <row r="3907" spans="3:12" ht="12.75" customHeight="1">
      <c r="C3907" s="115"/>
      <c r="D3907" s="116"/>
      <c r="E3907" s="116"/>
      <c r="F3907" s="116"/>
      <c r="G3907" s="116"/>
      <c r="H3907" s="121"/>
      <c r="I3907" s="117"/>
      <c r="J3907" s="122"/>
      <c r="K3907" s="117"/>
      <c r="L3907" s="117"/>
    </row>
    <row r="3908" spans="3:12" ht="12.75" customHeight="1">
      <c r="C3908" s="115"/>
      <c r="D3908" s="116"/>
      <c r="E3908" s="116"/>
      <c r="F3908" s="116"/>
      <c r="G3908" s="116"/>
      <c r="H3908" s="121"/>
      <c r="I3908" s="117"/>
      <c r="J3908" s="122"/>
      <c r="K3908" s="117"/>
      <c r="L3908" s="117"/>
    </row>
    <row r="3909" spans="3:12" ht="12.75" customHeight="1">
      <c r="C3909" s="115"/>
      <c r="D3909" s="116"/>
      <c r="E3909" s="116"/>
      <c r="F3909" s="116"/>
      <c r="G3909" s="116"/>
      <c r="H3909" s="121"/>
      <c r="I3909" s="117"/>
      <c r="J3909" s="122"/>
      <c r="K3909" s="117"/>
      <c r="L3909" s="117"/>
    </row>
    <row r="3910" spans="3:12" ht="12.75" customHeight="1">
      <c r="C3910" s="115"/>
      <c r="D3910" s="116"/>
      <c r="E3910" s="116"/>
      <c r="F3910" s="116"/>
      <c r="G3910" s="116"/>
      <c r="H3910" s="121"/>
      <c r="I3910" s="117"/>
      <c r="J3910" s="122"/>
      <c r="K3910" s="117"/>
      <c r="L3910" s="117"/>
    </row>
    <row r="3911" spans="3:12" ht="12.75" customHeight="1">
      <c r="C3911" s="115"/>
      <c r="D3911" s="116"/>
      <c r="E3911" s="116"/>
      <c r="F3911" s="116"/>
      <c r="G3911" s="116"/>
      <c r="H3911" s="121"/>
      <c r="I3911" s="117"/>
      <c r="J3911" s="122"/>
      <c r="K3911" s="117"/>
      <c r="L3911" s="117"/>
    </row>
    <row r="3912" spans="3:12" ht="12.75" customHeight="1">
      <c r="C3912" s="115"/>
      <c r="D3912" s="116"/>
      <c r="E3912" s="116"/>
      <c r="F3912" s="116"/>
      <c r="G3912" s="116"/>
      <c r="H3912" s="121"/>
      <c r="I3912" s="117"/>
      <c r="J3912" s="122"/>
      <c r="K3912" s="117"/>
      <c r="L3912" s="117"/>
    </row>
    <row r="3913" spans="3:12" ht="12.75" customHeight="1">
      <c r="C3913" s="115"/>
      <c r="D3913" s="116"/>
      <c r="E3913" s="116"/>
      <c r="F3913" s="116"/>
      <c r="G3913" s="116"/>
      <c r="H3913" s="121"/>
      <c r="I3913" s="117"/>
      <c r="J3913" s="122"/>
      <c r="K3913" s="117"/>
      <c r="L3913" s="117"/>
    </row>
    <row r="3914" spans="3:12" ht="12.75" customHeight="1">
      <c r="C3914" s="115"/>
      <c r="D3914" s="116"/>
      <c r="E3914" s="116"/>
      <c r="F3914" s="116"/>
      <c r="G3914" s="116"/>
      <c r="H3914" s="121"/>
      <c r="I3914" s="117"/>
      <c r="J3914" s="122"/>
      <c r="K3914" s="117"/>
      <c r="L3914" s="117"/>
    </row>
    <row r="3915" spans="3:12" ht="12.75" customHeight="1">
      <c r="C3915" s="115"/>
      <c r="D3915" s="116"/>
      <c r="E3915" s="116"/>
      <c r="F3915" s="116"/>
      <c r="G3915" s="116"/>
      <c r="H3915" s="121"/>
      <c r="I3915" s="117"/>
      <c r="J3915" s="122"/>
      <c r="K3915" s="117"/>
      <c r="L3915" s="117"/>
    </row>
    <row r="3916" spans="3:12" ht="12.75" customHeight="1">
      <c r="C3916" s="115"/>
      <c r="D3916" s="116"/>
      <c r="E3916" s="116"/>
      <c r="F3916" s="116"/>
      <c r="G3916" s="116"/>
      <c r="H3916" s="121"/>
      <c r="I3916" s="117"/>
      <c r="J3916" s="122"/>
      <c r="K3916" s="117"/>
      <c r="L3916" s="117"/>
    </row>
    <row r="3917" spans="3:12" ht="12.75" customHeight="1">
      <c r="C3917" s="115"/>
      <c r="D3917" s="116"/>
      <c r="E3917" s="116"/>
      <c r="F3917" s="116"/>
      <c r="G3917" s="116"/>
      <c r="H3917" s="121"/>
      <c r="I3917" s="117"/>
      <c r="J3917" s="122"/>
      <c r="K3917" s="117"/>
      <c r="L3917" s="117"/>
    </row>
    <row r="3918" spans="3:12" ht="12.75" customHeight="1">
      <c r="C3918" s="115"/>
      <c r="D3918" s="116"/>
      <c r="E3918" s="116"/>
      <c r="F3918" s="116"/>
      <c r="G3918" s="116"/>
      <c r="H3918" s="121"/>
      <c r="I3918" s="117"/>
      <c r="J3918" s="122"/>
      <c r="K3918" s="117"/>
      <c r="L3918" s="117"/>
    </row>
    <row r="3919" spans="3:12" ht="12.75" customHeight="1">
      <c r="C3919" s="115"/>
      <c r="D3919" s="116"/>
      <c r="E3919" s="116"/>
      <c r="F3919" s="116"/>
      <c r="G3919" s="116"/>
      <c r="H3919" s="121"/>
      <c r="I3919" s="117"/>
      <c r="J3919" s="122"/>
      <c r="K3919" s="117"/>
      <c r="L3919" s="117"/>
    </row>
    <row r="3920" spans="3:12" ht="12.75" customHeight="1">
      <c r="C3920" s="115"/>
      <c r="D3920" s="116"/>
      <c r="E3920" s="116"/>
      <c r="F3920" s="116"/>
      <c r="G3920" s="116"/>
      <c r="H3920" s="121"/>
      <c r="I3920" s="117"/>
      <c r="J3920" s="122"/>
      <c r="K3920" s="117"/>
      <c r="L3920" s="117"/>
    </row>
    <row r="3921" spans="3:12" ht="12.75" customHeight="1">
      <c r="C3921" s="115"/>
      <c r="D3921" s="116"/>
      <c r="E3921" s="116"/>
      <c r="F3921" s="116"/>
      <c r="G3921" s="116"/>
      <c r="H3921" s="121"/>
      <c r="I3921" s="117"/>
      <c r="J3921" s="122"/>
      <c r="K3921" s="117"/>
      <c r="L3921" s="117"/>
    </row>
    <row r="3922" spans="3:12" ht="12.75" customHeight="1">
      <c r="C3922" s="115"/>
      <c r="D3922" s="116"/>
      <c r="E3922" s="116"/>
      <c r="F3922" s="116"/>
      <c r="G3922" s="116"/>
      <c r="H3922" s="121"/>
      <c r="I3922" s="117"/>
      <c r="J3922" s="122"/>
      <c r="K3922" s="117"/>
      <c r="L3922" s="117"/>
    </row>
    <row r="3923" spans="3:12" ht="12.75" customHeight="1">
      <c r="C3923" s="115"/>
      <c r="D3923" s="116"/>
      <c r="E3923" s="116"/>
      <c r="F3923" s="116"/>
      <c r="G3923" s="116"/>
      <c r="H3923" s="121"/>
      <c r="I3923" s="117"/>
      <c r="J3923" s="122"/>
      <c r="K3923" s="117"/>
      <c r="L3923" s="117"/>
    </row>
    <row r="3924" spans="3:12" ht="12.75" customHeight="1">
      <c r="C3924" s="115"/>
      <c r="D3924" s="116"/>
      <c r="E3924" s="116"/>
      <c r="F3924" s="116"/>
      <c r="G3924" s="116"/>
      <c r="H3924" s="121"/>
      <c r="I3924" s="117"/>
      <c r="J3924" s="122"/>
      <c r="K3924" s="117"/>
      <c r="L3924" s="117"/>
    </row>
    <row r="3925" spans="3:12" ht="12.75" customHeight="1">
      <c r="C3925" s="115"/>
      <c r="D3925" s="116"/>
      <c r="E3925" s="116"/>
      <c r="F3925" s="116"/>
      <c r="G3925" s="116"/>
      <c r="H3925" s="121"/>
      <c r="I3925" s="117"/>
      <c r="J3925" s="122"/>
      <c r="K3925" s="117"/>
      <c r="L3925" s="117"/>
    </row>
    <row r="3926" spans="3:12" ht="12.75" customHeight="1">
      <c r="C3926" s="115"/>
      <c r="D3926" s="116"/>
      <c r="E3926" s="116"/>
      <c r="F3926" s="116"/>
      <c r="G3926" s="116"/>
      <c r="H3926" s="121"/>
      <c r="I3926" s="117"/>
      <c r="J3926" s="122"/>
      <c r="K3926" s="117"/>
      <c r="L3926" s="117"/>
    </row>
    <row r="3927" spans="3:12" ht="12.75" customHeight="1">
      <c r="C3927" s="115"/>
      <c r="D3927" s="116"/>
      <c r="E3927" s="116"/>
      <c r="F3927" s="116"/>
      <c r="G3927" s="116"/>
      <c r="H3927" s="121"/>
      <c r="I3927" s="117"/>
      <c r="J3927" s="122"/>
      <c r="K3927" s="117"/>
      <c r="L3927" s="117"/>
    </row>
    <row r="3928" spans="3:12" ht="12.75" customHeight="1">
      <c r="C3928" s="115"/>
      <c r="D3928" s="116"/>
      <c r="E3928" s="116"/>
      <c r="F3928" s="116"/>
      <c r="G3928" s="116"/>
      <c r="H3928" s="121"/>
      <c r="I3928" s="117"/>
      <c r="J3928" s="122"/>
      <c r="K3928" s="117"/>
      <c r="L3928" s="117"/>
    </row>
    <row r="3929" spans="3:12" ht="12.75" customHeight="1">
      <c r="C3929" s="115"/>
      <c r="D3929" s="116"/>
      <c r="E3929" s="116"/>
      <c r="F3929" s="116"/>
      <c r="G3929" s="116"/>
      <c r="H3929" s="121"/>
      <c r="I3929" s="117"/>
      <c r="J3929" s="122"/>
      <c r="K3929" s="117"/>
      <c r="L3929" s="117"/>
    </row>
    <row r="3930" spans="3:12" ht="12.75" customHeight="1">
      <c r="C3930" s="115"/>
      <c r="D3930" s="116"/>
      <c r="E3930" s="116"/>
      <c r="F3930" s="116"/>
      <c r="G3930" s="116"/>
      <c r="H3930" s="121"/>
      <c r="I3930" s="117"/>
      <c r="J3930" s="122"/>
      <c r="K3930" s="117"/>
      <c r="L3930" s="117"/>
    </row>
    <row r="3931" spans="3:12" ht="12.75" customHeight="1">
      <c r="C3931" s="115"/>
      <c r="D3931" s="116"/>
      <c r="E3931" s="116"/>
      <c r="F3931" s="116"/>
      <c r="G3931" s="116"/>
      <c r="H3931" s="121"/>
      <c r="I3931" s="117"/>
      <c r="J3931" s="122"/>
      <c r="K3931" s="117"/>
      <c r="L3931" s="117"/>
    </row>
    <row r="3932" spans="3:12" ht="12.75" customHeight="1">
      <c r="C3932" s="115"/>
      <c r="D3932" s="116"/>
      <c r="E3932" s="116"/>
      <c r="F3932" s="116"/>
      <c r="G3932" s="116"/>
      <c r="H3932" s="121"/>
      <c r="I3932" s="117"/>
      <c r="J3932" s="122"/>
      <c r="K3932" s="117"/>
      <c r="L3932" s="117"/>
    </row>
    <row r="3933" spans="3:12" ht="12.75" customHeight="1">
      <c r="C3933" s="115"/>
      <c r="D3933" s="116"/>
      <c r="E3933" s="116"/>
      <c r="F3933" s="116"/>
      <c r="G3933" s="116"/>
      <c r="H3933" s="121"/>
      <c r="I3933" s="117"/>
      <c r="J3933" s="122"/>
      <c r="K3933" s="117"/>
      <c r="L3933" s="117"/>
    </row>
    <row r="3934" spans="3:12" ht="12.75" customHeight="1">
      <c r="C3934" s="115"/>
      <c r="D3934" s="116"/>
      <c r="E3934" s="116"/>
      <c r="F3934" s="116"/>
      <c r="G3934" s="116"/>
      <c r="H3934" s="121"/>
      <c r="I3934" s="117"/>
      <c r="J3934" s="122"/>
      <c r="K3934" s="117"/>
      <c r="L3934" s="117"/>
    </row>
    <row r="3935" spans="3:12" ht="12.75" customHeight="1">
      <c r="C3935" s="115"/>
      <c r="D3935" s="116"/>
      <c r="E3935" s="116"/>
      <c r="F3935" s="116"/>
      <c r="G3935" s="116"/>
      <c r="H3935" s="121"/>
      <c r="I3935" s="117"/>
      <c r="J3935" s="122"/>
      <c r="K3935" s="117"/>
      <c r="L3935" s="117"/>
    </row>
    <row r="3936" spans="3:12" ht="12.75" customHeight="1">
      <c r="C3936" s="115"/>
      <c r="D3936" s="116"/>
      <c r="E3936" s="116"/>
      <c r="F3936" s="116"/>
      <c r="G3936" s="116"/>
      <c r="H3936" s="121"/>
      <c r="I3936" s="117"/>
      <c r="J3936" s="122"/>
      <c r="K3936" s="117"/>
      <c r="L3936" s="117"/>
    </row>
    <row r="3937" spans="3:12" ht="12.75" customHeight="1">
      <c r="C3937" s="115"/>
      <c r="D3937" s="116"/>
      <c r="E3937" s="116"/>
      <c r="F3937" s="116"/>
      <c r="G3937" s="116"/>
      <c r="H3937" s="121"/>
      <c r="I3937" s="117"/>
      <c r="J3937" s="122"/>
      <c r="K3937" s="117"/>
      <c r="L3937" s="117"/>
    </row>
    <row r="3938" spans="3:12" ht="12.75" customHeight="1">
      <c r="C3938" s="115"/>
      <c r="D3938" s="116"/>
      <c r="E3938" s="116"/>
      <c r="F3938" s="116"/>
      <c r="G3938" s="116"/>
      <c r="H3938" s="121"/>
      <c r="I3938" s="117"/>
      <c r="J3938" s="122"/>
      <c r="K3938" s="117"/>
      <c r="L3938" s="117"/>
    </row>
    <row r="3939" spans="3:12" ht="12.75" customHeight="1">
      <c r="C3939" s="115"/>
      <c r="D3939" s="116"/>
      <c r="E3939" s="116"/>
      <c r="F3939" s="116"/>
      <c r="G3939" s="116"/>
      <c r="H3939" s="121"/>
      <c r="I3939" s="117"/>
      <c r="J3939" s="122"/>
      <c r="K3939" s="117"/>
      <c r="L3939" s="117"/>
    </row>
    <row r="3940" spans="3:12" ht="12.75" customHeight="1">
      <c r="C3940" s="115"/>
      <c r="D3940" s="116"/>
      <c r="E3940" s="116"/>
      <c r="F3940" s="116"/>
      <c r="G3940" s="116"/>
      <c r="H3940" s="121"/>
      <c r="I3940" s="117"/>
      <c r="J3940" s="122"/>
      <c r="K3940" s="117"/>
      <c r="L3940" s="117"/>
    </row>
    <row r="3941" spans="3:12" ht="12.75" customHeight="1">
      <c r="C3941" s="115"/>
      <c r="D3941" s="116"/>
      <c r="E3941" s="116"/>
      <c r="F3941" s="116"/>
      <c r="G3941" s="116"/>
      <c r="H3941" s="121"/>
      <c r="I3941" s="117"/>
      <c r="J3941" s="122"/>
      <c r="K3941" s="117"/>
      <c r="L3941" s="117"/>
    </row>
    <row r="3942" spans="3:12" ht="12.75" customHeight="1">
      <c r="C3942" s="115"/>
      <c r="D3942" s="116"/>
      <c r="E3942" s="116"/>
      <c r="F3942" s="116"/>
      <c r="G3942" s="116"/>
      <c r="H3942" s="121"/>
      <c r="I3942" s="117"/>
      <c r="J3942" s="122"/>
      <c r="K3942" s="117"/>
      <c r="L3942" s="117"/>
    </row>
    <row r="3943" spans="3:12" ht="12.75" customHeight="1">
      <c r="C3943" s="115"/>
      <c r="D3943" s="116"/>
      <c r="E3943" s="116"/>
      <c r="F3943" s="116"/>
      <c r="G3943" s="116"/>
      <c r="H3943" s="121"/>
      <c r="I3943" s="117"/>
      <c r="J3943" s="122"/>
      <c r="K3943" s="117"/>
      <c r="L3943" s="117"/>
    </row>
    <row r="3944" spans="3:12" ht="12.75" customHeight="1">
      <c r="C3944" s="115"/>
      <c r="D3944" s="116"/>
      <c r="E3944" s="116"/>
      <c r="F3944" s="116"/>
      <c r="G3944" s="116"/>
      <c r="H3944" s="121"/>
      <c r="I3944" s="117"/>
      <c r="J3944" s="122"/>
      <c r="K3944" s="117"/>
      <c r="L3944" s="117"/>
    </row>
    <row r="3945" spans="3:12" ht="12.75" customHeight="1">
      <c r="C3945" s="115"/>
      <c r="D3945" s="116"/>
      <c r="E3945" s="116"/>
      <c r="F3945" s="116"/>
      <c r="G3945" s="116"/>
      <c r="H3945" s="121"/>
      <c r="I3945" s="117"/>
      <c r="J3945" s="122"/>
      <c r="K3945" s="117"/>
      <c r="L3945" s="117"/>
    </row>
    <row r="3946" spans="3:12" ht="12.75" customHeight="1">
      <c r="C3946" s="115"/>
      <c r="D3946" s="116"/>
      <c r="E3946" s="116"/>
      <c r="F3946" s="116"/>
      <c r="G3946" s="116"/>
      <c r="H3946" s="121"/>
      <c r="I3946" s="117"/>
      <c r="J3946" s="122"/>
      <c r="K3946" s="117"/>
      <c r="L3946" s="117"/>
    </row>
    <row r="3947" spans="3:12" ht="12.75" customHeight="1">
      <c r="C3947" s="115"/>
      <c r="D3947" s="116"/>
      <c r="E3947" s="116"/>
      <c r="F3947" s="116"/>
      <c r="G3947" s="116"/>
      <c r="H3947" s="121"/>
      <c r="I3947" s="117"/>
      <c r="J3947" s="122"/>
      <c r="K3947" s="117"/>
      <c r="L3947" s="117"/>
    </row>
    <row r="3948" spans="3:12" ht="12.75" customHeight="1">
      <c r="C3948" s="115"/>
      <c r="D3948" s="116"/>
      <c r="E3948" s="116"/>
      <c r="F3948" s="116"/>
      <c r="G3948" s="116"/>
      <c r="H3948" s="121"/>
      <c r="I3948" s="117"/>
      <c r="J3948" s="122"/>
      <c r="K3948" s="117"/>
      <c r="L3948" s="117"/>
    </row>
    <row r="3949" spans="3:12" ht="12.75" customHeight="1">
      <c r="C3949" s="115"/>
      <c r="D3949" s="116"/>
      <c r="E3949" s="116"/>
      <c r="F3949" s="116"/>
      <c r="G3949" s="116"/>
      <c r="H3949" s="121"/>
      <c r="I3949" s="117"/>
      <c r="J3949" s="122"/>
      <c r="K3949" s="117"/>
      <c r="L3949" s="117"/>
    </row>
    <row r="3950" spans="3:12" ht="12.75" customHeight="1">
      <c r="C3950" s="115"/>
      <c r="D3950" s="116"/>
      <c r="E3950" s="116"/>
      <c r="F3950" s="116"/>
      <c r="G3950" s="116"/>
      <c r="H3950" s="121"/>
      <c r="I3950" s="117"/>
      <c r="J3950" s="122"/>
      <c r="K3950" s="117"/>
      <c r="L3950" s="117"/>
    </row>
    <row r="3951" spans="3:12" ht="12.75" customHeight="1">
      <c r="C3951" s="115"/>
      <c r="D3951" s="116"/>
      <c r="E3951" s="116"/>
      <c r="F3951" s="116"/>
      <c r="G3951" s="116"/>
      <c r="H3951" s="121"/>
      <c r="I3951" s="117"/>
      <c r="J3951" s="122"/>
      <c r="K3951" s="117"/>
      <c r="L3951" s="117"/>
    </row>
    <row r="3952" spans="3:12" ht="12.75" customHeight="1">
      <c r="C3952" s="115"/>
      <c r="D3952" s="116"/>
      <c r="E3952" s="116"/>
      <c r="F3952" s="116"/>
      <c r="G3952" s="116"/>
      <c r="H3952" s="121"/>
      <c r="I3952" s="117"/>
      <c r="J3952" s="122"/>
      <c r="K3952" s="117"/>
      <c r="L3952" s="117"/>
    </row>
    <row r="3953" spans="3:12" ht="12.75" customHeight="1">
      <c r="C3953" s="115"/>
      <c r="D3953" s="116"/>
      <c r="E3953" s="116"/>
      <c r="F3953" s="116"/>
      <c r="G3953" s="116"/>
      <c r="H3953" s="121"/>
      <c r="I3953" s="117"/>
      <c r="J3953" s="122"/>
      <c r="K3953" s="117"/>
      <c r="L3953" s="117"/>
    </row>
    <row r="3954" spans="3:12" ht="12.75" customHeight="1">
      <c r="C3954" s="115"/>
      <c r="D3954" s="116"/>
      <c r="E3954" s="116"/>
      <c r="F3954" s="116"/>
      <c r="G3954" s="116"/>
      <c r="H3954" s="121"/>
      <c r="I3954" s="117"/>
      <c r="J3954" s="122"/>
      <c r="K3954" s="117"/>
      <c r="L3954" s="117"/>
    </row>
    <row r="3955" spans="3:12" ht="12.75" customHeight="1">
      <c r="C3955" s="115"/>
      <c r="D3955" s="116"/>
      <c r="E3955" s="116"/>
      <c r="F3955" s="116"/>
      <c r="G3955" s="116"/>
      <c r="H3955" s="121"/>
      <c r="I3955" s="117"/>
      <c r="J3955" s="122"/>
      <c r="K3955" s="117"/>
      <c r="L3955" s="117"/>
    </row>
    <row r="3956" spans="3:12" ht="12.75" customHeight="1">
      <c r="C3956" s="115"/>
      <c r="D3956" s="116"/>
      <c r="E3956" s="116"/>
      <c r="F3956" s="116"/>
      <c r="G3956" s="116"/>
      <c r="H3956" s="121"/>
      <c r="I3956" s="117"/>
      <c r="J3956" s="122"/>
      <c r="K3956" s="117"/>
      <c r="L3956" s="117"/>
    </row>
    <row r="3957" spans="3:12" ht="12.75" customHeight="1">
      <c r="C3957" s="115"/>
      <c r="D3957" s="116"/>
      <c r="E3957" s="116"/>
      <c r="F3957" s="116"/>
      <c r="G3957" s="116"/>
      <c r="H3957" s="121"/>
      <c r="I3957" s="117"/>
      <c r="J3957" s="122"/>
      <c r="K3957" s="117"/>
      <c r="L3957" s="117"/>
    </row>
    <row r="3958" spans="3:12" ht="12.75" customHeight="1">
      <c r="C3958" s="115"/>
      <c r="D3958" s="116"/>
      <c r="E3958" s="116"/>
      <c r="F3958" s="116"/>
      <c r="G3958" s="116"/>
      <c r="H3958" s="121"/>
      <c r="I3958" s="117"/>
      <c r="J3958" s="122"/>
      <c r="K3958" s="117"/>
      <c r="L3958" s="117"/>
    </row>
    <row r="3959" spans="3:12" ht="12.75" customHeight="1">
      <c r="C3959" s="115"/>
      <c r="D3959" s="116"/>
      <c r="E3959" s="116"/>
      <c r="F3959" s="116"/>
      <c r="G3959" s="116"/>
      <c r="H3959" s="121"/>
      <c r="I3959" s="117"/>
      <c r="J3959" s="122"/>
      <c r="K3959" s="117"/>
      <c r="L3959" s="117"/>
    </row>
    <row r="3960" spans="3:12" ht="12.75" customHeight="1">
      <c r="C3960" s="115"/>
      <c r="D3960" s="116"/>
      <c r="E3960" s="116"/>
      <c r="F3960" s="116"/>
      <c r="G3960" s="116"/>
      <c r="H3960" s="121"/>
      <c r="I3960" s="117"/>
      <c r="J3960" s="122"/>
      <c r="K3960" s="117"/>
      <c r="L3960" s="117"/>
    </row>
    <row r="3961" spans="3:12" ht="12.75" customHeight="1">
      <c r="C3961" s="115"/>
      <c r="D3961" s="116"/>
      <c r="E3961" s="116"/>
      <c r="F3961" s="116"/>
      <c r="G3961" s="116"/>
      <c r="H3961" s="121"/>
      <c r="I3961" s="117"/>
      <c r="J3961" s="122"/>
      <c r="K3961" s="117"/>
      <c r="L3961" s="117"/>
    </row>
    <row r="3962" spans="3:12" ht="12.75" customHeight="1">
      <c r="C3962" s="115"/>
      <c r="D3962" s="116"/>
      <c r="E3962" s="116"/>
      <c r="F3962" s="116"/>
      <c r="G3962" s="116"/>
      <c r="H3962" s="121"/>
      <c r="I3962" s="117"/>
      <c r="J3962" s="122"/>
      <c r="K3962" s="117"/>
      <c r="L3962" s="117"/>
    </row>
    <row r="3963" spans="3:12" ht="12.75" customHeight="1">
      <c r="C3963" s="115"/>
      <c r="D3963" s="116"/>
      <c r="E3963" s="116"/>
      <c r="F3963" s="116"/>
      <c r="G3963" s="116"/>
      <c r="H3963" s="121"/>
      <c r="I3963" s="117"/>
      <c r="J3963" s="122"/>
      <c r="K3963" s="117"/>
      <c r="L3963" s="117"/>
    </row>
    <row r="3964" spans="3:12" ht="12.75" customHeight="1">
      <c r="C3964" s="115"/>
      <c r="D3964" s="116"/>
      <c r="E3964" s="116"/>
      <c r="F3964" s="116"/>
      <c r="G3964" s="116"/>
      <c r="H3964" s="121"/>
      <c r="I3964" s="117"/>
      <c r="J3964" s="122"/>
      <c r="K3964" s="117"/>
      <c r="L3964" s="117"/>
    </row>
    <row r="3965" spans="3:12" ht="12.75" customHeight="1">
      <c r="C3965" s="115"/>
      <c r="D3965" s="116"/>
      <c r="E3965" s="116"/>
      <c r="F3965" s="116"/>
      <c r="G3965" s="116"/>
      <c r="H3965" s="121"/>
      <c r="I3965" s="117"/>
      <c r="J3965" s="122"/>
      <c r="K3965" s="117"/>
      <c r="L3965" s="117"/>
    </row>
    <row r="3966" spans="3:12" ht="12.75" customHeight="1">
      <c r="C3966" s="115"/>
      <c r="D3966" s="116"/>
      <c r="E3966" s="116"/>
      <c r="F3966" s="116"/>
      <c r="G3966" s="116"/>
      <c r="H3966" s="121"/>
      <c r="I3966" s="117"/>
      <c r="J3966" s="122"/>
      <c r="K3966" s="117"/>
      <c r="L3966" s="117"/>
    </row>
    <row r="3967" spans="3:12" ht="12.75" customHeight="1">
      <c r="C3967" s="115"/>
      <c r="D3967" s="116"/>
      <c r="E3967" s="116"/>
      <c r="F3967" s="116"/>
      <c r="G3967" s="116"/>
      <c r="H3967" s="121"/>
      <c r="I3967" s="117"/>
      <c r="J3967" s="122"/>
      <c r="K3967" s="117"/>
      <c r="L3967" s="117"/>
    </row>
    <row r="3968" spans="3:12" ht="12.75" customHeight="1">
      <c r="C3968" s="115"/>
      <c r="D3968" s="116"/>
      <c r="E3968" s="116"/>
      <c r="F3968" s="116"/>
      <c r="G3968" s="116"/>
      <c r="H3968" s="121"/>
      <c r="I3968" s="117"/>
      <c r="J3968" s="122"/>
      <c r="K3968" s="117"/>
      <c r="L3968" s="117"/>
    </row>
    <row r="3969" spans="3:12" ht="12.75" customHeight="1">
      <c r="C3969" s="115"/>
      <c r="D3969" s="116"/>
      <c r="E3969" s="116"/>
      <c r="F3969" s="116"/>
      <c r="G3969" s="116"/>
      <c r="H3969" s="121"/>
      <c r="I3969" s="117"/>
      <c r="J3969" s="122"/>
      <c r="K3969" s="117"/>
      <c r="L3969" s="117"/>
    </row>
    <row r="3970" spans="3:12" ht="12.75" customHeight="1">
      <c r="C3970" s="115"/>
      <c r="D3970" s="116"/>
      <c r="E3970" s="116"/>
      <c r="F3970" s="116"/>
      <c r="G3970" s="116"/>
      <c r="H3970" s="121"/>
      <c r="I3970" s="117"/>
      <c r="J3970" s="122"/>
      <c r="K3970" s="117"/>
      <c r="L3970" s="117"/>
    </row>
    <row r="3971" spans="3:12" ht="12.75" customHeight="1">
      <c r="C3971" s="115"/>
      <c r="D3971" s="116"/>
      <c r="E3971" s="116"/>
      <c r="F3971" s="116"/>
      <c r="G3971" s="116"/>
      <c r="H3971" s="121"/>
      <c r="I3971" s="117"/>
      <c r="J3971" s="122"/>
      <c r="K3971" s="117"/>
      <c r="L3971" s="117"/>
    </row>
    <row r="3972" spans="3:12" ht="12.75" customHeight="1">
      <c r="C3972" s="115"/>
      <c r="D3972" s="116"/>
      <c r="E3972" s="116"/>
      <c r="F3972" s="116"/>
      <c r="G3972" s="116"/>
      <c r="H3972" s="121"/>
      <c r="I3972" s="117"/>
      <c r="J3972" s="122"/>
      <c r="K3972" s="117"/>
      <c r="L3972" s="117"/>
    </row>
    <row r="3973" spans="3:12" ht="12.75" customHeight="1">
      <c r="C3973" s="115"/>
      <c r="D3973" s="116"/>
      <c r="E3973" s="116"/>
      <c r="F3973" s="116"/>
      <c r="G3973" s="116"/>
      <c r="H3973" s="121"/>
      <c r="I3973" s="117"/>
      <c r="J3973" s="122"/>
      <c r="K3973" s="117"/>
      <c r="L3973" s="117"/>
    </row>
    <row r="3974" spans="3:12" ht="12.75" customHeight="1">
      <c r="C3974" s="115"/>
      <c r="D3974" s="116"/>
      <c r="E3974" s="116"/>
      <c r="F3974" s="116"/>
      <c r="G3974" s="116"/>
      <c r="H3974" s="121"/>
      <c r="I3974" s="117"/>
      <c r="J3974" s="122"/>
      <c r="K3974" s="117"/>
      <c r="L3974" s="117"/>
    </row>
    <row r="3975" spans="3:12" ht="12.75" customHeight="1">
      <c r="C3975" s="115"/>
      <c r="D3975" s="116"/>
      <c r="E3975" s="116"/>
      <c r="F3975" s="116"/>
      <c r="G3975" s="116"/>
      <c r="H3975" s="121"/>
      <c r="I3975" s="117"/>
      <c r="J3975" s="122"/>
      <c r="K3975" s="117"/>
      <c r="L3975" s="117"/>
    </row>
    <row r="3976" spans="3:12" ht="12.75" customHeight="1">
      <c r="C3976" s="115"/>
      <c r="D3976" s="116"/>
      <c r="E3976" s="116"/>
      <c r="F3976" s="116"/>
      <c r="G3976" s="116"/>
      <c r="H3976" s="121"/>
      <c r="I3976" s="117"/>
      <c r="J3976" s="122"/>
      <c r="K3976" s="117"/>
      <c r="L3976" s="117"/>
    </row>
    <row r="3977" spans="3:12" ht="12.75" customHeight="1">
      <c r="C3977" s="115"/>
      <c r="D3977" s="116"/>
      <c r="E3977" s="116"/>
      <c r="F3977" s="116"/>
      <c r="G3977" s="116"/>
      <c r="H3977" s="121"/>
      <c r="I3977" s="117"/>
      <c r="J3977" s="122"/>
      <c r="K3977" s="117"/>
      <c r="L3977" s="117"/>
    </row>
    <row r="3978" spans="3:12" ht="12.75" customHeight="1">
      <c r="C3978" s="115"/>
      <c r="D3978" s="116"/>
      <c r="E3978" s="116"/>
      <c r="F3978" s="116"/>
      <c r="G3978" s="116"/>
      <c r="H3978" s="121"/>
      <c r="I3978" s="117"/>
      <c r="J3978" s="122"/>
      <c r="K3978" s="117"/>
      <c r="L3978" s="117"/>
    </row>
    <row r="3979" spans="3:12" ht="12.75" customHeight="1">
      <c r="C3979" s="115"/>
      <c r="D3979" s="116"/>
      <c r="E3979" s="116"/>
      <c r="F3979" s="116"/>
      <c r="G3979" s="116"/>
      <c r="H3979" s="121"/>
      <c r="I3979" s="117"/>
      <c r="J3979" s="122"/>
      <c r="K3979" s="117"/>
      <c r="L3979" s="117"/>
    </row>
    <row r="3980" spans="3:12" ht="12.75" customHeight="1">
      <c r="C3980" s="115"/>
      <c r="D3980" s="116"/>
      <c r="E3980" s="116"/>
      <c r="F3980" s="116"/>
      <c r="G3980" s="116"/>
      <c r="H3980" s="121"/>
      <c r="I3980" s="117"/>
      <c r="J3980" s="122"/>
      <c r="K3980" s="117"/>
      <c r="L3980" s="117"/>
    </row>
    <row r="3981" spans="3:12" ht="12.75" customHeight="1">
      <c r="C3981" s="115"/>
      <c r="D3981" s="116"/>
      <c r="E3981" s="116"/>
      <c r="F3981" s="116"/>
      <c r="G3981" s="116"/>
      <c r="H3981" s="121"/>
      <c r="I3981" s="117"/>
      <c r="J3981" s="122"/>
      <c r="K3981" s="117"/>
      <c r="L3981" s="117"/>
    </row>
    <row r="3982" spans="3:12" ht="12.75" customHeight="1">
      <c r="C3982" s="115"/>
      <c r="D3982" s="116"/>
      <c r="E3982" s="116"/>
      <c r="F3982" s="116"/>
      <c r="G3982" s="116"/>
      <c r="H3982" s="121"/>
      <c r="I3982" s="117"/>
      <c r="J3982" s="122"/>
      <c r="K3982" s="117"/>
      <c r="L3982" s="117"/>
    </row>
    <row r="3983" spans="3:12" ht="12.75" customHeight="1">
      <c r="C3983" s="115"/>
      <c r="D3983" s="116"/>
      <c r="E3983" s="116"/>
      <c r="F3983" s="116"/>
      <c r="G3983" s="116"/>
      <c r="H3983" s="121"/>
      <c r="I3983" s="117"/>
      <c r="J3983" s="122"/>
      <c r="K3983" s="117"/>
      <c r="L3983" s="117"/>
    </row>
    <row r="3984" spans="3:12" ht="12.75" customHeight="1">
      <c r="C3984" s="115"/>
      <c r="D3984" s="116"/>
      <c r="E3984" s="116"/>
      <c r="F3984" s="116"/>
      <c r="G3984" s="116"/>
      <c r="H3984" s="121"/>
      <c r="I3984" s="117"/>
      <c r="J3984" s="122"/>
      <c r="K3984" s="117"/>
      <c r="L3984" s="117"/>
    </row>
    <row r="3985" spans="3:12" ht="12.75" customHeight="1">
      <c r="C3985" s="115"/>
      <c r="D3985" s="116"/>
      <c r="E3985" s="116"/>
      <c r="F3985" s="116"/>
      <c r="G3985" s="116"/>
      <c r="H3985" s="121"/>
      <c r="I3985" s="117"/>
      <c r="J3985" s="122"/>
      <c r="K3985" s="117"/>
      <c r="L3985" s="117"/>
    </row>
    <row r="3986" spans="3:12" ht="12.75" customHeight="1">
      <c r="C3986" s="115"/>
      <c r="D3986" s="116"/>
      <c r="E3986" s="116"/>
      <c r="F3986" s="116"/>
      <c r="G3986" s="116"/>
      <c r="H3986" s="121"/>
      <c r="I3986" s="117"/>
      <c r="J3986" s="122"/>
      <c r="K3986" s="117"/>
      <c r="L3986" s="117"/>
    </row>
    <row r="3987" spans="3:12" ht="12.75" customHeight="1">
      <c r="C3987" s="115"/>
      <c r="D3987" s="116"/>
      <c r="E3987" s="116"/>
      <c r="F3987" s="116"/>
      <c r="G3987" s="116"/>
      <c r="H3987" s="121"/>
      <c r="I3987" s="117"/>
      <c r="J3987" s="122"/>
      <c r="K3987" s="117"/>
      <c r="L3987" s="117"/>
    </row>
    <row r="3988" spans="3:12" ht="12.75" customHeight="1">
      <c r="C3988" s="115"/>
      <c r="D3988" s="116"/>
      <c r="E3988" s="116"/>
      <c r="F3988" s="116"/>
      <c r="G3988" s="116"/>
      <c r="H3988" s="121"/>
      <c r="I3988" s="117"/>
      <c r="J3988" s="122"/>
      <c r="K3988" s="117"/>
      <c r="L3988" s="117"/>
    </row>
    <row r="3989" spans="3:12" ht="12.75" customHeight="1">
      <c r="C3989" s="115"/>
      <c r="D3989" s="116"/>
      <c r="E3989" s="116"/>
      <c r="F3989" s="116"/>
      <c r="G3989" s="116"/>
      <c r="H3989" s="121"/>
      <c r="I3989" s="117"/>
      <c r="J3989" s="122"/>
      <c r="K3989" s="117"/>
      <c r="L3989" s="117"/>
    </row>
    <row r="3990" spans="3:12" ht="12.75" customHeight="1">
      <c r="C3990" s="115"/>
      <c r="D3990" s="116"/>
      <c r="E3990" s="116"/>
      <c r="F3990" s="116"/>
      <c r="G3990" s="116"/>
      <c r="H3990" s="121"/>
      <c r="I3990" s="117"/>
      <c r="J3990" s="122"/>
      <c r="K3990" s="117"/>
      <c r="L3990" s="117"/>
    </row>
    <row r="3991" spans="3:12" ht="12.75" customHeight="1">
      <c r="C3991" s="115"/>
      <c r="D3991" s="116"/>
      <c r="E3991" s="116"/>
      <c r="F3991" s="116"/>
      <c r="G3991" s="116"/>
      <c r="H3991" s="121"/>
      <c r="I3991" s="117"/>
      <c r="J3991" s="122"/>
      <c r="K3991" s="117"/>
      <c r="L3991" s="117"/>
    </row>
    <row r="3992" spans="3:12" ht="12.75" customHeight="1">
      <c r="C3992" s="115"/>
      <c r="D3992" s="116"/>
      <c r="E3992" s="116"/>
      <c r="F3992" s="116"/>
      <c r="G3992" s="116"/>
      <c r="H3992" s="121"/>
      <c r="I3992" s="117"/>
      <c r="J3992" s="122"/>
      <c r="K3992" s="117"/>
      <c r="L3992" s="117"/>
    </row>
    <row r="3993" spans="3:12" ht="12.75" customHeight="1">
      <c r="C3993" s="115"/>
      <c r="D3993" s="116"/>
      <c r="E3993" s="116"/>
      <c r="F3993" s="116"/>
      <c r="G3993" s="116"/>
      <c r="H3993" s="121"/>
      <c r="I3993" s="117"/>
      <c r="J3993" s="122"/>
      <c r="K3993" s="117"/>
      <c r="L3993" s="117"/>
    </row>
    <row r="3994" spans="3:12" ht="12.75" customHeight="1">
      <c r="C3994" s="115"/>
      <c r="D3994" s="116"/>
      <c r="E3994" s="116"/>
      <c r="F3994" s="116"/>
      <c r="G3994" s="116"/>
      <c r="H3994" s="121"/>
      <c r="I3994" s="117"/>
      <c r="J3994" s="122"/>
      <c r="K3994" s="117"/>
      <c r="L3994" s="117"/>
    </row>
    <row r="3995" spans="3:12" ht="12.75" customHeight="1">
      <c r="C3995" s="115"/>
      <c r="D3995" s="116"/>
      <c r="E3995" s="116"/>
      <c r="F3995" s="116"/>
      <c r="G3995" s="116"/>
      <c r="H3995" s="121"/>
      <c r="I3995" s="117"/>
      <c r="J3995" s="122"/>
      <c r="K3995" s="117"/>
      <c r="L3995" s="117"/>
    </row>
    <row r="3996" spans="3:12" ht="12.75" customHeight="1">
      <c r="C3996" s="115"/>
      <c r="D3996" s="116"/>
      <c r="E3996" s="116"/>
      <c r="F3996" s="116"/>
      <c r="G3996" s="116"/>
      <c r="H3996" s="121"/>
      <c r="I3996" s="117"/>
      <c r="J3996" s="122"/>
      <c r="K3996" s="117"/>
      <c r="L3996" s="117"/>
    </row>
    <row r="3997" spans="3:12" ht="12.75" customHeight="1">
      <c r="C3997" s="115"/>
      <c r="D3997" s="116"/>
      <c r="E3997" s="116"/>
      <c r="F3997" s="116"/>
      <c r="G3997" s="116"/>
      <c r="H3997" s="121"/>
      <c r="I3997" s="117"/>
      <c r="J3997" s="122"/>
      <c r="K3997" s="117"/>
      <c r="L3997" s="117"/>
    </row>
    <row r="3998" spans="3:12" ht="12.75" customHeight="1">
      <c r="C3998" s="115"/>
      <c r="D3998" s="116"/>
      <c r="E3998" s="116"/>
      <c r="F3998" s="116"/>
      <c r="G3998" s="116"/>
      <c r="H3998" s="121"/>
      <c r="I3998" s="117"/>
      <c r="J3998" s="122"/>
      <c r="K3998" s="117"/>
      <c r="L3998" s="117"/>
    </row>
    <row r="3999" spans="3:12" ht="12.75" customHeight="1">
      <c r="C3999" s="115"/>
      <c r="D3999" s="116"/>
      <c r="E3999" s="116"/>
      <c r="F3999" s="116"/>
      <c r="G3999" s="116"/>
      <c r="H3999" s="121"/>
      <c r="I3999" s="117"/>
      <c r="J3999" s="122"/>
      <c r="K3999" s="117"/>
      <c r="L3999" s="117"/>
    </row>
    <row r="4000" spans="3:12" ht="12.75" customHeight="1">
      <c r="C4000" s="115"/>
      <c r="D4000" s="116"/>
      <c r="E4000" s="116"/>
      <c r="F4000" s="116"/>
      <c r="G4000" s="116"/>
      <c r="H4000" s="121"/>
      <c r="I4000" s="117"/>
      <c r="J4000" s="122"/>
      <c r="K4000" s="117"/>
      <c r="L4000" s="117"/>
    </row>
    <row r="4001" spans="3:12" ht="12.75" customHeight="1">
      <c r="C4001" s="115"/>
      <c r="D4001" s="116"/>
      <c r="E4001" s="116"/>
      <c r="F4001" s="116"/>
      <c r="G4001" s="116"/>
      <c r="H4001" s="121"/>
      <c r="I4001" s="117"/>
      <c r="J4001" s="122"/>
      <c r="K4001" s="117"/>
      <c r="L4001" s="117"/>
    </row>
    <row r="4002" spans="3:12" ht="12.75" customHeight="1">
      <c r="C4002" s="115"/>
      <c r="D4002" s="116"/>
      <c r="E4002" s="116"/>
      <c r="F4002" s="116"/>
      <c r="G4002" s="116"/>
      <c r="H4002" s="121"/>
      <c r="I4002" s="117"/>
      <c r="J4002" s="122"/>
      <c r="K4002" s="117"/>
      <c r="L4002" s="117"/>
    </row>
    <row r="4003" spans="3:12" ht="12.75" customHeight="1">
      <c r="C4003" s="115"/>
      <c r="D4003" s="116"/>
      <c r="E4003" s="116"/>
      <c r="F4003" s="116"/>
      <c r="G4003" s="116"/>
      <c r="H4003" s="121"/>
      <c r="I4003" s="117"/>
      <c r="J4003" s="122"/>
      <c r="K4003" s="117"/>
      <c r="L4003" s="117"/>
    </row>
    <row r="4004" spans="3:12" ht="12.75" customHeight="1">
      <c r="C4004" s="115"/>
      <c r="D4004" s="116"/>
      <c r="E4004" s="116"/>
      <c r="F4004" s="116"/>
      <c r="G4004" s="116"/>
      <c r="H4004" s="121"/>
      <c r="I4004" s="117"/>
      <c r="J4004" s="122"/>
      <c r="K4004" s="117"/>
      <c r="L4004" s="117"/>
    </row>
    <row r="4005" spans="3:12" ht="12.75" customHeight="1">
      <c r="C4005" s="115"/>
      <c r="D4005" s="116"/>
      <c r="E4005" s="116"/>
      <c r="F4005" s="116"/>
      <c r="G4005" s="116"/>
      <c r="H4005" s="121"/>
      <c r="I4005" s="117"/>
      <c r="J4005" s="122"/>
      <c r="K4005" s="117"/>
      <c r="L4005" s="117"/>
    </row>
    <row r="4006" spans="3:12" ht="12.75" customHeight="1">
      <c r="C4006" s="115"/>
      <c r="D4006" s="116"/>
      <c r="E4006" s="116"/>
      <c r="F4006" s="116"/>
      <c r="G4006" s="116"/>
      <c r="H4006" s="121"/>
      <c r="I4006" s="117"/>
      <c r="J4006" s="122"/>
      <c r="K4006" s="117"/>
      <c r="L4006" s="117"/>
    </row>
    <row r="4007" spans="3:12" ht="12.75" customHeight="1">
      <c r="C4007" s="115"/>
      <c r="D4007" s="116"/>
      <c r="E4007" s="116"/>
      <c r="F4007" s="116"/>
      <c r="G4007" s="116"/>
      <c r="H4007" s="121"/>
      <c r="I4007" s="117"/>
      <c r="J4007" s="122"/>
      <c r="K4007" s="117"/>
      <c r="L4007" s="117"/>
    </row>
    <row r="4008" spans="3:12" ht="12.75" customHeight="1">
      <c r="C4008" s="115"/>
      <c r="D4008" s="116"/>
      <c r="E4008" s="116"/>
      <c r="F4008" s="116"/>
      <c r="G4008" s="116"/>
      <c r="H4008" s="121"/>
      <c r="I4008" s="117"/>
      <c r="J4008" s="122"/>
      <c r="K4008" s="117"/>
      <c r="L4008" s="117"/>
    </row>
    <row r="4009" spans="3:12" ht="12.75" customHeight="1">
      <c r="C4009" s="115"/>
      <c r="D4009" s="116"/>
      <c r="E4009" s="116"/>
      <c r="F4009" s="116"/>
      <c r="G4009" s="116"/>
      <c r="H4009" s="121"/>
      <c r="I4009" s="117"/>
      <c r="J4009" s="122"/>
      <c r="K4009" s="117"/>
      <c r="L4009" s="117"/>
    </row>
    <row r="4010" spans="3:12" ht="12.75" customHeight="1">
      <c r="C4010" s="115"/>
      <c r="D4010" s="116"/>
      <c r="E4010" s="116"/>
      <c r="F4010" s="116"/>
      <c r="G4010" s="116"/>
      <c r="H4010" s="121"/>
      <c r="I4010" s="117"/>
      <c r="J4010" s="122"/>
      <c r="K4010" s="117"/>
      <c r="L4010" s="117"/>
    </row>
    <row r="4011" spans="3:12" ht="12.75" customHeight="1">
      <c r="C4011" s="115"/>
      <c r="D4011" s="116"/>
      <c r="E4011" s="116"/>
      <c r="F4011" s="116"/>
      <c r="G4011" s="116"/>
      <c r="H4011" s="121"/>
      <c r="I4011" s="117"/>
      <c r="J4011" s="122"/>
      <c r="K4011" s="117"/>
      <c r="L4011" s="117"/>
    </row>
    <row r="4012" spans="3:12" ht="12.75" customHeight="1">
      <c r="C4012" s="115"/>
      <c r="D4012" s="116"/>
      <c r="E4012" s="116"/>
      <c r="F4012" s="116"/>
      <c r="G4012" s="116"/>
      <c r="H4012" s="121"/>
      <c r="I4012" s="117"/>
      <c r="J4012" s="122"/>
      <c r="K4012" s="117"/>
      <c r="L4012" s="117"/>
    </row>
    <row r="4013" spans="3:12" ht="12.75" customHeight="1">
      <c r="C4013" s="115"/>
      <c r="D4013" s="116"/>
      <c r="E4013" s="116"/>
      <c r="F4013" s="116"/>
      <c r="G4013" s="116"/>
      <c r="H4013" s="121"/>
      <c r="I4013" s="117"/>
      <c r="J4013" s="122"/>
      <c r="K4013" s="117"/>
      <c r="L4013" s="117"/>
    </row>
    <row r="4014" spans="3:12" ht="12.75" customHeight="1">
      <c r="C4014" s="115"/>
      <c r="D4014" s="116"/>
      <c r="E4014" s="116"/>
      <c r="F4014" s="116"/>
      <c r="G4014" s="116"/>
      <c r="H4014" s="121"/>
      <c r="I4014" s="117"/>
      <c r="J4014" s="122"/>
      <c r="K4014" s="117"/>
      <c r="L4014" s="117"/>
    </row>
    <row r="4015" spans="3:12" ht="12.75" customHeight="1">
      <c r="C4015" s="115"/>
      <c r="D4015" s="116"/>
      <c r="E4015" s="116"/>
      <c r="F4015" s="116"/>
      <c r="G4015" s="116"/>
      <c r="H4015" s="121"/>
      <c r="I4015" s="117"/>
      <c r="J4015" s="122"/>
      <c r="K4015" s="117"/>
      <c r="L4015" s="117"/>
    </row>
    <row r="4016" spans="3:12" ht="12.75" customHeight="1">
      <c r="C4016" s="115"/>
      <c r="D4016" s="116"/>
      <c r="E4016" s="116"/>
      <c r="F4016" s="116"/>
      <c r="G4016" s="116"/>
      <c r="H4016" s="121"/>
      <c r="I4016" s="117"/>
      <c r="J4016" s="122"/>
      <c r="K4016" s="117"/>
      <c r="L4016" s="117"/>
    </row>
    <row r="4017" spans="3:12" ht="12.75" customHeight="1">
      <c r="C4017" s="115"/>
      <c r="D4017" s="116"/>
      <c r="E4017" s="116"/>
      <c r="F4017" s="116"/>
      <c r="G4017" s="116"/>
      <c r="H4017" s="121"/>
      <c r="I4017" s="117"/>
      <c r="J4017" s="122"/>
      <c r="K4017" s="117"/>
      <c r="L4017" s="117"/>
    </row>
    <row r="4018" spans="3:12" ht="12.75" customHeight="1">
      <c r="C4018" s="115"/>
      <c r="D4018" s="116"/>
      <c r="E4018" s="116"/>
      <c r="F4018" s="116"/>
      <c r="G4018" s="116"/>
      <c r="H4018" s="121"/>
      <c r="I4018" s="117"/>
      <c r="J4018" s="122"/>
      <c r="K4018" s="117"/>
      <c r="L4018" s="117"/>
    </row>
    <row r="4019" spans="3:12" ht="12.75" customHeight="1">
      <c r="C4019" s="115"/>
      <c r="D4019" s="116"/>
      <c r="E4019" s="116"/>
      <c r="F4019" s="116"/>
      <c r="G4019" s="116"/>
      <c r="H4019" s="121"/>
      <c r="I4019" s="117"/>
      <c r="J4019" s="122"/>
      <c r="K4019" s="117"/>
      <c r="L4019" s="117"/>
    </row>
    <row r="4020" spans="3:12" ht="12.75" customHeight="1">
      <c r="C4020" s="115"/>
      <c r="D4020" s="116"/>
      <c r="E4020" s="116"/>
      <c r="F4020" s="116"/>
      <c r="G4020" s="116"/>
      <c r="H4020" s="121"/>
      <c r="I4020" s="117"/>
      <c r="J4020" s="122"/>
      <c r="K4020" s="117"/>
      <c r="L4020" s="117"/>
    </row>
    <row r="4021" spans="3:12" ht="12.75" customHeight="1">
      <c r="C4021" s="115"/>
      <c r="D4021" s="116"/>
      <c r="E4021" s="116"/>
      <c r="F4021" s="116"/>
      <c r="G4021" s="116"/>
      <c r="H4021" s="121"/>
      <c r="I4021" s="117"/>
      <c r="J4021" s="122"/>
      <c r="K4021" s="117"/>
      <c r="L4021" s="117"/>
    </row>
    <row r="4022" spans="3:12" ht="12.75" customHeight="1">
      <c r="C4022" s="115"/>
      <c r="D4022" s="116"/>
      <c r="E4022" s="116"/>
      <c r="F4022" s="116"/>
      <c r="G4022" s="116"/>
      <c r="H4022" s="121"/>
      <c r="I4022" s="117"/>
      <c r="J4022" s="122"/>
      <c r="K4022" s="117"/>
      <c r="L4022" s="117"/>
    </row>
    <row r="4023" spans="3:12" ht="12.75" customHeight="1">
      <c r="C4023" s="115"/>
      <c r="D4023" s="116"/>
      <c r="E4023" s="116"/>
      <c r="F4023" s="116"/>
      <c r="G4023" s="116"/>
      <c r="H4023" s="121"/>
      <c r="I4023" s="117"/>
      <c r="J4023" s="122"/>
      <c r="K4023" s="117"/>
      <c r="L4023" s="117"/>
    </row>
    <row r="4024" spans="3:12" ht="12.75" customHeight="1">
      <c r="C4024" s="115"/>
      <c r="D4024" s="116"/>
      <c r="E4024" s="116"/>
      <c r="F4024" s="116"/>
      <c r="G4024" s="116"/>
      <c r="H4024" s="121"/>
      <c r="I4024" s="117"/>
      <c r="J4024" s="122"/>
      <c r="K4024" s="117"/>
      <c r="L4024" s="117"/>
    </row>
    <row r="4025" spans="3:12" ht="12.75" customHeight="1">
      <c r="C4025" s="115"/>
      <c r="D4025" s="116"/>
      <c r="E4025" s="116"/>
      <c r="F4025" s="116"/>
      <c r="G4025" s="116"/>
      <c r="H4025" s="121"/>
      <c r="I4025" s="117"/>
      <c r="J4025" s="122"/>
      <c r="K4025" s="117"/>
      <c r="L4025" s="117"/>
    </row>
    <row r="4026" spans="3:12" ht="12.75" customHeight="1">
      <c r="C4026" s="115"/>
      <c r="D4026" s="116"/>
      <c r="E4026" s="116"/>
      <c r="F4026" s="116"/>
      <c r="G4026" s="116"/>
      <c r="H4026" s="121"/>
      <c r="I4026" s="117"/>
      <c r="J4026" s="122"/>
      <c r="K4026" s="117"/>
      <c r="L4026" s="117"/>
    </row>
    <row r="4027" spans="3:12" ht="12.75" customHeight="1">
      <c r="C4027" s="115"/>
      <c r="D4027" s="116"/>
      <c r="E4027" s="116"/>
      <c r="F4027" s="116"/>
      <c r="G4027" s="116"/>
      <c r="H4027" s="121"/>
      <c r="I4027" s="117"/>
      <c r="J4027" s="122"/>
      <c r="K4027" s="117"/>
      <c r="L4027" s="117"/>
    </row>
    <row r="4028" spans="3:12" ht="12.75" customHeight="1">
      <c r="C4028" s="115"/>
      <c r="D4028" s="116"/>
      <c r="E4028" s="116"/>
      <c r="F4028" s="116"/>
      <c r="G4028" s="116"/>
      <c r="H4028" s="121"/>
      <c r="I4028" s="117"/>
      <c r="J4028" s="122"/>
      <c r="K4028" s="117"/>
      <c r="L4028" s="117"/>
    </row>
    <row r="4029" spans="3:12" ht="12.75" customHeight="1">
      <c r="C4029" s="115"/>
      <c r="D4029" s="116"/>
      <c r="E4029" s="116"/>
      <c r="F4029" s="116"/>
      <c r="G4029" s="116"/>
      <c r="H4029" s="121"/>
      <c r="I4029" s="117"/>
      <c r="J4029" s="122"/>
      <c r="K4029" s="117"/>
      <c r="L4029" s="117"/>
    </row>
    <row r="4030" spans="3:12" ht="12.75" customHeight="1">
      <c r="C4030" s="115"/>
      <c r="D4030" s="116"/>
      <c r="E4030" s="116"/>
      <c r="F4030" s="116"/>
      <c r="G4030" s="116"/>
      <c r="H4030" s="121"/>
      <c r="I4030" s="117"/>
      <c r="J4030" s="122"/>
      <c r="K4030" s="117"/>
      <c r="L4030" s="117"/>
    </row>
    <row r="4031" spans="3:12" ht="12.75" customHeight="1">
      <c r="C4031" s="115"/>
      <c r="D4031" s="116"/>
      <c r="E4031" s="116"/>
      <c r="F4031" s="116"/>
      <c r="G4031" s="116"/>
      <c r="H4031" s="121"/>
      <c r="I4031" s="117"/>
      <c r="J4031" s="122"/>
      <c r="K4031" s="117"/>
      <c r="L4031" s="117"/>
    </row>
    <row r="4032" spans="3:12" ht="12.75" customHeight="1">
      <c r="C4032" s="115"/>
      <c r="D4032" s="116"/>
      <c r="E4032" s="116"/>
      <c r="F4032" s="116"/>
      <c r="G4032" s="116"/>
      <c r="H4032" s="121"/>
      <c r="I4032" s="117"/>
      <c r="J4032" s="122"/>
      <c r="K4032" s="117"/>
      <c r="L4032" s="117"/>
    </row>
    <row r="4033" spans="3:12" ht="12.75" customHeight="1">
      <c r="C4033" s="115"/>
      <c r="D4033" s="116"/>
      <c r="E4033" s="116"/>
      <c r="F4033" s="116"/>
      <c r="G4033" s="116"/>
      <c r="H4033" s="121"/>
      <c r="I4033" s="117"/>
      <c r="J4033" s="122"/>
      <c r="K4033" s="117"/>
      <c r="L4033" s="117"/>
    </row>
    <row r="4034" spans="3:12" ht="12.75" customHeight="1">
      <c r="C4034" s="115"/>
      <c r="D4034" s="116"/>
      <c r="E4034" s="116"/>
      <c r="F4034" s="116"/>
      <c r="G4034" s="116"/>
      <c r="H4034" s="121"/>
      <c r="I4034" s="117"/>
      <c r="J4034" s="122"/>
      <c r="K4034" s="117"/>
      <c r="L4034" s="117"/>
    </row>
    <row r="4035" spans="3:12" ht="12.75" customHeight="1">
      <c r="C4035" s="115"/>
      <c r="D4035" s="116"/>
      <c r="E4035" s="116"/>
      <c r="F4035" s="116"/>
      <c r="G4035" s="116"/>
      <c r="H4035" s="121"/>
      <c r="I4035" s="117"/>
      <c r="J4035" s="122"/>
      <c r="K4035" s="117"/>
      <c r="L4035" s="117"/>
    </row>
    <row r="4036" spans="3:12" ht="12.75" customHeight="1">
      <c r="C4036" s="115"/>
      <c r="D4036" s="116"/>
      <c r="E4036" s="116"/>
      <c r="F4036" s="116"/>
      <c r="G4036" s="116"/>
      <c r="H4036" s="121"/>
      <c r="I4036" s="117"/>
      <c r="J4036" s="122"/>
      <c r="K4036" s="117"/>
      <c r="L4036" s="117"/>
    </row>
    <row r="4037" spans="3:12" ht="12.75" customHeight="1">
      <c r="C4037" s="115"/>
      <c r="D4037" s="116"/>
      <c r="E4037" s="116"/>
      <c r="F4037" s="116"/>
      <c r="G4037" s="116"/>
      <c r="H4037" s="121"/>
      <c r="I4037" s="117"/>
      <c r="J4037" s="122"/>
      <c r="K4037" s="117"/>
      <c r="L4037" s="117"/>
    </row>
    <row r="4038" spans="3:12" ht="12.75" customHeight="1">
      <c r="C4038" s="115"/>
      <c r="D4038" s="116"/>
      <c r="E4038" s="116"/>
      <c r="F4038" s="116"/>
      <c r="G4038" s="116"/>
      <c r="H4038" s="121"/>
      <c r="I4038" s="117"/>
      <c r="J4038" s="122"/>
      <c r="K4038" s="117"/>
      <c r="L4038" s="117"/>
    </row>
    <row r="4039" spans="3:12" ht="12.75" customHeight="1">
      <c r="C4039" s="115"/>
      <c r="D4039" s="116"/>
      <c r="E4039" s="116"/>
      <c r="F4039" s="116"/>
      <c r="G4039" s="116"/>
      <c r="H4039" s="121"/>
      <c r="I4039" s="117"/>
      <c r="J4039" s="122"/>
      <c r="K4039" s="117"/>
      <c r="L4039" s="117"/>
    </row>
    <row r="4040" spans="3:12" ht="12.75" customHeight="1">
      <c r="C4040" s="115"/>
      <c r="D4040" s="116"/>
      <c r="E4040" s="116"/>
      <c r="F4040" s="116"/>
      <c r="G4040" s="116"/>
      <c r="H4040" s="121"/>
      <c r="I4040" s="117"/>
      <c r="J4040" s="122"/>
      <c r="K4040" s="117"/>
      <c r="L4040" s="117"/>
    </row>
    <row r="4041" spans="3:12" ht="12.75" customHeight="1">
      <c r="C4041" s="115"/>
      <c r="D4041" s="116"/>
      <c r="E4041" s="116"/>
      <c r="F4041" s="116"/>
      <c r="G4041" s="116"/>
      <c r="H4041" s="121"/>
      <c r="I4041" s="117"/>
      <c r="J4041" s="122"/>
      <c r="K4041" s="117"/>
      <c r="L4041" s="117"/>
    </row>
    <row r="4042" spans="3:12" ht="12.75" customHeight="1">
      <c r="C4042" s="115"/>
      <c r="D4042" s="116"/>
      <c r="E4042" s="116"/>
      <c r="F4042" s="116"/>
      <c r="G4042" s="116"/>
      <c r="H4042" s="121"/>
      <c r="I4042" s="117"/>
      <c r="J4042" s="122"/>
      <c r="K4042" s="117"/>
      <c r="L4042" s="117"/>
    </row>
    <row r="4043" spans="3:12" ht="12.75" customHeight="1">
      <c r="C4043" s="115"/>
      <c r="D4043" s="116"/>
      <c r="E4043" s="116"/>
      <c r="F4043" s="116"/>
      <c r="G4043" s="116"/>
      <c r="H4043" s="121"/>
      <c r="I4043" s="117"/>
      <c r="J4043" s="122"/>
      <c r="K4043" s="117"/>
      <c r="L4043" s="117"/>
    </row>
    <row r="4044" spans="3:12" ht="12.75" customHeight="1">
      <c r="C4044" s="115"/>
      <c r="D4044" s="116"/>
      <c r="E4044" s="116"/>
      <c r="F4044" s="116"/>
      <c r="G4044" s="116"/>
      <c r="H4044" s="121"/>
      <c r="I4044" s="117"/>
      <c r="J4044" s="122"/>
      <c r="K4044" s="117"/>
      <c r="L4044" s="117"/>
    </row>
    <row r="4045" spans="3:12" ht="12.75" customHeight="1">
      <c r="C4045" s="115"/>
      <c r="D4045" s="116"/>
      <c r="E4045" s="116"/>
      <c r="F4045" s="116"/>
      <c r="G4045" s="116"/>
      <c r="H4045" s="121"/>
      <c r="I4045" s="117"/>
      <c r="J4045" s="122"/>
      <c r="K4045" s="117"/>
      <c r="L4045" s="117"/>
    </row>
    <row r="4046" spans="3:12" ht="12.75" customHeight="1">
      <c r="C4046" s="115"/>
      <c r="D4046" s="116"/>
      <c r="E4046" s="116"/>
      <c r="F4046" s="116"/>
      <c r="G4046" s="116"/>
      <c r="H4046" s="121"/>
      <c r="I4046" s="117"/>
      <c r="J4046" s="122"/>
      <c r="K4046" s="117"/>
      <c r="L4046" s="117"/>
    </row>
    <row r="4047" spans="3:12" ht="12.75" customHeight="1">
      <c r="C4047" s="115"/>
      <c r="D4047" s="116"/>
      <c r="E4047" s="116"/>
      <c r="F4047" s="116"/>
      <c r="G4047" s="116"/>
      <c r="H4047" s="121"/>
      <c r="I4047" s="117"/>
      <c r="J4047" s="122"/>
      <c r="K4047" s="117"/>
      <c r="L4047" s="117"/>
    </row>
    <row r="4048" spans="3:12" ht="12.75" customHeight="1">
      <c r="C4048" s="115"/>
      <c r="D4048" s="116"/>
      <c r="E4048" s="116"/>
      <c r="F4048" s="116"/>
      <c r="G4048" s="116"/>
      <c r="H4048" s="121"/>
      <c r="I4048" s="117"/>
      <c r="J4048" s="122"/>
      <c r="K4048" s="117"/>
      <c r="L4048" s="117"/>
    </row>
    <row r="4049" spans="3:12" ht="12.75" customHeight="1">
      <c r="C4049" s="115"/>
      <c r="D4049" s="116"/>
      <c r="E4049" s="116"/>
      <c r="F4049" s="116"/>
      <c r="G4049" s="116"/>
      <c r="H4049" s="121"/>
      <c r="I4049" s="117"/>
      <c r="J4049" s="122"/>
      <c r="K4049" s="117"/>
      <c r="L4049" s="117"/>
    </row>
    <row r="4050" spans="3:12" ht="12.75" customHeight="1">
      <c r="C4050" s="115"/>
      <c r="D4050" s="116"/>
      <c r="E4050" s="116"/>
      <c r="F4050" s="116"/>
      <c r="G4050" s="116"/>
      <c r="H4050" s="121"/>
      <c r="I4050" s="117"/>
      <c r="J4050" s="122"/>
      <c r="K4050" s="117"/>
      <c r="L4050" s="117"/>
    </row>
    <row r="4051" spans="3:12" ht="12.75" customHeight="1">
      <c r="C4051" s="115"/>
      <c r="D4051" s="116"/>
      <c r="E4051" s="116"/>
      <c r="F4051" s="116"/>
      <c r="G4051" s="116"/>
      <c r="H4051" s="121"/>
      <c r="I4051" s="117"/>
      <c r="J4051" s="122"/>
      <c r="K4051" s="117"/>
      <c r="L4051" s="117"/>
    </row>
    <row r="4052" spans="3:12" ht="12.75" customHeight="1">
      <c r="C4052" s="115"/>
      <c r="D4052" s="116"/>
      <c r="E4052" s="116"/>
      <c r="F4052" s="116"/>
      <c r="G4052" s="116"/>
      <c r="H4052" s="121"/>
      <c r="I4052" s="117"/>
      <c r="J4052" s="122"/>
      <c r="K4052" s="117"/>
      <c r="L4052" s="117"/>
    </row>
    <row r="4053" spans="3:12" ht="12.75" customHeight="1">
      <c r="C4053" s="115"/>
      <c r="D4053" s="116"/>
      <c r="E4053" s="116"/>
      <c r="F4053" s="116"/>
      <c r="G4053" s="116"/>
      <c r="H4053" s="121"/>
      <c r="I4053" s="117"/>
      <c r="J4053" s="122"/>
      <c r="K4053" s="117"/>
      <c r="L4053" s="117"/>
    </row>
    <row r="4054" spans="3:12" ht="12.75" customHeight="1">
      <c r="C4054" s="115"/>
      <c r="D4054" s="116"/>
      <c r="E4054" s="116"/>
      <c r="F4054" s="116"/>
      <c r="G4054" s="116"/>
      <c r="H4054" s="121"/>
      <c r="I4054" s="117"/>
      <c r="J4054" s="122"/>
      <c r="K4054" s="117"/>
      <c r="L4054" s="117"/>
    </row>
    <row r="4055" spans="3:12" ht="12.75" customHeight="1">
      <c r="C4055" s="115"/>
      <c r="D4055" s="116"/>
      <c r="E4055" s="116"/>
      <c r="F4055" s="116"/>
      <c r="G4055" s="116"/>
      <c r="H4055" s="121"/>
      <c r="I4055" s="117"/>
      <c r="J4055" s="122"/>
      <c r="K4055" s="117"/>
      <c r="L4055" s="117"/>
    </row>
    <row r="4056" spans="3:12" ht="12.75" customHeight="1">
      <c r="C4056" s="115"/>
      <c r="D4056" s="116"/>
      <c r="E4056" s="116"/>
      <c r="F4056" s="116"/>
      <c r="G4056" s="116"/>
      <c r="H4056" s="121"/>
      <c r="I4056" s="117"/>
      <c r="J4056" s="122"/>
      <c r="K4056" s="117"/>
      <c r="L4056" s="117"/>
    </row>
    <row r="4057" spans="3:12" ht="12.75" customHeight="1">
      <c r="C4057" s="115"/>
      <c r="D4057" s="116"/>
      <c r="E4057" s="116"/>
      <c r="F4057" s="116"/>
      <c r="G4057" s="116"/>
      <c r="H4057" s="121"/>
      <c r="I4057" s="117"/>
      <c r="J4057" s="122"/>
      <c r="K4057" s="117"/>
      <c r="L4057" s="117"/>
    </row>
    <row r="4058" spans="3:12" ht="12.75" customHeight="1">
      <c r="C4058" s="115"/>
      <c r="D4058" s="116"/>
      <c r="E4058" s="116"/>
      <c r="F4058" s="116"/>
      <c r="G4058" s="116"/>
      <c r="H4058" s="121"/>
      <c r="I4058" s="117"/>
      <c r="J4058" s="122"/>
      <c r="K4058" s="117"/>
      <c r="L4058" s="117"/>
    </row>
    <row r="4059" spans="3:12" ht="12.75" customHeight="1">
      <c r="C4059" s="115"/>
      <c r="D4059" s="116"/>
      <c r="E4059" s="116"/>
      <c r="F4059" s="116"/>
      <c r="G4059" s="116"/>
      <c r="H4059" s="121"/>
      <c r="I4059" s="117"/>
      <c r="J4059" s="122"/>
      <c r="K4059" s="117"/>
      <c r="L4059" s="117"/>
    </row>
    <row r="4060" spans="3:12" ht="12.75" customHeight="1">
      <c r="C4060" s="115"/>
      <c r="D4060" s="116"/>
      <c r="E4060" s="116"/>
      <c r="F4060" s="116"/>
      <c r="G4060" s="116"/>
      <c r="H4060" s="121"/>
      <c r="I4060" s="117"/>
      <c r="J4060" s="122"/>
      <c r="K4060" s="117"/>
      <c r="L4060" s="117"/>
    </row>
    <row r="4061" spans="3:12" ht="12.75" customHeight="1">
      <c r="C4061" s="115"/>
      <c r="D4061" s="116"/>
      <c r="E4061" s="116"/>
      <c r="F4061" s="116"/>
      <c r="G4061" s="116"/>
      <c r="H4061" s="121"/>
      <c r="I4061" s="117"/>
      <c r="J4061" s="122"/>
      <c r="K4061" s="117"/>
      <c r="L4061" s="117"/>
    </row>
    <row r="4062" spans="3:12" ht="12.75" customHeight="1">
      <c r="C4062" s="115"/>
      <c r="D4062" s="116"/>
      <c r="E4062" s="116"/>
      <c r="F4062" s="116"/>
      <c r="G4062" s="116"/>
      <c r="H4062" s="121"/>
      <c r="I4062" s="117"/>
      <c r="J4062" s="122"/>
      <c r="K4062" s="117"/>
      <c r="L4062" s="117"/>
    </row>
    <row r="4063" spans="3:12" ht="12.75" customHeight="1">
      <c r="C4063" s="115"/>
      <c r="D4063" s="116"/>
      <c r="E4063" s="116"/>
      <c r="F4063" s="116"/>
      <c r="G4063" s="116"/>
      <c r="H4063" s="121"/>
      <c r="I4063" s="117"/>
      <c r="J4063" s="122"/>
      <c r="K4063" s="117"/>
      <c r="L4063" s="117"/>
    </row>
    <row r="4064" spans="3:12" ht="12.75" customHeight="1">
      <c r="C4064" s="115"/>
      <c r="D4064" s="116"/>
      <c r="E4064" s="116"/>
      <c r="F4064" s="116"/>
      <c r="G4064" s="116"/>
      <c r="H4064" s="121"/>
      <c r="I4064" s="117"/>
      <c r="J4064" s="122"/>
      <c r="K4064" s="117"/>
      <c r="L4064" s="117"/>
    </row>
    <row r="4065" spans="3:12" ht="12.75" customHeight="1">
      <c r="C4065" s="115"/>
      <c r="D4065" s="116"/>
      <c r="E4065" s="116"/>
      <c r="F4065" s="116"/>
      <c r="G4065" s="116"/>
      <c r="H4065" s="121"/>
      <c r="I4065" s="117"/>
      <c r="J4065" s="122"/>
      <c r="K4065" s="117"/>
      <c r="L4065" s="117"/>
    </row>
    <row r="4066" spans="3:12" ht="12.75" customHeight="1">
      <c r="C4066" s="115"/>
      <c r="D4066" s="116"/>
      <c r="E4066" s="116"/>
      <c r="F4066" s="116"/>
      <c r="G4066" s="116"/>
      <c r="H4066" s="121"/>
      <c r="I4066" s="117"/>
      <c r="J4066" s="122"/>
      <c r="K4066" s="117"/>
      <c r="L4066" s="117"/>
    </row>
    <row r="4067" spans="3:12" ht="12.75" customHeight="1">
      <c r="C4067" s="115"/>
      <c r="D4067" s="116"/>
      <c r="E4067" s="116"/>
      <c r="F4067" s="116"/>
      <c r="G4067" s="116"/>
      <c r="H4067" s="121"/>
      <c r="I4067" s="117"/>
      <c r="J4067" s="122"/>
      <c r="K4067" s="117"/>
      <c r="L4067" s="117"/>
    </row>
    <row r="4068" spans="3:12" ht="12.75" customHeight="1">
      <c r="C4068" s="115"/>
      <c r="D4068" s="116"/>
      <c r="E4068" s="116"/>
      <c r="F4068" s="116"/>
      <c r="G4068" s="116"/>
      <c r="H4068" s="121"/>
      <c r="I4068" s="117"/>
      <c r="J4068" s="122"/>
      <c r="K4068" s="117"/>
      <c r="L4068" s="117"/>
    </row>
    <row r="4069" spans="3:12" ht="12.75" customHeight="1">
      <c r="C4069" s="115"/>
      <c r="D4069" s="116"/>
      <c r="E4069" s="116"/>
      <c r="F4069" s="116"/>
      <c r="G4069" s="116"/>
      <c r="H4069" s="121"/>
      <c r="I4069" s="117"/>
      <c r="J4069" s="122"/>
      <c r="K4069" s="117"/>
      <c r="L4069" s="117"/>
    </row>
    <row r="4070" spans="3:12" ht="12.75" customHeight="1">
      <c r="C4070" s="115"/>
      <c r="D4070" s="116"/>
      <c r="E4070" s="116"/>
      <c r="F4070" s="116"/>
      <c r="G4070" s="116"/>
      <c r="H4070" s="121"/>
      <c r="I4070" s="117"/>
      <c r="J4070" s="122"/>
      <c r="K4070" s="117"/>
      <c r="L4070" s="117"/>
    </row>
    <row r="4071" spans="3:12" ht="12.75" customHeight="1">
      <c r="C4071" s="115"/>
      <c r="D4071" s="116"/>
      <c r="E4071" s="116"/>
      <c r="F4071" s="116"/>
      <c r="G4071" s="116"/>
      <c r="H4071" s="121"/>
      <c r="I4071" s="117"/>
      <c r="J4071" s="122"/>
      <c r="K4071" s="117"/>
      <c r="L4071" s="117"/>
    </row>
    <row r="4072" spans="3:12" ht="12.75" customHeight="1">
      <c r="C4072" s="115"/>
      <c r="D4072" s="116"/>
      <c r="E4072" s="116"/>
      <c r="F4072" s="116"/>
      <c r="G4072" s="116"/>
      <c r="H4072" s="121"/>
      <c r="I4072" s="117"/>
      <c r="J4072" s="122"/>
      <c r="K4072" s="117"/>
      <c r="L4072" s="117"/>
    </row>
    <row r="4073" spans="3:12" ht="12.75" customHeight="1">
      <c r="C4073" s="115"/>
      <c r="D4073" s="116"/>
      <c r="E4073" s="116"/>
      <c r="F4073" s="116"/>
      <c r="G4073" s="116"/>
      <c r="H4073" s="121"/>
      <c r="I4073" s="117"/>
      <c r="J4073" s="122"/>
      <c r="K4073" s="117"/>
      <c r="L4073" s="117"/>
    </row>
    <row r="4074" spans="3:12" ht="12.75" customHeight="1">
      <c r="C4074" s="115"/>
      <c r="D4074" s="116"/>
      <c r="E4074" s="116"/>
      <c r="F4074" s="116"/>
      <c r="G4074" s="116"/>
      <c r="H4074" s="121"/>
      <c r="I4074" s="117"/>
      <c r="J4074" s="122"/>
      <c r="K4074" s="117"/>
      <c r="L4074" s="117"/>
    </row>
    <row r="4075" spans="3:12" ht="12.75" customHeight="1">
      <c r="C4075" s="115"/>
      <c r="D4075" s="116"/>
      <c r="E4075" s="116"/>
      <c r="F4075" s="116"/>
      <c r="G4075" s="116"/>
      <c r="H4075" s="121"/>
      <c r="I4075" s="117"/>
      <c r="J4075" s="122"/>
      <c r="K4075" s="117"/>
      <c r="L4075" s="117"/>
    </row>
    <row r="4076" spans="3:12" ht="12.75" customHeight="1">
      <c r="C4076" s="115"/>
      <c r="D4076" s="116"/>
      <c r="E4076" s="116"/>
      <c r="F4076" s="116"/>
      <c r="G4076" s="116"/>
      <c r="H4076" s="121"/>
      <c r="I4076" s="117"/>
      <c r="J4076" s="122"/>
      <c r="K4076" s="117"/>
      <c r="L4076" s="117"/>
    </row>
    <row r="4077" spans="3:12" ht="12.75" customHeight="1">
      <c r="C4077" s="115"/>
      <c r="D4077" s="116"/>
      <c r="E4077" s="116"/>
      <c r="F4077" s="116"/>
      <c r="G4077" s="116"/>
      <c r="H4077" s="121"/>
      <c r="I4077" s="117"/>
      <c r="J4077" s="122"/>
      <c r="K4077" s="117"/>
      <c r="L4077" s="117"/>
    </row>
    <row r="4078" spans="3:12" ht="12.75" customHeight="1">
      <c r="C4078" s="115"/>
      <c r="D4078" s="116"/>
      <c r="E4078" s="116"/>
      <c r="F4078" s="116"/>
      <c r="G4078" s="116"/>
      <c r="H4078" s="121"/>
      <c r="I4078" s="117"/>
      <c r="J4078" s="122"/>
      <c r="K4078" s="117"/>
      <c r="L4078" s="117"/>
    </row>
    <row r="4079" spans="3:12" ht="12.75" customHeight="1">
      <c r="C4079" s="115"/>
      <c r="D4079" s="116"/>
      <c r="E4079" s="116"/>
      <c r="F4079" s="116"/>
      <c r="G4079" s="116"/>
      <c r="H4079" s="121"/>
      <c r="I4079" s="117"/>
      <c r="J4079" s="122"/>
      <c r="K4079" s="117"/>
      <c r="L4079" s="117"/>
    </row>
    <row r="4080" spans="3:12" ht="12.75" customHeight="1">
      <c r="C4080" s="115"/>
      <c r="D4080" s="116"/>
      <c r="E4080" s="116"/>
      <c r="F4080" s="116"/>
      <c r="G4080" s="116"/>
      <c r="H4080" s="121"/>
      <c r="I4080" s="117"/>
      <c r="J4080" s="122"/>
      <c r="K4080" s="117"/>
      <c r="L4080" s="117"/>
    </row>
    <row r="4081" spans="3:12" ht="12.75" customHeight="1">
      <c r="C4081" s="115"/>
      <c r="D4081" s="116"/>
      <c r="E4081" s="116"/>
      <c r="F4081" s="116"/>
      <c r="G4081" s="116"/>
      <c r="H4081" s="121"/>
      <c r="I4081" s="117"/>
      <c r="J4081" s="122"/>
      <c r="K4081" s="117"/>
      <c r="L4081" s="117"/>
    </row>
    <row r="4082" spans="3:12" ht="12.75" customHeight="1">
      <c r="C4082" s="115"/>
      <c r="D4082" s="116"/>
      <c r="E4082" s="116"/>
      <c r="F4082" s="116"/>
      <c r="G4082" s="116"/>
      <c r="H4082" s="121"/>
      <c r="I4082" s="117"/>
      <c r="J4082" s="122"/>
      <c r="K4082" s="117"/>
      <c r="L4082" s="117"/>
    </row>
    <row r="4083" spans="3:12" ht="12.75" customHeight="1">
      <c r="C4083" s="115"/>
      <c r="D4083" s="116"/>
      <c r="E4083" s="116"/>
      <c r="F4083" s="116"/>
      <c r="G4083" s="116"/>
      <c r="H4083" s="121"/>
      <c r="I4083" s="117"/>
      <c r="J4083" s="122"/>
      <c r="K4083" s="117"/>
      <c r="L4083" s="117"/>
    </row>
    <row r="4084" spans="3:12" ht="12.75" customHeight="1">
      <c r="C4084" s="115"/>
      <c r="D4084" s="116"/>
      <c r="E4084" s="116"/>
      <c r="F4084" s="116"/>
      <c r="G4084" s="116"/>
      <c r="H4084" s="121"/>
      <c r="I4084" s="117"/>
      <c r="J4084" s="122"/>
      <c r="K4084" s="117"/>
      <c r="L4084" s="117"/>
    </row>
    <row r="4085" spans="3:12" ht="12.75" customHeight="1">
      <c r="C4085" s="115"/>
      <c r="D4085" s="116"/>
      <c r="E4085" s="116"/>
      <c r="F4085" s="116"/>
      <c r="G4085" s="116"/>
      <c r="H4085" s="121"/>
      <c r="I4085" s="117"/>
      <c r="J4085" s="122"/>
      <c r="K4085" s="117"/>
      <c r="L4085" s="117"/>
    </row>
    <row r="4086" spans="3:12" ht="12.75" customHeight="1">
      <c r="C4086" s="115"/>
      <c r="D4086" s="116"/>
      <c r="E4086" s="116"/>
      <c r="F4086" s="116"/>
      <c r="G4086" s="116"/>
      <c r="H4086" s="121"/>
      <c r="I4086" s="117"/>
      <c r="J4086" s="122"/>
      <c r="K4086" s="117"/>
      <c r="L4086" s="117"/>
    </row>
    <row r="4087" spans="3:12" ht="12.75" customHeight="1">
      <c r="C4087" s="115"/>
      <c r="D4087" s="116"/>
      <c r="E4087" s="116"/>
      <c r="F4087" s="116"/>
      <c r="G4087" s="116"/>
      <c r="H4087" s="121"/>
      <c r="I4087" s="117"/>
      <c r="J4087" s="122"/>
      <c r="K4087" s="117"/>
      <c r="L4087" s="117"/>
    </row>
    <row r="4088" spans="3:12" ht="12.75" customHeight="1">
      <c r="C4088" s="115"/>
      <c r="D4088" s="116"/>
      <c r="E4088" s="116"/>
      <c r="F4088" s="116"/>
      <c r="G4088" s="116"/>
      <c r="H4088" s="121"/>
      <c r="I4088" s="117"/>
      <c r="J4088" s="122"/>
      <c r="K4088" s="117"/>
      <c r="L4088" s="117"/>
    </row>
    <row r="4089" spans="3:12" ht="12.75" customHeight="1">
      <c r="C4089" s="115"/>
      <c r="D4089" s="116"/>
      <c r="E4089" s="116"/>
      <c r="F4089" s="116"/>
      <c r="G4089" s="116"/>
      <c r="H4089" s="121"/>
      <c r="I4089" s="117"/>
      <c r="J4089" s="122"/>
      <c r="K4089" s="117"/>
      <c r="L4089" s="117"/>
    </row>
    <row r="4090" spans="3:12" ht="12.75" customHeight="1">
      <c r="C4090" s="115"/>
      <c r="D4090" s="116"/>
      <c r="E4090" s="116"/>
      <c r="F4090" s="116"/>
      <c r="G4090" s="116"/>
      <c r="H4090" s="121"/>
      <c r="I4090" s="117"/>
      <c r="J4090" s="122"/>
      <c r="K4090" s="117"/>
      <c r="L4090" s="117"/>
    </row>
    <row r="4091" spans="3:12" ht="12.75" customHeight="1">
      <c r="C4091" s="115"/>
      <c r="D4091" s="116"/>
      <c r="E4091" s="116"/>
      <c r="F4091" s="116"/>
      <c r="G4091" s="116"/>
      <c r="H4091" s="121"/>
      <c r="I4091" s="117"/>
      <c r="J4091" s="122"/>
      <c r="K4091" s="117"/>
      <c r="L4091" s="117"/>
    </row>
    <row r="4092" spans="3:12" ht="12.75" customHeight="1">
      <c r="C4092" s="115"/>
      <c r="D4092" s="116"/>
      <c r="E4092" s="116"/>
      <c r="F4092" s="116"/>
      <c r="G4092" s="116"/>
      <c r="H4092" s="121"/>
      <c r="I4092" s="117"/>
      <c r="J4092" s="122"/>
      <c r="K4092" s="117"/>
      <c r="L4092" s="117"/>
    </row>
    <row r="4093" spans="3:12" ht="12.75" customHeight="1">
      <c r="C4093" s="115"/>
      <c r="D4093" s="116"/>
      <c r="E4093" s="116"/>
      <c r="F4093" s="116"/>
      <c r="G4093" s="116"/>
      <c r="H4093" s="121"/>
      <c r="I4093" s="117"/>
      <c r="J4093" s="122"/>
      <c r="K4093" s="117"/>
      <c r="L4093" s="117"/>
    </row>
    <row r="4094" spans="3:12" ht="12.75" customHeight="1">
      <c r="C4094" s="115"/>
      <c r="D4094" s="116"/>
      <c r="E4094" s="116"/>
      <c r="F4094" s="116"/>
      <c r="G4094" s="116"/>
      <c r="H4094" s="121"/>
      <c r="I4094" s="117"/>
      <c r="J4094" s="122"/>
      <c r="K4094" s="117"/>
      <c r="L4094" s="117"/>
    </row>
    <row r="4095" spans="3:12" ht="12.75" customHeight="1">
      <c r="C4095" s="115"/>
      <c r="D4095" s="116"/>
      <c r="E4095" s="116"/>
      <c r="F4095" s="116"/>
      <c r="G4095" s="116"/>
      <c r="H4095" s="121"/>
      <c r="I4095" s="117"/>
      <c r="J4095" s="122"/>
      <c r="K4095" s="117"/>
      <c r="L4095" s="117"/>
    </row>
    <row r="4096" spans="3:12" ht="12.75" customHeight="1">
      <c r="C4096" s="115"/>
      <c r="D4096" s="116"/>
      <c r="E4096" s="116"/>
      <c r="F4096" s="116"/>
      <c r="G4096" s="116"/>
      <c r="H4096" s="121"/>
      <c r="I4096" s="117"/>
      <c r="J4096" s="122"/>
      <c r="K4096" s="117"/>
      <c r="L4096" s="117"/>
    </row>
    <row r="4097" spans="3:12" ht="12.75" customHeight="1">
      <c r="C4097" s="115"/>
      <c r="D4097" s="116"/>
      <c r="E4097" s="116"/>
      <c r="F4097" s="116"/>
      <c r="G4097" s="116"/>
      <c r="H4097" s="121"/>
      <c r="I4097" s="117"/>
      <c r="J4097" s="122"/>
      <c r="K4097" s="117"/>
      <c r="L4097" s="117"/>
    </row>
    <row r="4098" spans="3:12" ht="12.75" customHeight="1">
      <c r="C4098" s="115"/>
      <c r="D4098" s="116"/>
      <c r="E4098" s="116"/>
      <c r="F4098" s="116"/>
      <c r="G4098" s="116"/>
      <c r="H4098" s="121"/>
      <c r="I4098" s="117"/>
      <c r="J4098" s="122"/>
      <c r="K4098" s="117"/>
      <c r="L4098" s="117"/>
    </row>
    <row r="4099" spans="3:12" ht="12.75" customHeight="1">
      <c r="C4099" s="115"/>
      <c r="D4099" s="116"/>
      <c r="E4099" s="116"/>
      <c r="F4099" s="116"/>
      <c r="G4099" s="116"/>
      <c r="H4099" s="121"/>
      <c r="I4099" s="117"/>
      <c r="J4099" s="122"/>
      <c r="K4099" s="117"/>
      <c r="L4099" s="117"/>
    </row>
    <row r="4100" spans="3:12" ht="12.75" customHeight="1">
      <c r="C4100" s="115"/>
      <c r="D4100" s="116"/>
      <c r="E4100" s="116"/>
      <c r="F4100" s="116"/>
      <c r="G4100" s="116"/>
      <c r="H4100" s="121"/>
      <c r="I4100" s="117"/>
      <c r="J4100" s="122"/>
      <c r="K4100" s="117"/>
      <c r="L4100" s="117"/>
    </row>
    <row r="4101" spans="3:12" ht="12.75" customHeight="1">
      <c r="C4101" s="115"/>
      <c r="D4101" s="116"/>
      <c r="E4101" s="116"/>
      <c r="F4101" s="116"/>
      <c r="G4101" s="116"/>
      <c r="H4101" s="121"/>
      <c r="I4101" s="117"/>
      <c r="J4101" s="122"/>
      <c r="K4101" s="117"/>
      <c r="L4101" s="117"/>
    </row>
    <row r="4102" spans="3:12" ht="12.75" customHeight="1">
      <c r="C4102" s="115"/>
      <c r="D4102" s="116"/>
      <c r="E4102" s="116"/>
      <c r="F4102" s="116"/>
      <c r="G4102" s="116"/>
      <c r="H4102" s="121"/>
      <c r="I4102" s="117"/>
      <c r="J4102" s="122"/>
      <c r="K4102" s="117"/>
      <c r="L4102" s="117"/>
    </row>
    <row r="4103" spans="3:12" ht="12.75" customHeight="1">
      <c r="C4103" s="115"/>
      <c r="D4103" s="116"/>
      <c r="E4103" s="116"/>
      <c r="F4103" s="116"/>
      <c r="G4103" s="116"/>
      <c r="H4103" s="121"/>
      <c r="I4103" s="117"/>
      <c r="J4103" s="122"/>
      <c r="K4103" s="117"/>
      <c r="L4103" s="117"/>
    </row>
    <row r="4104" spans="3:12" ht="12.75" customHeight="1">
      <c r="C4104" s="115"/>
      <c r="D4104" s="116"/>
      <c r="E4104" s="116"/>
      <c r="F4104" s="116"/>
      <c r="G4104" s="116"/>
      <c r="H4104" s="121"/>
      <c r="I4104" s="117"/>
      <c r="J4104" s="122"/>
      <c r="K4104" s="117"/>
      <c r="L4104" s="117"/>
    </row>
    <row r="4105" spans="3:12" ht="12.75" customHeight="1">
      <c r="C4105" s="115"/>
      <c r="D4105" s="116"/>
      <c r="E4105" s="116"/>
      <c r="F4105" s="116"/>
      <c r="G4105" s="116"/>
      <c r="H4105" s="121"/>
      <c r="I4105" s="117"/>
      <c r="J4105" s="122"/>
      <c r="K4105" s="117"/>
      <c r="L4105" s="117"/>
    </row>
    <row r="4106" spans="3:12" ht="12.75" customHeight="1">
      <c r="C4106" s="115"/>
      <c r="D4106" s="116"/>
      <c r="E4106" s="116"/>
      <c r="F4106" s="116"/>
      <c r="G4106" s="116"/>
      <c r="H4106" s="121"/>
      <c r="I4106" s="117"/>
      <c r="J4106" s="122"/>
      <c r="K4106" s="117"/>
      <c r="L4106" s="117"/>
    </row>
    <row r="4107" spans="3:12" ht="12.75" customHeight="1">
      <c r="C4107" s="115"/>
      <c r="D4107" s="116"/>
      <c r="E4107" s="116"/>
      <c r="F4107" s="116"/>
      <c r="G4107" s="116"/>
      <c r="H4107" s="121"/>
      <c r="I4107" s="117"/>
      <c r="J4107" s="122"/>
      <c r="K4107" s="117"/>
      <c r="L4107" s="117"/>
    </row>
    <row r="4108" spans="3:12" ht="12.75" customHeight="1">
      <c r="C4108" s="115"/>
      <c r="D4108" s="116"/>
      <c r="E4108" s="116"/>
      <c r="F4108" s="116"/>
      <c r="G4108" s="116"/>
      <c r="H4108" s="121"/>
      <c r="I4108" s="117"/>
      <c r="J4108" s="122"/>
      <c r="K4108" s="117"/>
      <c r="L4108" s="117"/>
    </row>
    <row r="4109" spans="3:12" ht="12.75" customHeight="1">
      <c r="C4109" s="115"/>
      <c r="D4109" s="116"/>
      <c r="E4109" s="116"/>
      <c r="F4109" s="116"/>
      <c r="G4109" s="116"/>
      <c r="H4109" s="121"/>
      <c r="I4109" s="117"/>
      <c r="J4109" s="122"/>
      <c r="K4109" s="117"/>
      <c r="L4109" s="117"/>
    </row>
    <row r="4110" spans="3:12" ht="12.75" customHeight="1">
      <c r="C4110" s="115"/>
      <c r="D4110" s="116"/>
      <c r="E4110" s="116"/>
      <c r="F4110" s="116"/>
      <c r="G4110" s="116"/>
      <c r="H4110" s="121"/>
      <c r="I4110" s="117"/>
      <c r="J4110" s="122"/>
      <c r="K4110" s="117"/>
      <c r="L4110" s="117"/>
    </row>
    <row r="4111" spans="3:12" ht="12.75" customHeight="1">
      <c r="C4111" s="115"/>
      <c r="D4111" s="116"/>
      <c r="E4111" s="116"/>
      <c r="F4111" s="116"/>
      <c r="G4111" s="116"/>
      <c r="H4111" s="121"/>
      <c r="I4111" s="117"/>
      <c r="J4111" s="122"/>
      <c r="K4111" s="117"/>
      <c r="L4111" s="117"/>
    </row>
    <row r="4112" spans="3:12" ht="12.75" customHeight="1">
      <c r="C4112" s="115"/>
      <c r="D4112" s="116"/>
      <c r="E4112" s="116"/>
      <c r="F4112" s="116"/>
      <c r="G4112" s="116"/>
      <c r="H4112" s="121"/>
      <c r="I4112" s="117"/>
      <c r="J4112" s="122"/>
      <c r="K4112" s="117"/>
      <c r="L4112" s="117"/>
    </row>
    <row r="4113" spans="3:12" ht="12.75" customHeight="1">
      <c r="C4113" s="115"/>
      <c r="D4113" s="116"/>
      <c r="E4113" s="116"/>
      <c r="F4113" s="116"/>
      <c r="G4113" s="116"/>
      <c r="H4113" s="121"/>
      <c r="I4113" s="117"/>
      <c r="J4113" s="122"/>
      <c r="K4113" s="117"/>
      <c r="L4113" s="117"/>
    </row>
    <row r="4114" spans="3:12" ht="12.75" customHeight="1">
      <c r="C4114" s="115"/>
      <c r="D4114" s="116"/>
      <c r="E4114" s="116"/>
      <c r="F4114" s="116"/>
      <c r="G4114" s="116"/>
      <c r="H4114" s="121"/>
      <c r="I4114" s="117"/>
      <c r="J4114" s="122"/>
      <c r="K4114" s="117"/>
      <c r="L4114" s="117"/>
    </row>
    <row r="4115" spans="3:12" ht="12.75" customHeight="1">
      <c r="C4115" s="115"/>
      <c r="D4115" s="116"/>
      <c r="E4115" s="116"/>
      <c r="F4115" s="116"/>
      <c r="G4115" s="116"/>
      <c r="H4115" s="121"/>
      <c r="I4115" s="117"/>
      <c r="J4115" s="122"/>
      <c r="K4115" s="117"/>
      <c r="L4115" s="117"/>
    </row>
    <row r="4116" spans="3:12" ht="12.75" customHeight="1">
      <c r="C4116" s="115"/>
      <c r="D4116" s="116"/>
      <c r="E4116" s="116"/>
      <c r="F4116" s="116"/>
      <c r="G4116" s="116"/>
      <c r="H4116" s="121"/>
      <c r="I4116" s="117"/>
      <c r="J4116" s="122"/>
      <c r="K4116" s="117"/>
      <c r="L4116" s="117"/>
    </row>
    <row r="4117" spans="3:12" ht="12.75" customHeight="1">
      <c r="C4117" s="115"/>
      <c r="D4117" s="116"/>
      <c r="E4117" s="116"/>
      <c r="F4117" s="116"/>
      <c r="G4117" s="116"/>
      <c r="H4117" s="121"/>
      <c r="I4117" s="117"/>
      <c r="J4117" s="122"/>
      <c r="K4117" s="117"/>
      <c r="L4117" s="117"/>
    </row>
    <row r="4118" spans="3:12" ht="12.75" customHeight="1">
      <c r="C4118" s="115"/>
      <c r="D4118" s="116"/>
      <c r="E4118" s="116"/>
      <c r="F4118" s="116"/>
      <c r="G4118" s="116"/>
      <c r="H4118" s="121"/>
      <c r="I4118" s="117"/>
      <c r="J4118" s="122"/>
      <c r="K4118" s="117"/>
      <c r="L4118" s="117"/>
    </row>
    <row r="4119" spans="3:12" ht="12.75" customHeight="1">
      <c r="C4119" s="115"/>
      <c r="D4119" s="116"/>
      <c r="E4119" s="116"/>
      <c r="F4119" s="116"/>
      <c r="G4119" s="116"/>
      <c r="H4119" s="121"/>
      <c r="I4119" s="117"/>
      <c r="J4119" s="122"/>
      <c r="K4119" s="117"/>
      <c r="L4119" s="117"/>
    </row>
    <row r="4120" spans="3:12" ht="12.75" customHeight="1">
      <c r="C4120" s="115"/>
      <c r="D4120" s="116"/>
      <c r="E4120" s="116"/>
      <c r="F4120" s="116"/>
      <c r="G4120" s="116"/>
      <c r="H4120" s="121"/>
      <c r="I4120" s="117"/>
      <c r="J4120" s="122"/>
      <c r="K4120" s="117"/>
      <c r="L4120" s="117"/>
    </row>
    <row r="4121" spans="3:12" ht="12.75" customHeight="1">
      <c r="C4121" s="115"/>
      <c r="D4121" s="116"/>
      <c r="E4121" s="116"/>
      <c r="F4121" s="116"/>
      <c r="G4121" s="116"/>
      <c r="H4121" s="121"/>
      <c r="I4121" s="117"/>
      <c r="J4121" s="122"/>
      <c r="K4121" s="117"/>
      <c r="L4121" s="117"/>
    </row>
    <row r="4122" spans="3:12" ht="12.75" customHeight="1">
      <c r="C4122" s="115"/>
      <c r="D4122" s="116"/>
      <c r="E4122" s="116"/>
      <c r="F4122" s="116"/>
      <c r="G4122" s="116"/>
      <c r="H4122" s="121"/>
      <c r="I4122" s="117"/>
      <c r="J4122" s="122"/>
      <c r="K4122" s="117"/>
      <c r="L4122" s="117"/>
    </row>
    <row r="4123" spans="3:12" ht="12.75" customHeight="1">
      <c r="C4123" s="115"/>
      <c r="D4123" s="116"/>
      <c r="E4123" s="116"/>
      <c r="F4123" s="116"/>
      <c r="G4123" s="116"/>
      <c r="H4123" s="121"/>
      <c r="I4123" s="117"/>
      <c r="J4123" s="122"/>
      <c r="K4123" s="117"/>
      <c r="L4123" s="117"/>
    </row>
    <row r="4124" spans="3:12" ht="12.75" customHeight="1">
      <c r="C4124" s="115"/>
      <c r="D4124" s="116"/>
      <c r="E4124" s="116"/>
      <c r="F4124" s="116"/>
      <c r="G4124" s="116"/>
      <c r="H4124" s="121"/>
      <c r="I4124" s="117"/>
      <c r="J4124" s="122"/>
      <c r="K4124" s="117"/>
      <c r="L4124" s="117"/>
    </row>
    <row r="4125" spans="3:12" ht="12.75" customHeight="1">
      <c r="C4125" s="115"/>
      <c r="D4125" s="116"/>
      <c r="E4125" s="116"/>
      <c r="F4125" s="116"/>
      <c r="G4125" s="116"/>
      <c r="H4125" s="121"/>
      <c r="I4125" s="117"/>
      <c r="J4125" s="122"/>
      <c r="K4125" s="117"/>
      <c r="L4125" s="117"/>
    </row>
    <row r="4126" spans="3:12" ht="12.75" customHeight="1">
      <c r="C4126" s="115"/>
      <c r="D4126" s="116"/>
      <c r="E4126" s="116"/>
      <c r="F4126" s="116"/>
      <c r="G4126" s="116"/>
      <c r="H4126" s="121"/>
      <c r="I4126" s="117"/>
      <c r="J4126" s="122"/>
      <c r="K4126" s="117"/>
      <c r="L4126" s="117"/>
    </row>
    <row r="4127" spans="3:12" ht="12.75" customHeight="1">
      <c r="C4127" s="115"/>
      <c r="D4127" s="116"/>
      <c r="E4127" s="116"/>
      <c r="F4127" s="116"/>
      <c r="G4127" s="116"/>
      <c r="H4127" s="121"/>
      <c r="I4127" s="117"/>
      <c r="J4127" s="122"/>
      <c r="K4127" s="117"/>
      <c r="L4127" s="117"/>
    </row>
    <row r="4128" spans="3:12" ht="12.75" customHeight="1">
      <c r="C4128" s="115"/>
      <c r="D4128" s="116"/>
      <c r="E4128" s="116"/>
      <c r="F4128" s="116"/>
      <c r="G4128" s="116"/>
      <c r="H4128" s="121"/>
      <c r="I4128" s="117"/>
      <c r="J4128" s="122"/>
      <c r="K4128" s="117"/>
      <c r="L4128" s="117"/>
    </row>
    <row r="4129" spans="3:12" ht="12.75" customHeight="1">
      <c r="C4129" s="115"/>
      <c r="D4129" s="116"/>
      <c r="E4129" s="116"/>
      <c r="F4129" s="116"/>
      <c r="G4129" s="116"/>
      <c r="H4129" s="121"/>
      <c r="I4129" s="117"/>
      <c r="J4129" s="122"/>
      <c r="K4129" s="117"/>
      <c r="L4129" s="117"/>
    </row>
    <row r="4130" spans="3:12" ht="12.75" customHeight="1">
      <c r="C4130" s="115"/>
      <c r="D4130" s="116"/>
      <c r="E4130" s="116"/>
      <c r="F4130" s="116"/>
      <c r="G4130" s="116"/>
      <c r="H4130" s="121"/>
      <c r="I4130" s="117"/>
      <c r="J4130" s="122"/>
      <c r="K4130" s="117"/>
      <c r="L4130" s="117"/>
    </row>
    <row r="4131" spans="3:12" ht="12.75" customHeight="1">
      <c r="C4131" s="115"/>
      <c r="D4131" s="116"/>
      <c r="E4131" s="116"/>
      <c r="F4131" s="116"/>
      <c r="G4131" s="116"/>
      <c r="H4131" s="121"/>
      <c r="I4131" s="117"/>
      <c r="J4131" s="122"/>
      <c r="K4131" s="117"/>
      <c r="L4131" s="117"/>
    </row>
    <row r="4132" spans="3:12" ht="12.75" customHeight="1">
      <c r="C4132" s="115"/>
      <c r="D4132" s="116"/>
      <c r="E4132" s="116"/>
      <c r="F4132" s="116"/>
      <c r="G4132" s="116"/>
      <c r="H4132" s="121"/>
      <c r="I4132" s="117"/>
      <c r="J4132" s="122"/>
      <c r="K4132" s="117"/>
      <c r="L4132" s="117"/>
    </row>
    <row r="4133" spans="3:12" ht="12.75" customHeight="1">
      <c r="C4133" s="115"/>
      <c r="D4133" s="116"/>
      <c r="E4133" s="116"/>
      <c r="F4133" s="116"/>
      <c r="G4133" s="116"/>
      <c r="H4133" s="121"/>
      <c r="I4133" s="117"/>
      <c r="J4133" s="122"/>
      <c r="K4133" s="117"/>
      <c r="L4133" s="117"/>
    </row>
    <row r="4134" spans="3:12" ht="12.75" customHeight="1">
      <c r="C4134" s="115"/>
      <c r="D4134" s="116"/>
      <c r="E4134" s="116"/>
      <c r="F4134" s="116"/>
      <c r="G4134" s="116"/>
      <c r="H4134" s="121"/>
      <c r="I4134" s="117"/>
      <c r="J4134" s="122"/>
      <c r="K4134" s="117"/>
      <c r="L4134" s="117"/>
    </row>
    <row r="4135" spans="3:12" ht="12.75" customHeight="1">
      <c r="C4135" s="115"/>
      <c r="D4135" s="116"/>
      <c r="E4135" s="116"/>
      <c r="F4135" s="116"/>
      <c r="G4135" s="116"/>
      <c r="H4135" s="121"/>
      <c r="I4135" s="117"/>
      <c r="J4135" s="122"/>
      <c r="K4135" s="117"/>
      <c r="L4135" s="117"/>
    </row>
    <row r="4136" spans="3:12" ht="12.75" customHeight="1">
      <c r="C4136" s="115"/>
      <c r="D4136" s="116"/>
      <c r="E4136" s="116"/>
      <c r="F4136" s="116"/>
      <c r="G4136" s="116"/>
      <c r="H4136" s="121"/>
      <c r="I4136" s="117"/>
      <c r="J4136" s="122"/>
      <c r="K4136" s="117"/>
      <c r="L4136" s="117"/>
    </row>
    <row r="4137" spans="3:12" ht="12.75" customHeight="1">
      <c r="C4137" s="115"/>
      <c r="D4137" s="116"/>
      <c r="E4137" s="116"/>
      <c r="F4137" s="116"/>
      <c r="G4137" s="116"/>
      <c r="H4137" s="121"/>
      <c r="I4137" s="117"/>
      <c r="J4137" s="122"/>
      <c r="K4137" s="117"/>
      <c r="L4137" s="117"/>
    </row>
    <row r="4138" spans="3:12" ht="12.75" customHeight="1">
      <c r="C4138" s="115"/>
      <c r="D4138" s="116"/>
      <c r="E4138" s="116"/>
      <c r="F4138" s="116"/>
      <c r="G4138" s="116"/>
      <c r="H4138" s="121"/>
      <c r="I4138" s="117"/>
      <c r="J4138" s="122"/>
      <c r="K4138" s="117"/>
      <c r="L4138" s="117"/>
    </row>
    <row r="4139" spans="3:12" ht="12.75" customHeight="1">
      <c r="C4139" s="115"/>
      <c r="D4139" s="116"/>
      <c r="E4139" s="116"/>
      <c r="F4139" s="116"/>
      <c r="G4139" s="116"/>
      <c r="H4139" s="121"/>
      <c r="I4139" s="117"/>
      <c r="J4139" s="122"/>
      <c r="K4139" s="117"/>
      <c r="L4139" s="117"/>
    </row>
    <row r="4140" spans="3:12" ht="12.75" customHeight="1">
      <c r="C4140" s="115"/>
      <c r="D4140" s="116"/>
      <c r="E4140" s="116"/>
      <c r="F4140" s="116"/>
      <c r="G4140" s="116"/>
      <c r="H4140" s="121"/>
      <c r="I4140" s="117"/>
      <c r="J4140" s="122"/>
      <c r="K4140" s="117"/>
      <c r="L4140" s="117"/>
    </row>
    <row r="4141" spans="3:12" ht="12.75" customHeight="1">
      <c r="C4141" s="115"/>
      <c r="D4141" s="116"/>
      <c r="E4141" s="116"/>
      <c r="F4141" s="116"/>
      <c r="G4141" s="116"/>
      <c r="H4141" s="121"/>
      <c r="I4141" s="117"/>
      <c r="J4141" s="122"/>
      <c r="K4141" s="117"/>
      <c r="L4141" s="117"/>
    </row>
    <row r="4142" spans="3:12" ht="12.75" customHeight="1">
      <c r="C4142" s="115"/>
      <c r="D4142" s="116"/>
      <c r="E4142" s="116"/>
      <c r="F4142" s="116"/>
      <c r="G4142" s="116"/>
      <c r="H4142" s="121"/>
      <c r="I4142" s="117"/>
      <c r="J4142" s="122"/>
      <c r="K4142" s="117"/>
      <c r="L4142" s="117"/>
    </row>
    <row r="4143" spans="3:12" ht="12.75" customHeight="1">
      <c r="C4143" s="115"/>
      <c r="D4143" s="116"/>
      <c r="E4143" s="116"/>
      <c r="F4143" s="116"/>
      <c r="G4143" s="116"/>
      <c r="H4143" s="121"/>
      <c r="I4143" s="117"/>
      <c r="J4143" s="122"/>
      <c r="K4143" s="117"/>
      <c r="L4143" s="117"/>
    </row>
    <row r="4144" spans="3:12" ht="12.75" customHeight="1">
      <c r="C4144" s="115"/>
      <c r="D4144" s="116"/>
      <c r="E4144" s="116"/>
      <c r="F4144" s="116"/>
      <c r="G4144" s="116"/>
      <c r="H4144" s="121"/>
      <c r="I4144" s="117"/>
      <c r="J4144" s="122"/>
      <c r="K4144" s="117"/>
      <c r="L4144" s="117"/>
    </row>
    <row r="4145" spans="3:12" ht="12.75" customHeight="1">
      <c r="C4145" s="115"/>
      <c r="D4145" s="116"/>
      <c r="E4145" s="116"/>
      <c r="F4145" s="116"/>
      <c r="G4145" s="116"/>
      <c r="H4145" s="121"/>
      <c r="I4145" s="117"/>
      <c r="J4145" s="122"/>
      <c r="K4145" s="117"/>
      <c r="L4145" s="117"/>
    </row>
    <row r="4146" spans="3:12" ht="12.75" customHeight="1">
      <c r="C4146" s="115"/>
      <c r="D4146" s="116"/>
      <c r="E4146" s="116"/>
      <c r="F4146" s="116"/>
      <c r="G4146" s="116"/>
      <c r="H4146" s="121"/>
      <c r="I4146" s="117"/>
      <c r="J4146" s="122"/>
      <c r="K4146" s="117"/>
      <c r="L4146" s="117"/>
    </row>
    <row r="4147" spans="3:12" ht="12.75" customHeight="1">
      <c r="C4147" s="115"/>
      <c r="D4147" s="116"/>
      <c r="E4147" s="116"/>
      <c r="F4147" s="116"/>
      <c r="G4147" s="116"/>
      <c r="H4147" s="121"/>
      <c r="I4147" s="117"/>
      <c r="J4147" s="122"/>
      <c r="K4147" s="117"/>
      <c r="L4147" s="117"/>
    </row>
    <row r="4148" spans="3:12" ht="12.75" customHeight="1">
      <c r="C4148" s="115"/>
      <c r="D4148" s="116"/>
      <c r="E4148" s="116"/>
      <c r="F4148" s="116"/>
      <c r="G4148" s="116"/>
      <c r="H4148" s="121"/>
      <c r="I4148" s="117"/>
      <c r="J4148" s="122"/>
      <c r="K4148" s="117"/>
      <c r="L4148" s="117"/>
    </row>
    <row r="4149" spans="3:12" ht="12.75" customHeight="1">
      <c r="C4149" s="115"/>
      <c r="D4149" s="116"/>
      <c r="E4149" s="116"/>
      <c r="F4149" s="116"/>
      <c r="G4149" s="116"/>
      <c r="H4149" s="121"/>
      <c r="I4149" s="117"/>
      <c r="J4149" s="122"/>
      <c r="K4149" s="117"/>
      <c r="L4149" s="117"/>
    </row>
    <row r="4150" spans="3:12" ht="12.75" customHeight="1">
      <c r="C4150" s="115"/>
      <c r="D4150" s="116"/>
      <c r="E4150" s="116"/>
      <c r="F4150" s="116"/>
      <c r="G4150" s="116"/>
      <c r="H4150" s="121"/>
      <c r="I4150" s="117"/>
      <c r="J4150" s="122"/>
      <c r="K4150" s="117"/>
      <c r="L4150" s="117"/>
    </row>
    <row r="4151" spans="3:12" ht="12.75" customHeight="1">
      <c r="C4151" s="115"/>
      <c r="D4151" s="116"/>
      <c r="E4151" s="116"/>
      <c r="F4151" s="116"/>
      <c r="G4151" s="116"/>
      <c r="H4151" s="121"/>
      <c r="I4151" s="117"/>
      <c r="J4151" s="122"/>
      <c r="K4151" s="117"/>
      <c r="L4151" s="117"/>
    </row>
    <row r="4152" spans="3:12" ht="12.75" customHeight="1">
      <c r="C4152" s="115"/>
      <c r="D4152" s="116"/>
      <c r="E4152" s="116"/>
      <c r="F4152" s="116"/>
      <c r="G4152" s="116"/>
      <c r="H4152" s="121"/>
      <c r="I4152" s="117"/>
      <c r="J4152" s="122"/>
      <c r="K4152" s="117"/>
      <c r="L4152" s="117"/>
    </row>
    <row r="4153" spans="3:12" ht="12.75" customHeight="1">
      <c r="C4153" s="115"/>
      <c r="D4153" s="116"/>
      <c r="E4153" s="116"/>
      <c r="F4153" s="116"/>
      <c r="G4153" s="116"/>
      <c r="H4153" s="121"/>
      <c r="I4153" s="117"/>
      <c r="J4153" s="122"/>
      <c r="K4153" s="117"/>
      <c r="L4153" s="117"/>
    </row>
    <row r="4154" spans="3:12" ht="12.75" customHeight="1">
      <c r="C4154" s="115"/>
      <c r="D4154" s="116"/>
      <c r="E4154" s="116"/>
      <c r="F4154" s="116"/>
      <c r="G4154" s="116"/>
      <c r="H4154" s="121"/>
      <c r="I4154" s="117"/>
      <c r="J4154" s="122"/>
      <c r="K4154" s="117"/>
      <c r="L4154" s="117"/>
    </row>
    <row r="4155" spans="3:12" ht="12.75" customHeight="1">
      <c r="C4155" s="115"/>
      <c r="D4155" s="116"/>
      <c r="E4155" s="116"/>
      <c r="F4155" s="116"/>
      <c r="G4155" s="116"/>
      <c r="H4155" s="121"/>
      <c r="I4155" s="117"/>
      <c r="J4155" s="122"/>
      <c r="K4155" s="117"/>
      <c r="L4155" s="117"/>
    </row>
    <row r="4156" spans="3:12" ht="12.75" customHeight="1">
      <c r="C4156" s="115"/>
      <c r="D4156" s="116"/>
      <c r="E4156" s="116"/>
      <c r="F4156" s="116"/>
      <c r="G4156" s="116"/>
      <c r="H4156" s="121"/>
      <c r="I4156" s="117"/>
      <c r="J4156" s="122"/>
      <c r="K4156" s="117"/>
      <c r="L4156" s="117"/>
    </row>
    <row r="4157" spans="3:12" ht="12.75" customHeight="1">
      <c r="C4157" s="115"/>
      <c r="D4157" s="116"/>
      <c r="E4157" s="116"/>
      <c r="F4157" s="116"/>
      <c r="G4157" s="116"/>
      <c r="H4157" s="121"/>
      <c r="I4157" s="117"/>
      <c r="J4157" s="122"/>
      <c r="K4157" s="117"/>
      <c r="L4157" s="117"/>
    </row>
    <row r="4158" spans="3:12" ht="12.75" customHeight="1">
      <c r="C4158" s="115"/>
      <c r="D4158" s="116"/>
      <c r="E4158" s="116"/>
      <c r="F4158" s="116"/>
      <c r="G4158" s="116"/>
      <c r="H4158" s="121"/>
      <c r="I4158" s="117"/>
      <c r="J4158" s="122"/>
      <c r="K4158" s="117"/>
      <c r="L4158" s="117"/>
    </row>
    <row r="4159" spans="3:12" ht="12.75" customHeight="1">
      <c r="C4159" s="115"/>
      <c r="D4159" s="116"/>
      <c r="E4159" s="116"/>
      <c r="F4159" s="116"/>
      <c r="G4159" s="116"/>
      <c r="H4159" s="121"/>
      <c r="I4159" s="117"/>
      <c r="J4159" s="122"/>
      <c r="K4159" s="117"/>
      <c r="L4159" s="117"/>
    </row>
    <row r="4160" spans="3:12" ht="12.75" customHeight="1">
      <c r="C4160" s="115"/>
      <c r="D4160" s="116"/>
      <c r="E4160" s="116"/>
      <c r="F4160" s="116"/>
      <c r="G4160" s="116"/>
      <c r="H4160" s="121"/>
      <c r="I4160" s="117"/>
      <c r="J4160" s="122"/>
      <c r="K4160" s="117"/>
      <c r="L4160" s="117"/>
    </row>
    <row r="4161" spans="3:12" ht="12.75" customHeight="1">
      <c r="C4161" s="115"/>
      <c r="D4161" s="116"/>
      <c r="E4161" s="116"/>
      <c r="F4161" s="116"/>
      <c r="G4161" s="116"/>
      <c r="H4161" s="121"/>
      <c r="I4161" s="117"/>
      <c r="J4161" s="122"/>
      <c r="K4161" s="117"/>
      <c r="L4161" s="117"/>
    </row>
    <row r="4162" spans="3:12" ht="12.75" customHeight="1">
      <c r="C4162" s="115"/>
      <c r="D4162" s="116"/>
      <c r="E4162" s="116"/>
      <c r="F4162" s="116"/>
      <c r="G4162" s="116"/>
      <c r="H4162" s="121"/>
      <c r="I4162" s="117"/>
      <c r="J4162" s="122"/>
      <c r="K4162" s="117"/>
      <c r="L4162" s="117"/>
    </row>
    <row r="4163" spans="3:12" ht="12.75" customHeight="1">
      <c r="C4163" s="115"/>
      <c r="D4163" s="116"/>
      <c r="E4163" s="116"/>
      <c r="F4163" s="116"/>
      <c r="G4163" s="116"/>
      <c r="H4163" s="121"/>
      <c r="I4163" s="117"/>
      <c r="J4163" s="122"/>
      <c r="K4163" s="117"/>
      <c r="L4163" s="117"/>
    </row>
    <row r="4164" spans="3:12" ht="12.75" customHeight="1">
      <c r="C4164" s="115"/>
      <c r="D4164" s="116"/>
      <c r="E4164" s="116"/>
      <c r="F4164" s="116"/>
      <c r="G4164" s="116"/>
      <c r="H4164" s="121"/>
      <c r="I4164" s="117"/>
      <c r="J4164" s="122"/>
      <c r="K4164" s="117"/>
      <c r="L4164" s="117"/>
    </row>
    <row r="4165" spans="3:12" ht="12.75" customHeight="1">
      <c r="C4165" s="115"/>
      <c r="D4165" s="116"/>
      <c r="E4165" s="116"/>
      <c r="F4165" s="116"/>
      <c r="G4165" s="116"/>
      <c r="H4165" s="121"/>
      <c r="I4165" s="117"/>
      <c r="J4165" s="122"/>
      <c r="K4165" s="117"/>
      <c r="L4165" s="117"/>
    </row>
    <row r="4166" spans="3:12" ht="12.75" customHeight="1">
      <c r="C4166" s="115"/>
      <c r="D4166" s="116"/>
      <c r="E4166" s="116"/>
      <c r="F4166" s="116"/>
      <c r="G4166" s="116"/>
      <c r="H4166" s="121"/>
      <c r="I4166" s="117"/>
      <c r="J4166" s="122"/>
      <c r="K4166" s="117"/>
      <c r="L4166" s="117"/>
    </row>
    <row r="4167" spans="3:12" ht="12.75" customHeight="1">
      <c r="C4167" s="115"/>
      <c r="D4167" s="116"/>
      <c r="E4167" s="116"/>
      <c r="F4167" s="116"/>
      <c r="G4167" s="116"/>
      <c r="H4167" s="121"/>
      <c r="I4167" s="117"/>
      <c r="J4167" s="122"/>
      <c r="K4167" s="117"/>
      <c r="L4167" s="117"/>
    </row>
    <row r="4168" spans="3:12" ht="12.75" customHeight="1">
      <c r="C4168" s="115"/>
      <c r="D4168" s="116"/>
      <c r="E4168" s="116"/>
      <c r="F4168" s="116"/>
      <c r="G4168" s="116"/>
      <c r="H4168" s="121"/>
      <c r="I4168" s="117"/>
      <c r="J4168" s="122"/>
      <c r="K4168" s="117"/>
      <c r="L4168" s="117"/>
    </row>
    <row r="4169" spans="3:12" ht="12.75" customHeight="1">
      <c r="C4169" s="115"/>
      <c r="D4169" s="116"/>
      <c r="E4169" s="116"/>
      <c r="F4169" s="116"/>
      <c r="G4169" s="116"/>
      <c r="H4169" s="121"/>
      <c r="I4169" s="117"/>
      <c r="J4169" s="122"/>
      <c r="K4169" s="117"/>
      <c r="L4169" s="117"/>
    </row>
    <row r="4170" spans="3:12" ht="12.75" customHeight="1">
      <c r="C4170" s="115"/>
      <c r="D4170" s="116"/>
      <c r="E4170" s="116"/>
      <c r="F4170" s="116"/>
      <c r="G4170" s="116"/>
      <c r="H4170" s="121"/>
      <c r="I4170" s="117"/>
      <c r="J4170" s="122"/>
      <c r="K4170" s="117"/>
      <c r="L4170" s="117"/>
    </row>
    <row r="4171" spans="3:12" ht="12.75" customHeight="1">
      <c r="C4171" s="115"/>
      <c r="D4171" s="116"/>
      <c r="E4171" s="116"/>
      <c r="F4171" s="116"/>
      <c r="G4171" s="116"/>
      <c r="H4171" s="121"/>
      <c r="I4171" s="117"/>
      <c r="J4171" s="122"/>
      <c r="K4171" s="117"/>
      <c r="L4171" s="117"/>
    </row>
    <row r="4172" spans="3:12" ht="12.75" customHeight="1">
      <c r="C4172" s="115"/>
      <c r="D4172" s="116"/>
      <c r="E4172" s="116"/>
      <c r="F4172" s="116"/>
      <c r="G4172" s="116"/>
      <c r="H4172" s="121"/>
      <c r="I4172" s="117"/>
      <c r="J4172" s="122"/>
      <c r="K4172" s="117"/>
      <c r="L4172" s="117"/>
    </row>
    <row r="4173" spans="3:12" ht="12.75" customHeight="1">
      <c r="C4173" s="115"/>
      <c r="D4173" s="116"/>
      <c r="E4173" s="116"/>
      <c r="F4173" s="116"/>
      <c r="G4173" s="116"/>
      <c r="H4173" s="121"/>
      <c r="I4173" s="117"/>
      <c r="J4173" s="122"/>
      <c r="K4173" s="117"/>
      <c r="L4173" s="117"/>
    </row>
    <row r="4174" spans="3:12" ht="12.75" customHeight="1">
      <c r="C4174" s="115"/>
      <c r="D4174" s="116"/>
      <c r="E4174" s="116"/>
      <c r="F4174" s="116"/>
      <c r="G4174" s="116"/>
      <c r="H4174" s="121"/>
      <c r="I4174" s="117"/>
      <c r="J4174" s="122"/>
      <c r="K4174" s="117"/>
      <c r="L4174" s="117"/>
    </row>
    <row r="4175" spans="3:12" ht="12.75" customHeight="1">
      <c r="C4175" s="115"/>
      <c r="D4175" s="116"/>
      <c r="E4175" s="116"/>
      <c r="F4175" s="116"/>
      <c r="G4175" s="116"/>
      <c r="H4175" s="121"/>
      <c r="I4175" s="117"/>
      <c r="J4175" s="122"/>
      <c r="K4175" s="117"/>
      <c r="L4175" s="117"/>
    </row>
    <row r="4176" spans="3:12" ht="12.75" customHeight="1">
      <c r="C4176" s="115"/>
      <c r="D4176" s="116"/>
      <c r="E4176" s="116"/>
      <c r="F4176" s="116"/>
      <c r="G4176" s="116"/>
      <c r="H4176" s="121"/>
      <c r="I4176" s="117"/>
      <c r="J4176" s="122"/>
      <c r="K4176" s="117"/>
      <c r="L4176" s="117"/>
    </row>
    <row r="4177" spans="3:12" ht="12.75" customHeight="1">
      <c r="C4177" s="115"/>
      <c r="D4177" s="116"/>
      <c r="E4177" s="116"/>
      <c r="F4177" s="116"/>
      <c r="G4177" s="116"/>
      <c r="H4177" s="121"/>
      <c r="I4177" s="117"/>
      <c r="J4177" s="122"/>
      <c r="K4177" s="117"/>
      <c r="L4177" s="117"/>
    </row>
    <row r="4178" spans="3:12" ht="12.75" customHeight="1">
      <c r="C4178" s="115"/>
      <c r="D4178" s="116"/>
      <c r="E4178" s="116"/>
      <c r="F4178" s="116"/>
      <c r="G4178" s="116"/>
      <c r="H4178" s="121"/>
      <c r="I4178" s="117"/>
      <c r="J4178" s="122"/>
      <c r="K4178" s="117"/>
      <c r="L4178" s="117"/>
    </row>
    <row r="4179" spans="3:12" ht="12.75" customHeight="1">
      <c r="C4179" s="115"/>
      <c r="D4179" s="116"/>
      <c r="E4179" s="116"/>
      <c r="F4179" s="116"/>
      <c r="G4179" s="116"/>
      <c r="H4179" s="121"/>
      <c r="I4179" s="117"/>
      <c r="J4179" s="122"/>
      <c r="K4179" s="117"/>
      <c r="L4179" s="117"/>
    </row>
    <row r="4180" spans="3:12" ht="12.75" customHeight="1">
      <c r="C4180" s="115"/>
      <c r="D4180" s="116"/>
      <c r="E4180" s="116"/>
      <c r="F4180" s="116"/>
      <c r="G4180" s="116"/>
      <c r="H4180" s="121"/>
      <c r="I4180" s="117"/>
      <c r="J4180" s="122"/>
      <c r="K4180" s="117"/>
      <c r="L4180" s="117"/>
    </row>
    <row r="4181" spans="3:12" ht="12.75" customHeight="1">
      <c r="C4181" s="115"/>
      <c r="D4181" s="116"/>
      <c r="E4181" s="116"/>
      <c r="F4181" s="116"/>
      <c r="G4181" s="116"/>
      <c r="H4181" s="121"/>
      <c r="I4181" s="117"/>
      <c r="J4181" s="122"/>
      <c r="K4181" s="117"/>
      <c r="L4181" s="117"/>
    </row>
    <row r="4182" spans="3:12" ht="12.75" customHeight="1">
      <c r="C4182" s="115"/>
      <c r="D4182" s="116"/>
      <c r="E4182" s="116"/>
      <c r="F4182" s="116"/>
      <c r="G4182" s="116"/>
      <c r="H4182" s="121"/>
      <c r="I4182" s="117"/>
      <c r="J4182" s="122"/>
      <c r="K4182" s="117"/>
      <c r="L4182" s="117"/>
    </row>
    <row r="4183" spans="3:12" ht="12.75" customHeight="1">
      <c r="C4183" s="115"/>
      <c r="D4183" s="116"/>
      <c r="E4183" s="116"/>
      <c r="F4183" s="116"/>
      <c r="G4183" s="116"/>
      <c r="H4183" s="121"/>
      <c r="I4183" s="117"/>
      <c r="J4183" s="122"/>
      <c r="K4183" s="117"/>
      <c r="L4183" s="117"/>
    </row>
    <row r="4184" spans="3:12" ht="12.75" customHeight="1">
      <c r="C4184" s="115"/>
      <c r="D4184" s="116"/>
      <c r="E4184" s="116"/>
      <c r="F4184" s="116"/>
      <c r="G4184" s="116"/>
      <c r="H4184" s="121"/>
      <c r="I4184" s="117"/>
      <c r="J4184" s="122"/>
      <c r="K4184" s="117"/>
      <c r="L4184" s="117"/>
    </row>
    <row r="4185" spans="3:12" ht="12.75" customHeight="1">
      <c r="C4185" s="115"/>
      <c r="D4185" s="116"/>
      <c r="E4185" s="116"/>
      <c r="F4185" s="116"/>
      <c r="G4185" s="116"/>
      <c r="H4185" s="121"/>
      <c r="I4185" s="117"/>
      <c r="J4185" s="122"/>
      <c r="K4185" s="117"/>
      <c r="L4185" s="117"/>
    </row>
    <row r="4186" spans="3:12" ht="12.75" customHeight="1">
      <c r="C4186" s="115"/>
      <c r="D4186" s="116"/>
      <c r="E4186" s="116"/>
      <c r="F4186" s="116"/>
      <c r="G4186" s="116"/>
      <c r="H4186" s="121"/>
      <c r="I4186" s="117"/>
      <c r="J4186" s="122"/>
      <c r="K4186" s="117"/>
      <c r="L4186" s="117"/>
    </row>
    <row r="4187" spans="3:12" ht="12.75" customHeight="1">
      <c r="C4187" s="115"/>
      <c r="D4187" s="116"/>
      <c r="E4187" s="116"/>
      <c r="F4187" s="116"/>
      <c r="G4187" s="116"/>
      <c r="H4187" s="121"/>
      <c r="I4187" s="117"/>
      <c r="J4187" s="122"/>
      <c r="K4187" s="117"/>
      <c r="L4187" s="117"/>
    </row>
    <row r="4188" spans="3:12" ht="12.75" customHeight="1">
      <c r="C4188" s="115"/>
      <c r="D4188" s="116"/>
      <c r="E4188" s="116"/>
      <c r="F4188" s="116"/>
      <c r="G4188" s="116"/>
      <c r="H4188" s="121"/>
      <c r="I4188" s="117"/>
      <c r="J4188" s="122"/>
      <c r="K4188" s="117"/>
      <c r="L4188" s="117"/>
    </row>
    <row r="4189" spans="3:12" ht="12.75" customHeight="1">
      <c r="C4189" s="115"/>
      <c r="D4189" s="116"/>
      <c r="E4189" s="116"/>
      <c r="F4189" s="116"/>
      <c r="G4189" s="116"/>
      <c r="H4189" s="121"/>
      <c r="I4189" s="117"/>
      <c r="J4189" s="122"/>
      <c r="K4189" s="117"/>
      <c r="L4189" s="117"/>
    </row>
    <row r="4190" spans="3:12" ht="12.75" customHeight="1">
      <c r="C4190" s="115"/>
      <c r="D4190" s="116"/>
      <c r="E4190" s="116"/>
      <c r="F4190" s="116"/>
      <c r="G4190" s="116"/>
      <c r="H4190" s="121"/>
      <c r="I4190" s="117"/>
      <c r="J4190" s="122"/>
      <c r="K4190" s="117"/>
      <c r="L4190" s="117"/>
    </row>
    <row r="4191" spans="3:12" ht="12.75" customHeight="1">
      <c r="C4191" s="115"/>
      <c r="D4191" s="116"/>
      <c r="E4191" s="116"/>
      <c r="F4191" s="116"/>
      <c r="G4191" s="116"/>
      <c r="H4191" s="121"/>
      <c r="I4191" s="117"/>
      <c r="J4191" s="122"/>
      <c r="K4191" s="117"/>
      <c r="L4191" s="117"/>
    </row>
    <row r="4192" spans="3:12" ht="12.75" customHeight="1">
      <c r="C4192" s="115"/>
      <c r="D4192" s="116"/>
      <c r="E4192" s="116"/>
      <c r="F4192" s="116"/>
      <c r="G4192" s="116"/>
      <c r="H4192" s="121"/>
      <c r="I4192" s="117"/>
      <c r="J4192" s="122"/>
      <c r="K4192" s="117"/>
      <c r="L4192" s="117"/>
    </row>
    <row r="4193" spans="3:12" ht="12.75" customHeight="1">
      <c r="C4193" s="115"/>
      <c r="D4193" s="116"/>
      <c r="E4193" s="116"/>
      <c r="F4193" s="116"/>
      <c r="G4193" s="116"/>
      <c r="H4193" s="121"/>
      <c r="I4193" s="117"/>
      <c r="J4193" s="122"/>
      <c r="K4193" s="117"/>
      <c r="L4193" s="117"/>
    </row>
    <row r="4194" spans="3:12" ht="12.75" customHeight="1">
      <c r="C4194" s="115"/>
      <c r="D4194" s="116"/>
      <c r="E4194" s="116"/>
      <c r="F4194" s="116"/>
      <c r="G4194" s="116"/>
      <c r="H4194" s="121"/>
      <c r="I4194" s="117"/>
      <c r="J4194" s="122"/>
      <c r="K4194" s="117"/>
      <c r="L4194" s="117"/>
    </row>
    <row r="4195" spans="3:12" ht="12.75" customHeight="1">
      <c r="C4195" s="115"/>
      <c r="D4195" s="116"/>
      <c r="E4195" s="116"/>
      <c r="F4195" s="116"/>
      <c r="G4195" s="116"/>
      <c r="H4195" s="121"/>
      <c r="I4195" s="117"/>
      <c r="J4195" s="122"/>
      <c r="K4195" s="117"/>
      <c r="L4195" s="117"/>
    </row>
    <row r="4196" spans="3:12" ht="12.75" customHeight="1">
      <c r="C4196" s="115"/>
      <c r="D4196" s="116"/>
      <c r="E4196" s="116"/>
      <c r="F4196" s="116"/>
      <c r="G4196" s="116"/>
      <c r="H4196" s="121"/>
      <c r="I4196" s="117"/>
      <c r="J4196" s="122"/>
      <c r="K4196" s="117"/>
      <c r="L4196" s="117"/>
    </row>
    <row r="4197" spans="3:12" ht="12.75" customHeight="1">
      <c r="C4197" s="115"/>
      <c r="D4197" s="116"/>
      <c r="E4197" s="116"/>
      <c r="F4197" s="116"/>
      <c r="G4197" s="116"/>
      <c r="H4197" s="121"/>
      <c r="I4197" s="117"/>
      <c r="J4197" s="122"/>
      <c r="K4197" s="117"/>
      <c r="L4197" s="117"/>
    </row>
    <row r="4198" spans="3:12" ht="12.75" customHeight="1">
      <c r="C4198" s="115"/>
      <c r="D4198" s="116"/>
      <c r="E4198" s="116"/>
      <c r="F4198" s="116"/>
      <c r="G4198" s="116"/>
      <c r="H4198" s="121"/>
      <c r="I4198" s="117"/>
      <c r="J4198" s="122"/>
      <c r="K4198" s="117"/>
      <c r="L4198" s="117"/>
    </row>
    <row r="4199" spans="3:12" ht="12.75" customHeight="1">
      <c r="C4199" s="115"/>
      <c r="D4199" s="116"/>
      <c r="E4199" s="116"/>
      <c r="F4199" s="116"/>
      <c r="G4199" s="116"/>
      <c r="H4199" s="121"/>
      <c r="I4199" s="117"/>
      <c r="J4199" s="122"/>
      <c r="K4199" s="117"/>
      <c r="L4199" s="117"/>
    </row>
    <row r="4200" spans="3:12" ht="12.75" customHeight="1">
      <c r="C4200" s="115"/>
      <c r="D4200" s="116"/>
      <c r="E4200" s="116"/>
      <c r="F4200" s="116"/>
      <c r="G4200" s="116"/>
      <c r="H4200" s="121"/>
      <c r="I4200" s="117"/>
      <c r="J4200" s="122"/>
      <c r="K4200" s="117"/>
      <c r="L4200" s="117"/>
    </row>
    <row r="4201" spans="3:12" ht="12.75" customHeight="1">
      <c r="C4201" s="115"/>
      <c r="D4201" s="116"/>
      <c r="E4201" s="116"/>
      <c r="F4201" s="116"/>
      <c r="G4201" s="116"/>
      <c r="H4201" s="121"/>
      <c r="I4201" s="117"/>
      <c r="J4201" s="122"/>
      <c r="K4201" s="117"/>
      <c r="L4201" s="117"/>
    </row>
    <row r="4202" spans="3:12" ht="12.75" customHeight="1">
      <c r="C4202" s="115"/>
      <c r="D4202" s="116"/>
      <c r="E4202" s="116"/>
      <c r="F4202" s="116"/>
      <c r="G4202" s="116"/>
      <c r="H4202" s="121"/>
      <c r="I4202" s="117"/>
      <c r="J4202" s="122"/>
      <c r="K4202" s="117"/>
      <c r="L4202" s="117"/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</mergeCells>
  <conditionalFormatting sqref="L3:L1064 L1066:L4202">
    <cfRule type="cellIs" dxfId="3" priority="1" operator="greaterThan">
      <formula>0</formula>
    </cfRule>
    <cfRule type="cellIs" dxfId="2" priority="2" operator="less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681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69921875" defaultRowHeight="15.75" customHeight="1"/>
  <cols>
    <col min="1" max="1" width="57.19921875" customWidth="1"/>
    <col min="2" max="2" width="8.69921875" customWidth="1"/>
    <col min="3" max="4" width="11.19921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39.1992187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customHeight="1">
      <c r="A2" s="4" t="s">
        <v>9</v>
      </c>
    </row>
    <row r="3" spans="1:9" ht="12.75" customHeight="1">
      <c r="A3" s="136" t="s">
        <v>10</v>
      </c>
      <c r="B3" s="5">
        <v>45411</v>
      </c>
      <c r="C3" s="63"/>
      <c r="D3" s="6">
        <f>(('Итоговая табл.1чел (все услуги-'!$D3+('Итоговая табл.1чел (все услуги-'!$D3*'Таблица вводных'!$G$4)))-('Расчет комиссии Нади'!$I3+'Таблица вводных'!$E$3+'Таблица вводных'!$F$3)</f>
        <v>-21.11</v>
      </c>
      <c r="E3" s="6">
        <f>(('Итоговая табл.1чел (все услуги-'!$E3+('Итоговая табл.1чел (все услуги-'!$E3*'Таблица вводных'!$G$5)))-('Расчет комиссии Нади'!$I3+'Таблица вводных'!$E$3+'Таблица вводных'!$F$3)</f>
        <v>-28.075700000000001</v>
      </c>
      <c r="F3" s="6">
        <f>(('Итоговая табл.1чел (все услуги-'!$F3+('Итоговая табл.1чел (все услуги-'!$F3*'Таблица вводных'!$G$6)))-('Расчет комиссии Нади'!$I3+'Таблица вводных'!$E$3+'Таблица вводных'!$F$3)</f>
        <v>-4.84</v>
      </c>
      <c r="G3" s="6">
        <f>(('Итоговая табл.1чел (все услуги-'!$G3+('Итоговая табл.1чел (все услуги-'!$G3*'Таблица вводных'!$G$7)))-('Расчет комиссии Нади'!$I3+'Таблица вводных'!$E$3+'Таблица вводных'!$F$3)</f>
        <v>-28.6</v>
      </c>
      <c r="H3" s="6">
        <f>(('Итоговая табл.1чел (все услуги-'!$H3+('Итоговая табл.1чел (все услуги-'!$H3*'Таблица вводных'!$G$9)))-('Расчет комиссии Нади'!$I3+'Таблица вводных'!$E$3+'Таблица вводных'!$F$3)</f>
        <v>-28.6</v>
      </c>
      <c r="I3" s="7" t="s">
        <v>130</v>
      </c>
    </row>
    <row r="4" spans="1:9" ht="12.75" customHeight="1">
      <c r="A4" s="138"/>
      <c r="B4" s="8">
        <v>45414</v>
      </c>
      <c r="C4" s="64"/>
      <c r="D4" s="12">
        <f>(('Итоговая табл.1чел (все услуги-'!$D4+('Итоговая табл.1чел (все услуги-'!$D4*'Таблица вводных'!$G$4)))-('Расчет комиссии Нади'!$I4+'Таблица вводных'!$E$3+'Таблица вводных'!$F$3)</f>
        <v>-21.11</v>
      </c>
      <c r="E4" s="12">
        <f>(('Итоговая табл.1чел (все услуги-'!$E4+('Итоговая табл.1чел (все услуги-'!$E4*'Таблица вводных'!$G$5)))-('Расчет комиссии Нади'!$I4+'Таблица вводных'!$E$3+'Таблица вводных'!$F$3)</f>
        <v>-28.075700000000001</v>
      </c>
      <c r="F4" s="12">
        <f>(('Итоговая табл.1чел (все услуги-'!$F4+('Итоговая табл.1чел (все услуги-'!$F4*'Таблица вводных'!$G$6)))-('Расчет комиссии Нади'!$I4+'Таблица вводных'!$E$3+'Таблица вводных'!$F$3)</f>
        <v>-4.84</v>
      </c>
      <c r="G4" s="12">
        <f>(('Итоговая табл.1чел (все услуги-'!$G4+('Итоговая табл.1чел (все услуги-'!$G4*'Таблица вводных'!$G$7)))-('Расчет комиссии Нади'!$I4+'Таблица вводных'!$E$3+'Таблица вводных'!$F$3)</f>
        <v>-28.6</v>
      </c>
      <c r="H4" s="12">
        <f>(('Итоговая табл.1чел (все услуги-'!$H4+('Итоговая табл.1чел (все услуги-'!$H4*'Таблица вводных'!$G$9)))-('Расчет комиссии Нади'!$I4+'Таблица вводных'!$E$3+'Таблица вводных'!$F$3)</f>
        <v>-28.6</v>
      </c>
      <c r="I4" s="10" t="s">
        <v>130</v>
      </c>
    </row>
    <row r="5" spans="1:9" ht="12.75" customHeight="1">
      <c r="A5" s="138"/>
      <c r="B5" s="11">
        <v>45418</v>
      </c>
      <c r="C5" s="64"/>
      <c r="D5" s="12">
        <f>(('Итоговая табл.1чел (все услуги-'!$D5+('Итоговая табл.1чел (все услуги-'!$D5*'Таблица вводных'!$G$4)))-('Расчет комиссии Нади'!$I5+'Таблица вводных'!$E$3+'Таблица вводных'!$F$3)</f>
        <v>-21.11</v>
      </c>
      <c r="E5" s="12">
        <f>(('Итоговая табл.1чел (все услуги-'!$E5+('Итоговая табл.1чел (все услуги-'!$E5*'Таблица вводных'!$G$5)))-('Расчет комиссии Нади'!$I5+'Таблица вводных'!$E$3+'Таблица вводных'!$F$3)</f>
        <v>-28.075700000000001</v>
      </c>
      <c r="F5" s="12">
        <f>(('Итоговая табл.1чел (все услуги-'!$F5+('Итоговая табл.1чел (все услуги-'!$F5*'Таблица вводных'!$G$6)))-('Расчет комиссии Нади'!$I5+'Таблица вводных'!$E$3+'Таблица вводных'!$F$3)</f>
        <v>-4.84</v>
      </c>
      <c r="G5" s="12">
        <f>(('Итоговая табл.1чел (все услуги-'!$G5+('Итоговая табл.1чел (все услуги-'!$G5*'Таблица вводных'!$G$7)))-('Расчет комиссии Нади'!$I5+'Таблица вводных'!$E$3+'Таблица вводных'!$F$3)</f>
        <v>-28.6</v>
      </c>
      <c r="H5" s="12">
        <f>(('Итоговая табл.1чел (все услуги-'!$H5+('Итоговая табл.1чел (все услуги-'!$H5*'Таблица вводных'!$G$9)))-('Расчет комиссии Нади'!$I5+'Таблица вводных'!$E$3+'Таблица вводных'!$F$3)</f>
        <v>-28.6</v>
      </c>
      <c r="I5" s="13" t="s">
        <v>130</v>
      </c>
    </row>
    <row r="6" spans="1:9" ht="12.75" customHeight="1">
      <c r="A6" s="138"/>
      <c r="B6" s="11">
        <v>45421</v>
      </c>
      <c r="C6" s="64"/>
      <c r="D6" s="12">
        <f>(('Итоговая табл.1чел (все услуги-'!$D6+('Итоговая табл.1чел (все услуги-'!$D6*'Таблица вводных'!$G$4)))-('Расчет комиссии Нади'!$I6+'Таблица вводных'!$E$3+'Таблица вводных'!$F$3)</f>
        <v>-21.11</v>
      </c>
      <c r="E6" s="12">
        <f>(('Итоговая табл.1чел (все услуги-'!$E6+('Итоговая табл.1чел (все услуги-'!$E6*'Таблица вводных'!$G$5)))-('Расчет комиссии Нади'!$I6+'Таблица вводных'!$E$3+'Таблица вводных'!$F$3)</f>
        <v>-28.075700000000001</v>
      </c>
      <c r="F6" s="12">
        <f>(('Итоговая табл.1чел (все услуги-'!$F6+('Итоговая табл.1чел (все услуги-'!$F6*'Таблица вводных'!$G$6)))-('Расчет комиссии Нади'!$I6+'Таблица вводных'!$E$3+'Таблица вводных'!$F$3)</f>
        <v>-4.84</v>
      </c>
      <c r="G6" s="12">
        <f>(('Итоговая табл.1чел (все услуги-'!$G6+('Итоговая табл.1чел (все услуги-'!$G6*'Таблица вводных'!$G$7)))-('Расчет комиссии Нади'!$I6+'Таблица вводных'!$E$3+'Таблица вводных'!$F$3)</f>
        <v>-28.6</v>
      </c>
      <c r="H6" s="12">
        <f>(('Итоговая табл.1чел (все услуги-'!$H6+('Итоговая табл.1чел (все услуги-'!$H6*'Таблица вводных'!$G$9)))-('Расчет комиссии Нади'!$I6+'Таблица вводных'!$E$3+'Таблица вводных'!$F$3)</f>
        <v>-28.6</v>
      </c>
      <c r="I6" s="13" t="s">
        <v>130</v>
      </c>
    </row>
    <row r="7" spans="1:9" ht="12.75" customHeight="1">
      <c r="A7" s="138"/>
      <c r="B7" s="11">
        <v>45425</v>
      </c>
      <c r="C7" s="64"/>
      <c r="D7" s="12">
        <f>(('Итоговая табл.1чел (все услуги-'!$D7+('Итоговая табл.1чел (все услуги-'!$D7*'Таблица вводных'!$G$4)))-('Расчет комиссии Нади'!$I7+'Таблица вводных'!$E$3+'Таблица вводных'!$F$3)</f>
        <v>-21.11</v>
      </c>
      <c r="E7" s="12">
        <f>(('Итоговая табл.1чел (все услуги-'!$E7+('Итоговая табл.1чел (все услуги-'!$E7*'Таблица вводных'!$G$5)))-('Расчет комиссии Нади'!$I7+'Таблица вводных'!$E$3+'Таблица вводных'!$F$3)</f>
        <v>-28.075700000000001</v>
      </c>
      <c r="F7" s="12">
        <f>(('Итоговая табл.1чел (все услуги-'!$F7+('Итоговая табл.1чел (все услуги-'!$F7*'Таблица вводных'!$G$6)))-('Расчет комиссии Нади'!$I7+'Таблица вводных'!$E$3+'Таблица вводных'!$F$3)</f>
        <v>-4.84</v>
      </c>
      <c r="G7" s="12">
        <f>(('Итоговая табл.1чел (все услуги-'!$G7+('Итоговая табл.1чел (все услуги-'!$G7*'Таблица вводных'!$G$7)))-('Расчет комиссии Нади'!$I7+'Таблица вводных'!$E$3+'Таблица вводных'!$F$3)</f>
        <v>-28.6</v>
      </c>
      <c r="H7" s="12">
        <f>(('Итоговая табл.1чел (все услуги-'!$H7+('Итоговая табл.1чел (все услуги-'!$H7*'Таблица вводных'!$G$9)))-('Расчет комиссии Нади'!$I7+'Таблица вводных'!$E$3+'Таблица вводных'!$F$3)</f>
        <v>-28.6</v>
      </c>
      <c r="I7" s="13" t="s">
        <v>130</v>
      </c>
    </row>
    <row r="8" spans="1:9" ht="12.75" customHeight="1">
      <c r="A8" s="138"/>
      <c r="B8" s="11">
        <v>45428</v>
      </c>
      <c r="C8" s="64"/>
      <c r="D8" s="12">
        <f>(('Итоговая табл.1чел (все услуги-'!$D8+('Итоговая табл.1чел (все услуги-'!$D8*'Таблица вводных'!$G$4)))-('Расчет комиссии Нади'!$I8+'Таблица вводных'!$E$3+'Таблица вводных'!$F$3)</f>
        <v>-21.11</v>
      </c>
      <c r="E8" s="12">
        <f>(('Итоговая табл.1чел (все услуги-'!$E8+('Итоговая табл.1чел (все услуги-'!$E8*'Таблица вводных'!$G$5)))-('Расчет комиссии Нади'!$I8+'Таблица вводных'!$E$3+'Таблица вводных'!$F$3)</f>
        <v>-28.075700000000001</v>
      </c>
      <c r="F8" s="12">
        <f>(('Итоговая табл.1чел (все услуги-'!$F8+('Итоговая табл.1чел (все услуги-'!$F8*'Таблица вводных'!$G$6)))-('Расчет комиссии Нади'!$I8+'Таблица вводных'!$E$3+'Таблица вводных'!$F$3)</f>
        <v>-4.84</v>
      </c>
      <c r="G8" s="12">
        <f>(('Итоговая табл.1чел (все услуги-'!$G8+('Итоговая табл.1чел (все услуги-'!$G8*'Таблица вводных'!$G$7)))-('Расчет комиссии Нади'!$I8+'Таблица вводных'!$E$3+'Таблица вводных'!$F$3)</f>
        <v>-28.6</v>
      </c>
      <c r="H8" s="12">
        <f>(('Итоговая табл.1чел (все услуги-'!$H8+('Итоговая табл.1чел (все услуги-'!$H8*'Таблица вводных'!$G$9)))-('Расчет комиссии Нади'!$I8+'Таблица вводных'!$E$3+'Таблица вводных'!$F$3)</f>
        <v>-28.6</v>
      </c>
      <c r="I8" s="13" t="s">
        <v>130</v>
      </c>
    </row>
    <row r="9" spans="1:9" ht="12.75" customHeight="1">
      <c r="A9" s="138"/>
      <c r="B9" s="11"/>
      <c r="C9" s="64"/>
      <c r="D9" s="12">
        <f>(('Итоговая табл.1чел (все услуги-'!$D9+('Итоговая табл.1чел (все услуги-'!$D9*'Таблица вводных'!$G$4)))-('Расчет комиссии Нади'!$I9+'Таблица вводных'!$E$3+'Таблица вводных'!$F$3)</f>
        <v>-21.11</v>
      </c>
      <c r="E9" s="12">
        <f>(('Итоговая табл.1чел (все услуги-'!$E9+('Итоговая табл.1чел (все услуги-'!$E9*'Таблица вводных'!$G$5)))-('Расчет комиссии Нади'!$I9+'Таблица вводных'!$E$3+'Таблица вводных'!$F$3)</f>
        <v>-28.075700000000001</v>
      </c>
      <c r="F9" s="12">
        <f>(('Итоговая табл.1чел (все услуги-'!$F9+('Итоговая табл.1чел (все услуги-'!$F9*'Таблица вводных'!$G$6)))-('Расчет комиссии Нади'!$I9+'Таблица вводных'!$E$3+'Таблица вводных'!$F$3)</f>
        <v>-4.84</v>
      </c>
      <c r="G9" s="12">
        <f>(('Итоговая табл.1чел (все услуги-'!$G9+('Итоговая табл.1чел (все услуги-'!$G9*'Таблица вводных'!$G$7)))-('Расчет комиссии Нади'!$I9+'Таблица вводных'!$E$3+'Таблица вводных'!$F$3)</f>
        <v>-28.6</v>
      </c>
      <c r="H9" s="12">
        <f>(('Итоговая табл.1чел (все услуги-'!$H9+('Итоговая табл.1чел (все услуги-'!$H9*'Таблица вводных'!$G$9)))-('Расчет комиссии Нади'!$I9+'Таблица вводных'!$E$3+'Таблица вводных'!$F$3)</f>
        <v>-28.6</v>
      </c>
      <c r="I9" s="13" t="s">
        <v>130</v>
      </c>
    </row>
    <row r="10" spans="1:9" ht="12.75" customHeight="1">
      <c r="A10" s="138"/>
      <c r="B10" s="11"/>
      <c r="C10" s="64"/>
      <c r="D10" s="12">
        <f>(('Итоговая табл.1чел (все услуги-'!$D10+('Итоговая табл.1чел (все услуги-'!$D10*'Таблица вводных'!$G$4)))-('Расчет комиссии Нади'!$I10+'Таблица вводных'!$E$3+'Таблица вводных'!$F$3)</f>
        <v>-21.11</v>
      </c>
      <c r="E10" s="12">
        <f>(('Итоговая табл.1чел (все услуги-'!$E10+('Итоговая табл.1чел (все услуги-'!$E10*'Таблица вводных'!$G$5)))-('Расчет комиссии Нади'!$I10+'Таблица вводных'!$E$3+'Таблица вводных'!$F$3)</f>
        <v>-28.075700000000001</v>
      </c>
      <c r="F10" s="12">
        <f>(('Итоговая табл.1чел (все услуги-'!$F10+('Итоговая табл.1чел (все услуги-'!$F10*'Таблица вводных'!$G$6)))-('Расчет комиссии Нади'!$I10+'Таблица вводных'!$E$3+'Таблица вводных'!$F$3)</f>
        <v>-4.84</v>
      </c>
      <c r="G10" s="12">
        <f>(('Итоговая табл.1чел (все услуги-'!$G10+('Итоговая табл.1чел (все услуги-'!$G10*'Таблица вводных'!$G$7)))-('Расчет комиссии Нади'!$I10+'Таблица вводных'!$E$3+'Таблица вводных'!$F$3)</f>
        <v>-28.6</v>
      </c>
      <c r="H10" s="12">
        <f>(('Итоговая табл.1чел (все услуги-'!$H10+('Итоговая табл.1чел (все услуги-'!$H10*'Таблица вводных'!$G$9)))-('Расчет комиссии Нади'!$I10+'Таблица вводных'!$E$3+'Таблица вводных'!$F$3)</f>
        <v>-28.6</v>
      </c>
      <c r="I10" s="13" t="s">
        <v>130</v>
      </c>
    </row>
    <row r="11" spans="1:9" ht="12.75" customHeight="1">
      <c r="A11" s="139"/>
      <c r="B11" s="17"/>
      <c r="C11" s="65"/>
      <c r="D11" s="18">
        <f>(('Итоговая табл.1чел (все услуги-'!$D11+('Итоговая табл.1чел (все услуги-'!$D11*'Таблица вводных'!$G$4)))-('Расчет комиссии Нади'!$I11+'Таблица вводных'!$E$3+'Таблица вводных'!$F$3)</f>
        <v>-21.11</v>
      </c>
      <c r="E11" s="18">
        <f>(('Итоговая табл.1чел (все услуги-'!$E11+('Итоговая табл.1чел (все услуги-'!$E11*'Таблица вводных'!$G$5)))-('Расчет комиссии Нади'!$I11+'Таблица вводных'!$E$3+'Таблица вводных'!$F$3)</f>
        <v>-28.075700000000001</v>
      </c>
      <c r="F11" s="18">
        <f>(('Итоговая табл.1чел (все услуги-'!$F11+('Итоговая табл.1чел (все услуги-'!$F11*'Таблица вводных'!$G$6)))-('Расчет комиссии Нади'!$I11+'Таблица вводных'!$E$3+'Таблица вводных'!$F$3)</f>
        <v>-4.84</v>
      </c>
      <c r="G11" s="18">
        <f>(('Итоговая табл.1чел (все услуги-'!$G11+('Итоговая табл.1чел (все услуги-'!$G11*'Таблица вводных'!$G$7)))-('Расчет комиссии Нади'!$I11+'Таблица вводных'!$E$3+'Таблица вводных'!$F$3)</f>
        <v>-28.6</v>
      </c>
      <c r="H11" s="18">
        <f>(('Итоговая табл.1чел (все услуги-'!$H11+('Итоговая табл.1чел (все услуги-'!$H11*'Таблица вводных'!$G$9)))-('Расчет комиссии Нади'!$I11+'Таблица вводных'!$E$3+'Таблица вводных'!$F$3)</f>
        <v>-28.6</v>
      </c>
      <c r="I11" s="19" t="s">
        <v>130</v>
      </c>
    </row>
    <row r="12" spans="1:9" ht="12.75" customHeight="1">
      <c r="A12" s="136" t="s">
        <v>11</v>
      </c>
      <c r="B12" s="5">
        <v>45411</v>
      </c>
      <c r="C12" s="63"/>
      <c r="D12" s="63">
        <f>(('Итоговая табл.1чел (все услуги-'!$D12+('Итоговая табл.1чел (все услуги-'!$D12*'Таблица вводных'!$G$4)))-('Расчет комиссии Нади'!$I12+'Таблица вводных'!$E$3+'Таблица вводных'!$F$3)</f>
        <v>-21.11</v>
      </c>
      <c r="E12" s="63">
        <f>(('Итоговая табл.1чел (все услуги-'!$E12+('Итоговая табл.1чел (все услуги-'!$E12*'Таблица вводных'!$G$5)))-('Расчет комиссии Нади'!$I12+'Таблица вводных'!$E$3+'Таблица вводных'!$F$3)</f>
        <v>-28.075700000000001</v>
      </c>
      <c r="F12" s="63">
        <f>(('Итоговая табл.1чел (все услуги-'!$F12+('Итоговая табл.1чел (все услуги-'!$F12*'Таблица вводных'!$G$6)))-('Расчет комиссии Нади'!$I12+'Таблица вводных'!$E$3+'Таблица вводных'!$F$3)</f>
        <v>-4.84</v>
      </c>
      <c r="G12" s="63">
        <f>(('Итоговая табл.1чел (все услуги-'!$G12+('Итоговая табл.1чел (все услуги-'!$G12*'Таблица вводных'!$G$7)))-('Расчет комиссии Нади'!$I12+'Таблица вводных'!$E$3+'Таблица вводных'!$F$3)</f>
        <v>-28.6</v>
      </c>
      <c r="H12" s="6">
        <f>(('Итоговая табл.1чел (все услуги-'!$H12+('Итоговая табл.1чел (все услуги-'!$H12*'Таблица вводных'!$G$9)))-('Расчет комиссии Нади'!$I12+'Таблица вводных'!$E$3+'Таблица вводных'!$F$3)</f>
        <v>-28.6</v>
      </c>
      <c r="I12" s="20" t="s">
        <v>131</v>
      </c>
    </row>
    <row r="13" spans="1:9" ht="12.75" customHeight="1">
      <c r="A13" s="138"/>
      <c r="B13" s="8">
        <v>45414</v>
      </c>
      <c r="C13" s="64"/>
      <c r="D13" s="64">
        <f>(('Итоговая табл.1чел (все услуги-'!$D13+('Итоговая табл.1чел (все услуги-'!$D13*'Таблица вводных'!$G$4)))-('Расчет комиссии Нади'!$I13+'Таблица вводных'!$E$3+'Таблица вводных'!$F$3)</f>
        <v>-21.11</v>
      </c>
      <c r="E13" s="12">
        <f>(('Итоговая табл.1чел (все услуги-'!$E13+('Итоговая табл.1чел (все услуги-'!$E13*'Таблица вводных'!$G$5)))-('Расчет комиссии Нади'!$I13+'Таблица вводных'!$E$3+'Таблица вводных'!$F$3)</f>
        <v>-28.075700000000001</v>
      </c>
      <c r="F13" s="64">
        <f>(('Итоговая табл.1чел (все услуги-'!$F13+('Итоговая табл.1чел (все услуги-'!$F13*'Таблица вводных'!$G$6)))-('Расчет комиссии Нади'!$I13+'Таблица вводных'!$E$3+'Таблица вводных'!$F$3)</f>
        <v>-4.84</v>
      </c>
      <c r="G13" s="64">
        <f>(('Итоговая табл.1чел (все услуги-'!$G13+('Итоговая табл.1чел (все услуги-'!$G13*'Таблица вводных'!$G$7)))-('Расчет комиссии Нади'!$I13+'Таблица вводных'!$E$3+'Таблица вводных'!$F$3)</f>
        <v>-28.6</v>
      </c>
      <c r="H13" s="12">
        <f>(('Итоговая табл.1чел (все услуги-'!$H13+('Итоговая табл.1чел (все услуги-'!$H13*'Таблица вводных'!$G$9)))-('Расчет комиссии Нади'!$I13+'Таблица вводных'!$E$3+'Таблица вводных'!$F$3)</f>
        <v>-28.6</v>
      </c>
      <c r="I13" s="23" t="s">
        <v>131</v>
      </c>
    </row>
    <row r="14" spans="1:9" ht="12.75" customHeight="1">
      <c r="A14" s="138"/>
      <c r="B14" s="11">
        <v>45418</v>
      </c>
      <c r="C14" s="64"/>
      <c r="D14" s="64">
        <f>(('Итоговая табл.1чел (все услуги-'!$D14+('Итоговая табл.1чел (все услуги-'!$D14*'Таблица вводных'!$G$4)))-('Расчет комиссии Нади'!$I14+'Таблица вводных'!$E$3+'Таблица вводных'!$F$3)</f>
        <v>-21.11</v>
      </c>
      <c r="E14" s="64">
        <f>(('Итоговая табл.1чел (все услуги-'!$E14+('Итоговая табл.1чел (все услуги-'!$E14*'Таблица вводных'!$G$5)))-('Расчет комиссии Нади'!$I14+'Таблица вводных'!$E$3+'Таблица вводных'!$F$3)</f>
        <v>-28.075700000000001</v>
      </c>
      <c r="F14" s="64">
        <f>(('Итоговая табл.1чел (все услуги-'!$F14+('Итоговая табл.1чел (все услуги-'!$F14*'Таблица вводных'!$G$6)))-('Расчет комиссии Нади'!$I14+'Таблица вводных'!$E$3+'Таблица вводных'!$F$3)</f>
        <v>-4.84</v>
      </c>
      <c r="G14" s="64">
        <f>(('Итоговая табл.1чел (все услуги-'!$G14+('Итоговая табл.1чел (все услуги-'!$G14*'Таблица вводных'!$G$7)))-('Расчет комиссии Нади'!$I14+'Таблица вводных'!$E$3+'Таблица вводных'!$F$3)</f>
        <v>-28.6</v>
      </c>
      <c r="H14" s="12">
        <f>(('Итоговая табл.1чел (все услуги-'!$H14+('Итоговая табл.1чел (все услуги-'!$H14*'Таблица вводных'!$G$9)))-('Расчет комиссии Нади'!$I14+'Таблица вводных'!$E$3+'Таблица вводных'!$F$3)</f>
        <v>-28.6</v>
      </c>
      <c r="I14" s="22" t="s">
        <v>131</v>
      </c>
    </row>
    <row r="15" spans="1:9" ht="12.75" customHeight="1">
      <c r="A15" s="138"/>
      <c r="B15" s="11">
        <v>45421</v>
      </c>
      <c r="C15" s="64"/>
      <c r="D15" s="64">
        <f>(('Итоговая табл.1чел (все услуги-'!$D15+('Итоговая табл.1чел (все услуги-'!$D15*'Таблица вводных'!$G$4)))-('Расчет комиссии Нади'!$I15+'Таблица вводных'!$E$3+'Таблица вводных'!$F$3)</f>
        <v>-21.11</v>
      </c>
      <c r="E15" s="64">
        <f>(('Итоговая табл.1чел (все услуги-'!$E15+('Итоговая табл.1чел (все услуги-'!$E15*'Таблица вводных'!$G$5)))-('Расчет комиссии Нади'!$I15+'Таблица вводных'!$E$3+'Таблица вводных'!$F$3)</f>
        <v>-28.075700000000001</v>
      </c>
      <c r="F15" s="64">
        <f>(('Итоговая табл.1чел (все услуги-'!$F15+('Итоговая табл.1чел (все услуги-'!$F15*'Таблица вводных'!$G$6)))-('Расчет комиссии Нади'!$I15+'Таблица вводных'!$E$3+'Таблица вводных'!$F$3)</f>
        <v>-4.84</v>
      </c>
      <c r="G15" s="64">
        <f>(('Итоговая табл.1чел (все услуги-'!$G15+('Итоговая табл.1чел (все услуги-'!$G15*'Таблица вводных'!$G$7)))-('Расчет комиссии Нади'!$I15+'Таблица вводных'!$E$3+'Таблица вводных'!$F$3)</f>
        <v>-28.6</v>
      </c>
      <c r="H15" s="12">
        <f>(('Итоговая табл.1чел (все услуги-'!$H15+('Итоговая табл.1чел (все услуги-'!$H15*'Таблица вводных'!$G$9)))-('Расчет комиссии Нади'!$I15+'Таблица вводных'!$E$3+'Таблица вводных'!$F$3)</f>
        <v>-28.6</v>
      </c>
      <c r="I15" s="22" t="s">
        <v>131</v>
      </c>
    </row>
    <row r="16" spans="1:9" ht="12.75" customHeight="1">
      <c r="A16" s="138"/>
      <c r="B16" s="11">
        <v>45425</v>
      </c>
      <c r="C16" s="64"/>
      <c r="D16" s="64">
        <f>(('Итоговая табл.1чел (все услуги-'!$D16+('Итоговая табл.1чел (все услуги-'!$D16*'Таблица вводных'!$G$4)))-('Расчет комиссии Нади'!$I16+'Таблица вводных'!$E$3+'Таблица вводных'!$F$3)</f>
        <v>-21.11</v>
      </c>
      <c r="E16" s="64">
        <f>(('Итоговая табл.1чел (все услуги-'!$E16+('Итоговая табл.1чел (все услуги-'!$E16*'Таблица вводных'!$G$5)))-('Расчет комиссии Нади'!$I16+'Таблица вводных'!$E$3+'Таблица вводных'!$F$3)</f>
        <v>-28.075700000000001</v>
      </c>
      <c r="F16" s="64">
        <f>(('Итоговая табл.1чел (все услуги-'!$F16+('Итоговая табл.1чел (все услуги-'!$F16*'Таблица вводных'!$G$6)))-('Расчет комиссии Нади'!$I16+'Таблица вводных'!$E$3+'Таблица вводных'!$F$3)</f>
        <v>-4.84</v>
      </c>
      <c r="G16" s="64">
        <f>(('Итоговая табл.1чел (все услуги-'!$G16+('Итоговая табл.1чел (все услуги-'!$G16*'Таблица вводных'!$G$7)))-('Расчет комиссии Нади'!$I16+'Таблица вводных'!$E$3+'Таблица вводных'!$F$3)</f>
        <v>-28.6</v>
      </c>
      <c r="H16" s="12">
        <f>(('Итоговая табл.1чел (все услуги-'!$H16+('Итоговая табл.1чел (все услуги-'!$H16*'Таблица вводных'!$G$9)))-('Расчет комиссии Нади'!$I16+'Таблица вводных'!$E$3+'Таблица вводных'!$F$3)</f>
        <v>-28.6</v>
      </c>
      <c r="I16" s="22" t="s">
        <v>131</v>
      </c>
    </row>
    <row r="17" spans="1:9" ht="12.75" customHeight="1">
      <c r="A17" s="138"/>
      <c r="B17" s="11">
        <v>45428</v>
      </c>
      <c r="C17" s="64"/>
      <c r="D17" s="64">
        <f>(('Итоговая табл.1чел (все услуги-'!$D17+('Итоговая табл.1чел (все услуги-'!$D17*'Таблица вводных'!$G$4)))-('Расчет комиссии Нади'!$I17+'Таблица вводных'!$E$3+'Таблица вводных'!$F$3)</f>
        <v>-21.11</v>
      </c>
      <c r="E17" s="64">
        <f>(('Итоговая табл.1чел (все услуги-'!$E17+('Итоговая табл.1чел (все услуги-'!$E17*'Таблица вводных'!$G$5)))-('Расчет комиссии Нади'!$I17+'Таблица вводных'!$E$3+'Таблица вводных'!$F$3)</f>
        <v>-28.075700000000001</v>
      </c>
      <c r="F17" s="64">
        <f>(('Итоговая табл.1чел (все услуги-'!$F17+('Итоговая табл.1чел (все услуги-'!$F17*'Таблица вводных'!$G$6)))-('Расчет комиссии Нади'!$I17+'Таблица вводных'!$E$3+'Таблица вводных'!$F$3)</f>
        <v>-4.84</v>
      </c>
      <c r="G17" s="64">
        <f>(('Итоговая табл.1чел (все услуги-'!$G17+('Итоговая табл.1чел (все услуги-'!$G17*'Таблица вводных'!$G$7)))-('Расчет комиссии Нади'!$I17+'Таблица вводных'!$E$3+'Таблица вводных'!$F$3)</f>
        <v>-28.6</v>
      </c>
      <c r="H17" s="12">
        <f>(('Итоговая табл.1чел (все услуги-'!$H17+('Итоговая табл.1чел (все услуги-'!$H17*'Таблица вводных'!$G$9)))-('Расчет комиссии Нади'!$I17+'Таблица вводных'!$E$3+'Таблица вводных'!$F$3)</f>
        <v>-28.6</v>
      </c>
      <c r="I17" s="22" t="s">
        <v>131</v>
      </c>
    </row>
    <row r="18" spans="1:9" ht="12.75" customHeight="1">
      <c r="A18" s="138"/>
      <c r="B18" s="11"/>
      <c r="C18" s="64"/>
      <c r="D18" s="12">
        <f>(('Итоговая табл.1чел (все услуги-'!$D18+('Итоговая табл.1чел (все услуги-'!$D18*'Таблица вводных'!$G$4)))-('Расчет комиссии Нади'!$I18+'Таблица вводных'!$E$3+'Таблица вводных'!$F$3)</f>
        <v>-21.11</v>
      </c>
      <c r="E18" s="12">
        <f>(('Итоговая табл.1чел (все услуги-'!$E18+('Итоговая табл.1чел (все услуги-'!$E18*'Таблица вводных'!$G$5)))-('Расчет комиссии Нади'!$I18+'Таблица вводных'!$E$3+'Таблица вводных'!$F$3)</f>
        <v>-28.075700000000001</v>
      </c>
      <c r="F18" s="12">
        <f>(('Итоговая табл.1чел (все услуги-'!$F18+('Итоговая табл.1чел (все услуги-'!$F18*'Таблица вводных'!$G$6)))-('Расчет комиссии Нади'!$I18+'Таблица вводных'!$E$3+'Таблица вводных'!$F$3)</f>
        <v>-4.84</v>
      </c>
      <c r="G18" s="12">
        <f>(('Итоговая табл.1чел (все услуги-'!$G18+('Итоговая табл.1чел (все услуги-'!$G18*'Таблица вводных'!$G$7)))-('Расчет комиссии Нади'!$I18+'Таблица вводных'!$E$3+'Таблица вводных'!$F$3)</f>
        <v>-28.6</v>
      </c>
      <c r="H18" s="12">
        <f>(('Итоговая табл.1чел (все услуги-'!$H18+('Итоговая табл.1чел (все услуги-'!$H18*'Таблица вводных'!$G$9)))-('Расчет комиссии Нади'!$I18+'Таблица вводных'!$E$3+'Таблица вводных'!$F$3)</f>
        <v>-28.6</v>
      </c>
      <c r="I18" s="22" t="s">
        <v>131</v>
      </c>
    </row>
    <row r="19" spans="1:9" ht="12.75" customHeight="1">
      <c r="A19" s="138"/>
      <c r="B19" s="11"/>
      <c r="C19" s="64"/>
      <c r="D19" s="12">
        <f>(('Итоговая табл.1чел (все услуги-'!$D19+('Итоговая табл.1чел (все услуги-'!$D19*'Таблица вводных'!$G$4)))-('Расчет комиссии Нади'!$I19+'Таблица вводных'!$E$3+'Таблица вводных'!$F$3)</f>
        <v>-21.11</v>
      </c>
      <c r="E19" s="12">
        <f>(('Итоговая табл.1чел (все услуги-'!$E19+('Итоговая табл.1чел (все услуги-'!$E19*'Таблица вводных'!$G$5)))-('Расчет комиссии Нади'!$I19+'Таблица вводных'!$E$3+'Таблица вводных'!$F$3)</f>
        <v>-28.075700000000001</v>
      </c>
      <c r="F19" s="12">
        <f>(('Итоговая табл.1чел (все услуги-'!$F19+('Итоговая табл.1чел (все услуги-'!$F19*'Таблица вводных'!$G$6)))-('Расчет комиссии Нади'!$I19+'Таблица вводных'!$E$3+'Таблица вводных'!$F$3)</f>
        <v>-4.84</v>
      </c>
      <c r="G19" s="12">
        <f>(('Итоговая табл.1чел (все услуги-'!$G19+('Итоговая табл.1чел (все услуги-'!$G19*'Таблица вводных'!$G$7)))-('Расчет комиссии Нади'!$I19+'Таблица вводных'!$E$3+'Таблица вводных'!$F$3)</f>
        <v>-28.6</v>
      </c>
      <c r="H19" s="12">
        <f>(('Итоговая табл.1чел (все услуги-'!$H19+('Итоговая табл.1чел (все услуги-'!$H19*'Таблица вводных'!$G$9)))-('Расчет комиссии Нади'!$I19+'Таблица вводных'!$E$3+'Таблица вводных'!$F$3)</f>
        <v>-28.6</v>
      </c>
      <c r="I19" s="22" t="s">
        <v>131</v>
      </c>
    </row>
    <row r="20" spans="1:9" ht="12.75" customHeight="1">
      <c r="A20" s="139"/>
      <c r="B20" s="17"/>
      <c r="C20" s="65"/>
      <c r="D20" s="18">
        <f>(('Итоговая табл.1чел (все услуги-'!$D20+('Итоговая табл.1чел (все услуги-'!$D20*'Таблица вводных'!$G$4)))-('Расчет комиссии Нади'!$I20+'Таблица вводных'!$E$3+'Таблица вводных'!$F$3)</f>
        <v>-21.11</v>
      </c>
      <c r="E20" s="18">
        <f>(('Итоговая табл.1чел (все услуги-'!$E20+('Итоговая табл.1чел (все услуги-'!$E20*'Таблица вводных'!$G$5)))-('Расчет комиссии Нади'!$I20+'Таблица вводных'!$E$3+'Таблица вводных'!$F$3)</f>
        <v>-28.075700000000001</v>
      </c>
      <c r="F20" s="18">
        <f>(('Итоговая табл.1чел (все услуги-'!$F20+('Итоговая табл.1чел (все услуги-'!$F20*'Таблица вводных'!$G$6)))-('Расчет комиссии Нади'!$I20+'Таблица вводных'!$E$3+'Таблица вводных'!$F$3)</f>
        <v>-4.84</v>
      </c>
      <c r="G20" s="18">
        <f>(('Итоговая табл.1чел (все услуги-'!$G20+('Итоговая табл.1чел (все услуги-'!$G20*'Таблица вводных'!$G$7)))-('Расчет комиссии Нади'!$I20+'Таблица вводных'!$E$3+'Таблица вводных'!$F$3)</f>
        <v>-28.6</v>
      </c>
      <c r="H20" s="18">
        <f>(('Итоговая табл.1чел (все услуги-'!$H20+('Итоговая табл.1чел (все услуги-'!$H20*'Таблица вводных'!$G$9)))-('Расчет комиссии Нади'!$I20+'Таблица вводных'!$E$3+'Таблица вводных'!$F$3)</f>
        <v>-28.6</v>
      </c>
      <c r="I20" s="22" t="s">
        <v>131</v>
      </c>
    </row>
    <row r="21" spans="1:9" ht="12.75" customHeight="1">
      <c r="A21" s="136" t="s">
        <v>12</v>
      </c>
      <c r="B21" s="5">
        <v>45411</v>
      </c>
      <c r="C21" s="63"/>
      <c r="D21" s="6">
        <f>(('Итоговая табл.1чел (все услуги-'!$D21+('Итоговая табл.1чел (все услуги-'!$D21*'Таблица вводных'!$G$4)))-('Расчет комиссии Нади'!$I21+'Таблица вводных'!$E$3+'Таблица вводных'!$F$3)</f>
        <v>-21.11</v>
      </c>
      <c r="E21" s="63">
        <f>(('Итоговая табл.1чел (все услуги-'!$E21+('Итоговая табл.1чел (все услуги-'!$E21*'Таблица вводных'!$G$5)))-('Расчет комиссии Нади'!$I21+'Таблица вводных'!$E$3+'Таблица вводных'!$F$3)</f>
        <v>-28.075700000000001</v>
      </c>
      <c r="F21" s="63">
        <f>(('Итоговая табл.1чел (все услуги-'!$F21+('Итоговая табл.1чел (все услуги-'!$F21*'Таблица вводных'!$G$6)))-('Расчет комиссии Нади'!$I21+'Таблица вводных'!$E$3+'Таблица вводных'!$F$3)</f>
        <v>-4.84</v>
      </c>
      <c r="G21" s="63">
        <f>(('Итоговая табл.1чел (все услуги-'!$G21+('Итоговая табл.1чел (все услуги-'!$G21*'Таблица вводных'!$G$7)))-('Расчет комиссии Нади'!$I21+'Таблица вводных'!$E$3+'Таблица вводных'!$F$3)</f>
        <v>-28.6</v>
      </c>
      <c r="H21" s="6">
        <f>(('Итоговая табл.1чел (все услуги-'!$H21+('Итоговая табл.1чел (все услуги-'!$H21*'Таблица вводных'!$G$9)))-('Расчет комиссии Нади'!$I21+'Таблица вводных'!$E$3+'Таблица вводных'!$F$3)</f>
        <v>-28.6</v>
      </c>
      <c r="I21" s="24" t="s">
        <v>132</v>
      </c>
    </row>
    <row r="22" spans="1:9" ht="12.75" customHeight="1">
      <c r="A22" s="138"/>
      <c r="B22" s="8">
        <v>45414</v>
      </c>
      <c r="C22" s="64"/>
      <c r="D22" s="64">
        <f>(('Итоговая табл.1чел (все услуги-'!$D22+('Итоговая табл.1чел (все услуги-'!$D22*'Таблица вводных'!$G$4)))-('Расчет комиссии Нади'!$I22+'Таблица вводных'!$E$3+'Таблица вводных'!$F$3)</f>
        <v>-21.11</v>
      </c>
      <c r="E22" s="12">
        <f>(('Итоговая табл.1чел (все услуги-'!$E22+('Итоговая табл.1чел (все услуги-'!$E22*'Таблица вводных'!$G$5)))-('Расчет комиссии Нади'!$I22+'Таблица вводных'!$E$3+'Таблица вводных'!$F$3)</f>
        <v>-28.075700000000001</v>
      </c>
      <c r="F22" s="64">
        <f>(('Итоговая табл.1чел (все услуги-'!$F22+('Итоговая табл.1чел (все услуги-'!$F22*'Таблица вводных'!$G$6)))-('Расчет комиссии Нади'!$I22+'Таблица вводных'!$E$3+'Таблица вводных'!$F$3)</f>
        <v>-4.84</v>
      </c>
      <c r="G22" s="64">
        <f>(('Итоговая табл.1чел (все услуги-'!$G22+('Итоговая табл.1чел (все услуги-'!$G22*'Таблица вводных'!$G$7)))-('Расчет комиссии Нади'!$I22+'Таблица вводных'!$E$3+'Таблица вводных'!$F$3)</f>
        <v>-28.6</v>
      </c>
      <c r="H22" s="12">
        <f>(('Итоговая табл.1чел (все услуги-'!$H22+('Итоговая табл.1чел (все услуги-'!$H22*'Таблица вводных'!$G$9)))-('Расчет комиссии Нади'!$I22+'Таблица вводных'!$E$3+'Таблица вводных'!$F$3)</f>
        <v>-28.6</v>
      </c>
      <c r="I22" s="26" t="s">
        <v>132</v>
      </c>
    </row>
    <row r="23" spans="1:9" ht="12.75" customHeight="1">
      <c r="A23" s="138"/>
      <c r="B23" s="11">
        <v>45418</v>
      </c>
      <c r="C23" s="64"/>
      <c r="D23" s="64">
        <f>(('Итоговая табл.1чел (все услуги-'!$D23+('Итоговая табл.1чел (все услуги-'!$D23*'Таблица вводных'!$G$4)))-('Расчет комиссии Нади'!$I23+'Таблица вводных'!$E$3+'Таблица вводных'!$F$3)</f>
        <v>-21.11</v>
      </c>
      <c r="E23" s="64">
        <f>(('Итоговая табл.1чел (все услуги-'!$E23+('Итоговая табл.1чел (все услуги-'!$E23*'Таблица вводных'!$G$5)))-('Расчет комиссии Нади'!$I23+'Таблица вводных'!$E$3+'Таблица вводных'!$F$3)</f>
        <v>-28.075700000000001</v>
      </c>
      <c r="F23" s="64">
        <f>(('Итоговая табл.1чел (все услуги-'!$F23+('Итоговая табл.1чел (все услуги-'!$F23*'Таблица вводных'!$G$6)))-('Расчет комиссии Нади'!$I23+'Таблица вводных'!$E$3+'Таблица вводных'!$F$3)</f>
        <v>-4.84</v>
      </c>
      <c r="G23" s="64">
        <f>(('Итоговая табл.1чел (все услуги-'!$G23+('Итоговая табл.1чел (все услуги-'!$G23*'Таблица вводных'!$G$7)))-('Расчет комиссии Нади'!$I23+'Таблица вводных'!$E$3+'Таблица вводных'!$F$3)</f>
        <v>-28.6</v>
      </c>
      <c r="H23" s="12">
        <f>(('Итоговая табл.1чел (все услуги-'!$H23+('Итоговая табл.1чел (все услуги-'!$H23*'Таблица вводных'!$G$9)))-('Расчет комиссии Нади'!$I23+'Таблица вводных'!$E$3+'Таблица вводных'!$F$3)</f>
        <v>-28.6</v>
      </c>
      <c r="I23" s="26" t="s">
        <v>132</v>
      </c>
    </row>
    <row r="24" spans="1:9" ht="12.75" customHeight="1">
      <c r="A24" s="138"/>
      <c r="B24" s="11">
        <v>45421</v>
      </c>
      <c r="C24" s="64"/>
      <c r="D24" s="64">
        <f>(('Итоговая табл.1чел (все услуги-'!$D24+('Итоговая табл.1чел (все услуги-'!$D24*'Таблица вводных'!$G$4)))-('Расчет комиссии Нади'!$I24+'Таблица вводных'!$E$3+'Таблица вводных'!$F$3)</f>
        <v>-21.11</v>
      </c>
      <c r="E24" s="64">
        <f>(('Итоговая табл.1чел (все услуги-'!$E24+('Итоговая табл.1чел (все услуги-'!$E24*'Таблица вводных'!$G$5)))-('Расчет комиссии Нади'!$I24+'Таблица вводных'!$E$3+'Таблица вводных'!$F$3)</f>
        <v>-28.075700000000001</v>
      </c>
      <c r="F24" s="64">
        <f>(('Итоговая табл.1чел (все услуги-'!$F24+('Итоговая табл.1чел (все услуги-'!$F24*'Таблица вводных'!$G$6)))-('Расчет комиссии Нади'!$I24+'Таблица вводных'!$E$3+'Таблица вводных'!$F$3)</f>
        <v>-4.84</v>
      </c>
      <c r="G24" s="64">
        <f>(('Итоговая табл.1чел (все услуги-'!$G24+('Итоговая табл.1чел (все услуги-'!$G24*'Таблица вводных'!$G$7)))-('Расчет комиссии Нади'!$I24+'Таблица вводных'!$E$3+'Таблица вводных'!$F$3)</f>
        <v>-28.6</v>
      </c>
      <c r="H24" s="12">
        <f>(('Итоговая табл.1чел (все услуги-'!$H24+('Итоговая табл.1чел (все услуги-'!$H24*'Таблица вводных'!$G$9)))-('Расчет комиссии Нади'!$I24+'Таблица вводных'!$E$3+'Таблица вводных'!$F$3)</f>
        <v>-28.6</v>
      </c>
      <c r="I24" s="26" t="s">
        <v>132</v>
      </c>
    </row>
    <row r="25" spans="1:9" ht="12.75" customHeight="1">
      <c r="A25" s="138"/>
      <c r="B25" s="11">
        <v>45425</v>
      </c>
      <c r="C25" s="64"/>
      <c r="D25" s="64">
        <f>(('Итоговая табл.1чел (все услуги-'!$D25+('Итоговая табл.1чел (все услуги-'!$D25*'Таблица вводных'!$G$4)))-('Расчет комиссии Нади'!$I25+'Таблица вводных'!$E$3+'Таблица вводных'!$F$3)</f>
        <v>-21.11</v>
      </c>
      <c r="E25" s="64">
        <f>(('Итоговая табл.1чел (все услуги-'!$E25+('Итоговая табл.1чел (все услуги-'!$E25*'Таблица вводных'!$G$5)))-('Расчет комиссии Нади'!$I25+'Таблица вводных'!$E$3+'Таблица вводных'!$F$3)</f>
        <v>-28.075700000000001</v>
      </c>
      <c r="F25" s="64">
        <f>(('Итоговая табл.1чел (все услуги-'!$F25+('Итоговая табл.1чел (все услуги-'!$F25*'Таблица вводных'!$G$6)))-('Расчет комиссии Нади'!$I25+'Таблица вводных'!$E$3+'Таблица вводных'!$F$3)</f>
        <v>-4.84</v>
      </c>
      <c r="G25" s="64">
        <f>(('Итоговая табл.1чел (все услуги-'!$G25+('Итоговая табл.1чел (все услуги-'!$G25*'Таблица вводных'!$G$7)))-('Расчет комиссии Нади'!$I25+'Таблица вводных'!$E$3+'Таблица вводных'!$F$3)</f>
        <v>-28.6</v>
      </c>
      <c r="H25" s="12">
        <f>(('Итоговая табл.1чел (все услуги-'!$H25+('Итоговая табл.1чел (все услуги-'!$H25*'Таблица вводных'!$G$9)))-('Расчет комиссии Нади'!$I25+'Таблица вводных'!$E$3+'Таблица вводных'!$F$3)</f>
        <v>-28.6</v>
      </c>
      <c r="I25" s="26" t="s">
        <v>132</v>
      </c>
    </row>
    <row r="26" spans="1:9" ht="12.75" customHeight="1">
      <c r="A26" s="138"/>
      <c r="B26" s="11">
        <v>45428</v>
      </c>
      <c r="C26" s="64"/>
      <c r="D26" s="64">
        <f>(('Итоговая табл.1чел (все услуги-'!$D26+('Итоговая табл.1чел (все услуги-'!$D26*'Таблица вводных'!$G$4)))-('Расчет комиссии Нади'!$I26+'Таблица вводных'!$E$3+'Таблица вводных'!$F$3)</f>
        <v>-21.11</v>
      </c>
      <c r="E26" s="64">
        <f>(('Итоговая табл.1чел (все услуги-'!$E26+('Итоговая табл.1чел (все услуги-'!$E26*'Таблица вводных'!$G$5)))-('Расчет комиссии Нади'!$I26+'Таблица вводных'!$E$3+'Таблица вводных'!$F$3)</f>
        <v>-28.075700000000001</v>
      </c>
      <c r="F26" s="64">
        <f>(('Итоговая табл.1чел (все услуги-'!$F26+('Итоговая табл.1чел (все услуги-'!$F26*'Таблица вводных'!$G$6)))-('Расчет комиссии Нади'!$I26+'Таблица вводных'!$E$3+'Таблица вводных'!$F$3)</f>
        <v>-4.84</v>
      </c>
      <c r="G26" s="64">
        <f>(('Итоговая табл.1чел (все услуги-'!$G26+('Итоговая табл.1чел (все услуги-'!$G26*'Таблица вводных'!$G$7)))-('Расчет комиссии Нади'!$I26+'Таблица вводных'!$E$3+'Таблица вводных'!$F$3)</f>
        <v>-28.6</v>
      </c>
      <c r="H26" s="12">
        <f>(('Итоговая табл.1чел (все услуги-'!$H26+('Итоговая табл.1чел (все услуги-'!$H26*'Таблица вводных'!$G$9)))-('Расчет комиссии Нади'!$I26+'Таблица вводных'!$E$3+'Таблица вводных'!$F$3)</f>
        <v>-28.6</v>
      </c>
      <c r="I26" s="26" t="s">
        <v>132</v>
      </c>
    </row>
    <row r="27" spans="1:9" ht="12.75" customHeight="1">
      <c r="A27" s="138"/>
      <c r="B27" s="11"/>
      <c r="C27" s="64"/>
      <c r="D27" s="12">
        <f>(('Итоговая табл.1чел (все услуги-'!$D27+('Итоговая табл.1чел (все услуги-'!$D27*'Таблица вводных'!$G$4)))-('Расчет комиссии Нади'!$I27+'Таблица вводных'!$E$3+'Таблица вводных'!$F$3)</f>
        <v>-21.11</v>
      </c>
      <c r="E27" s="12">
        <f>(('Итоговая табл.1чел (все услуги-'!$E27+('Итоговая табл.1чел (все услуги-'!$E27*'Таблица вводных'!$G$5)))-('Расчет комиссии Нади'!$I27+'Таблица вводных'!$E$3+'Таблица вводных'!$F$3)</f>
        <v>-28.075700000000001</v>
      </c>
      <c r="F27" s="12">
        <f>(('Итоговая табл.1чел (все услуги-'!$F27+('Итоговая табл.1чел (все услуги-'!$F27*'Таблица вводных'!$G$6)))-('Расчет комиссии Нади'!$I27+'Таблица вводных'!$E$3+'Таблица вводных'!$F$3)</f>
        <v>-4.84</v>
      </c>
      <c r="G27" s="12">
        <f>(('Итоговая табл.1чел (все услуги-'!$G27+('Итоговая табл.1чел (все услуги-'!$G27*'Таблица вводных'!$G$7)))-('Расчет комиссии Нади'!$I27+'Таблица вводных'!$E$3+'Таблица вводных'!$F$3)</f>
        <v>-28.6</v>
      </c>
      <c r="H27" s="12">
        <f>(('Итоговая табл.1чел (все услуги-'!$H27+('Итоговая табл.1чел (все услуги-'!$H27*'Таблица вводных'!$G$9)))-('Расчет комиссии Нади'!$I27+'Таблица вводных'!$E$3+'Таблица вводных'!$F$3)</f>
        <v>-28.6</v>
      </c>
      <c r="I27" s="26" t="s">
        <v>132</v>
      </c>
    </row>
    <row r="28" spans="1:9" ht="12.75" customHeight="1">
      <c r="A28" s="138"/>
      <c r="B28" s="11"/>
      <c r="C28" s="64"/>
      <c r="D28" s="12">
        <f>(('Итоговая табл.1чел (все услуги-'!$D28+('Итоговая табл.1чел (все услуги-'!$D28*'Таблица вводных'!$G$4)))-('Расчет комиссии Нади'!$I28+'Таблица вводных'!$E$3+'Таблица вводных'!$F$3)</f>
        <v>-21.11</v>
      </c>
      <c r="E28" s="12">
        <f>(('Итоговая табл.1чел (все услуги-'!$E28+('Итоговая табл.1чел (все услуги-'!$E28*'Таблица вводных'!$G$5)))-('Расчет комиссии Нади'!$I28+'Таблица вводных'!$E$3+'Таблица вводных'!$F$3)</f>
        <v>-28.075700000000001</v>
      </c>
      <c r="F28" s="12">
        <f>(('Итоговая табл.1чел (все услуги-'!$F28+('Итоговая табл.1чел (все услуги-'!$F28*'Таблица вводных'!$G$6)))-('Расчет комиссии Нади'!$I28+'Таблица вводных'!$E$3+'Таблица вводных'!$F$3)</f>
        <v>-4.84</v>
      </c>
      <c r="G28" s="12">
        <f>(('Итоговая табл.1чел (все услуги-'!$G28+('Итоговая табл.1чел (все услуги-'!$G28*'Таблица вводных'!$G$7)))-('Расчет комиссии Нади'!$I28+'Таблица вводных'!$E$3+'Таблица вводных'!$F$3)</f>
        <v>-28.6</v>
      </c>
      <c r="H28" s="12">
        <f>(('Итоговая табл.1чел (все услуги-'!$H28+('Итоговая табл.1чел (все услуги-'!$H28*'Таблица вводных'!$G$9)))-('Расчет комиссии Нади'!$I28+'Таблица вводных'!$E$3+'Таблица вводных'!$F$3)</f>
        <v>-28.6</v>
      </c>
      <c r="I28" s="26" t="s">
        <v>132</v>
      </c>
    </row>
    <row r="29" spans="1:9" ht="12.75" customHeight="1">
      <c r="A29" s="139"/>
      <c r="B29" s="17"/>
      <c r="C29" s="65"/>
      <c r="D29" s="18">
        <f>(('Итоговая табл.1чел (все услуги-'!$D29+('Итоговая табл.1чел (все услуги-'!$D29*'Таблица вводных'!$G$4)))-('Расчет комиссии Нади'!$I29+'Таблица вводных'!$E$3+'Таблица вводных'!$F$3)</f>
        <v>-21.11</v>
      </c>
      <c r="E29" s="18">
        <f>(('Итоговая табл.1чел (все услуги-'!$E29+('Итоговая табл.1чел (все услуги-'!$E29*'Таблица вводных'!$G$5)))-('Расчет комиссии Нади'!$I29+'Таблица вводных'!$E$3+'Таблица вводных'!$F$3)</f>
        <v>-28.075700000000001</v>
      </c>
      <c r="F29" s="18">
        <f>(('Итоговая табл.1чел (все услуги-'!$F29+('Итоговая табл.1чел (все услуги-'!$F29*'Таблица вводных'!$G$6)))-('Расчет комиссии Нади'!$I29+'Таблица вводных'!$E$3+'Таблица вводных'!$F$3)</f>
        <v>-4.84</v>
      </c>
      <c r="G29" s="18">
        <f>(('Итоговая табл.1чел (все услуги-'!$G29+('Итоговая табл.1чел (все услуги-'!$G29*'Таблица вводных'!$G$7)))-('Расчет комиссии Нади'!$I29+'Таблица вводных'!$E$3+'Таблица вводных'!$F$3)</f>
        <v>-28.6</v>
      </c>
      <c r="H29" s="18">
        <f>(('Итоговая табл.1чел (все услуги-'!$H29+('Итоговая табл.1чел (все услуги-'!$H29*'Таблица вводных'!$G$9)))-('Расчет комиссии Нади'!$I29+'Таблица вводных'!$E$3+'Таблица вводных'!$F$3)</f>
        <v>-28.6</v>
      </c>
      <c r="I29" s="26" t="s">
        <v>132</v>
      </c>
    </row>
    <row r="30" spans="1:9" ht="12.75" customHeight="1">
      <c r="A30" s="136" t="s">
        <v>13</v>
      </c>
      <c r="B30" s="5">
        <v>45411</v>
      </c>
      <c r="C30" s="63"/>
      <c r="D30" s="6" t="e">
        <f>(('Итоговая табл.1чел (все услуги-'!$D30+('Итоговая табл.1чел (все услуги-'!$D30*'Таблица вводных'!$G$4)))-('Расчет комиссии Нади'!$I30+'Таблица вводных'!$E$3+'Таблица вводных'!$F$3)</f>
        <v>#REF!</v>
      </c>
      <c r="E30" s="6" t="e">
        <f>(('Итоговая табл.1чел (все услуги-'!$E30+('Итоговая табл.1чел (все услуги-'!$E30*'Таблица вводных'!$G$5)))-('Расчет комиссии Нади'!$I30+'Таблица вводных'!$E$3+'Таблица вводных'!$F$3)</f>
        <v>#REF!</v>
      </c>
      <c r="F30" s="6" t="e">
        <f>(('Итоговая табл.1чел (все услуги-'!$F30+('Итоговая табл.1чел (все услуги-'!$F30*'Таблица вводных'!$G$6)))-('Расчет комиссии Нади'!$I30+'Таблица вводных'!$E$3+'Таблица вводных'!$F$3)</f>
        <v>#REF!</v>
      </c>
      <c r="G30" s="6" t="e">
        <f>(('Итоговая табл.1чел (все услуги-'!$G30+('Итоговая табл.1чел (все услуги-'!$G30*'Таблица вводных'!$G$7)))-('Расчет комиссии Нади'!$I30+'Таблица вводных'!$E$3+'Таблица вводных'!$F$3)</f>
        <v>#REF!</v>
      </c>
      <c r="H30" s="6" t="e">
        <f>(('Итоговая табл.1чел (все услуги-'!$H30+('Итоговая табл.1чел (все услуги-'!$H30*'Таблица вводных'!$G$9)))-('Расчет комиссии Нади'!$I30+'Таблица вводных'!$E$3+'Таблица вводных'!$F$3)</f>
        <v>#REF!</v>
      </c>
      <c r="I30" s="20" t="s">
        <v>133</v>
      </c>
    </row>
    <row r="31" spans="1:9" ht="12.75" customHeight="1">
      <c r="A31" s="138"/>
      <c r="B31" s="8">
        <v>45414</v>
      </c>
      <c r="C31" s="64"/>
      <c r="D31" s="12" t="e">
        <f>(('Итоговая табл.1чел (все услуги-'!$D31+('Итоговая табл.1чел (все услуги-'!$D31*'Таблица вводных'!$G$4)))-('Расчет комиссии Нади'!$I31+'Таблица вводных'!$E$3+'Таблица вводных'!$F$3)</f>
        <v>#REF!</v>
      </c>
      <c r="E31" s="12" t="e">
        <f>(('Итоговая табл.1чел (все услуги-'!$E31+('Итоговая табл.1чел (все услуги-'!$E31*'Таблица вводных'!$G$5)))-('Расчет комиссии Нади'!$I31+'Таблица вводных'!$E$3+'Таблица вводных'!$F$3)</f>
        <v>#REF!</v>
      </c>
      <c r="F31" s="12" t="e">
        <f>(('Итоговая табл.1чел (все услуги-'!$F31+('Итоговая табл.1чел (все услуги-'!$F31*'Таблица вводных'!$G$6)))-('Расчет комиссии Нади'!$I31+'Таблица вводных'!$E$3+'Таблица вводных'!$F$3)</f>
        <v>#REF!</v>
      </c>
      <c r="G31" s="12" t="e">
        <f>(('Итоговая табл.1чел (все услуги-'!$G31+('Итоговая табл.1чел (все услуги-'!$G31*'Таблица вводных'!$G$7)))-('Расчет комиссии Нади'!$I31+'Таблица вводных'!$E$3+'Таблица вводных'!$F$3)</f>
        <v>#REF!</v>
      </c>
      <c r="H31" s="12" t="e">
        <f>(('Итоговая табл.1чел (все услуги-'!$H31+('Итоговая табл.1чел (все услуги-'!$H31*'Таблица вводных'!$G$9)))-('Расчет комиссии Нади'!$I31+'Таблица вводных'!$E$3+'Таблица вводных'!$F$3)</f>
        <v>#REF!</v>
      </c>
      <c r="I31" s="27" t="s">
        <v>133</v>
      </c>
    </row>
    <row r="32" spans="1:9" ht="12.75" customHeight="1">
      <c r="A32" s="138"/>
      <c r="B32" s="11">
        <v>45418</v>
      </c>
      <c r="C32" s="64"/>
      <c r="D32" s="12" t="e">
        <f>(('Итоговая табл.1чел (все услуги-'!$D32+('Итоговая табл.1чел (все услуги-'!$D32*'Таблица вводных'!$G$4)))-('Расчет комиссии Нади'!$I32+'Таблица вводных'!$E$3+'Таблица вводных'!$F$3)</f>
        <v>#REF!</v>
      </c>
      <c r="E32" s="12" t="e">
        <f>(('Итоговая табл.1чел (все услуги-'!$E32+('Итоговая табл.1чел (все услуги-'!$E32*'Таблица вводных'!$G$5)))-('Расчет комиссии Нади'!$I32+'Таблица вводных'!$E$3+'Таблица вводных'!$F$3)</f>
        <v>#REF!</v>
      </c>
      <c r="F32" s="12" t="e">
        <f>(('Итоговая табл.1чел (все услуги-'!$F32+('Итоговая табл.1чел (все услуги-'!$F32*'Таблица вводных'!$G$6)))-('Расчет комиссии Нади'!$I32+'Таблица вводных'!$E$3+'Таблица вводных'!$F$3)</f>
        <v>#REF!</v>
      </c>
      <c r="G32" s="12" t="e">
        <f>(('Итоговая табл.1чел (все услуги-'!$G32+('Итоговая табл.1чел (все услуги-'!$G32*'Таблица вводных'!$G$7)))-('Расчет комиссии Нади'!$I32+'Таблица вводных'!$E$3+'Таблица вводных'!$F$3)</f>
        <v>#REF!</v>
      </c>
      <c r="H32" s="12" t="e">
        <f>(('Итоговая табл.1чел (все услуги-'!$H32+('Итоговая табл.1чел (все услуги-'!$H32*'Таблица вводных'!$G$9)))-('Расчет комиссии Нади'!$I32+'Таблица вводных'!$E$3+'Таблица вводных'!$F$3)</f>
        <v>#REF!</v>
      </c>
      <c r="I32" s="22" t="s">
        <v>133</v>
      </c>
    </row>
    <row r="33" spans="1:9" ht="12.75" customHeight="1">
      <c r="A33" s="138"/>
      <c r="B33" s="11">
        <v>45421</v>
      </c>
      <c r="C33" s="64"/>
      <c r="D33" s="12" t="e">
        <f>(('Итоговая табл.1чел (все услуги-'!$D33+('Итоговая табл.1чел (все услуги-'!$D33*'Таблица вводных'!$G$4)))-('Расчет комиссии Нади'!$I33+'Таблица вводных'!$E$3+'Таблица вводных'!$F$3)</f>
        <v>#REF!</v>
      </c>
      <c r="E33" s="12" t="e">
        <f>(('Итоговая табл.1чел (все услуги-'!$E33+('Итоговая табл.1чел (все услуги-'!$E33*'Таблица вводных'!$G$5)))-('Расчет комиссии Нади'!$I33+'Таблица вводных'!$E$3+'Таблица вводных'!$F$3)</f>
        <v>#REF!</v>
      </c>
      <c r="F33" s="12" t="e">
        <f>(('Итоговая табл.1чел (все услуги-'!$F33+('Итоговая табл.1чел (все услуги-'!$F33*'Таблица вводных'!$G$6)))-('Расчет комиссии Нади'!$I33+'Таблица вводных'!$E$3+'Таблица вводных'!$F$3)</f>
        <v>#REF!</v>
      </c>
      <c r="G33" s="12" t="e">
        <f>(('Итоговая табл.1чел (все услуги-'!$G33+('Итоговая табл.1чел (все услуги-'!$G33*'Таблица вводных'!$G$7)))-('Расчет комиссии Нади'!$I33+'Таблица вводных'!$E$3+'Таблица вводных'!$F$3)</f>
        <v>#REF!</v>
      </c>
      <c r="H33" s="12" t="e">
        <f>(('Итоговая табл.1чел (все услуги-'!$H33+('Итоговая табл.1чел (все услуги-'!$H33*'Таблица вводных'!$G$9)))-('Расчет комиссии Нади'!$I33+'Таблица вводных'!$E$3+'Таблица вводных'!$F$3)</f>
        <v>#REF!</v>
      </c>
      <c r="I33" s="22" t="s">
        <v>133</v>
      </c>
    </row>
    <row r="34" spans="1:9" ht="12.75" customHeight="1">
      <c r="A34" s="138"/>
      <c r="B34" s="11">
        <v>45425</v>
      </c>
      <c r="C34" s="64"/>
      <c r="D34" s="12" t="e">
        <f>(('Итоговая табл.1чел (все услуги-'!$D34+('Итоговая табл.1чел (все услуги-'!$D34*'Таблица вводных'!$G$4)))-('Расчет комиссии Нади'!$I34+'Таблица вводных'!$E$3+'Таблица вводных'!$F$3)</f>
        <v>#REF!</v>
      </c>
      <c r="E34" s="12" t="e">
        <f>(('Итоговая табл.1чел (все услуги-'!$E34+('Итоговая табл.1чел (все услуги-'!$E34*'Таблица вводных'!$G$5)))-('Расчет комиссии Нади'!$I34+'Таблица вводных'!$E$3+'Таблица вводных'!$F$3)</f>
        <v>#REF!</v>
      </c>
      <c r="F34" s="12" t="e">
        <f>(('Итоговая табл.1чел (все услуги-'!$F34+('Итоговая табл.1чел (все услуги-'!$F34*'Таблица вводных'!$G$6)))-('Расчет комиссии Нади'!$I34+'Таблица вводных'!$E$3+'Таблица вводных'!$F$3)</f>
        <v>#REF!</v>
      </c>
      <c r="G34" s="12" t="e">
        <f>(('Итоговая табл.1чел (все услуги-'!$G34+('Итоговая табл.1чел (все услуги-'!$G34*'Таблица вводных'!$G$7)))-('Расчет комиссии Нади'!$I34+'Таблица вводных'!$E$3+'Таблица вводных'!$F$3)</f>
        <v>#REF!</v>
      </c>
      <c r="H34" s="12" t="e">
        <f>(('Итоговая табл.1чел (все услуги-'!$H34+('Итоговая табл.1чел (все услуги-'!$H34*'Таблица вводных'!$G$9)))-('Расчет комиссии Нади'!$I34+'Таблица вводных'!$E$3+'Таблица вводных'!$F$3)</f>
        <v>#REF!</v>
      </c>
      <c r="I34" s="22" t="s">
        <v>133</v>
      </c>
    </row>
    <row r="35" spans="1:9" ht="12.75" customHeight="1">
      <c r="A35" s="138"/>
      <c r="B35" s="11">
        <v>45428</v>
      </c>
      <c r="C35" s="64"/>
      <c r="D35" s="12" t="e">
        <f>(('Итоговая табл.1чел (все услуги-'!$D35+('Итоговая табл.1чел (все услуги-'!$D35*'Таблица вводных'!$G$4)))-('Расчет комиссии Нади'!$I35+'Таблица вводных'!$E$3+'Таблица вводных'!$F$3)</f>
        <v>#REF!</v>
      </c>
      <c r="E35" s="12" t="e">
        <f>(('Итоговая табл.1чел (все услуги-'!$E35+('Итоговая табл.1чел (все услуги-'!$E35*'Таблица вводных'!$G$5)))-('Расчет комиссии Нади'!$I35+'Таблица вводных'!$E$3+'Таблица вводных'!$F$3)</f>
        <v>#REF!</v>
      </c>
      <c r="F35" s="12" t="e">
        <f>(('Итоговая табл.1чел (все услуги-'!$F35+('Итоговая табл.1чел (все услуги-'!$F35*'Таблица вводных'!$G$6)))-('Расчет комиссии Нади'!$I35+'Таблица вводных'!$E$3+'Таблица вводных'!$F$3)</f>
        <v>#REF!</v>
      </c>
      <c r="G35" s="12" t="e">
        <f>(('Итоговая табл.1чел (все услуги-'!$G35+('Итоговая табл.1чел (все услуги-'!$G35*'Таблица вводных'!$G$7)))-('Расчет комиссии Нади'!$I35+'Таблица вводных'!$E$3+'Таблица вводных'!$F$3)</f>
        <v>#REF!</v>
      </c>
      <c r="H35" s="12" t="e">
        <f>(('Итоговая табл.1чел (все услуги-'!$H35+('Итоговая табл.1чел (все услуги-'!$H35*'Таблица вводных'!$G$9)))-('Расчет комиссии Нади'!$I35+'Таблица вводных'!$E$3+'Таблица вводных'!$F$3)</f>
        <v>#REF!</v>
      </c>
      <c r="I35" s="22" t="s">
        <v>133</v>
      </c>
    </row>
    <row r="36" spans="1:9" ht="12.75" customHeight="1">
      <c r="A36" s="138"/>
      <c r="B36" s="11"/>
      <c r="C36" s="64"/>
      <c r="D36" s="12" t="e">
        <f>(('Итоговая табл.1чел (все услуги-'!$D36+('Итоговая табл.1чел (все услуги-'!$D36*'Таблица вводных'!$G$4)))-('Расчет комиссии Нади'!$I36+'Таблица вводных'!$E$3+'Таблица вводных'!$F$3)</f>
        <v>#REF!</v>
      </c>
      <c r="E36" s="12" t="e">
        <f>(('Итоговая табл.1чел (все услуги-'!$E36+('Итоговая табл.1чел (все услуги-'!$E36*'Таблица вводных'!$G$5)))-('Расчет комиссии Нади'!$I36+'Таблица вводных'!$E$3+'Таблица вводных'!$F$3)</f>
        <v>#REF!</v>
      </c>
      <c r="F36" s="12" t="e">
        <f>(('Итоговая табл.1чел (все услуги-'!$F36+('Итоговая табл.1чел (все услуги-'!$F36*'Таблица вводных'!$G$6)))-('Расчет комиссии Нади'!$I36+'Таблица вводных'!$E$3+'Таблица вводных'!$F$3)</f>
        <v>#REF!</v>
      </c>
      <c r="G36" s="12" t="e">
        <f>(('Итоговая табл.1чел (все услуги-'!$G36+('Итоговая табл.1чел (все услуги-'!$G36*'Таблица вводных'!$G$7)))-('Расчет комиссии Нади'!$I36+'Таблица вводных'!$E$3+'Таблица вводных'!$F$3)</f>
        <v>#REF!</v>
      </c>
      <c r="H36" s="12" t="e">
        <f>(('Итоговая табл.1чел (все услуги-'!$H36+('Итоговая табл.1чел (все услуги-'!$H36*'Таблица вводных'!$G$9)))-('Расчет комиссии Нади'!$I36+'Таблица вводных'!$E$3+'Таблица вводных'!$F$3)</f>
        <v>#REF!</v>
      </c>
      <c r="I36" s="22" t="s">
        <v>133</v>
      </c>
    </row>
    <row r="37" spans="1:9" ht="12.75" customHeight="1">
      <c r="A37" s="138"/>
      <c r="B37" s="11"/>
      <c r="C37" s="64"/>
      <c r="D37" s="12" t="e">
        <f>(('Итоговая табл.1чел (все услуги-'!$D37+('Итоговая табл.1чел (все услуги-'!$D37*'Таблица вводных'!$G$4)))-('Расчет комиссии Нади'!$I37+'Таблица вводных'!$E$3+'Таблица вводных'!$F$3)</f>
        <v>#REF!</v>
      </c>
      <c r="E37" s="12" t="e">
        <f>(('Итоговая табл.1чел (все услуги-'!$E37+('Итоговая табл.1чел (все услуги-'!$E37*'Таблица вводных'!$G$5)))-('Расчет комиссии Нади'!$I37+'Таблица вводных'!$E$3+'Таблица вводных'!$F$3)</f>
        <v>#REF!</v>
      </c>
      <c r="F37" s="12" t="e">
        <f>(('Итоговая табл.1чел (все услуги-'!$F37+('Итоговая табл.1чел (все услуги-'!$F37*'Таблица вводных'!$G$6)))-('Расчет комиссии Нади'!$I37+'Таблица вводных'!$E$3+'Таблица вводных'!$F$3)</f>
        <v>#REF!</v>
      </c>
      <c r="G37" s="12" t="e">
        <f>(('Итоговая табл.1чел (все услуги-'!$G37+('Итоговая табл.1чел (все услуги-'!$G37*'Таблица вводных'!$G$7)))-('Расчет комиссии Нади'!$I37+'Таблица вводных'!$E$3+'Таблица вводных'!$F$3)</f>
        <v>#REF!</v>
      </c>
      <c r="H37" s="12" t="e">
        <f>(('Итоговая табл.1чел (все услуги-'!$H37+('Итоговая табл.1чел (все услуги-'!$H37*'Таблица вводных'!$G$9)))-('Расчет комиссии Нади'!$I37+'Таблица вводных'!$E$3+'Таблица вводных'!$F$3)</f>
        <v>#REF!</v>
      </c>
      <c r="I37" s="22" t="s">
        <v>133</v>
      </c>
    </row>
    <row r="38" spans="1:9" ht="12.75" customHeight="1">
      <c r="A38" s="139"/>
      <c r="B38" s="17"/>
      <c r="C38" s="65"/>
      <c r="D38" s="18" t="e">
        <f>(('Итоговая табл.1чел (все услуги-'!$D38+('Итоговая табл.1чел (все услуги-'!$D38*'Таблица вводных'!$G$4)))-('Расчет комиссии Нади'!$I38+'Таблица вводных'!$E$3+'Таблица вводных'!$F$3)</f>
        <v>#REF!</v>
      </c>
      <c r="E38" s="18" t="e">
        <f>(('Итоговая табл.1чел (все услуги-'!$E38+('Итоговая табл.1чел (все услуги-'!$E38*'Таблица вводных'!$G$5)))-('Расчет комиссии Нади'!$I38+'Таблица вводных'!$E$3+'Таблица вводных'!$F$3)</f>
        <v>#REF!</v>
      </c>
      <c r="F38" s="18" t="e">
        <f>(('Итоговая табл.1чел (все услуги-'!$F38+('Итоговая табл.1чел (все услуги-'!$F38*'Таблица вводных'!$G$6)))-('Расчет комиссии Нади'!$I38+'Таблица вводных'!$E$3+'Таблица вводных'!$F$3)</f>
        <v>#REF!</v>
      </c>
      <c r="G38" s="18" t="e">
        <f>(('Итоговая табл.1чел (все услуги-'!$G38+('Итоговая табл.1чел (все услуги-'!$G38*'Таблица вводных'!$G$7)))-('Расчет комиссии Нади'!$I38+'Таблица вводных'!$E$3+'Таблица вводных'!$F$3)</f>
        <v>#REF!</v>
      </c>
      <c r="H38" s="18" t="e">
        <f>(('Итоговая табл.1чел (все услуги-'!$H38+('Итоговая табл.1чел (все услуги-'!$H38*'Таблица вводных'!$G$9)))-('Расчет комиссии Нади'!$I38+'Таблица вводных'!$E$3+'Таблица вводных'!$F$3)</f>
        <v>#REF!</v>
      </c>
      <c r="I38" s="22" t="s">
        <v>133</v>
      </c>
    </row>
    <row r="39" spans="1:9" ht="12.75" customHeight="1">
      <c r="A39" s="137" t="s">
        <v>14</v>
      </c>
      <c r="B39" s="5">
        <v>45411</v>
      </c>
      <c r="C39" s="63"/>
      <c r="D39" s="6">
        <f>(('Итоговая табл.1чел (все услуги-'!$D39+('Итоговая табл.1чел (все услуги-'!$D39*'Таблица вводных'!$G$4)))-('Расчет комиссии Нади'!$I39+'Таблица вводных'!$E$3+'Таблица вводных'!$F$3)</f>
        <v>-21.11</v>
      </c>
      <c r="E39" s="63">
        <f>(('Итоговая табл.1чел (все услуги-'!$E39+('Итоговая табл.1чел (все услуги-'!$E39*'Таблица вводных'!$G$5)))-('Расчет комиссии Нади'!$I39+'Таблица вводных'!$E$3+'Таблица вводных'!$F$3)</f>
        <v>-28.075700000000001</v>
      </c>
      <c r="F39" s="63">
        <f>(('Итоговая табл.1чел (все услуги-'!$F39+('Итоговая табл.1чел (все услуги-'!$F39*'Таблица вводных'!$G$6)))-('Расчет комиссии Нади'!$I39+'Таблица вводных'!$E$3+'Таблица вводных'!$F$3)</f>
        <v>-4.84</v>
      </c>
      <c r="G39" s="63">
        <f>(('Итоговая табл.1чел (все услуги-'!$G39+('Итоговая табл.1чел (все услуги-'!$G39*'Таблица вводных'!$G$7)))-('Расчет комиссии Нади'!$I39+'Таблица вводных'!$E$3+'Таблица вводных'!$F$3)</f>
        <v>-28.6</v>
      </c>
      <c r="H39" s="6">
        <f>(('Итоговая табл.1чел (все услуги-'!$H39+('Итоговая табл.1чел (все услуги-'!$H39*'Таблица вводных'!$G$9)))-('Расчет комиссии Нади'!$I39+'Таблица вводных'!$E$3+'Таблица вводных'!$F$3)</f>
        <v>-28.6</v>
      </c>
      <c r="I39" s="20" t="s">
        <v>134</v>
      </c>
    </row>
    <row r="40" spans="1:9" ht="12.75" customHeight="1">
      <c r="A40" s="138"/>
      <c r="B40" s="8">
        <v>45414</v>
      </c>
      <c r="C40" s="64"/>
      <c r="D40" s="12">
        <f>(('Итоговая табл.1чел (все услуги-'!$D40+('Итоговая табл.1чел (все услуги-'!$D40*'Таблица вводных'!$G$4)))-('Расчет комиссии Нади'!$I40+'Таблица вводных'!$E$3+'Таблица вводных'!$F$3)</f>
        <v>-21.11</v>
      </c>
      <c r="E40" s="12">
        <f>(('Итоговая табл.1чел (все услуги-'!$E40+('Итоговая табл.1чел (все услуги-'!$E40*'Таблица вводных'!$G$5)))-('Расчет комиссии Нади'!$I40+'Таблица вводных'!$E$3+'Таблица вводных'!$F$3)</f>
        <v>-28.075700000000001</v>
      </c>
      <c r="F40" s="64">
        <f>(('Итоговая табл.1чел (все услуги-'!$F40+('Итоговая табл.1чел (все услуги-'!$F40*'Таблица вводных'!$G$6)))-('Расчет комиссии Нади'!$I40+'Таблица вводных'!$E$3+'Таблица вводных'!$F$3)</f>
        <v>-4.84</v>
      </c>
      <c r="G40" s="64">
        <f>(('Итоговая табл.1чел (все услуги-'!$G40+('Итоговая табл.1чел (все услуги-'!$G40*'Таблица вводных'!$G$7)))-('Расчет комиссии Нади'!$I40+'Таблица вводных'!$E$3+'Таблица вводных'!$F$3)</f>
        <v>-28.6</v>
      </c>
      <c r="H40" s="12">
        <f>(('Итоговая табл.1чел (все услуги-'!$H40+('Итоговая табл.1чел (все услуги-'!$H40*'Таблица вводных'!$G$9)))-('Расчет комиссии Нади'!$I40+'Таблица вводных'!$E$3+'Таблица вводных'!$F$3)</f>
        <v>-28.6</v>
      </c>
      <c r="I40" s="27" t="s">
        <v>134</v>
      </c>
    </row>
    <row r="41" spans="1:9" ht="12.75" customHeight="1">
      <c r="A41" s="138"/>
      <c r="B41" s="11">
        <v>45418</v>
      </c>
      <c r="C41" s="64"/>
      <c r="D41" s="12">
        <f>(('Итоговая табл.1чел (все услуги-'!$D41+('Итоговая табл.1чел (все услуги-'!$D41*'Таблица вводных'!$G$4)))-('Расчет комиссии Нади'!$I41+'Таблица вводных'!$E$3+'Таблица вводных'!$F$3)</f>
        <v>-21.11</v>
      </c>
      <c r="E41" s="64">
        <f>(('Итоговая табл.1чел (все услуги-'!$E41+('Итоговая табл.1чел (все услуги-'!$E41*'Таблица вводных'!$G$5)))-('Расчет комиссии Нади'!$I41+'Таблица вводных'!$E$3+'Таблица вводных'!$F$3)</f>
        <v>-28.075700000000001</v>
      </c>
      <c r="F41" s="64">
        <f>(('Итоговая табл.1чел (все услуги-'!$F41+('Итоговая табл.1чел (все услуги-'!$F41*'Таблица вводных'!$G$6)))-('Расчет комиссии Нади'!$I41+'Таблица вводных'!$E$3+'Таблица вводных'!$F$3)</f>
        <v>-4.84</v>
      </c>
      <c r="G41" s="64">
        <f>(('Итоговая табл.1чел (все услуги-'!$G41+('Итоговая табл.1чел (все услуги-'!$G41*'Таблица вводных'!$G$7)))-('Расчет комиссии Нади'!$I41+'Таблица вводных'!$E$3+'Таблица вводных'!$F$3)</f>
        <v>-28.6</v>
      </c>
      <c r="H41" s="12">
        <f>(('Итоговая табл.1чел (все услуги-'!$H41+('Итоговая табл.1чел (все услуги-'!$H41*'Таблица вводных'!$G$9)))-('Расчет комиссии Нади'!$I41+'Таблица вводных'!$E$3+'Таблица вводных'!$F$3)</f>
        <v>-28.6</v>
      </c>
      <c r="I41" s="22" t="s">
        <v>134</v>
      </c>
    </row>
    <row r="42" spans="1:9" ht="12.75" customHeight="1">
      <c r="A42" s="138"/>
      <c r="B42" s="11">
        <v>45421</v>
      </c>
      <c r="C42" s="64"/>
      <c r="D42" s="12">
        <f>(('Итоговая табл.1чел (все услуги-'!$D42+('Итоговая табл.1чел (все услуги-'!$D42*'Таблица вводных'!$G$4)))-('Расчет комиссии Нади'!$I42+'Таблица вводных'!$E$3+'Таблица вводных'!$F$3)</f>
        <v>-21.11</v>
      </c>
      <c r="E42" s="64">
        <f>(('Итоговая табл.1чел (все услуги-'!$E42+('Итоговая табл.1чел (все услуги-'!$E42*'Таблица вводных'!$G$5)))-('Расчет комиссии Нади'!$I42+'Таблица вводных'!$E$3+'Таблица вводных'!$F$3)</f>
        <v>-28.075700000000001</v>
      </c>
      <c r="F42" s="64">
        <f>(('Итоговая табл.1чел (все услуги-'!$F42+('Итоговая табл.1чел (все услуги-'!$F42*'Таблица вводных'!$G$6)))-('Расчет комиссии Нади'!$I42+'Таблица вводных'!$E$3+'Таблица вводных'!$F$3)</f>
        <v>-4.84</v>
      </c>
      <c r="G42" s="64">
        <f>(('Итоговая табл.1чел (все услуги-'!$G42+('Итоговая табл.1чел (все услуги-'!$G42*'Таблица вводных'!$G$7)))-('Расчет комиссии Нади'!$I42+'Таблица вводных'!$E$3+'Таблица вводных'!$F$3)</f>
        <v>-28.6</v>
      </c>
      <c r="H42" s="12">
        <f>(('Итоговая табл.1чел (все услуги-'!$H42+('Итоговая табл.1чел (все услуги-'!$H42*'Таблица вводных'!$G$9)))-('Расчет комиссии Нади'!$I42+'Таблица вводных'!$E$3+'Таблица вводных'!$F$3)</f>
        <v>-28.6</v>
      </c>
      <c r="I42" s="22" t="s">
        <v>134</v>
      </c>
    </row>
    <row r="43" spans="1:9" ht="12.75" customHeight="1">
      <c r="A43" s="138"/>
      <c r="B43" s="11">
        <v>45425</v>
      </c>
      <c r="C43" s="64"/>
      <c r="D43" s="12">
        <f>(('Итоговая табл.1чел (все услуги-'!$D43+('Итоговая табл.1чел (все услуги-'!$D43*'Таблица вводных'!$G$4)))-('Расчет комиссии Нади'!$I43+'Таблица вводных'!$E$3+'Таблица вводных'!$F$3)</f>
        <v>-21.11</v>
      </c>
      <c r="E43" s="64">
        <f>(('Итоговая табл.1чел (все услуги-'!$E43+('Итоговая табл.1чел (все услуги-'!$E43*'Таблица вводных'!$G$5)))-('Расчет комиссии Нади'!$I43+'Таблица вводных'!$E$3+'Таблица вводных'!$F$3)</f>
        <v>-28.075700000000001</v>
      </c>
      <c r="F43" s="64">
        <f>(('Итоговая табл.1чел (все услуги-'!$F43+('Итоговая табл.1чел (все услуги-'!$F43*'Таблица вводных'!$G$6)))-('Расчет комиссии Нади'!$I43+'Таблица вводных'!$E$3+'Таблица вводных'!$F$3)</f>
        <v>-4.84</v>
      </c>
      <c r="G43" s="64">
        <f>(('Итоговая табл.1чел (все услуги-'!$G43+('Итоговая табл.1чел (все услуги-'!$G43*'Таблица вводных'!$G$7)))-('Расчет комиссии Нади'!$I43+'Таблица вводных'!$E$3+'Таблица вводных'!$F$3)</f>
        <v>-28.6</v>
      </c>
      <c r="H43" s="12">
        <f>(('Итоговая табл.1чел (все услуги-'!$H43+('Итоговая табл.1чел (все услуги-'!$H43*'Таблица вводных'!$G$9)))-('Расчет комиссии Нади'!$I43+'Таблица вводных'!$E$3+'Таблица вводных'!$F$3)</f>
        <v>-28.6</v>
      </c>
      <c r="I43" s="22" t="s">
        <v>134</v>
      </c>
    </row>
    <row r="44" spans="1:9" ht="12.75" customHeight="1">
      <c r="A44" s="138"/>
      <c r="B44" s="11">
        <v>45428</v>
      </c>
      <c r="C44" s="64"/>
      <c r="D44" s="12">
        <f>(('Итоговая табл.1чел (все услуги-'!$D44+('Итоговая табл.1чел (все услуги-'!$D44*'Таблица вводных'!$G$4)))-('Расчет комиссии Нади'!$I44+'Таблица вводных'!$E$3+'Таблица вводных'!$F$3)</f>
        <v>-21.11</v>
      </c>
      <c r="E44" s="64">
        <f>(('Итоговая табл.1чел (все услуги-'!$E44+('Итоговая табл.1чел (все услуги-'!$E44*'Таблица вводных'!$G$5)))-('Расчет комиссии Нади'!$I44+'Таблица вводных'!$E$3+'Таблица вводных'!$F$3)</f>
        <v>-28.075700000000001</v>
      </c>
      <c r="F44" s="64">
        <f>(('Итоговая табл.1чел (все услуги-'!$F44+('Итоговая табл.1чел (все услуги-'!$F44*'Таблица вводных'!$G$6)))-('Расчет комиссии Нади'!$I44+'Таблица вводных'!$E$3+'Таблица вводных'!$F$3)</f>
        <v>-4.84</v>
      </c>
      <c r="G44" s="64">
        <f>(('Итоговая табл.1чел (все услуги-'!$G44+('Итоговая табл.1чел (все услуги-'!$G44*'Таблица вводных'!$G$7)))-('Расчет комиссии Нади'!$I44+'Таблица вводных'!$E$3+'Таблица вводных'!$F$3)</f>
        <v>-28.6</v>
      </c>
      <c r="H44" s="12">
        <f>(('Итоговая табл.1чел (все услуги-'!$H44+('Итоговая табл.1чел (все услуги-'!$H44*'Таблица вводных'!$G$9)))-('Расчет комиссии Нади'!$I44+'Таблица вводных'!$E$3+'Таблица вводных'!$F$3)</f>
        <v>-28.6</v>
      </c>
      <c r="I44" s="22" t="s">
        <v>134</v>
      </c>
    </row>
    <row r="45" spans="1:9" ht="12.75" customHeight="1">
      <c r="A45" s="138"/>
      <c r="B45" s="11"/>
      <c r="C45" s="64"/>
      <c r="D45" s="12">
        <f>(('Итоговая табл.1чел (все услуги-'!$D45+('Итоговая табл.1чел (все услуги-'!$D45*'Таблица вводных'!$G$4)))-('Расчет комиссии Нади'!$I45+'Таблица вводных'!$E$3+'Таблица вводных'!$F$3)</f>
        <v>-21.11</v>
      </c>
      <c r="E45" s="12">
        <f>(('Итоговая табл.1чел (все услуги-'!$E45+('Итоговая табл.1чел (все услуги-'!$E45*'Таблица вводных'!$G$5)))-('Расчет комиссии Нади'!$I45+'Таблица вводных'!$E$3+'Таблица вводных'!$F$3)</f>
        <v>-28.075700000000001</v>
      </c>
      <c r="F45" s="12">
        <f>(('Итоговая табл.1чел (все услуги-'!$F45+('Итоговая табл.1чел (все услуги-'!$F45*'Таблица вводных'!$G$6)))-('Расчет комиссии Нади'!$I45+'Таблица вводных'!$E$3+'Таблица вводных'!$F$3)</f>
        <v>-4.84</v>
      </c>
      <c r="G45" s="12">
        <f>(('Итоговая табл.1чел (все услуги-'!$G45+('Итоговая табл.1чел (все услуги-'!$G45*'Таблица вводных'!$G$7)))-('Расчет комиссии Нади'!$I45+'Таблица вводных'!$E$3+'Таблица вводных'!$F$3)</f>
        <v>-28.6</v>
      </c>
      <c r="H45" s="12">
        <f>(('Итоговая табл.1чел (все услуги-'!$H45+('Итоговая табл.1чел (все услуги-'!$H45*'Таблица вводных'!$G$9)))-('Расчет комиссии Нади'!$I45+'Таблица вводных'!$E$3+'Таблица вводных'!$F$3)</f>
        <v>-28.6</v>
      </c>
      <c r="I45" s="22" t="s">
        <v>134</v>
      </c>
    </row>
    <row r="46" spans="1:9" ht="12.75" customHeight="1">
      <c r="A46" s="138"/>
      <c r="B46" s="11"/>
      <c r="C46" s="64"/>
      <c r="D46" s="12">
        <f>(('Итоговая табл.1чел (все услуги-'!$D46+('Итоговая табл.1чел (все услуги-'!$D46*'Таблица вводных'!$G$4)))-('Расчет комиссии Нади'!$I46+'Таблица вводных'!$E$3+'Таблица вводных'!$F$3)</f>
        <v>-21.11</v>
      </c>
      <c r="E46" s="12">
        <f>(('Итоговая табл.1чел (все услуги-'!$E46+('Итоговая табл.1чел (все услуги-'!$E46*'Таблица вводных'!$G$5)))-('Расчет комиссии Нади'!$I46+'Таблица вводных'!$E$3+'Таблица вводных'!$F$3)</f>
        <v>-28.075700000000001</v>
      </c>
      <c r="F46" s="12">
        <f>(('Итоговая табл.1чел (все услуги-'!$F46+('Итоговая табл.1чел (все услуги-'!$F46*'Таблица вводных'!$G$6)))-('Расчет комиссии Нади'!$I46+'Таблица вводных'!$E$3+'Таблица вводных'!$F$3)</f>
        <v>-4.84</v>
      </c>
      <c r="G46" s="12">
        <f>(('Итоговая табл.1чел (все услуги-'!$G46+('Итоговая табл.1чел (все услуги-'!$G46*'Таблица вводных'!$G$7)))-('Расчет комиссии Нади'!$I46+'Таблица вводных'!$E$3+'Таблица вводных'!$F$3)</f>
        <v>-28.6</v>
      </c>
      <c r="H46" s="12">
        <f>(('Итоговая табл.1чел (все услуги-'!$H46+('Итоговая табл.1чел (все услуги-'!$H46*'Таблица вводных'!$G$9)))-('Расчет комиссии Нади'!$I46+'Таблица вводных'!$E$3+'Таблица вводных'!$F$3)</f>
        <v>-28.6</v>
      </c>
      <c r="I46" s="22" t="s">
        <v>134</v>
      </c>
    </row>
    <row r="47" spans="1:9" ht="12.75" customHeight="1">
      <c r="A47" s="139"/>
      <c r="B47" s="17"/>
      <c r="C47" s="65"/>
      <c r="D47" s="18">
        <f>(('Итоговая табл.1чел (все услуги-'!$D47+('Итоговая табл.1чел (все услуги-'!$D47*'Таблица вводных'!$G$4)))-('Расчет комиссии Нади'!$I47+'Таблица вводных'!$E$3+'Таблица вводных'!$F$3)</f>
        <v>-21.11</v>
      </c>
      <c r="E47" s="18">
        <f>(('Итоговая табл.1чел (все услуги-'!$E47+('Итоговая табл.1чел (все услуги-'!$E47*'Таблица вводных'!$G$5)))-('Расчет комиссии Нади'!$I47+'Таблица вводных'!$E$3+'Таблица вводных'!$F$3)</f>
        <v>-28.075700000000001</v>
      </c>
      <c r="F47" s="18">
        <f>(('Итоговая табл.1чел (все услуги-'!$F47+('Итоговая табл.1чел (все услуги-'!$F47*'Таблица вводных'!$G$6)))-('Расчет комиссии Нади'!$I47+'Таблица вводных'!$E$3+'Таблица вводных'!$F$3)</f>
        <v>-4.84</v>
      </c>
      <c r="G47" s="18">
        <f>(('Итоговая табл.1чел (все услуги-'!$G47+('Итоговая табл.1чел (все услуги-'!$G47*'Таблица вводных'!$G$7)))-('Расчет комиссии Нади'!$I47+'Таблица вводных'!$E$3+'Таблица вводных'!$F$3)</f>
        <v>-28.6</v>
      </c>
      <c r="H47" s="18">
        <f>(('Итоговая табл.1чел (все услуги-'!$H47+('Итоговая табл.1чел (все услуги-'!$H47*'Таблица вводных'!$G$9)))-('Расчет комиссии Нади'!$I47+'Таблица вводных'!$E$3+'Таблица вводных'!$F$3)</f>
        <v>-28.6</v>
      </c>
      <c r="I47" s="22" t="s">
        <v>134</v>
      </c>
    </row>
    <row r="48" spans="1:9" ht="12.75" customHeight="1">
      <c r="A48" s="137" t="s">
        <v>15</v>
      </c>
      <c r="B48" s="5">
        <v>45411</v>
      </c>
      <c r="C48" s="63"/>
      <c r="D48" s="6">
        <f>(('Итоговая табл.1чел (все услуги-'!$D48+('Итоговая табл.1чел (все услуги-'!$D48*'Таблица вводных'!$G$4)))-('Расчет комиссии Нади'!$I48+'Таблица вводных'!$E$3+'Таблица вводных'!$F$3)</f>
        <v>-21.11</v>
      </c>
      <c r="E48" s="63">
        <f>(('Итоговая табл.1чел (все услуги-'!$E48+('Итоговая табл.1чел (все услуги-'!$E48*'Таблица вводных'!$G$5)))-('Расчет комиссии Нади'!$I48+'Таблица вводных'!$E$3+'Таблица вводных'!$F$3)</f>
        <v>-28.075700000000001</v>
      </c>
      <c r="F48" s="63">
        <f>(('Итоговая табл.1чел (все услуги-'!$F48+('Итоговая табл.1чел (все услуги-'!$F48*'Таблица вводных'!$G$6)))-('Расчет комиссии Нади'!$I48+'Таблица вводных'!$E$3+'Таблица вводных'!$F$3)</f>
        <v>-4.84</v>
      </c>
      <c r="G48" s="63">
        <f>(('Итоговая табл.1чел (все услуги-'!$G48+('Итоговая табл.1чел (все услуги-'!$G48*'Таблица вводных'!$G$7)))-('Расчет комиссии Нади'!$I48+'Таблица вводных'!$E$3+'Таблица вводных'!$F$3)</f>
        <v>-28.6</v>
      </c>
      <c r="H48" s="6">
        <f>(('Итоговая табл.1чел (все услуги-'!$H48+('Итоговая табл.1чел (все услуги-'!$H48*'Таблица вводных'!$G$9)))-('Расчет комиссии Нади'!$I48+'Таблица вводных'!$E$3+'Таблица вводных'!$F$3)</f>
        <v>-28.6</v>
      </c>
      <c r="I48" s="20" t="s">
        <v>135</v>
      </c>
    </row>
    <row r="49" spans="1:9" ht="12.75" customHeight="1">
      <c r="A49" s="138"/>
      <c r="B49" s="8">
        <v>45414</v>
      </c>
      <c r="C49" s="64"/>
      <c r="D49" s="64">
        <f>(('Итоговая табл.1чел (все услуги-'!$D49+('Итоговая табл.1чел (все услуги-'!$D49*'Таблица вводных'!$G$4)))-('Расчет комиссии Нади'!$I49+'Таблица вводных'!$E$3+'Таблица вводных'!$F$3)</f>
        <v>-21.11</v>
      </c>
      <c r="E49" s="12">
        <f>(('Итоговая табл.1чел (все услуги-'!$E49+('Итоговая табл.1чел (все услуги-'!$E49*'Таблица вводных'!$G$5)))-('Расчет комиссии Нади'!$I49+'Таблица вводных'!$E$3+'Таблица вводных'!$F$3)</f>
        <v>-28.075700000000001</v>
      </c>
      <c r="F49" s="64">
        <f>(('Итоговая табл.1чел (все услуги-'!$F49+('Итоговая табл.1чел (все услуги-'!$F49*'Таблица вводных'!$G$6)))-('Расчет комиссии Нади'!$I49+'Таблица вводных'!$E$3+'Таблица вводных'!$F$3)</f>
        <v>-4.84</v>
      </c>
      <c r="G49" s="64">
        <f>(('Итоговая табл.1чел (все услуги-'!$G49+('Итоговая табл.1чел (все услуги-'!$G49*'Таблица вводных'!$G$7)))-('Расчет комиссии Нади'!$I49+'Таблица вводных'!$E$3+'Таблица вводных'!$F$3)</f>
        <v>-28.6</v>
      </c>
      <c r="H49" s="12">
        <f>(('Итоговая табл.1чел (все услуги-'!$H49+('Итоговая табл.1чел (все услуги-'!$H49*'Таблица вводных'!$G$9)))-('Расчет комиссии Нади'!$I49+'Таблица вводных'!$E$3+'Таблица вводных'!$F$3)</f>
        <v>-28.6</v>
      </c>
      <c r="I49" s="27" t="s">
        <v>135</v>
      </c>
    </row>
    <row r="50" spans="1:9" ht="12.75" customHeight="1">
      <c r="A50" s="138"/>
      <c r="B50" s="11">
        <v>45418</v>
      </c>
      <c r="C50" s="64"/>
      <c r="D50" s="64">
        <f>(('Итоговая табл.1чел (все услуги-'!$D50+('Итоговая табл.1чел (все услуги-'!$D50*'Таблица вводных'!$G$4)))-('Расчет комиссии Нади'!$I50+'Таблица вводных'!$E$3+'Таблица вводных'!$F$3)</f>
        <v>-21.11</v>
      </c>
      <c r="E50" s="64">
        <f>(('Итоговая табл.1чел (все услуги-'!$E50+('Итоговая табл.1чел (все услуги-'!$E50*'Таблица вводных'!$G$5)))-('Расчет комиссии Нади'!$I50+'Таблица вводных'!$E$3+'Таблица вводных'!$F$3)</f>
        <v>-28.075700000000001</v>
      </c>
      <c r="F50" s="64">
        <f>(('Итоговая табл.1чел (все услуги-'!$F50+('Итоговая табл.1чел (все услуги-'!$F50*'Таблица вводных'!$G$6)))-('Расчет комиссии Нади'!$I50+'Таблица вводных'!$E$3+'Таблица вводных'!$F$3)</f>
        <v>-4.84</v>
      </c>
      <c r="G50" s="64">
        <f>(('Итоговая табл.1чел (все услуги-'!$G50+('Итоговая табл.1чел (все услуги-'!$G50*'Таблица вводных'!$G$7)))-('Расчет комиссии Нади'!$I50+'Таблица вводных'!$E$3+'Таблица вводных'!$F$3)</f>
        <v>-28.6</v>
      </c>
      <c r="H50" s="12">
        <f>(('Итоговая табл.1чел (все услуги-'!$H50+('Итоговая табл.1чел (все услуги-'!$H50*'Таблица вводных'!$G$9)))-('Расчет комиссии Нади'!$I50+'Таблица вводных'!$E$3+'Таблица вводных'!$F$3)</f>
        <v>-28.6</v>
      </c>
      <c r="I50" s="22" t="s">
        <v>135</v>
      </c>
    </row>
    <row r="51" spans="1:9" ht="12.75" customHeight="1">
      <c r="A51" s="138"/>
      <c r="B51" s="11">
        <v>45421</v>
      </c>
      <c r="C51" s="64"/>
      <c r="D51" s="64">
        <f>(('Итоговая табл.1чел (все услуги-'!$D51+('Итоговая табл.1чел (все услуги-'!$D51*'Таблица вводных'!$G$4)))-('Расчет комиссии Нади'!$I51+'Таблица вводных'!$E$3+'Таблица вводных'!$F$3)</f>
        <v>-21.11</v>
      </c>
      <c r="E51" s="64">
        <f>(('Итоговая табл.1чел (все услуги-'!$E51+('Итоговая табл.1чел (все услуги-'!$E51*'Таблица вводных'!$G$5)))-('Расчет комиссии Нади'!$I51+'Таблица вводных'!$E$3+'Таблица вводных'!$F$3)</f>
        <v>-28.075700000000001</v>
      </c>
      <c r="F51" s="64">
        <f>(('Итоговая табл.1чел (все услуги-'!$F51+('Итоговая табл.1чел (все услуги-'!$F51*'Таблица вводных'!$G$6)))-('Расчет комиссии Нади'!$I51+'Таблица вводных'!$E$3+'Таблица вводных'!$F$3)</f>
        <v>-4.84</v>
      </c>
      <c r="G51" s="64">
        <f>(('Итоговая табл.1чел (все услуги-'!$G51+('Итоговая табл.1чел (все услуги-'!$G51*'Таблица вводных'!$G$7)))-('Расчет комиссии Нади'!$I51+'Таблица вводных'!$E$3+'Таблица вводных'!$F$3)</f>
        <v>-28.6</v>
      </c>
      <c r="H51" s="12">
        <f>(('Итоговая табл.1чел (все услуги-'!$H51+('Итоговая табл.1чел (все услуги-'!$H51*'Таблица вводных'!$G$9)))-('Расчет комиссии Нади'!$I51+'Таблица вводных'!$E$3+'Таблица вводных'!$F$3)</f>
        <v>-28.6</v>
      </c>
      <c r="I51" s="22" t="s">
        <v>135</v>
      </c>
    </row>
    <row r="52" spans="1:9" ht="12.75" customHeight="1">
      <c r="A52" s="138"/>
      <c r="B52" s="11">
        <v>45425</v>
      </c>
      <c r="C52" s="64"/>
      <c r="D52" s="64">
        <f>(('Итоговая табл.1чел (все услуги-'!$D52+('Итоговая табл.1чел (все услуги-'!$D52*'Таблица вводных'!$G$4)))-('Расчет комиссии Нади'!$I52+'Таблица вводных'!$E$3+'Таблица вводных'!$F$3)</f>
        <v>-21.11</v>
      </c>
      <c r="E52" s="64">
        <f>(('Итоговая табл.1чел (все услуги-'!$E52+('Итоговая табл.1чел (все услуги-'!$E52*'Таблица вводных'!$G$5)))-('Расчет комиссии Нади'!$I52+'Таблица вводных'!$E$3+'Таблица вводных'!$F$3)</f>
        <v>-28.075700000000001</v>
      </c>
      <c r="F52" s="64">
        <f>(('Итоговая табл.1чел (все услуги-'!$F52+('Итоговая табл.1чел (все услуги-'!$F52*'Таблица вводных'!$G$6)))-('Расчет комиссии Нади'!$I52+'Таблица вводных'!$E$3+'Таблица вводных'!$F$3)</f>
        <v>-4.84</v>
      </c>
      <c r="G52" s="64">
        <f>(('Итоговая табл.1чел (все услуги-'!$G52+('Итоговая табл.1чел (все услуги-'!$G52*'Таблица вводных'!$G$7)))-('Расчет комиссии Нади'!$I52+'Таблица вводных'!$E$3+'Таблица вводных'!$F$3)</f>
        <v>-28.6</v>
      </c>
      <c r="H52" s="12">
        <f>(('Итоговая табл.1чел (все услуги-'!$H52+('Итоговая табл.1чел (все услуги-'!$H52*'Таблица вводных'!$G$9)))-('Расчет комиссии Нади'!$I52+'Таблица вводных'!$E$3+'Таблица вводных'!$F$3)</f>
        <v>-28.6</v>
      </c>
      <c r="I52" s="22" t="s">
        <v>135</v>
      </c>
    </row>
    <row r="53" spans="1:9" ht="12.75" customHeight="1">
      <c r="A53" s="138"/>
      <c r="B53" s="11">
        <v>45428</v>
      </c>
      <c r="C53" s="64"/>
      <c r="D53" s="64">
        <f>(('Итоговая табл.1чел (все услуги-'!$D53+('Итоговая табл.1чел (все услуги-'!$D53*'Таблица вводных'!$G$4)))-('Расчет комиссии Нади'!$I53+'Таблица вводных'!$E$3+'Таблица вводных'!$F$3)</f>
        <v>-21.11</v>
      </c>
      <c r="E53" s="64">
        <f>(('Итоговая табл.1чел (все услуги-'!$E53+('Итоговая табл.1чел (все услуги-'!$E53*'Таблица вводных'!$G$5)))-('Расчет комиссии Нади'!$I53+'Таблица вводных'!$E$3+'Таблица вводных'!$F$3)</f>
        <v>-28.075700000000001</v>
      </c>
      <c r="F53" s="64">
        <f>(('Итоговая табл.1чел (все услуги-'!$F53+('Итоговая табл.1чел (все услуги-'!$F53*'Таблица вводных'!$G$6)))-('Расчет комиссии Нади'!$I53+'Таблица вводных'!$E$3+'Таблица вводных'!$F$3)</f>
        <v>-4.84</v>
      </c>
      <c r="G53" s="64">
        <f>(('Итоговая табл.1чел (все услуги-'!$G53+('Итоговая табл.1чел (все услуги-'!$G53*'Таблица вводных'!$G$7)))-('Расчет комиссии Нади'!$I53+'Таблица вводных'!$E$3+'Таблица вводных'!$F$3)</f>
        <v>-28.6</v>
      </c>
      <c r="H53" s="12">
        <f>(('Итоговая табл.1чел (все услуги-'!$H53+('Итоговая табл.1чел (все услуги-'!$H53*'Таблица вводных'!$G$9)))-('Расчет комиссии Нади'!$I53+'Таблица вводных'!$E$3+'Таблица вводных'!$F$3)</f>
        <v>-28.6</v>
      </c>
      <c r="I53" s="22" t="s">
        <v>135</v>
      </c>
    </row>
    <row r="54" spans="1:9" ht="12.75" customHeight="1">
      <c r="A54" s="138"/>
      <c r="B54" s="11"/>
      <c r="C54" s="64"/>
      <c r="D54" s="12">
        <f>(('Итоговая табл.1чел (все услуги-'!$D54+('Итоговая табл.1чел (все услуги-'!$D54*'Таблица вводных'!$G$4)))-('Расчет комиссии Нади'!$I54+'Таблица вводных'!$E$3+'Таблица вводных'!$F$3)</f>
        <v>-21.11</v>
      </c>
      <c r="E54" s="12">
        <f>(('Итоговая табл.1чел (все услуги-'!$E54+('Итоговая табл.1чел (все услуги-'!$E54*'Таблица вводных'!$G$5)))-('Расчет комиссии Нади'!$I54+'Таблица вводных'!$E$3+'Таблица вводных'!$F$3)</f>
        <v>-28.075700000000001</v>
      </c>
      <c r="F54" s="12">
        <f>(('Итоговая табл.1чел (все услуги-'!$F54+('Итоговая табл.1чел (все услуги-'!$F54*'Таблица вводных'!$G$6)))-('Расчет комиссии Нади'!$I54+'Таблица вводных'!$E$3+'Таблица вводных'!$F$3)</f>
        <v>-4.84</v>
      </c>
      <c r="G54" s="12">
        <f>(('Итоговая табл.1чел (все услуги-'!$G54+('Итоговая табл.1чел (все услуги-'!$G54*'Таблица вводных'!$G$7)))-('Расчет комиссии Нади'!$I54+'Таблица вводных'!$E$3+'Таблица вводных'!$F$3)</f>
        <v>-28.6</v>
      </c>
      <c r="H54" s="12">
        <f>(('Итоговая табл.1чел (все услуги-'!$H54+('Итоговая табл.1чел (все услуги-'!$H54*'Таблица вводных'!$G$9)))-('Расчет комиссии Нади'!$I54+'Таблица вводных'!$E$3+'Таблица вводных'!$F$3)</f>
        <v>-28.6</v>
      </c>
      <c r="I54" s="22" t="s">
        <v>135</v>
      </c>
    </row>
    <row r="55" spans="1:9" ht="12.75" customHeight="1">
      <c r="A55" s="138"/>
      <c r="B55" s="11"/>
      <c r="C55" s="64"/>
      <c r="D55" s="12">
        <f>(('Итоговая табл.1чел (все услуги-'!$D55+('Итоговая табл.1чел (все услуги-'!$D55*'Таблица вводных'!$G$4)))-('Расчет комиссии Нади'!$I55+'Таблица вводных'!$E$3+'Таблица вводных'!$F$3)</f>
        <v>-21.11</v>
      </c>
      <c r="E55" s="12">
        <f>(('Итоговая табл.1чел (все услуги-'!$E55+('Итоговая табл.1чел (все услуги-'!$E55*'Таблица вводных'!$G$5)))-('Расчет комиссии Нади'!$I55+'Таблица вводных'!$E$3+'Таблица вводных'!$F$3)</f>
        <v>-28.075700000000001</v>
      </c>
      <c r="F55" s="12">
        <f>(('Итоговая табл.1чел (все услуги-'!$F55+('Итоговая табл.1чел (все услуги-'!$F55*'Таблица вводных'!$G$6)))-('Расчет комиссии Нади'!$I55+'Таблица вводных'!$E$3+'Таблица вводных'!$F$3)</f>
        <v>-4.84</v>
      </c>
      <c r="G55" s="12">
        <f>(('Итоговая табл.1чел (все услуги-'!$G55+('Итоговая табл.1чел (все услуги-'!$G55*'Таблица вводных'!$G$7)))-('Расчет комиссии Нади'!$I55+'Таблица вводных'!$E$3+'Таблица вводных'!$F$3)</f>
        <v>-28.6</v>
      </c>
      <c r="H55" s="12">
        <f>(('Итоговая табл.1чел (все услуги-'!$H55+('Итоговая табл.1чел (все услуги-'!$H55*'Таблица вводных'!$G$9)))-('Расчет комиссии Нади'!$I55+'Таблица вводных'!$E$3+'Таблица вводных'!$F$3)</f>
        <v>-28.6</v>
      </c>
      <c r="I55" s="22" t="s">
        <v>135</v>
      </c>
    </row>
    <row r="56" spans="1:9" ht="12.75" customHeight="1">
      <c r="A56" s="139"/>
      <c r="B56" s="17"/>
      <c r="C56" s="65"/>
      <c r="D56" s="18">
        <f>(('Итоговая табл.1чел (все услуги-'!$D56+('Итоговая табл.1чел (все услуги-'!$D56*'Таблица вводных'!$G$4)))-('Расчет комиссии Нади'!$I56+'Таблица вводных'!$E$3+'Таблица вводных'!$F$3)</f>
        <v>-21.11</v>
      </c>
      <c r="E56" s="18">
        <f>(('Итоговая табл.1чел (все услуги-'!$E56+('Итоговая табл.1чел (все услуги-'!$E56*'Таблица вводных'!$G$5)))-('Расчет комиссии Нади'!$I56+'Таблица вводных'!$E$3+'Таблица вводных'!$F$3)</f>
        <v>-28.075700000000001</v>
      </c>
      <c r="F56" s="18">
        <f>(('Итоговая табл.1чел (все услуги-'!$F56+('Итоговая табл.1чел (все услуги-'!$F56*'Таблица вводных'!$G$6)))-('Расчет комиссии Нади'!$I56+'Таблица вводных'!$E$3+'Таблица вводных'!$F$3)</f>
        <v>-4.84</v>
      </c>
      <c r="G56" s="18">
        <f>(('Итоговая табл.1чел (все услуги-'!$G56+('Итоговая табл.1чел (все услуги-'!$G56*'Таблица вводных'!$G$7)))-('Расчет комиссии Нади'!$I56+'Таблица вводных'!$E$3+'Таблица вводных'!$F$3)</f>
        <v>-28.6</v>
      </c>
      <c r="H56" s="18">
        <f>(('Итоговая табл.1чел (все услуги-'!$H56+('Итоговая табл.1чел (все услуги-'!$H56*'Таблица вводных'!$G$9)))-('Расчет комиссии Нади'!$I56+'Таблица вводных'!$E$3+'Таблица вводных'!$F$3)</f>
        <v>-28.6</v>
      </c>
      <c r="I56" s="22" t="s">
        <v>135</v>
      </c>
    </row>
    <row r="57" spans="1:9" ht="12.75" customHeight="1">
      <c r="A57" s="137" t="s">
        <v>16</v>
      </c>
      <c r="B57" s="5">
        <v>45411</v>
      </c>
      <c r="C57" s="63"/>
      <c r="D57" s="6">
        <f>(('Итоговая табл.1чел (все услуги-'!$D57+('Итоговая табл.1чел (все услуги-'!$D57*'Таблица вводных'!$G$4)))-('Расчет комиссии Нади'!$I57+'Таблица вводных'!$E$3+'Таблица вводных'!$F$3)</f>
        <v>-21.11</v>
      </c>
      <c r="E57" s="6">
        <f>(('Итоговая табл.1чел (все услуги-'!$E57+('Итоговая табл.1чел (все услуги-'!$E57*'Таблица вводных'!$G$5)))-('Расчет комиссии Нади'!$I57+'Таблица вводных'!$E$3+'Таблица вводных'!$F$3)</f>
        <v>-28.075700000000001</v>
      </c>
      <c r="F57" s="63">
        <f>(('Итоговая табл.1чел (все услуги-'!$F57+('Итоговая табл.1чел (все услуги-'!$F57*'Таблица вводных'!$G$6)))-('Расчет комиссии Нади'!$I57+'Таблица вводных'!$E$3+'Таблица вводных'!$F$3)</f>
        <v>-4.84</v>
      </c>
      <c r="G57" s="6">
        <f>(('Итоговая табл.1чел (все услуги-'!$G57+('Итоговая табл.1чел (все услуги-'!$G57*'Таблица вводных'!$G$7)))-('Расчет комиссии Нади'!$I57+'Таблица вводных'!$E$3+'Таблица вводных'!$F$3)</f>
        <v>-28.6</v>
      </c>
      <c r="H57" s="6">
        <f>(('Итоговая табл.1чел (все услуги-'!$H57+('Итоговая табл.1чел (все услуги-'!$H57*'Таблица вводных'!$G$9)))-('Расчет комиссии Нади'!$I57+'Таблица вводных'!$E$3+'Таблица вводных'!$F$3)</f>
        <v>-28.6</v>
      </c>
      <c r="I57" s="20" t="s">
        <v>136</v>
      </c>
    </row>
    <row r="58" spans="1:9" ht="12.75" customHeight="1">
      <c r="A58" s="138"/>
      <c r="B58" s="8">
        <v>45414</v>
      </c>
      <c r="C58" s="64"/>
      <c r="D58" s="12">
        <f>(('Итоговая табл.1чел (все услуги-'!$D58+('Итоговая табл.1чел (все услуги-'!$D58*'Таблица вводных'!$G$4)))-('Расчет комиссии Нади'!$I58+'Таблица вводных'!$E$3+'Таблица вводных'!$F$3)</f>
        <v>-21.11</v>
      </c>
      <c r="E58" s="12">
        <f>(('Итоговая табл.1чел (все услуги-'!$E58+('Итоговая табл.1чел (все услуги-'!$E58*'Таблица вводных'!$G$5)))-('Расчет комиссии Нади'!$I58+'Таблица вводных'!$E$3+'Таблица вводных'!$F$3)</f>
        <v>-28.075700000000001</v>
      </c>
      <c r="F58" s="64">
        <f>(('Итоговая табл.1чел (все услуги-'!$F58+('Итоговая табл.1чел (все услуги-'!$F58*'Таблица вводных'!$G$6)))-('Расчет комиссии Нади'!$I58+'Таблица вводных'!$E$3+'Таблица вводных'!$F$3)</f>
        <v>-4.84</v>
      </c>
      <c r="G58" s="12">
        <f>(('Итоговая табл.1чел (все услуги-'!$G58+('Итоговая табл.1чел (все услуги-'!$G58*'Таблица вводных'!$G$7)))-('Расчет комиссии Нади'!$I58+'Таблица вводных'!$E$3+'Таблица вводных'!$F$3)</f>
        <v>-28.6</v>
      </c>
      <c r="H58" s="12">
        <f>(('Итоговая табл.1чел (все услуги-'!$H58+('Итоговая табл.1чел (все услуги-'!$H58*'Таблица вводных'!$G$9)))-('Расчет комиссии Нади'!$I58+'Таблица вводных'!$E$3+'Таблица вводных'!$F$3)</f>
        <v>-28.6</v>
      </c>
      <c r="I58" s="27" t="s">
        <v>137</v>
      </c>
    </row>
    <row r="59" spans="1:9" ht="12.75" customHeight="1">
      <c r="A59" s="138"/>
      <c r="B59" s="11">
        <v>45418</v>
      </c>
      <c r="C59" s="64"/>
      <c r="D59" s="12">
        <f>(('Итоговая табл.1чел (все услуги-'!$D59+('Итоговая табл.1чел (все услуги-'!$D59*'Таблица вводных'!$G$4)))-('Расчет комиссии Нади'!$I59+'Таблица вводных'!$E$3+'Таблица вводных'!$F$3)</f>
        <v>-21.11</v>
      </c>
      <c r="E59" s="12">
        <f>(('Итоговая табл.1чел (все услуги-'!$E59+('Итоговая табл.1чел (все услуги-'!$E59*'Таблица вводных'!$G$5)))-('Расчет комиссии Нади'!$I59+'Таблица вводных'!$E$3+'Таблица вводных'!$F$3)</f>
        <v>-28.075700000000001</v>
      </c>
      <c r="F59" s="64">
        <f>(('Итоговая табл.1чел (все услуги-'!$F59+('Итоговая табл.1чел (все услуги-'!$F59*'Таблица вводных'!$G$6)))-('Расчет комиссии Нади'!$I59+'Таблица вводных'!$E$3+'Таблица вводных'!$F$3)</f>
        <v>-4.84</v>
      </c>
      <c r="G59" s="12">
        <f>(('Итоговая табл.1чел (все услуги-'!$G59+('Итоговая табл.1чел (все услуги-'!$G59*'Таблица вводных'!$G$7)))-('Расчет комиссии Нади'!$I59+'Таблица вводных'!$E$3+'Таблица вводных'!$F$3)</f>
        <v>-28.6</v>
      </c>
      <c r="H59" s="12">
        <f>(('Итоговая табл.1чел (все услуги-'!$H59+('Итоговая табл.1чел (все услуги-'!$H59*'Таблица вводных'!$G$9)))-('Расчет комиссии Нади'!$I59+'Таблица вводных'!$E$3+'Таблица вводных'!$F$3)</f>
        <v>-28.6</v>
      </c>
      <c r="I59" s="22" t="s">
        <v>138</v>
      </c>
    </row>
    <row r="60" spans="1:9" ht="12.75" customHeight="1">
      <c r="A60" s="138"/>
      <c r="B60" s="11">
        <v>45421</v>
      </c>
      <c r="C60" s="64"/>
      <c r="D60" s="12">
        <f>(('Итоговая табл.1чел (все услуги-'!$D60+('Итоговая табл.1чел (все услуги-'!$D60*'Таблица вводных'!$G$4)))-('Расчет комиссии Нади'!$I60+'Таблица вводных'!$E$3+'Таблица вводных'!$F$3)</f>
        <v>-21.11</v>
      </c>
      <c r="E60" s="12">
        <f>(('Итоговая табл.1чел (все услуги-'!$E60+('Итоговая табл.1чел (все услуги-'!$E60*'Таблица вводных'!$G$5)))-('Расчет комиссии Нади'!$I60+'Таблица вводных'!$E$3+'Таблица вводных'!$F$3)</f>
        <v>-28.075700000000001</v>
      </c>
      <c r="F60" s="64">
        <f>(('Итоговая табл.1чел (все услуги-'!$F60+('Итоговая табл.1чел (все услуги-'!$F60*'Таблица вводных'!$G$6)))-('Расчет комиссии Нади'!$I60+'Таблица вводных'!$E$3+'Таблица вводных'!$F$3)</f>
        <v>-4.84</v>
      </c>
      <c r="G60" s="12">
        <f>(('Итоговая табл.1чел (все услуги-'!$G60+('Итоговая табл.1чел (все услуги-'!$G60*'Таблица вводных'!$G$7)))-('Расчет комиссии Нади'!$I60+'Таблица вводных'!$E$3+'Таблица вводных'!$F$3)</f>
        <v>-28.6</v>
      </c>
      <c r="H60" s="12">
        <f>(('Итоговая табл.1чел (все услуги-'!$H60+('Итоговая табл.1чел (все услуги-'!$H60*'Таблица вводных'!$G$9)))-('Расчет комиссии Нади'!$I60+'Таблица вводных'!$E$3+'Таблица вводных'!$F$3)</f>
        <v>-28.6</v>
      </c>
      <c r="I60" s="22" t="s">
        <v>139</v>
      </c>
    </row>
    <row r="61" spans="1:9" ht="12.75" customHeight="1">
      <c r="A61" s="138"/>
      <c r="B61" s="11">
        <v>45425</v>
      </c>
      <c r="C61" s="64"/>
      <c r="D61" s="12">
        <f>(('Итоговая табл.1чел (все услуги-'!$D61+('Итоговая табл.1чел (все услуги-'!$D61*'Таблица вводных'!$G$4)))-('Расчет комиссии Нади'!$I61+'Таблица вводных'!$E$3+'Таблица вводных'!$F$3)</f>
        <v>-21.11</v>
      </c>
      <c r="E61" s="12">
        <f>(('Итоговая табл.1чел (все услуги-'!$E61+('Итоговая табл.1чел (все услуги-'!$E61*'Таблица вводных'!$G$5)))-('Расчет комиссии Нади'!$I61+'Таблица вводных'!$E$3+'Таблица вводных'!$F$3)</f>
        <v>-28.075700000000001</v>
      </c>
      <c r="F61" s="64">
        <f>(('Итоговая табл.1чел (все услуги-'!$F61+('Итоговая табл.1чел (все услуги-'!$F61*'Таблица вводных'!$G$6)))-('Расчет комиссии Нади'!$I61+'Таблица вводных'!$E$3+'Таблица вводных'!$F$3)</f>
        <v>-4.84</v>
      </c>
      <c r="G61" s="12">
        <f>(('Итоговая табл.1чел (все услуги-'!$G61+('Итоговая табл.1чел (все услуги-'!$G61*'Таблица вводных'!$G$7)))-('Расчет комиссии Нади'!$I61+'Таблица вводных'!$E$3+'Таблица вводных'!$F$3)</f>
        <v>-28.6</v>
      </c>
      <c r="H61" s="12">
        <f>(('Итоговая табл.1чел (все услуги-'!$H61+('Итоговая табл.1чел (все услуги-'!$H61*'Таблица вводных'!$G$9)))-('Расчет комиссии Нади'!$I61+'Таблица вводных'!$E$3+'Таблица вводных'!$F$3)</f>
        <v>-28.6</v>
      </c>
      <c r="I61" s="22" t="s">
        <v>139</v>
      </c>
    </row>
    <row r="62" spans="1:9" ht="12.75" customHeight="1">
      <c r="A62" s="138"/>
      <c r="B62" s="11">
        <v>45428</v>
      </c>
      <c r="C62" s="64"/>
      <c r="D62" s="12">
        <f>(('Итоговая табл.1чел (все услуги-'!$D62+('Итоговая табл.1чел (все услуги-'!$D62*'Таблица вводных'!$G$4)))-('Расчет комиссии Нади'!$I62+'Таблица вводных'!$E$3+'Таблица вводных'!$F$3)</f>
        <v>-21.11</v>
      </c>
      <c r="E62" s="12">
        <f>(('Итоговая табл.1чел (все услуги-'!$E62+('Итоговая табл.1чел (все услуги-'!$E62*'Таблица вводных'!$G$5)))-('Расчет комиссии Нади'!$I62+'Таблица вводных'!$E$3+'Таблица вводных'!$F$3)</f>
        <v>-28.075700000000001</v>
      </c>
      <c r="F62" s="64">
        <f>(('Итоговая табл.1чел (все услуги-'!$F62+('Итоговая табл.1чел (все услуги-'!$F62*'Таблица вводных'!$G$6)))-('Расчет комиссии Нади'!$I62+'Таблица вводных'!$E$3+'Таблица вводных'!$F$3)</f>
        <v>-4.84</v>
      </c>
      <c r="G62" s="12">
        <f>(('Итоговая табл.1чел (все услуги-'!$G62+('Итоговая табл.1чел (все услуги-'!$G62*'Таблица вводных'!$G$7)))-('Расчет комиссии Нади'!$I62+'Таблица вводных'!$E$3+'Таблица вводных'!$F$3)</f>
        <v>-28.6</v>
      </c>
      <c r="H62" s="12">
        <f>(('Итоговая табл.1чел (все услуги-'!$H62+('Итоговая табл.1чел (все услуги-'!$H62*'Таблица вводных'!$G$9)))-('Расчет комиссии Нади'!$I62+'Таблица вводных'!$E$3+'Таблица вводных'!$F$3)</f>
        <v>-28.6</v>
      </c>
      <c r="I62" s="22" t="s">
        <v>139</v>
      </c>
    </row>
    <row r="63" spans="1:9" ht="12.75" customHeight="1">
      <c r="A63" s="138"/>
      <c r="B63" s="11"/>
      <c r="C63" s="64"/>
      <c r="D63" s="12">
        <f>(('Итоговая табл.1чел (все услуги-'!$D63+('Итоговая табл.1чел (все услуги-'!$D63*'Таблица вводных'!$G$4)))-('Расчет комиссии Нади'!$I63+'Таблица вводных'!$E$3+'Таблица вводных'!$F$3)</f>
        <v>-21.11</v>
      </c>
      <c r="E63" s="12">
        <f>(('Итоговая табл.1чел (все услуги-'!$E63+('Итоговая табл.1чел (все услуги-'!$E63*'Таблица вводных'!$G$5)))-('Расчет комиссии Нади'!$I63+'Таблица вводных'!$E$3+'Таблица вводных'!$F$3)</f>
        <v>-28.075700000000001</v>
      </c>
      <c r="F63" s="12">
        <f>(('Итоговая табл.1чел (все услуги-'!$F63+('Итоговая табл.1чел (все услуги-'!$F63*'Таблица вводных'!$G$6)))-('Расчет комиссии Нади'!$I63+'Таблица вводных'!$E$3+'Таблица вводных'!$F$3)</f>
        <v>-4.84</v>
      </c>
      <c r="G63" s="12">
        <f>(('Итоговая табл.1чел (все услуги-'!$G63+('Итоговая табл.1чел (все услуги-'!$G63*'Таблица вводных'!$G$7)))-('Расчет комиссии Нади'!$I63+'Таблица вводных'!$E$3+'Таблица вводных'!$F$3)</f>
        <v>-28.6</v>
      </c>
      <c r="H63" s="12">
        <f>(('Итоговая табл.1чел (все услуги-'!$H63+('Итоговая табл.1чел (все услуги-'!$H63*'Таблица вводных'!$G$9)))-('Расчет комиссии Нади'!$I63+'Таблица вводных'!$E$3+'Таблица вводных'!$F$3)</f>
        <v>-28.6</v>
      </c>
      <c r="I63" s="22" t="s">
        <v>139</v>
      </c>
    </row>
    <row r="64" spans="1:9" ht="12.75" customHeight="1">
      <c r="A64" s="138"/>
      <c r="B64" s="11"/>
      <c r="C64" s="64"/>
      <c r="D64" s="12">
        <f>(('Итоговая табл.1чел (все услуги-'!$D64+('Итоговая табл.1чел (все услуги-'!$D64*'Таблица вводных'!$G$4)))-('Расчет комиссии Нади'!$I64+'Таблица вводных'!$E$3+'Таблица вводных'!$F$3)</f>
        <v>-21.11</v>
      </c>
      <c r="E64" s="12">
        <f>(('Итоговая табл.1чел (все услуги-'!$E64+('Итоговая табл.1чел (все услуги-'!$E64*'Таблица вводных'!$G$5)))-('Расчет комиссии Нади'!$I64+'Таблица вводных'!$E$3+'Таблица вводных'!$F$3)</f>
        <v>-28.075700000000001</v>
      </c>
      <c r="F64" s="12">
        <f>(('Итоговая табл.1чел (все услуги-'!$F64+('Итоговая табл.1чел (все услуги-'!$F64*'Таблица вводных'!$G$6)))-('Расчет комиссии Нади'!$I64+'Таблица вводных'!$E$3+'Таблица вводных'!$F$3)</f>
        <v>-4.84</v>
      </c>
      <c r="G64" s="12">
        <f>(('Итоговая табл.1чел (все услуги-'!$G64+('Итоговая табл.1чел (все услуги-'!$G64*'Таблица вводных'!$G$7)))-('Расчет комиссии Нади'!$I64+'Таблица вводных'!$E$3+'Таблица вводных'!$F$3)</f>
        <v>-28.6</v>
      </c>
      <c r="H64" s="12">
        <f>(('Итоговая табл.1чел (все услуги-'!$H64+('Итоговая табл.1чел (все услуги-'!$H64*'Таблица вводных'!$G$9)))-('Расчет комиссии Нади'!$I64+'Таблица вводных'!$E$3+'Таблица вводных'!$F$3)</f>
        <v>-28.6</v>
      </c>
      <c r="I64" s="22" t="s">
        <v>139</v>
      </c>
    </row>
    <row r="65" spans="1:9" ht="12.75" customHeight="1">
      <c r="A65" s="139"/>
      <c r="B65" s="17"/>
      <c r="C65" s="123"/>
      <c r="D65" s="18">
        <f>(('Итоговая табл.1чел (все услуги-'!$D65+('Итоговая табл.1чел (все услуги-'!$D65*'Таблица вводных'!$G$4)))-('Расчет комиссии Нади'!$I65+'Таблица вводных'!$E$3+'Таблица вводных'!$F$3)</f>
        <v>-21.11</v>
      </c>
      <c r="E65" s="18">
        <f>(('Итоговая табл.1чел (все услуги-'!$E65+('Итоговая табл.1чел (все услуги-'!$E65*'Таблица вводных'!$G$5)))-('Расчет комиссии Нади'!$I65+'Таблица вводных'!$E$3+'Таблица вводных'!$F$3)</f>
        <v>-28.075700000000001</v>
      </c>
      <c r="F65" s="18">
        <f>(('Итоговая табл.1чел (все услуги-'!$F65+('Итоговая табл.1чел (все услуги-'!$F65*'Таблица вводных'!$G$6)))-('Расчет комиссии Нади'!$I65+'Таблица вводных'!$E$3+'Таблица вводных'!$F$3)</f>
        <v>-4.84</v>
      </c>
      <c r="G65" s="18">
        <f>(('Итоговая табл.1чел (все услуги-'!$G65+('Итоговая табл.1чел (все услуги-'!$G65*'Таблица вводных'!$G$7)))-('Расчет комиссии Нади'!$I65+'Таблица вводных'!$E$3+'Таблица вводных'!$F$3)</f>
        <v>-28.6</v>
      </c>
      <c r="H65" s="18">
        <f>(('Итоговая табл.1чел (все услуги-'!$H65+('Итоговая табл.1чел (все услуги-'!$H65*'Таблица вводных'!$G$9)))-('Расчет комиссии Нади'!$I65+'Таблица вводных'!$E$3+'Таблица вводных'!$F$3)</f>
        <v>-28.6</v>
      </c>
      <c r="I65" s="22" t="s">
        <v>139</v>
      </c>
    </row>
    <row r="66" spans="1:9" ht="12.75" customHeight="1">
      <c r="A66" s="136" t="s">
        <v>17</v>
      </c>
      <c r="B66" s="5">
        <v>45411</v>
      </c>
      <c r="C66" s="63"/>
      <c r="D66" s="6">
        <f>(('Итоговая табл.1чел (все услуги-'!$D66+('Итоговая табл.1чел (все услуги-'!$D66*'Таблица вводных'!$G$4)))-('Расчет комиссии Нади'!$I66+'Таблица вводных'!$E$3+'Таблица вводных'!$F$3)</f>
        <v>-21.11</v>
      </c>
      <c r="E66" s="63">
        <f>(('Итоговая табл.1чел (все услуги-'!$E66+('Итоговая табл.1чел (все услуги-'!$E66*'Таблица вводных'!$G$5)))-('Расчет комиссии Нади'!$I66+'Таблица вводных'!$E$3+'Таблица вводных'!$F$3)</f>
        <v>-28.075700000000001</v>
      </c>
      <c r="F66" s="63">
        <f>(('Итоговая табл.1чел (все услуги-'!$F66+('Итоговая табл.1чел (все услуги-'!$F66*'Таблица вводных'!$G$6)))-('Расчет комиссии Нади'!$I66+'Таблица вводных'!$E$3+'Таблица вводных'!$F$3)</f>
        <v>-4.84</v>
      </c>
      <c r="G66" s="63">
        <f>(('Итоговая табл.1чел (все услуги-'!$G66+('Итоговая табл.1чел (все услуги-'!$G66*'Таблица вводных'!$G$7)))-('Расчет комиссии Нади'!$I66+'Таблица вводных'!$E$3+'Таблица вводных'!$F$3)</f>
        <v>-28.6</v>
      </c>
      <c r="H66" s="6">
        <f>(('Итоговая табл.1чел (все услуги-'!$H66+('Итоговая табл.1чел (все услуги-'!$H66*'Таблица вводных'!$G$9)))-('Расчет комиссии Нади'!$I66+'Таблица вводных'!$E$3+'Таблица вводных'!$F$3)</f>
        <v>-28.6</v>
      </c>
      <c r="I66" s="20" t="s">
        <v>140</v>
      </c>
    </row>
    <row r="67" spans="1:9" ht="12.75" customHeight="1">
      <c r="A67" s="138"/>
      <c r="B67" s="8">
        <v>45414</v>
      </c>
      <c r="C67" s="64"/>
      <c r="D67" s="64">
        <f>(('Итоговая табл.1чел (все услуги-'!$D67+('Итоговая табл.1чел (все услуги-'!$D67*'Таблица вводных'!$G$4)))-('Расчет комиссии Нади'!$I67+'Таблица вводных'!$E$3+'Таблица вводных'!$F$3)</f>
        <v>-21.11</v>
      </c>
      <c r="E67" s="12">
        <f>(('Итоговая табл.1чел (все услуги-'!$E67+('Итоговая табл.1чел (все услуги-'!$E67*'Таблица вводных'!$G$5)))-('Расчет комиссии Нади'!$I67+'Таблица вводных'!$E$3+'Таблица вводных'!$F$3)</f>
        <v>-28.075700000000001</v>
      </c>
      <c r="F67" s="64">
        <f>(('Итоговая табл.1чел (все услуги-'!$F67+('Итоговая табл.1чел (все услуги-'!$F67*'Таблица вводных'!$G$6)))-('Расчет комиссии Нади'!$I67+'Таблица вводных'!$E$3+'Таблица вводных'!$F$3)</f>
        <v>-4.84</v>
      </c>
      <c r="G67" s="64">
        <f>(('Итоговая табл.1чел (все услуги-'!$G67+('Итоговая табл.1чел (все услуги-'!$G67*'Таблица вводных'!$G$7)))-('Расчет комиссии Нади'!$I67+'Таблица вводных'!$E$3+'Таблица вводных'!$F$3)</f>
        <v>-28.6</v>
      </c>
      <c r="H67" s="12">
        <f>(('Итоговая табл.1чел (все услуги-'!$H67+('Итоговая табл.1чел (все услуги-'!$H67*'Таблица вводных'!$G$9)))-('Расчет комиссии Нади'!$I67+'Таблица вводных'!$E$3+'Таблица вводных'!$F$3)</f>
        <v>-28.6</v>
      </c>
      <c r="I67" s="27" t="s">
        <v>141</v>
      </c>
    </row>
    <row r="68" spans="1:9" ht="12.75" customHeight="1">
      <c r="A68" s="138"/>
      <c r="B68" s="11">
        <v>45418</v>
      </c>
      <c r="C68" s="64"/>
      <c r="D68" s="64">
        <f>(('Итоговая табл.1чел (все услуги-'!$D68+('Итоговая табл.1чел (все услуги-'!$D68*'Таблица вводных'!$G$4)))-('Расчет комиссии Нади'!$I68+'Таблица вводных'!$E$3+'Таблица вводных'!$F$3)</f>
        <v>-21.11</v>
      </c>
      <c r="E68" s="64">
        <f>(('Итоговая табл.1чел (все услуги-'!$E68+('Итоговая табл.1чел (все услуги-'!$E68*'Таблица вводных'!$G$5)))-('Расчет комиссии Нади'!$I68+'Таблица вводных'!$E$3+'Таблица вводных'!$F$3)</f>
        <v>-28.075700000000001</v>
      </c>
      <c r="F68" s="64">
        <f>(('Итоговая табл.1чел (все услуги-'!$F68+('Итоговая табл.1чел (все услуги-'!$F68*'Таблица вводных'!$G$6)))-('Расчет комиссии Нади'!$I68+'Таблица вводных'!$E$3+'Таблица вводных'!$F$3)</f>
        <v>-4.84</v>
      </c>
      <c r="G68" s="64">
        <f>(('Итоговая табл.1чел (все услуги-'!$G68+('Итоговая табл.1чел (все услуги-'!$G68*'Таблица вводных'!$G$7)))-('Расчет комиссии Нади'!$I68+'Таблица вводных'!$E$3+'Таблица вводных'!$F$3)</f>
        <v>-28.6</v>
      </c>
      <c r="H68" s="12">
        <f>(('Итоговая табл.1чел (все услуги-'!$H68+('Итоговая табл.1чел (все услуги-'!$H68*'Таблица вводных'!$G$9)))-('Расчет комиссии Нади'!$I68+'Таблица вводных'!$E$3+'Таблица вводных'!$F$3)</f>
        <v>-28.6</v>
      </c>
      <c r="I68" s="22" t="s">
        <v>141</v>
      </c>
    </row>
    <row r="69" spans="1:9" ht="12.75" customHeight="1">
      <c r="A69" s="138"/>
      <c r="B69" s="11">
        <v>45421</v>
      </c>
      <c r="C69" s="64"/>
      <c r="D69" s="64">
        <f>(('Итоговая табл.1чел (все услуги-'!$D69+('Итоговая табл.1чел (все услуги-'!$D69*'Таблица вводных'!$G$4)))-('Расчет комиссии Нади'!$I69+'Таблица вводных'!$E$3+'Таблица вводных'!$F$3)</f>
        <v>-21.11</v>
      </c>
      <c r="E69" s="64">
        <f>(('Итоговая табл.1чел (все услуги-'!$E69+('Итоговая табл.1чел (все услуги-'!$E69*'Таблица вводных'!$G$5)))-('Расчет комиссии Нади'!$I69+'Таблица вводных'!$E$3+'Таблица вводных'!$F$3)</f>
        <v>-28.075700000000001</v>
      </c>
      <c r="F69" s="64">
        <f>(('Итоговая табл.1чел (все услуги-'!$F69+('Итоговая табл.1чел (все услуги-'!$F69*'Таблица вводных'!$G$6)))-('Расчет комиссии Нади'!$I69+'Таблица вводных'!$E$3+'Таблица вводных'!$F$3)</f>
        <v>-4.84</v>
      </c>
      <c r="G69" s="64">
        <f>(('Итоговая табл.1чел (все услуги-'!$G69+('Итоговая табл.1чел (все услуги-'!$G69*'Таблица вводных'!$G$7)))-('Расчет комиссии Нади'!$I69+'Таблица вводных'!$E$3+'Таблица вводных'!$F$3)</f>
        <v>-28.6</v>
      </c>
      <c r="H69" s="12">
        <f>(('Итоговая табл.1чел (все услуги-'!$H69+('Итоговая табл.1чел (все услуги-'!$H69*'Таблица вводных'!$G$9)))-('Расчет комиссии Нади'!$I69+'Таблица вводных'!$E$3+'Таблица вводных'!$F$3)</f>
        <v>-28.6</v>
      </c>
      <c r="I69" s="22" t="s">
        <v>141</v>
      </c>
    </row>
    <row r="70" spans="1:9" ht="12.75" customHeight="1">
      <c r="A70" s="138"/>
      <c r="B70" s="11">
        <v>45425</v>
      </c>
      <c r="C70" s="64"/>
      <c r="D70" s="64">
        <f>(('Итоговая табл.1чел (все услуги-'!$D70+('Итоговая табл.1чел (все услуги-'!$D70*'Таблица вводных'!$G$4)))-('Расчет комиссии Нади'!$I70+'Таблица вводных'!$E$3+'Таблица вводных'!$F$3)</f>
        <v>-21.11</v>
      </c>
      <c r="E70" s="64">
        <f>(('Итоговая табл.1чел (все услуги-'!$E70+('Итоговая табл.1чел (все услуги-'!$E70*'Таблица вводных'!$G$5)))-('Расчет комиссии Нади'!$I70+'Таблица вводных'!$E$3+'Таблица вводных'!$F$3)</f>
        <v>-28.075700000000001</v>
      </c>
      <c r="F70" s="64">
        <f>(('Итоговая табл.1чел (все услуги-'!$F70+('Итоговая табл.1чел (все услуги-'!$F70*'Таблица вводных'!$G$6)))-('Расчет комиссии Нади'!$I70+'Таблица вводных'!$E$3+'Таблица вводных'!$F$3)</f>
        <v>-4.84</v>
      </c>
      <c r="G70" s="64">
        <f>(('Итоговая табл.1чел (все услуги-'!$G70+('Итоговая табл.1чел (все услуги-'!$G70*'Таблица вводных'!$G$7)))-('Расчет комиссии Нади'!$I70+'Таблица вводных'!$E$3+'Таблица вводных'!$F$3)</f>
        <v>-28.6</v>
      </c>
      <c r="H70" s="12">
        <f>(('Итоговая табл.1чел (все услуги-'!$H70+('Итоговая табл.1чел (все услуги-'!$H70*'Таблица вводных'!$G$9)))-('Расчет комиссии Нади'!$I70+'Таблица вводных'!$E$3+'Таблица вводных'!$F$3)</f>
        <v>-28.6</v>
      </c>
      <c r="I70" s="22" t="s">
        <v>141</v>
      </c>
    </row>
    <row r="71" spans="1:9" ht="12.75" customHeight="1">
      <c r="A71" s="138"/>
      <c r="B71" s="11">
        <v>45428</v>
      </c>
      <c r="C71" s="64"/>
      <c r="D71" s="64">
        <f>(('Итоговая табл.1чел (все услуги-'!$D71+('Итоговая табл.1чел (все услуги-'!$D71*'Таблица вводных'!$G$4)))-('Расчет комиссии Нади'!$I71+'Таблица вводных'!$E$3+'Таблица вводных'!$F$3)</f>
        <v>-21.11</v>
      </c>
      <c r="E71" s="64">
        <f>(('Итоговая табл.1чел (все услуги-'!$E71+('Итоговая табл.1чел (все услуги-'!$E71*'Таблица вводных'!$G$5)))-('Расчет комиссии Нади'!$I71+'Таблица вводных'!$E$3+'Таблица вводных'!$F$3)</f>
        <v>-28.075700000000001</v>
      </c>
      <c r="F71" s="64">
        <f>(('Итоговая табл.1чел (все услуги-'!$F71+('Итоговая табл.1чел (все услуги-'!$F71*'Таблица вводных'!$G$6)))-('Расчет комиссии Нади'!$I71+'Таблица вводных'!$E$3+'Таблица вводных'!$F$3)</f>
        <v>-4.84</v>
      </c>
      <c r="G71" s="64">
        <f>(('Итоговая табл.1чел (все услуги-'!$G71+('Итоговая табл.1чел (все услуги-'!$G71*'Таблица вводных'!$G$7)))-('Расчет комиссии Нади'!$I71+'Таблица вводных'!$E$3+'Таблица вводных'!$F$3)</f>
        <v>-28.6</v>
      </c>
      <c r="H71" s="12">
        <f>(('Итоговая табл.1чел (все услуги-'!$H71+('Итоговая табл.1чел (все услуги-'!$H71*'Таблица вводных'!$G$9)))-('Расчет комиссии Нади'!$I71+'Таблица вводных'!$E$3+'Таблица вводных'!$F$3)</f>
        <v>-28.6</v>
      </c>
      <c r="I71" s="22" t="s">
        <v>141</v>
      </c>
    </row>
    <row r="72" spans="1:9" ht="12.75" customHeight="1">
      <c r="A72" s="138"/>
      <c r="B72" s="11"/>
      <c r="C72" s="64"/>
      <c r="D72" s="12">
        <f>(('Итоговая табл.1чел (все услуги-'!$D72+('Итоговая табл.1чел (все услуги-'!$D72*'Таблица вводных'!$G$4)))-('Расчет комиссии Нади'!$I72+'Таблица вводных'!$E$3+'Таблица вводных'!$F$3)</f>
        <v>-21.11</v>
      </c>
      <c r="E72" s="12">
        <f>(('Итоговая табл.1чел (все услуги-'!$E72+('Итоговая табл.1чел (все услуги-'!$E72*'Таблица вводных'!$G$5)))-('Расчет комиссии Нади'!$I72+'Таблица вводных'!$E$3+'Таблица вводных'!$F$3)</f>
        <v>-28.075700000000001</v>
      </c>
      <c r="F72" s="12">
        <f>(('Итоговая табл.1чел (все услуги-'!$F72+('Итоговая табл.1чел (все услуги-'!$F72*'Таблица вводных'!$G$6)))-('Расчет комиссии Нади'!$I72+'Таблица вводных'!$E$3+'Таблица вводных'!$F$3)</f>
        <v>-4.84</v>
      </c>
      <c r="G72" s="12">
        <f>(('Итоговая табл.1чел (все услуги-'!$G72+('Итоговая табл.1чел (все услуги-'!$G72*'Таблица вводных'!$G$7)))-('Расчет комиссии Нади'!$I72+'Таблица вводных'!$E$3+'Таблица вводных'!$F$3)</f>
        <v>-28.6</v>
      </c>
      <c r="H72" s="12">
        <f>(('Итоговая табл.1чел (все услуги-'!$H72+('Итоговая табл.1чел (все услуги-'!$H72*'Таблица вводных'!$G$9)))-('Расчет комиссии Нади'!$I72+'Таблица вводных'!$E$3+'Таблица вводных'!$F$3)</f>
        <v>-28.6</v>
      </c>
      <c r="I72" s="22" t="s">
        <v>141</v>
      </c>
    </row>
    <row r="73" spans="1:9" ht="12.75" customHeight="1">
      <c r="A73" s="138"/>
      <c r="B73" s="11"/>
      <c r="C73" s="64"/>
      <c r="D73" s="12">
        <f>(('Итоговая табл.1чел (все услуги-'!$D73+('Итоговая табл.1чел (все услуги-'!$D73*'Таблица вводных'!$G$4)))-('Расчет комиссии Нади'!$I73+'Таблица вводных'!$E$3+'Таблица вводных'!$F$3)</f>
        <v>-21.11</v>
      </c>
      <c r="E73" s="12">
        <f>(('Итоговая табл.1чел (все услуги-'!$E73+('Итоговая табл.1чел (все услуги-'!$E73*'Таблица вводных'!$G$5)))-('Расчет комиссии Нади'!$I73+'Таблица вводных'!$E$3+'Таблица вводных'!$F$3)</f>
        <v>-28.075700000000001</v>
      </c>
      <c r="F73" s="12">
        <f>(('Итоговая табл.1чел (все услуги-'!$F73+('Итоговая табл.1чел (все услуги-'!$F73*'Таблица вводных'!$G$6)))-('Расчет комиссии Нади'!$I73+'Таблица вводных'!$E$3+'Таблица вводных'!$F$3)</f>
        <v>-4.84</v>
      </c>
      <c r="G73" s="12">
        <f>(('Итоговая табл.1чел (все услуги-'!$G73+('Итоговая табл.1чел (все услуги-'!$G73*'Таблица вводных'!$G$7)))-('Расчет комиссии Нади'!$I73+'Таблица вводных'!$E$3+'Таблица вводных'!$F$3)</f>
        <v>-28.6</v>
      </c>
      <c r="H73" s="12">
        <f>(('Итоговая табл.1чел (все услуги-'!$H73+('Итоговая табл.1чел (все услуги-'!$H73*'Таблица вводных'!$G$9)))-('Расчет комиссии Нади'!$I73+'Таблица вводных'!$E$3+'Таблица вводных'!$F$3)</f>
        <v>-28.6</v>
      </c>
      <c r="I73" s="22" t="s">
        <v>141</v>
      </c>
    </row>
    <row r="74" spans="1:9" ht="12.75" customHeight="1">
      <c r="A74" s="139"/>
      <c r="B74" s="17"/>
      <c r="C74" s="65"/>
      <c r="D74" s="18">
        <f>(('Итоговая табл.1чел (все услуги-'!$D74+('Итоговая табл.1чел (все услуги-'!$D74*'Таблица вводных'!$G$4)))-('Расчет комиссии Нади'!$I74+'Таблица вводных'!$E$3+'Таблица вводных'!$F$3)</f>
        <v>-21.11</v>
      </c>
      <c r="E74" s="18">
        <f>(('Итоговая табл.1чел (все услуги-'!$E74+('Итоговая табл.1чел (все услуги-'!$E74*'Таблица вводных'!$G$5)))-('Расчет комиссии Нади'!$I74+'Таблица вводных'!$E$3+'Таблица вводных'!$F$3)</f>
        <v>-28.075700000000001</v>
      </c>
      <c r="F74" s="18">
        <f>(('Итоговая табл.1чел (все услуги-'!$F74+('Итоговая табл.1чел (все услуги-'!$F74*'Таблица вводных'!$G$6)))-('Расчет комиссии Нади'!$I74+'Таблица вводных'!$E$3+'Таблица вводных'!$F$3)</f>
        <v>-4.84</v>
      </c>
      <c r="G74" s="18">
        <f>(('Итоговая табл.1чел (все услуги-'!$G74+('Итоговая табл.1чел (все услуги-'!$G74*'Таблица вводных'!$G$7)))-('Расчет комиссии Нади'!$I74+'Таблица вводных'!$E$3+'Таблица вводных'!$F$3)</f>
        <v>-28.6</v>
      </c>
      <c r="H74" s="18">
        <f>(('Итоговая табл.1чел (все услуги-'!$H74+('Итоговая табл.1чел (все услуги-'!$H74*'Таблица вводных'!$G$9)))-('Расчет комиссии Нади'!$I74+'Таблица вводных'!$E$3+'Таблица вводных'!$F$3)</f>
        <v>-28.6</v>
      </c>
      <c r="I74" s="22" t="s">
        <v>141</v>
      </c>
    </row>
    <row r="75" spans="1:9" ht="12.75" customHeight="1">
      <c r="A75" s="147" t="s">
        <v>18</v>
      </c>
      <c r="B75" s="5">
        <v>45411</v>
      </c>
      <c r="C75" s="63"/>
      <c r="D75" s="6">
        <f>(('Итоговая табл.1чел (все услуги-'!$D75+('Итоговая табл.1чел (все услуги-'!$D75*'Таблица вводных'!$G$4)))-('Расчет комиссии Нади'!$I75+'Таблица вводных'!$E$3+'Таблица вводных'!$F$3)</f>
        <v>-21.11</v>
      </c>
      <c r="E75" s="6">
        <f>(('Итоговая табл.1чел (все услуги-'!$E75+('Итоговая табл.1чел (все услуги-'!$E75*'Таблица вводных'!$G$5)))-('Расчет комиссии Нади'!$I75+'Таблица вводных'!$E$3+'Таблица вводных'!$F$3)</f>
        <v>-28.075700000000001</v>
      </c>
      <c r="F75" s="6">
        <f>(('Итоговая табл.1чел (все услуги-'!$F75+('Итоговая табл.1чел (все услуги-'!$F75*'Таблица вводных'!$G$6)))-('Расчет комиссии Нади'!$I75+'Таблица вводных'!$E$3+'Таблица вводных'!$F$3)</f>
        <v>-4.84</v>
      </c>
      <c r="G75" s="6">
        <f>(('Итоговая табл.1чел (все услуги-'!$G75+('Итоговая табл.1чел (все услуги-'!$G75*'Таблица вводных'!$G$7)))-('Расчет комиссии Нади'!$I75+'Таблица вводных'!$E$3+'Таблица вводных'!$F$3)</f>
        <v>-28.6</v>
      </c>
      <c r="H75" s="6">
        <f>(('Итоговая табл.1чел (все услуги-'!$H75+('Итоговая табл.1чел (все услуги-'!$H75*'Таблица вводных'!$G$9)))-('Расчет комиссии Нади'!$I75+'Таблица вводных'!$E$3+'Таблица вводных'!$F$3)</f>
        <v>-28.6</v>
      </c>
      <c r="I75" s="20" t="s">
        <v>142</v>
      </c>
    </row>
    <row r="76" spans="1:9" ht="12.75" customHeight="1">
      <c r="A76" s="148"/>
      <c r="B76" s="8">
        <v>45414</v>
      </c>
      <c r="C76" s="64"/>
      <c r="D76" s="64">
        <f>(('Итоговая табл.1чел (все услуги-'!$D76+('Итоговая табл.1чел (все услуги-'!$D76*'Таблица вводных'!$G$4)))-('Расчет комиссии Нади'!$I76+'Таблица вводных'!$E$3+'Таблица вводных'!$F$3)</f>
        <v>-21.11</v>
      </c>
      <c r="E76" s="12">
        <f>(('Итоговая табл.1чел (все услуги-'!$E76+('Итоговая табл.1чел (все услуги-'!$E76*'Таблица вводных'!$G$5)))-('Расчет комиссии Нади'!$I76+'Таблица вводных'!$E$3+'Таблица вводных'!$F$3)</f>
        <v>-28.075700000000001</v>
      </c>
      <c r="F76" s="12">
        <f>(('Итоговая табл.1чел (все услуги-'!$F76+('Итоговая табл.1чел (все услуги-'!$F76*'Таблица вводных'!$G$6)))-('Расчет комиссии Нади'!$I76+'Таблица вводных'!$E$3+'Таблица вводных'!$F$3)</f>
        <v>-4.84</v>
      </c>
      <c r="G76" s="12">
        <f>(('Итоговая табл.1чел (все услуги-'!$G76+('Итоговая табл.1чел (все услуги-'!$G76*'Таблица вводных'!$G$7)))-('Расчет комиссии Нади'!$I76+'Таблица вводных'!$E$3+'Таблица вводных'!$F$3)</f>
        <v>-28.6</v>
      </c>
      <c r="H76" s="12">
        <f>(('Итоговая табл.1чел (все услуги-'!$H76+('Итоговая табл.1чел (все услуги-'!$H76*'Таблица вводных'!$G$9)))-('Расчет комиссии Нади'!$I76+'Таблица вводных'!$E$3+'Таблица вводных'!$F$3)</f>
        <v>-28.6</v>
      </c>
      <c r="I76" s="27" t="s">
        <v>142</v>
      </c>
    </row>
    <row r="77" spans="1:9" ht="12.75" customHeight="1">
      <c r="A77" s="148"/>
      <c r="B77" s="11">
        <v>45418</v>
      </c>
      <c r="C77" s="64"/>
      <c r="D77" s="64">
        <f>(('Итоговая табл.1чел (все услуги-'!$D77+('Итоговая табл.1чел (все услуги-'!$D77*'Таблица вводных'!$G$4)))-('Расчет комиссии Нади'!$I77+'Таблица вводных'!$E$3+'Таблица вводных'!$F$3)</f>
        <v>-21.11</v>
      </c>
      <c r="E77" s="12">
        <f>(('Итоговая табл.1чел (все услуги-'!$E77+('Итоговая табл.1чел (все услуги-'!$E77*'Таблица вводных'!$G$5)))-('Расчет комиссии Нади'!$I77+'Таблица вводных'!$E$3+'Таблица вводных'!$F$3)</f>
        <v>-28.075700000000001</v>
      </c>
      <c r="F77" s="12">
        <f>(('Итоговая табл.1чел (все услуги-'!$F77+('Итоговая табл.1чел (все услуги-'!$F77*'Таблица вводных'!$G$6)))-('Расчет комиссии Нади'!$I77+'Таблица вводных'!$E$3+'Таблица вводных'!$F$3)</f>
        <v>-4.84</v>
      </c>
      <c r="G77" s="12">
        <f>(('Итоговая табл.1чел (все услуги-'!$G77+('Итоговая табл.1чел (все услуги-'!$G77*'Таблица вводных'!$G$7)))-('Расчет комиссии Нади'!$I77+'Таблица вводных'!$E$3+'Таблица вводных'!$F$3)</f>
        <v>-28.6</v>
      </c>
      <c r="H77" s="12">
        <f>(('Итоговая табл.1чел (все услуги-'!$H77+('Итоговая табл.1чел (все услуги-'!$H77*'Таблица вводных'!$G$9)))-('Расчет комиссии Нади'!$I77+'Таблица вводных'!$E$3+'Таблица вводных'!$F$3)</f>
        <v>-28.6</v>
      </c>
      <c r="I77" s="22" t="s">
        <v>142</v>
      </c>
    </row>
    <row r="78" spans="1:9" ht="12.75" customHeight="1">
      <c r="A78" s="148"/>
      <c r="B78" s="11">
        <v>45421</v>
      </c>
      <c r="C78" s="64"/>
      <c r="D78" s="64">
        <f>(('Итоговая табл.1чел (все услуги-'!$D78+('Итоговая табл.1чел (все услуги-'!$D78*'Таблица вводных'!$G$4)))-('Расчет комиссии Нади'!$I78+'Таблица вводных'!$E$3+'Таблица вводных'!$F$3)</f>
        <v>-21.11</v>
      </c>
      <c r="E78" s="12">
        <f>(('Итоговая табл.1чел (все услуги-'!$E78+('Итоговая табл.1чел (все услуги-'!$E78*'Таблица вводных'!$G$5)))-('Расчет комиссии Нади'!$I78+'Таблица вводных'!$E$3+'Таблица вводных'!$F$3)</f>
        <v>-28.075700000000001</v>
      </c>
      <c r="F78" s="64">
        <f>(('Итоговая табл.1чел (все услуги-'!$F78+('Итоговая табл.1чел (все услуги-'!$F78*'Таблица вводных'!$G$6)))-('Расчет комиссии Нади'!$I78+'Таблица вводных'!$E$3+'Таблица вводных'!$F$3)</f>
        <v>-4.84</v>
      </c>
      <c r="G78" s="12">
        <f>(('Итоговая табл.1чел (все услуги-'!$G78+('Итоговая табл.1чел (все услуги-'!$G78*'Таблица вводных'!$G$7)))-('Расчет комиссии Нади'!$I78+'Таблица вводных'!$E$3+'Таблица вводных'!$F$3)</f>
        <v>-28.6</v>
      </c>
      <c r="H78" s="12">
        <f>(('Итоговая табл.1чел (все услуги-'!$H78+('Итоговая табл.1чел (все услуги-'!$H78*'Таблица вводных'!$G$9)))-('Расчет комиссии Нади'!$I78+'Таблица вводных'!$E$3+'Таблица вводных'!$F$3)</f>
        <v>-28.6</v>
      </c>
      <c r="I78" s="22" t="s">
        <v>142</v>
      </c>
    </row>
    <row r="79" spans="1:9" ht="12.75" customHeight="1">
      <c r="A79" s="148"/>
      <c r="B79" s="11">
        <v>45425</v>
      </c>
      <c r="C79" s="64"/>
      <c r="D79" s="64">
        <f>(('Итоговая табл.1чел (все услуги-'!$D79+('Итоговая табл.1чел (все услуги-'!$D79*'Таблица вводных'!$G$4)))-('Расчет комиссии Нади'!$I79+'Таблица вводных'!$E$3+'Таблица вводных'!$F$3)</f>
        <v>-21.11</v>
      </c>
      <c r="E79" s="12">
        <f>(('Итоговая табл.1чел (все услуги-'!$E79+('Итоговая табл.1чел (все услуги-'!$E79*'Таблица вводных'!$G$5)))-('Расчет комиссии Нади'!$I79+'Таблица вводных'!$E$3+'Таблица вводных'!$F$3)</f>
        <v>-28.075700000000001</v>
      </c>
      <c r="F79" s="64">
        <f>(('Итоговая табл.1чел (все услуги-'!$F79+('Итоговая табл.1чел (все услуги-'!$F79*'Таблица вводных'!$G$6)))-('Расчет комиссии Нади'!$I79+'Таблица вводных'!$E$3+'Таблица вводных'!$F$3)</f>
        <v>-4.84</v>
      </c>
      <c r="G79" s="12">
        <f>(('Итоговая табл.1чел (все услуги-'!$G79+('Итоговая табл.1чел (все услуги-'!$G79*'Таблица вводных'!$G$7)))-('Расчет комиссии Нади'!$I79+'Таблица вводных'!$E$3+'Таблица вводных'!$F$3)</f>
        <v>-28.6</v>
      </c>
      <c r="H79" s="12">
        <f>(('Итоговая табл.1чел (все услуги-'!$H79+('Итоговая табл.1чел (все услуги-'!$H79*'Таблица вводных'!$G$9)))-('Расчет комиссии Нади'!$I79+'Таблица вводных'!$E$3+'Таблица вводных'!$F$3)</f>
        <v>-28.6</v>
      </c>
      <c r="I79" s="22" t="s">
        <v>142</v>
      </c>
    </row>
    <row r="80" spans="1:9" ht="12.75" customHeight="1">
      <c r="A80" s="148"/>
      <c r="B80" s="11">
        <v>45428</v>
      </c>
      <c r="C80" s="64"/>
      <c r="D80" s="64">
        <f>(('Итоговая табл.1чел (все услуги-'!$D80+('Итоговая табл.1чел (все услуги-'!$D80*'Таблица вводных'!$G$4)))-('Расчет комиссии Нади'!$I80+'Таблица вводных'!$E$3+'Таблица вводных'!$F$3)</f>
        <v>-21.11</v>
      </c>
      <c r="E80" s="12">
        <f>(('Итоговая табл.1чел (все услуги-'!$E80+('Итоговая табл.1чел (все услуги-'!$E80*'Таблица вводных'!$G$5)))-('Расчет комиссии Нади'!$I80+'Таблица вводных'!$E$3+'Таблица вводных'!$F$3)</f>
        <v>-28.075700000000001</v>
      </c>
      <c r="F80" s="64">
        <f>(('Итоговая табл.1чел (все услуги-'!$F80+('Итоговая табл.1чел (все услуги-'!$F80*'Таблица вводных'!$G$6)))-('Расчет комиссии Нади'!$I80+'Таблица вводных'!$E$3+'Таблица вводных'!$F$3)</f>
        <v>-4.84</v>
      </c>
      <c r="G80" s="12">
        <f>(('Итоговая табл.1чел (все услуги-'!$G80+('Итоговая табл.1чел (все услуги-'!$G80*'Таблица вводных'!$G$7)))-('Расчет комиссии Нади'!$I80+'Таблица вводных'!$E$3+'Таблица вводных'!$F$3)</f>
        <v>-28.6</v>
      </c>
      <c r="H80" s="12">
        <f>(('Итоговая табл.1чел (все услуги-'!$H80+('Итоговая табл.1чел (все услуги-'!$H80*'Таблица вводных'!$G$9)))-('Расчет комиссии Нади'!$I80+'Таблица вводных'!$E$3+'Таблица вводных'!$F$3)</f>
        <v>-28.6</v>
      </c>
      <c r="I80" s="22" t="s">
        <v>142</v>
      </c>
    </row>
    <row r="81" spans="1:9" ht="12.75" customHeight="1">
      <c r="A81" s="148"/>
      <c r="B81" s="11"/>
      <c r="C81" s="64"/>
      <c r="D81" s="12">
        <f>(('Итоговая табл.1чел (все услуги-'!$D81+('Итоговая табл.1чел (все услуги-'!$D81*'Таблица вводных'!$G$4)))-('Расчет комиссии Нади'!$I81+'Таблица вводных'!$E$3+'Таблица вводных'!$F$3)</f>
        <v>-21.11</v>
      </c>
      <c r="E81" s="12">
        <f>(('Итоговая табл.1чел (все услуги-'!$E81+('Итоговая табл.1чел (все услуги-'!$E81*'Таблица вводных'!$G$5)))-('Расчет комиссии Нади'!$I81+'Таблица вводных'!$E$3+'Таблица вводных'!$F$3)</f>
        <v>-28.075700000000001</v>
      </c>
      <c r="F81" s="12">
        <f>(('Итоговая табл.1чел (все услуги-'!$F81+('Итоговая табл.1чел (все услуги-'!$F81*'Таблица вводных'!$G$6)))-('Расчет комиссии Нади'!$I81+'Таблица вводных'!$E$3+'Таблица вводных'!$F$3)</f>
        <v>-4.84</v>
      </c>
      <c r="G81" s="12">
        <f>(('Итоговая табл.1чел (все услуги-'!$G81+('Итоговая табл.1чел (все услуги-'!$G81*'Таблица вводных'!$G$7)))-('Расчет комиссии Нади'!$I81+'Таблица вводных'!$E$3+'Таблица вводных'!$F$3)</f>
        <v>-28.6</v>
      </c>
      <c r="H81" s="12">
        <f>(('Итоговая табл.1чел (все услуги-'!$H81+('Итоговая табл.1чел (все услуги-'!$H81*'Таблица вводных'!$G$9)))-('Расчет комиссии Нади'!$I81+'Таблица вводных'!$E$3+'Таблица вводных'!$F$3)</f>
        <v>-28.6</v>
      </c>
      <c r="I81" s="22" t="s">
        <v>142</v>
      </c>
    </row>
    <row r="82" spans="1:9" ht="12.75" customHeight="1">
      <c r="A82" s="148"/>
      <c r="B82" s="11"/>
      <c r="C82" s="64"/>
      <c r="D82" s="12">
        <f>(('Итоговая табл.1чел (все услуги-'!$D82+('Итоговая табл.1чел (все услуги-'!$D82*'Таблица вводных'!$G$4)))-('Расчет комиссии Нади'!$I82+'Таблица вводных'!$E$3+'Таблица вводных'!$F$3)</f>
        <v>-21.11</v>
      </c>
      <c r="E82" s="12">
        <f>(('Итоговая табл.1чел (все услуги-'!$E82+('Итоговая табл.1чел (все услуги-'!$E82*'Таблица вводных'!$G$5)))-('Расчет комиссии Нади'!$I82+'Таблица вводных'!$E$3+'Таблица вводных'!$F$3)</f>
        <v>-28.075700000000001</v>
      </c>
      <c r="F82" s="12">
        <f>(('Итоговая табл.1чел (все услуги-'!$F82+('Итоговая табл.1чел (все услуги-'!$F82*'Таблица вводных'!$G$6)))-('Расчет комиссии Нади'!$I82+'Таблица вводных'!$E$3+'Таблица вводных'!$F$3)</f>
        <v>-4.84</v>
      </c>
      <c r="G82" s="12">
        <f>(('Итоговая табл.1чел (все услуги-'!$G82+('Итоговая табл.1чел (все услуги-'!$G82*'Таблица вводных'!$G$7)))-('Расчет комиссии Нади'!$I82+'Таблица вводных'!$E$3+'Таблица вводных'!$F$3)</f>
        <v>-28.6</v>
      </c>
      <c r="H82" s="12">
        <f>(('Итоговая табл.1чел (все услуги-'!$H82+('Итоговая табл.1чел (все услуги-'!$H82*'Таблица вводных'!$G$9)))-('Расчет комиссии Нади'!$I82+'Таблица вводных'!$E$3+'Таблица вводных'!$F$3)</f>
        <v>-28.6</v>
      </c>
      <c r="I82" s="22" t="s">
        <v>142</v>
      </c>
    </row>
    <row r="83" spans="1:9" ht="12.75" customHeight="1">
      <c r="A83" s="149"/>
      <c r="B83" s="17"/>
      <c r="C83" s="65"/>
      <c r="D83" s="18">
        <f>(('Итоговая табл.1чел (все услуги-'!$D83+('Итоговая табл.1чел (все услуги-'!$D83*'Таблица вводных'!$G$4)))-('Расчет комиссии Нади'!$I83+'Таблица вводных'!$E$3+'Таблица вводных'!$F$3)</f>
        <v>-21.11</v>
      </c>
      <c r="E83" s="18">
        <f>(('Итоговая табл.1чел (все услуги-'!$E83+('Итоговая табл.1чел (все услуги-'!$E83*'Таблица вводных'!$G$5)))-('Расчет комиссии Нади'!$I83+'Таблица вводных'!$E$3+'Таблица вводных'!$F$3)</f>
        <v>-28.075700000000001</v>
      </c>
      <c r="F83" s="18">
        <f>(('Итоговая табл.1чел (все услуги-'!$F83+('Итоговая табл.1чел (все услуги-'!$F83*'Таблица вводных'!$G$6)))-('Расчет комиссии Нади'!$I83+'Таблица вводных'!$E$3+'Таблица вводных'!$F$3)</f>
        <v>-4.84</v>
      </c>
      <c r="G83" s="18">
        <f>(('Итоговая табл.1чел (все услуги-'!$G83+('Итоговая табл.1чел (все услуги-'!$G83*'Таблица вводных'!$G$7)))-('Расчет комиссии Нади'!$I83+'Таблица вводных'!$E$3+'Таблица вводных'!$F$3)</f>
        <v>-28.6</v>
      </c>
      <c r="H83" s="18">
        <f>(('Итоговая табл.1чел (все услуги-'!$H83+('Итоговая табл.1чел (все услуги-'!$H83*'Таблица вводных'!$G$9)))-('Расчет комиссии Нади'!$I83+'Таблица вводных'!$E$3+'Таблица вводных'!$F$3)</f>
        <v>-28.6</v>
      </c>
      <c r="I83" s="22" t="s">
        <v>142</v>
      </c>
    </row>
    <row r="84" spans="1:9" ht="12.75" customHeight="1">
      <c r="A84" s="147" t="s">
        <v>19</v>
      </c>
      <c r="B84" s="5">
        <v>45411</v>
      </c>
      <c r="C84" s="63"/>
      <c r="D84" s="63">
        <f>(('Итоговая табл.1чел (все услуги-'!$D84+('Итоговая табл.1чел (все услуги-'!$D84*'Таблица вводных'!$G$4)))-('Расчет комиссии Нади'!$I84+'Таблица вводных'!$E$3+'Таблица вводных'!$F$3)</f>
        <v>-21.11</v>
      </c>
      <c r="E84" s="63">
        <f>(('Итоговая табл.1чел (все услуги-'!$E84+('Итоговая табл.1чел (все услуги-'!$E84*'Таблица вводных'!$G$5)))-('Расчет комиссии Нади'!$I84+'Таблица вводных'!$E$3+'Таблица вводных'!$F$3)</f>
        <v>-28.075700000000001</v>
      </c>
      <c r="F84" s="6">
        <f>(('Итоговая табл.1чел (все услуги-'!$F84+('Итоговая табл.1чел (все услуги-'!$F84*'Таблица вводных'!$G$6)))-('Расчет комиссии Нади'!$I84+'Таблица вводных'!$E$3+'Таблица вводных'!$F$3)</f>
        <v>-4.84</v>
      </c>
      <c r="G84" s="63">
        <f>(('Итоговая табл.1чел (все услуги-'!$G84+('Итоговая табл.1чел (все услуги-'!$G84*'Таблица вводных'!$G$7)))-('Расчет комиссии Нади'!$I84+'Таблица вводных'!$E$3+'Таблица вводных'!$F$3)</f>
        <v>-28.6</v>
      </c>
      <c r="H84" s="6">
        <f>(('Итоговая табл.1чел (все услуги-'!$H84+('Итоговая табл.1чел (все услуги-'!$H84*'Таблица вводных'!$G$9)))-('Расчет комиссии Нади'!$I84+'Таблица вводных'!$E$3+'Таблица вводных'!$F$3)</f>
        <v>-28.6</v>
      </c>
      <c r="I84" s="20" t="s">
        <v>143</v>
      </c>
    </row>
    <row r="85" spans="1:9" ht="12.75" customHeight="1">
      <c r="A85" s="148"/>
      <c r="B85" s="8">
        <v>45414</v>
      </c>
      <c r="C85" s="64"/>
      <c r="D85" s="64">
        <f>(('Итоговая табл.1чел (все услуги-'!$D85+('Итоговая табл.1чел (все услуги-'!$D85*'Таблица вводных'!$G$4)))-('Расчет комиссии Нади'!$I85+'Таблица вводных'!$E$3+'Таблица вводных'!$F$3)</f>
        <v>-21.11</v>
      </c>
      <c r="E85" s="12">
        <f>(('Итоговая табл.1чел (все услуги-'!$E85+('Итоговая табл.1чел (все услуги-'!$E85*'Таблица вводных'!$G$5)))-('Расчет комиссии Нади'!$I85+'Таблица вводных'!$E$3+'Таблица вводных'!$F$3)</f>
        <v>-28.075700000000001</v>
      </c>
      <c r="F85" s="12">
        <f>(('Итоговая табл.1чел (все услуги-'!$F85+('Итоговая табл.1чел (все услуги-'!$F85*'Таблица вводных'!$G$6)))-('Расчет комиссии Нади'!$I85+'Таблица вводных'!$E$3+'Таблица вводных'!$F$3)</f>
        <v>-4.84</v>
      </c>
      <c r="G85" s="64">
        <f>(('Итоговая табл.1чел (все услуги-'!$G85+('Итоговая табл.1чел (все услуги-'!$G85*'Таблица вводных'!$G$7)))-('Расчет комиссии Нади'!$I85+'Таблица вводных'!$E$3+'Таблица вводных'!$F$3)</f>
        <v>-28.6</v>
      </c>
      <c r="H85" s="12">
        <f>(('Итоговая табл.1чел (все услуги-'!$H85+('Итоговая табл.1чел (все услуги-'!$H85*'Таблица вводных'!$G$9)))-('Расчет комиссии Нади'!$I85+'Таблица вводных'!$E$3+'Таблица вводных'!$F$3)</f>
        <v>-28.6</v>
      </c>
      <c r="I85" s="27" t="s">
        <v>143</v>
      </c>
    </row>
    <row r="86" spans="1:9" ht="12.75" customHeight="1">
      <c r="A86" s="148"/>
      <c r="B86" s="11">
        <v>45418</v>
      </c>
      <c r="C86" s="64"/>
      <c r="D86" s="64">
        <f>(('Итоговая табл.1чел (все услуги-'!$D86+('Итоговая табл.1чел (все услуги-'!$D86*'Таблица вводных'!$G$4)))-('Расчет комиссии Нади'!$I86+'Таблица вводных'!$E$3+'Таблица вводных'!$F$3)</f>
        <v>-21.11</v>
      </c>
      <c r="E86" s="64">
        <f>(('Итоговая табл.1чел (все услуги-'!$E86+('Итоговая табл.1чел (все услуги-'!$E86*'Таблица вводных'!$G$5)))-('Расчет комиссии Нади'!$I86+'Таблица вводных'!$E$3+'Таблица вводных'!$F$3)</f>
        <v>-28.075700000000001</v>
      </c>
      <c r="F86" s="64">
        <f>(('Итоговая табл.1чел (все услуги-'!$F86+('Итоговая табл.1чел (все услуги-'!$F86*'Таблица вводных'!$G$6)))-('Расчет комиссии Нади'!$I86+'Таблица вводных'!$E$3+'Таблица вводных'!$F$3)</f>
        <v>-4.84</v>
      </c>
      <c r="G86" s="64">
        <f>(('Итоговая табл.1чел (все услуги-'!$G86+('Итоговая табл.1чел (все услуги-'!$G86*'Таблица вводных'!$G$7)))-('Расчет комиссии Нади'!$I86+'Таблица вводных'!$E$3+'Таблица вводных'!$F$3)</f>
        <v>-28.6</v>
      </c>
      <c r="H86" s="12">
        <f>(('Итоговая табл.1чел (все услуги-'!$H86+('Итоговая табл.1чел (все услуги-'!$H86*'Таблица вводных'!$G$9)))-('Расчет комиссии Нади'!$I86+'Таблица вводных'!$E$3+'Таблица вводных'!$F$3)</f>
        <v>-28.6</v>
      </c>
      <c r="I86" s="22" t="s">
        <v>143</v>
      </c>
    </row>
    <row r="87" spans="1:9" ht="12.75" customHeight="1">
      <c r="A87" s="148"/>
      <c r="B87" s="11">
        <v>45421</v>
      </c>
      <c r="C87" s="64"/>
      <c r="D87" s="64">
        <f>(('Итоговая табл.1чел (все услуги-'!$D87+('Итоговая табл.1чел (все услуги-'!$D87*'Таблица вводных'!$G$4)))-('Расчет комиссии Нади'!$I87+'Таблица вводных'!$E$3+'Таблица вводных'!$F$3)</f>
        <v>-21.11</v>
      </c>
      <c r="E87" s="64">
        <f>(('Итоговая табл.1чел (все услуги-'!$E87+('Итоговая табл.1чел (все услуги-'!$E87*'Таблица вводных'!$G$5)))-('Расчет комиссии Нади'!$I87+'Таблица вводных'!$E$3+'Таблица вводных'!$F$3)</f>
        <v>-28.075700000000001</v>
      </c>
      <c r="F87" s="64">
        <f>(('Итоговая табл.1чел (все услуги-'!$F87+('Итоговая табл.1чел (все услуги-'!$F87*'Таблица вводных'!$G$6)))-('Расчет комиссии Нади'!$I87+'Таблица вводных'!$E$3+'Таблица вводных'!$F$3)</f>
        <v>-4.84</v>
      </c>
      <c r="G87" s="64">
        <f>(('Итоговая табл.1чел (все услуги-'!$G87+('Итоговая табл.1чел (все услуги-'!$G87*'Таблица вводных'!$G$7)))-('Расчет комиссии Нади'!$I87+'Таблица вводных'!$E$3+'Таблица вводных'!$F$3)</f>
        <v>-28.6</v>
      </c>
      <c r="H87" s="12">
        <f>(('Итоговая табл.1чел (все услуги-'!$H87+('Итоговая табл.1чел (все услуги-'!$H87*'Таблица вводных'!$G$9)))-('Расчет комиссии Нади'!$I87+'Таблица вводных'!$E$3+'Таблица вводных'!$F$3)</f>
        <v>-28.6</v>
      </c>
      <c r="I87" s="22" t="s">
        <v>143</v>
      </c>
    </row>
    <row r="88" spans="1:9" ht="12.75" customHeight="1">
      <c r="A88" s="148"/>
      <c r="B88" s="11">
        <v>45425</v>
      </c>
      <c r="C88" s="64"/>
      <c r="D88" s="64">
        <f>(('Итоговая табл.1чел (все услуги-'!$D88+('Итоговая табл.1чел (все услуги-'!$D88*'Таблица вводных'!$G$4)))-('Расчет комиссии Нади'!$I88+'Таблица вводных'!$E$3+'Таблица вводных'!$F$3)</f>
        <v>-21.11</v>
      </c>
      <c r="E88" s="64">
        <f>(('Итоговая табл.1чел (все услуги-'!$E88+('Итоговая табл.1чел (все услуги-'!$E88*'Таблица вводных'!$G$5)))-('Расчет комиссии Нади'!$I88+'Таблица вводных'!$E$3+'Таблица вводных'!$F$3)</f>
        <v>-28.075700000000001</v>
      </c>
      <c r="F88" s="64">
        <f>(('Итоговая табл.1чел (все услуги-'!$F88+('Итоговая табл.1чел (все услуги-'!$F88*'Таблица вводных'!$G$6)))-('Расчет комиссии Нади'!$I88+'Таблица вводных'!$E$3+'Таблица вводных'!$F$3)</f>
        <v>-4.84</v>
      </c>
      <c r="G88" s="64">
        <f>(('Итоговая табл.1чел (все услуги-'!$G88+('Итоговая табл.1чел (все услуги-'!$G88*'Таблица вводных'!$G$7)))-('Расчет комиссии Нади'!$I88+'Таблица вводных'!$E$3+'Таблица вводных'!$F$3)</f>
        <v>-28.6</v>
      </c>
      <c r="H88" s="12">
        <f>(('Итоговая табл.1чел (все услуги-'!$H88+('Итоговая табл.1чел (все услуги-'!$H88*'Таблица вводных'!$G$9)))-('Расчет комиссии Нади'!$I88+'Таблица вводных'!$E$3+'Таблица вводных'!$F$3)</f>
        <v>-28.6</v>
      </c>
      <c r="I88" s="22" t="s">
        <v>143</v>
      </c>
    </row>
    <row r="89" spans="1:9" ht="12.75" customHeight="1">
      <c r="A89" s="148"/>
      <c r="B89" s="11">
        <v>45428</v>
      </c>
      <c r="C89" s="64"/>
      <c r="D89" s="64">
        <f>(('Итоговая табл.1чел (все услуги-'!$D89+('Итоговая табл.1чел (все услуги-'!$D89*'Таблица вводных'!$G$4)))-('Расчет комиссии Нади'!$I89+'Таблица вводных'!$E$3+'Таблица вводных'!$F$3)</f>
        <v>-21.11</v>
      </c>
      <c r="E89" s="64">
        <f>(('Итоговая табл.1чел (все услуги-'!$E89+('Итоговая табл.1чел (все услуги-'!$E89*'Таблица вводных'!$G$5)))-('Расчет комиссии Нади'!$I89+'Таблица вводных'!$E$3+'Таблица вводных'!$F$3)</f>
        <v>-28.075700000000001</v>
      </c>
      <c r="F89" s="12">
        <f>(('Итоговая табл.1чел (все услуги-'!$F89+('Итоговая табл.1чел (все услуги-'!$F89*'Таблица вводных'!$G$6)))-('Расчет комиссии Нади'!$I89+'Таблица вводных'!$E$3+'Таблица вводных'!$F$3)</f>
        <v>-4.84</v>
      </c>
      <c r="G89" s="64">
        <f>(('Итоговая табл.1чел (все услуги-'!$G89+('Итоговая табл.1чел (все услуги-'!$G89*'Таблица вводных'!$G$7)))-('Расчет комиссии Нади'!$I89+'Таблица вводных'!$E$3+'Таблица вводных'!$F$3)</f>
        <v>-28.6</v>
      </c>
      <c r="H89" s="12">
        <f>(('Итоговая табл.1чел (все услуги-'!$H89+('Итоговая табл.1чел (все услуги-'!$H89*'Таблица вводных'!$G$9)))-('Расчет комиссии Нади'!$I89+'Таблица вводных'!$E$3+'Таблица вводных'!$F$3)</f>
        <v>-28.6</v>
      </c>
      <c r="I89" s="22" t="s">
        <v>143</v>
      </c>
    </row>
    <row r="90" spans="1:9" ht="12.75" customHeight="1">
      <c r="A90" s="148"/>
      <c r="B90" s="11"/>
      <c r="C90" s="64"/>
      <c r="D90" s="12">
        <f>(('Итоговая табл.1чел (все услуги-'!$D90+('Итоговая табл.1чел (все услуги-'!$D90*'Таблица вводных'!$G$4)))-('Расчет комиссии Нади'!$I90+'Таблица вводных'!$E$3+'Таблица вводных'!$F$3)</f>
        <v>-21.11</v>
      </c>
      <c r="E90" s="12">
        <f>(('Итоговая табл.1чел (все услуги-'!$E90+('Итоговая табл.1чел (все услуги-'!$E90*'Таблица вводных'!$G$5)))-('Расчет комиссии Нади'!$I90+'Таблица вводных'!$E$3+'Таблица вводных'!$F$3)</f>
        <v>-28.075700000000001</v>
      </c>
      <c r="F90" s="12">
        <f>(('Итоговая табл.1чел (все услуги-'!$F90+('Итоговая табл.1чел (все услуги-'!$F90*'Таблица вводных'!$G$6)))-('Расчет комиссии Нади'!$I90+'Таблица вводных'!$E$3+'Таблица вводных'!$F$3)</f>
        <v>-4.84</v>
      </c>
      <c r="G90" s="12">
        <f>(('Итоговая табл.1чел (все услуги-'!$G90+('Итоговая табл.1чел (все услуги-'!$G90*'Таблица вводных'!$G$7)))-('Расчет комиссии Нади'!$I90+'Таблица вводных'!$E$3+'Таблица вводных'!$F$3)</f>
        <v>-28.6</v>
      </c>
      <c r="H90" s="12">
        <f>(('Итоговая табл.1чел (все услуги-'!$H90+('Итоговая табл.1чел (все услуги-'!$H90*'Таблица вводных'!$G$9)))-('Расчет комиссии Нади'!$I90+'Таблица вводных'!$E$3+'Таблица вводных'!$F$3)</f>
        <v>-28.6</v>
      </c>
      <c r="I90" s="22" t="s">
        <v>143</v>
      </c>
    </row>
    <row r="91" spans="1:9" ht="12.75" customHeight="1">
      <c r="A91" s="148"/>
      <c r="B91" s="11"/>
      <c r="C91" s="64"/>
      <c r="D91" s="12">
        <f>(('Итоговая табл.1чел (все услуги-'!$D91+('Итоговая табл.1чел (все услуги-'!$D91*'Таблица вводных'!$G$4)))-('Расчет комиссии Нади'!$I91+'Таблица вводных'!$E$3+'Таблица вводных'!$F$3)</f>
        <v>-21.11</v>
      </c>
      <c r="E91" s="12">
        <f>(('Итоговая табл.1чел (все услуги-'!$E91+('Итоговая табл.1чел (все услуги-'!$E91*'Таблица вводных'!$G$5)))-('Расчет комиссии Нади'!$I91+'Таблица вводных'!$E$3+'Таблица вводных'!$F$3)</f>
        <v>-28.075700000000001</v>
      </c>
      <c r="F91" s="12">
        <f>(('Итоговая табл.1чел (все услуги-'!$F91+('Итоговая табл.1чел (все услуги-'!$F91*'Таблица вводных'!$G$6)))-('Расчет комиссии Нади'!$I91+'Таблица вводных'!$E$3+'Таблица вводных'!$F$3)</f>
        <v>-4.84</v>
      </c>
      <c r="G91" s="12">
        <f>(('Итоговая табл.1чел (все услуги-'!$G91+('Итоговая табл.1чел (все услуги-'!$G91*'Таблица вводных'!$G$7)))-('Расчет комиссии Нади'!$I91+'Таблица вводных'!$E$3+'Таблица вводных'!$F$3)</f>
        <v>-28.6</v>
      </c>
      <c r="H91" s="12">
        <f>(('Итоговая табл.1чел (все услуги-'!$H91+('Итоговая табл.1чел (все услуги-'!$H91*'Таблица вводных'!$G$9)))-('Расчет комиссии Нади'!$I91+'Таблица вводных'!$E$3+'Таблица вводных'!$F$3)</f>
        <v>-28.6</v>
      </c>
      <c r="I91" s="22" t="s">
        <v>143</v>
      </c>
    </row>
    <row r="92" spans="1:9" ht="12.75" customHeight="1">
      <c r="A92" s="149"/>
      <c r="B92" s="17"/>
      <c r="C92" s="65"/>
      <c r="D92" s="18">
        <f>(('Итоговая табл.1чел (все услуги-'!$D92+('Итоговая табл.1чел (все услуги-'!$D92*'Таблица вводных'!$G$4)))-('Расчет комиссии Нади'!$I92+'Таблица вводных'!$E$3+'Таблица вводных'!$F$3)</f>
        <v>-21.11</v>
      </c>
      <c r="E92" s="18">
        <f>(('Итоговая табл.1чел (все услуги-'!$E92+('Итоговая табл.1чел (все услуги-'!$E92*'Таблица вводных'!$G$5)))-('Расчет комиссии Нади'!$I92+'Таблица вводных'!$E$3+'Таблица вводных'!$F$3)</f>
        <v>-28.075700000000001</v>
      </c>
      <c r="F92" s="18">
        <f>(('Итоговая табл.1чел (все услуги-'!$F92+('Итоговая табл.1чел (все услуги-'!$F92*'Таблица вводных'!$G$6)))-('Расчет комиссии Нади'!$I92+'Таблица вводных'!$E$3+'Таблица вводных'!$F$3)</f>
        <v>-4.84</v>
      </c>
      <c r="G92" s="18">
        <f>(('Итоговая табл.1чел (все услуги-'!$G92+('Итоговая табл.1чел (все услуги-'!$G92*'Таблица вводных'!$G$7)))-('Расчет комиссии Нади'!$I92+'Таблица вводных'!$E$3+'Таблица вводных'!$F$3)</f>
        <v>-28.6</v>
      </c>
      <c r="H92" s="18">
        <f>(('Итоговая табл.1чел (все услуги-'!$H92+('Итоговая табл.1чел (все услуги-'!$H92*'Таблица вводных'!$G$9)))-('Расчет комиссии Нади'!$I92+'Таблица вводных'!$E$3+'Таблица вводных'!$F$3)</f>
        <v>-28.6</v>
      </c>
      <c r="I92" s="32" t="s">
        <v>143</v>
      </c>
    </row>
    <row r="93" spans="1:9" ht="12.75" customHeight="1">
      <c r="A93" s="141" t="s">
        <v>20</v>
      </c>
      <c r="B93" s="5">
        <v>45411</v>
      </c>
      <c r="C93" s="63"/>
      <c r="D93" s="6">
        <f>(('Итоговая табл.1чел (все услуги-'!$D93+('Итоговая табл.1чел (все услуги-'!$D93*'Таблица вводных'!$G$4)))-('Расчет комиссии Нади'!$I93+'Таблица вводных'!$E$3+'Таблица вводных'!$F$3)</f>
        <v>-21.11</v>
      </c>
      <c r="E93" s="63">
        <f>(('Итоговая табл.1чел (все услуги-'!$E93+('Итоговая табл.1чел (все услуги-'!$E93*'Таблица вводных'!$G$5)))-('Расчет комиссии Нади'!$I93+'Таблица вводных'!$E$3+'Таблица вводных'!$F$3)</f>
        <v>-28.075700000000001</v>
      </c>
      <c r="F93" s="6">
        <f>(('Итоговая табл.1чел (все услуги-'!$F93+('Итоговая табл.1чел (все услуги-'!$F93*'Таблица вводных'!$G$6)))-('Расчет комиссии Нади'!$I93+'Таблица вводных'!$E$3+'Таблица вводных'!$F$3)</f>
        <v>-4.84</v>
      </c>
      <c r="G93" s="63">
        <f>(('Итоговая табл.1чел (все услуги-'!$G93+('Итоговая табл.1чел (все услуги-'!$G93*'Таблица вводных'!$G$7)))-('Расчет комиссии Нади'!$I93+'Таблица вводных'!$E$3+'Таблица вводных'!$F$3)</f>
        <v>-28.6</v>
      </c>
      <c r="H93" s="6">
        <f>(('Итоговая табл.1чел (все услуги-'!$H93+('Итоговая табл.1чел (все услуги-'!$H93*'Таблица вводных'!$G$9)))-('Расчет комиссии Нади'!$I93+'Таблица вводных'!$E$3+'Таблица вводных'!$F$3)</f>
        <v>-28.6</v>
      </c>
      <c r="I93" s="20" t="s">
        <v>144</v>
      </c>
    </row>
    <row r="94" spans="1:9" ht="12.75" customHeight="1">
      <c r="A94" s="138"/>
      <c r="B94" s="8">
        <v>45414</v>
      </c>
      <c r="C94" s="64"/>
      <c r="D94" s="64">
        <f>(('Итоговая табл.1чел (все услуги-'!$D94+('Итоговая табл.1чел (все услуги-'!$D94*'Таблица вводных'!$G$4)))-('Расчет комиссии Нади'!$I94+'Таблица вводных'!$E$3+'Таблица вводных'!$F$3)</f>
        <v>-21.11</v>
      </c>
      <c r="E94" s="12">
        <f>(('Итоговая табл.1чел (все услуги-'!$E94+('Итоговая табл.1чел (все услуги-'!$E94*'Таблица вводных'!$G$5)))-('Расчет комиссии Нади'!$I94+'Таблица вводных'!$E$3+'Таблица вводных'!$F$3)</f>
        <v>-28.075700000000001</v>
      </c>
      <c r="F94" s="12">
        <f>(('Итоговая табл.1чел (все услуги-'!$F94+('Итоговая табл.1чел (все услуги-'!$F94*'Таблица вводных'!$G$6)))-('Расчет комиссии Нади'!$I94+'Таблица вводных'!$E$3+'Таблица вводных'!$F$3)</f>
        <v>-4.84</v>
      </c>
      <c r="G94" s="64">
        <f>(('Итоговая табл.1чел (все услуги-'!$G94+('Итоговая табл.1чел (все услуги-'!$G94*'Таблица вводных'!$G$7)))-('Расчет комиссии Нади'!$I94+'Таблица вводных'!$E$3+'Таблица вводных'!$F$3)</f>
        <v>-28.6</v>
      </c>
      <c r="H94" s="12">
        <f>(('Итоговая табл.1чел (все услуги-'!$H94+('Итоговая табл.1чел (все услуги-'!$H94*'Таблица вводных'!$G$9)))-('Расчет комиссии Нади'!$I94+'Таблица вводных'!$E$3+'Таблица вводных'!$F$3)</f>
        <v>-28.6</v>
      </c>
      <c r="I94" s="27" t="s">
        <v>144</v>
      </c>
    </row>
    <row r="95" spans="1:9" ht="12.75" customHeight="1">
      <c r="A95" s="138"/>
      <c r="B95" s="11">
        <v>45418</v>
      </c>
      <c r="C95" s="64"/>
      <c r="D95" s="64">
        <f>(('Итоговая табл.1чел (все услуги-'!$D95+('Итоговая табл.1чел (все услуги-'!$D95*'Таблица вводных'!$G$4)))-('Расчет комиссии Нади'!$I95+'Таблица вводных'!$E$3+'Таблица вводных'!$F$3)</f>
        <v>-21.11</v>
      </c>
      <c r="E95" s="64">
        <f>(('Итоговая табл.1чел (все услуги-'!$E95+('Итоговая табл.1чел (все услуги-'!$E95*'Таблица вводных'!$G$5)))-('Расчет комиссии Нади'!$I95+'Таблица вводных'!$E$3+'Таблица вводных'!$F$3)</f>
        <v>-28.075700000000001</v>
      </c>
      <c r="F95" s="12">
        <f>(('Итоговая табл.1чел (все услуги-'!$F95+('Итоговая табл.1чел (все услуги-'!$F95*'Таблица вводных'!$G$6)))-('Расчет комиссии Нади'!$I95+'Таблица вводных'!$E$3+'Таблица вводных'!$F$3)</f>
        <v>-4.84</v>
      </c>
      <c r="G95" s="64">
        <f>(('Итоговая табл.1чел (все услуги-'!$G95+('Итоговая табл.1чел (все услуги-'!$G95*'Таблица вводных'!$G$7)))-('Расчет комиссии Нади'!$I95+'Таблица вводных'!$E$3+'Таблица вводных'!$F$3)</f>
        <v>-28.6</v>
      </c>
      <c r="H95" s="12">
        <f>(('Итоговая табл.1чел (все услуги-'!$H95+('Итоговая табл.1чел (все услуги-'!$H95*'Таблица вводных'!$G$9)))-('Расчет комиссии Нади'!$I95+'Таблица вводных'!$E$3+'Таблица вводных'!$F$3)</f>
        <v>-28.6</v>
      </c>
      <c r="I95" s="22" t="s">
        <v>144</v>
      </c>
    </row>
    <row r="96" spans="1:9" ht="12.75" customHeight="1">
      <c r="A96" s="138"/>
      <c r="B96" s="11">
        <v>45421</v>
      </c>
      <c r="C96" s="64"/>
      <c r="D96" s="64">
        <f>(('Итоговая табл.1чел (все услуги-'!$D96+('Итоговая табл.1чел (все услуги-'!$D96*'Таблица вводных'!$G$4)))-('Расчет комиссии Нади'!$I96+'Таблица вводных'!$E$3+'Таблица вводных'!$F$3)</f>
        <v>-21.11</v>
      </c>
      <c r="E96" s="64">
        <f>(('Итоговая табл.1чел (все услуги-'!$E96+('Итоговая табл.1чел (все услуги-'!$E96*'Таблица вводных'!$G$5)))-('Расчет комиссии Нади'!$I96+'Таблица вводных'!$E$3+'Таблица вводных'!$F$3)</f>
        <v>-28.075700000000001</v>
      </c>
      <c r="F96" s="12">
        <f>(('Итоговая табл.1чел (все услуги-'!$F96+('Итоговая табл.1чел (все услуги-'!$F96*'Таблица вводных'!$G$6)))-('Расчет комиссии Нади'!$I96+'Таблица вводных'!$E$3+'Таблица вводных'!$F$3)</f>
        <v>-4.84</v>
      </c>
      <c r="G96" s="64">
        <f>(('Итоговая табл.1чел (все услуги-'!$G96+('Итоговая табл.1чел (все услуги-'!$G96*'Таблица вводных'!$G$7)))-('Расчет комиссии Нади'!$I96+'Таблица вводных'!$E$3+'Таблица вводных'!$F$3)</f>
        <v>-28.6</v>
      </c>
      <c r="H96" s="12">
        <f>(('Итоговая табл.1чел (все услуги-'!$H96+('Итоговая табл.1чел (все услуги-'!$H96*'Таблица вводных'!$G$9)))-('Расчет комиссии Нади'!$I96+'Таблица вводных'!$E$3+'Таблица вводных'!$F$3)</f>
        <v>-28.6</v>
      </c>
      <c r="I96" s="22" t="s">
        <v>144</v>
      </c>
    </row>
    <row r="97" spans="1:9" ht="12.75" customHeight="1">
      <c r="A97" s="138"/>
      <c r="B97" s="11">
        <v>45425</v>
      </c>
      <c r="C97" s="64"/>
      <c r="D97" s="64">
        <f>(('Итоговая табл.1чел (все услуги-'!$D97+('Итоговая табл.1чел (все услуги-'!$D97*'Таблица вводных'!$G$4)))-('Расчет комиссии Нади'!$I97+'Таблица вводных'!$E$3+'Таблица вводных'!$F$3)</f>
        <v>-21.11</v>
      </c>
      <c r="E97" s="64">
        <f>(('Итоговая табл.1чел (все услуги-'!$E97+('Итоговая табл.1чел (все услуги-'!$E97*'Таблица вводных'!$G$5)))-('Расчет комиссии Нади'!$I97+'Таблица вводных'!$E$3+'Таблица вводных'!$F$3)</f>
        <v>-28.075700000000001</v>
      </c>
      <c r="F97" s="12">
        <f>(('Итоговая табл.1чел (все услуги-'!$F97+('Итоговая табл.1чел (все услуги-'!$F97*'Таблица вводных'!$G$6)))-('Расчет комиссии Нади'!$I97+'Таблица вводных'!$E$3+'Таблица вводных'!$F$3)</f>
        <v>-4.84</v>
      </c>
      <c r="G97" s="64">
        <f>(('Итоговая табл.1чел (все услуги-'!$G97+('Итоговая табл.1чел (все услуги-'!$G97*'Таблица вводных'!$G$7)))-('Расчет комиссии Нади'!$I97+'Таблица вводных'!$E$3+'Таблица вводных'!$F$3)</f>
        <v>-28.6</v>
      </c>
      <c r="H97" s="12">
        <f>(('Итоговая табл.1чел (все услуги-'!$H97+('Итоговая табл.1чел (все услуги-'!$H97*'Таблица вводных'!$G$9)))-('Расчет комиссии Нади'!$I97+'Таблица вводных'!$E$3+'Таблица вводных'!$F$3)</f>
        <v>-28.6</v>
      </c>
      <c r="I97" s="22" t="s">
        <v>144</v>
      </c>
    </row>
    <row r="98" spans="1:9" ht="12.75" customHeight="1">
      <c r="A98" s="138"/>
      <c r="B98" s="11">
        <v>45428</v>
      </c>
      <c r="C98" s="64"/>
      <c r="D98" s="64">
        <f>(('Итоговая табл.1чел (все услуги-'!$D98+('Итоговая табл.1чел (все услуги-'!$D98*'Таблица вводных'!$G$4)))-('Расчет комиссии Нади'!$I98+'Таблица вводных'!$E$3+'Таблица вводных'!$F$3)</f>
        <v>-21.11</v>
      </c>
      <c r="E98" s="64">
        <f>(('Итоговая табл.1чел (все услуги-'!$E98+('Итоговая табл.1чел (все услуги-'!$E98*'Таблица вводных'!$G$5)))-('Расчет комиссии Нади'!$I98+'Таблица вводных'!$E$3+'Таблица вводных'!$F$3)</f>
        <v>-28.075700000000001</v>
      </c>
      <c r="F98" s="12">
        <f>(('Итоговая табл.1чел (все услуги-'!$F98+('Итоговая табл.1чел (все услуги-'!$F98*'Таблица вводных'!$G$6)))-('Расчет комиссии Нади'!$I98+'Таблица вводных'!$E$3+'Таблица вводных'!$F$3)</f>
        <v>-4.84</v>
      </c>
      <c r="G98" s="64">
        <f>(('Итоговая табл.1чел (все услуги-'!$G98+('Итоговая табл.1чел (все услуги-'!$G98*'Таблица вводных'!$G$7)))-('Расчет комиссии Нади'!$I98+'Таблица вводных'!$E$3+'Таблица вводных'!$F$3)</f>
        <v>-28.6</v>
      </c>
      <c r="H98" s="12">
        <f>(('Итоговая табл.1чел (все услуги-'!$H98+('Итоговая табл.1чел (все услуги-'!$H98*'Таблица вводных'!$G$9)))-('Расчет комиссии Нади'!$I98+'Таблица вводных'!$E$3+'Таблица вводных'!$F$3)</f>
        <v>-28.6</v>
      </c>
      <c r="I98" s="22" t="s">
        <v>144</v>
      </c>
    </row>
    <row r="99" spans="1:9" ht="12.75" customHeight="1">
      <c r="A99" s="138"/>
      <c r="B99" s="11"/>
      <c r="C99" s="64"/>
      <c r="D99" s="12">
        <f>(('Итоговая табл.1чел (все услуги-'!$D99+('Итоговая табл.1чел (все услуги-'!$D99*'Таблица вводных'!$G$4)))-('Расчет комиссии Нади'!$I99+'Таблица вводных'!$E$3+'Таблица вводных'!$F$3)</f>
        <v>-21.11</v>
      </c>
      <c r="E99" s="12">
        <f>(('Итоговая табл.1чел (все услуги-'!$E99+('Итоговая табл.1чел (все услуги-'!$E99*'Таблица вводных'!$G$5)))-('Расчет комиссии Нади'!$I99+'Таблица вводных'!$E$3+'Таблица вводных'!$F$3)</f>
        <v>-28.075700000000001</v>
      </c>
      <c r="F99" s="12">
        <f>(('Итоговая табл.1чел (все услуги-'!$F99+('Итоговая табл.1чел (все услуги-'!$F99*'Таблица вводных'!$G$6)))-('Расчет комиссии Нади'!$I99+'Таблица вводных'!$E$3+'Таблица вводных'!$F$3)</f>
        <v>-4.84</v>
      </c>
      <c r="G99" s="12">
        <f>(('Итоговая табл.1чел (все услуги-'!$G99+('Итоговая табл.1чел (все услуги-'!$G99*'Таблица вводных'!$G$7)))-('Расчет комиссии Нади'!$I99+'Таблица вводных'!$E$3+'Таблица вводных'!$F$3)</f>
        <v>-28.6</v>
      </c>
      <c r="H99" s="12">
        <f>(('Итоговая табл.1чел (все услуги-'!$H99+('Итоговая табл.1чел (все услуги-'!$H99*'Таблица вводных'!$G$9)))-('Расчет комиссии Нади'!$I99+'Таблица вводных'!$E$3+'Таблица вводных'!$F$3)</f>
        <v>-28.6</v>
      </c>
      <c r="I99" s="22" t="s">
        <v>144</v>
      </c>
    </row>
    <row r="100" spans="1:9" ht="12.75" customHeight="1">
      <c r="A100" s="138"/>
      <c r="B100" s="11"/>
      <c r="C100" s="64"/>
      <c r="D100" s="12">
        <f>(('Итоговая табл.1чел (все услуги-'!$D100+('Итоговая табл.1чел (все услуги-'!$D100*'Таблица вводных'!$G$4)))-('Расчет комиссии Нади'!$I100+'Таблица вводных'!$E$3+'Таблица вводных'!$F$3)</f>
        <v>-21.11</v>
      </c>
      <c r="E100" s="12">
        <f>(('Итоговая табл.1чел (все услуги-'!$E100+('Итоговая табл.1чел (все услуги-'!$E100*'Таблица вводных'!$G$5)))-('Расчет комиссии Нади'!$I100+'Таблица вводных'!$E$3+'Таблица вводных'!$F$3)</f>
        <v>-28.075700000000001</v>
      </c>
      <c r="F100" s="12">
        <f>(('Итоговая табл.1чел (все услуги-'!$F100+('Итоговая табл.1чел (все услуги-'!$F100*'Таблица вводных'!$G$6)))-('Расчет комиссии Нади'!$I100+'Таблица вводных'!$E$3+'Таблица вводных'!$F$3)</f>
        <v>-4.84</v>
      </c>
      <c r="G100" s="12">
        <f>(('Итоговая табл.1чел (все услуги-'!$G100+('Итоговая табл.1чел (все услуги-'!$G100*'Таблица вводных'!$G$7)))-('Расчет комиссии Нади'!$I100+'Таблица вводных'!$E$3+'Таблица вводных'!$F$3)</f>
        <v>-28.6</v>
      </c>
      <c r="H100" s="12">
        <f>(('Итоговая табл.1чел (все услуги-'!$H100+('Итоговая табл.1чел (все услуги-'!$H100*'Таблица вводных'!$G$9)))-('Расчет комиссии Нади'!$I100+'Таблица вводных'!$E$3+'Таблица вводных'!$F$3)</f>
        <v>-28.6</v>
      </c>
      <c r="I100" s="22" t="s">
        <v>144</v>
      </c>
    </row>
    <row r="101" spans="1:9" ht="12.75" customHeight="1">
      <c r="A101" s="139"/>
      <c r="B101" s="17"/>
      <c r="C101" s="65"/>
      <c r="D101" s="18">
        <f>(('Итоговая табл.1чел (все услуги-'!$D101+('Итоговая табл.1чел (все услуги-'!$D101*'Таблица вводных'!$G$4)))-('Расчет комиссии Нади'!$I101+'Таблица вводных'!$E$3+'Таблица вводных'!$F$3)</f>
        <v>-21.11</v>
      </c>
      <c r="E101" s="18">
        <f>(('Итоговая табл.1чел (все услуги-'!$E101+('Итоговая табл.1чел (все услуги-'!$E101*'Таблица вводных'!$G$5)))-('Расчет комиссии Нади'!$I101+'Таблица вводных'!$E$3+'Таблица вводных'!$F$3)</f>
        <v>-28.075700000000001</v>
      </c>
      <c r="F101" s="18">
        <f>(('Итоговая табл.1чел (все услуги-'!$F101+('Итоговая табл.1чел (все услуги-'!$F101*'Таблица вводных'!$G$6)))-('Расчет комиссии Нади'!$I101+'Таблица вводных'!$E$3+'Таблица вводных'!$F$3)</f>
        <v>-4.84</v>
      </c>
      <c r="G101" s="18">
        <f>(('Итоговая табл.1чел (все услуги-'!$G101+('Итоговая табл.1чел (все услуги-'!$G101*'Таблица вводных'!$G$7)))-('Расчет комиссии Нади'!$I101+'Таблица вводных'!$E$3+'Таблица вводных'!$F$3)</f>
        <v>-28.6</v>
      </c>
      <c r="H101" s="18">
        <f>(('Итоговая табл.1чел (все услуги-'!$H101+('Итоговая табл.1чел (все услуги-'!$H101*'Таблица вводных'!$G$9)))-('Расчет комиссии Нади'!$I101+'Таблица вводных'!$E$3+'Таблица вводных'!$F$3)</f>
        <v>-28.6</v>
      </c>
      <c r="I101" s="22" t="s">
        <v>144</v>
      </c>
    </row>
    <row r="102" spans="1:9" ht="12.75" customHeight="1">
      <c r="A102" s="141" t="s">
        <v>21</v>
      </c>
      <c r="B102" s="5">
        <v>45411</v>
      </c>
      <c r="C102" s="63"/>
      <c r="D102" s="6">
        <f>(('Итоговая табл.1чел (все услуги-'!$D102+('Итоговая табл.1чел (все услуги-'!$D102*'Таблица вводных'!$G$4)))-('Расчет комиссии Нади'!$I102+'Таблица вводных'!$E$3+'Таблица вводных'!$F$3)</f>
        <v>-21.11</v>
      </c>
      <c r="E102" s="6">
        <f>(('Итоговая табл.1чел (все услуги-'!$E102+('Итоговая табл.1чел (все услуги-'!$E102*'Таблица вводных'!$G$5)))-('Расчет комиссии Нади'!$I102+'Таблица вводных'!$E$3+'Таблица вводных'!$F$3)</f>
        <v>-28.075700000000001</v>
      </c>
      <c r="F102" s="63">
        <f>(('Итоговая табл.1чел (все услуги-'!$F102+('Итоговая табл.1чел (все услуги-'!$F102*'Таблица вводных'!$G$6)))-('Расчет комиссии Нади'!$I102+'Таблица вводных'!$E$3+'Таблица вводных'!$F$3)</f>
        <v>-4.84</v>
      </c>
      <c r="G102" s="63">
        <f>(('Итоговая табл.1чел (все услуги-'!$G102+('Итоговая табл.1чел (все услуги-'!$G102*'Таблица вводных'!$G$7)))-('Расчет комиссии Нади'!$I102+'Таблица вводных'!$E$3+'Таблица вводных'!$F$3)</f>
        <v>-28.6</v>
      </c>
      <c r="H102" s="6">
        <f>(('Итоговая табл.1чел (все услуги-'!$H102+('Итоговая табл.1чел (все услуги-'!$H102*'Таблица вводных'!$G$9)))-('Расчет комиссии Нади'!$I102+'Таблица вводных'!$E$3+'Таблица вводных'!$F$3)</f>
        <v>-28.6</v>
      </c>
      <c r="I102" s="20" t="s">
        <v>145</v>
      </c>
    </row>
    <row r="103" spans="1:9" ht="12.75" customHeight="1">
      <c r="A103" s="138"/>
      <c r="B103" s="8">
        <v>45414</v>
      </c>
      <c r="C103" s="64"/>
      <c r="D103" s="64">
        <f>(('Итоговая табл.1чел (все услуги-'!$D103+('Итоговая табл.1чел (все услуги-'!$D103*'Таблица вводных'!$G$4)))-('Расчет комиссии Нади'!$I103+'Таблица вводных'!$E$3+'Таблица вводных'!$F$3)</f>
        <v>-21.11</v>
      </c>
      <c r="E103" s="12">
        <f>(('Итоговая табл.1чел (все услуги-'!$E103+('Итоговая табл.1чел (все услуги-'!$E103*'Таблица вводных'!$G$5)))-('Расчет комиссии Нади'!$I103+'Таблица вводных'!$E$3+'Таблица вводных'!$F$3)</f>
        <v>-28.075700000000001</v>
      </c>
      <c r="F103" s="64">
        <f>(('Итоговая табл.1чел (все услуги-'!$F103+('Итоговая табл.1чел (все услуги-'!$F103*'Таблица вводных'!$G$6)))-('Расчет комиссии Нади'!$I103+'Таблица вводных'!$E$3+'Таблица вводных'!$F$3)</f>
        <v>-4.84</v>
      </c>
      <c r="G103" s="64">
        <f>(('Итоговая табл.1чел (все услуги-'!$G103+('Итоговая табл.1чел (все услуги-'!$G103*'Таблица вводных'!$G$7)))-('Расчет комиссии Нади'!$I103+'Таблица вводных'!$E$3+'Таблица вводных'!$F$3)</f>
        <v>-28.6</v>
      </c>
      <c r="H103" s="12">
        <f>(('Итоговая табл.1чел (все услуги-'!$H103+('Итоговая табл.1чел (все услуги-'!$H103*'Таблица вводных'!$G$9)))-('Расчет комиссии Нади'!$I103+'Таблица вводных'!$E$3+'Таблица вводных'!$F$3)</f>
        <v>-28.6</v>
      </c>
      <c r="I103" s="27" t="s">
        <v>145</v>
      </c>
    </row>
    <row r="104" spans="1:9" ht="12.75" customHeight="1">
      <c r="A104" s="138"/>
      <c r="B104" s="11">
        <v>45418</v>
      </c>
      <c r="C104" s="64"/>
      <c r="D104" s="64">
        <f>(('Итоговая табл.1чел (все услуги-'!$D104+('Итоговая табл.1чел (все услуги-'!$D104*'Таблица вводных'!$G$4)))-('Расчет комиссии Нади'!$I104+'Таблица вводных'!$E$3+'Таблица вводных'!$F$3)</f>
        <v>-21.11</v>
      </c>
      <c r="E104" s="12">
        <f>(('Итоговая табл.1чел (все услуги-'!$E104+('Итоговая табл.1чел (все услуги-'!$E104*'Таблица вводных'!$G$5)))-('Расчет комиссии Нади'!$I104+'Таблица вводных'!$E$3+'Таблица вводных'!$F$3)</f>
        <v>-28.075700000000001</v>
      </c>
      <c r="F104" s="64">
        <f>(('Итоговая табл.1чел (все услуги-'!$F104+('Итоговая табл.1чел (все услуги-'!$F104*'Таблица вводных'!$G$6)))-('Расчет комиссии Нади'!$I104+'Таблица вводных'!$E$3+'Таблица вводных'!$F$3)</f>
        <v>-4.84</v>
      </c>
      <c r="G104" s="64">
        <f>(('Итоговая табл.1чел (все услуги-'!$G104+('Итоговая табл.1чел (все услуги-'!$G104*'Таблица вводных'!$G$7)))-('Расчет комиссии Нади'!$I104+'Таблица вводных'!$E$3+'Таблица вводных'!$F$3)</f>
        <v>-28.6</v>
      </c>
      <c r="H104" s="12">
        <f>(('Итоговая табл.1чел (все услуги-'!$H104+('Итоговая табл.1чел (все услуги-'!$H104*'Таблица вводных'!$G$9)))-('Расчет комиссии Нади'!$I104+'Таблица вводных'!$E$3+'Таблица вводных'!$F$3)</f>
        <v>-28.6</v>
      </c>
      <c r="I104" s="22" t="s">
        <v>145</v>
      </c>
    </row>
    <row r="105" spans="1:9" ht="12.75" customHeight="1">
      <c r="A105" s="138"/>
      <c r="B105" s="11">
        <v>45421</v>
      </c>
      <c r="C105" s="64"/>
      <c r="D105" s="64">
        <f>(('Итоговая табл.1чел (все услуги-'!$D105+('Итоговая табл.1чел (все услуги-'!$D105*'Таблица вводных'!$G$4)))-('Расчет комиссии Нади'!$I105+'Таблица вводных'!$E$3+'Таблица вводных'!$F$3)</f>
        <v>-21.11</v>
      </c>
      <c r="E105" s="12">
        <f>(('Итоговая табл.1чел (все услуги-'!$E105+('Итоговая табл.1чел (все услуги-'!$E105*'Таблица вводных'!$G$5)))-('Расчет комиссии Нади'!$I105+'Таблица вводных'!$E$3+'Таблица вводных'!$F$3)</f>
        <v>-28.075700000000001</v>
      </c>
      <c r="F105" s="64">
        <f>(('Итоговая табл.1чел (все услуги-'!$F105+('Итоговая табл.1чел (все услуги-'!$F105*'Таблица вводных'!$G$6)))-('Расчет комиссии Нади'!$I105+'Таблица вводных'!$E$3+'Таблица вводных'!$F$3)</f>
        <v>-4.84</v>
      </c>
      <c r="G105" s="64">
        <f>(('Итоговая табл.1чел (все услуги-'!$G105+('Итоговая табл.1чел (все услуги-'!$G105*'Таблица вводных'!$G$7)))-('Расчет комиссии Нади'!$I105+'Таблица вводных'!$E$3+'Таблица вводных'!$F$3)</f>
        <v>-28.6</v>
      </c>
      <c r="H105" s="12">
        <f>(('Итоговая табл.1чел (все услуги-'!$H105+('Итоговая табл.1чел (все услуги-'!$H105*'Таблица вводных'!$G$9)))-('Расчет комиссии Нади'!$I105+'Таблица вводных'!$E$3+'Таблица вводных'!$F$3)</f>
        <v>-28.6</v>
      </c>
      <c r="I105" s="22" t="s">
        <v>145</v>
      </c>
    </row>
    <row r="106" spans="1:9" ht="12.75" customHeight="1">
      <c r="A106" s="138"/>
      <c r="B106" s="11">
        <v>45425</v>
      </c>
      <c r="C106" s="64"/>
      <c r="D106" s="64">
        <f>(('Итоговая табл.1чел (все услуги-'!$D106+('Итоговая табл.1чел (все услуги-'!$D106*'Таблица вводных'!$G$4)))-('Расчет комиссии Нади'!$I106+'Таблица вводных'!$E$3+'Таблица вводных'!$F$3)</f>
        <v>-21.11</v>
      </c>
      <c r="E106" s="12">
        <f>(('Итоговая табл.1чел (все услуги-'!$E106+('Итоговая табл.1чел (все услуги-'!$E106*'Таблица вводных'!$G$5)))-('Расчет комиссии Нади'!$I106+'Таблица вводных'!$E$3+'Таблица вводных'!$F$3)</f>
        <v>-28.075700000000001</v>
      </c>
      <c r="F106" s="12">
        <f>(('Итоговая табл.1чел (все услуги-'!$F106+('Итоговая табл.1чел (все услуги-'!$F106*'Таблица вводных'!$G$6)))-('Расчет комиссии Нади'!$I106+'Таблица вводных'!$E$3+'Таблица вводных'!$F$3)</f>
        <v>-4.84</v>
      </c>
      <c r="G106" s="64">
        <f>(('Итоговая табл.1чел (все услуги-'!$G106+('Итоговая табл.1чел (все услуги-'!$G106*'Таблица вводных'!$G$7)))-('Расчет комиссии Нади'!$I106+'Таблица вводных'!$E$3+'Таблица вводных'!$F$3)</f>
        <v>-28.6</v>
      </c>
      <c r="H106" s="12">
        <f>(('Итоговая табл.1чел (все услуги-'!$H106+('Итоговая табл.1чел (все услуги-'!$H106*'Таблица вводных'!$G$9)))-('Расчет комиссии Нади'!$I106+'Таблица вводных'!$E$3+'Таблица вводных'!$F$3)</f>
        <v>-28.6</v>
      </c>
      <c r="I106" s="22" t="s">
        <v>145</v>
      </c>
    </row>
    <row r="107" spans="1:9" ht="12.75" customHeight="1">
      <c r="A107" s="138"/>
      <c r="B107" s="11">
        <v>45428</v>
      </c>
      <c r="C107" s="64"/>
      <c r="D107" s="64">
        <f>(('Итоговая табл.1чел (все услуги-'!$D107+('Итоговая табл.1чел (все услуги-'!$D107*'Таблица вводных'!$G$4)))-('Расчет комиссии Нади'!$I107+'Таблица вводных'!$E$3+'Таблица вводных'!$F$3)</f>
        <v>-21.11</v>
      </c>
      <c r="E107" s="12">
        <f>(('Итоговая табл.1чел (все услуги-'!$E107+('Итоговая табл.1чел (все услуги-'!$E107*'Таблица вводных'!$G$5)))-('Расчет комиссии Нади'!$I107+'Таблица вводных'!$E$3+'Таблица вводных'!$F$3)</f>
        <v>-28.075700000000001</v>
      </c>
      <c r="F107" s="64">
        <f>(('Итоговая табл.1чел (все услуги-'!$F107+('Итоговая табл.1чел (все услуги-'!$F107*'Таблица вводных'!$G$6)))-('Расчет комиссии Нади'!$I107+'Таблица вводных'!$E$3+'Таблица вводных'!$F$3)</f>
        <v>-4.84</v>
      </c>
      <c r="G107" s="64">
        <f>(('Итоговая табл.1чел (все услуги-'!$G107+('Итоговая табл.1чел (все услуги-'!$G107*'Таблица вводных'!$G$7)))-('Расчет комиссии Нади'!$I107+'Таблица вводных'!$E$3+'Таблица вводных'!$F$3)</f>
        <v>-28.6</v>
      </c>
      <c r="H107" s="12">
        <f>(('Итоговая табл.1чел (все услуги-'!$H107+('Итоговая табл.1чел (все услуги-'!$H107*'Таблица вводных'!$G$9)))-('Расчет комиссии Нади'!$I107+'Таблица вводных'!$E$3+'Таблица вводных'!$F$3)</f>
        <v>-28.6</v>
      </c>
      <c r="I107" s="22" t="s">
        <v>145</v>
      </c>
    </row>
    <row r="108" spans="1:9" ht="12.75" customHeight="1">
      <c r="A108" s="138"/>
      <c r="B108" s="11"/>
      <c r="C108" s="64"/>
      <c r="D108" s="12">
        <f>(('Итоговая табл.1чел (все услуги-'!$D108+('Итоговая табл.1чел (все услуги-'!$D108*'Таблица вводных'!$G$4)))-('Расчет комиссии Нади'!$I108+'Таблица вводных'!$E$3+'Таблица вводных'!$F$3)</f>
        <v>-21.11</v>
      </c>
      <c r="E108" s="12">
        <f>(('Итоговая табл.1чел (все услуги-'!$E108+('Итоговая табл.1чел (все услуги-'!$E108*'Таблица вводных'!$G$5)))-('Расчет комиссии Нади'!$I108+'Таблица вводных'!$E$3+'Таблица вводных'!$F$3)</f>
        <v>-28.075700000000001</v>
      </c>
      <c r="F108" s="12">
        <f>(('Итоговая табл.1чел (все услуги-'!$F108+('Итоговая табл.1чел (все услуги-'!$F108*'Таблица вводных'!$G$6)))-('Расчет комиссии Нади'!$I108+'Таблица вводных'!$E$3+'Таблица вводных'!$F$3)</f>
        <v>-4.84</v>
      </c>
      <c r="G108" s="12">
        <f>(('Итоговая табл.1чел (все услуги-'!$G108+('Итоговая табл.1чел (все услуги-'!$G108*'Таблица вводных'!$G$7)))-('Расчет комиссии Нади'!$I108+'Таблица вводных'!$E$3+'Таблица вводных'!$F$3)</f>
        <v>-28.6</v>
      </c>
      <c r="H108" s="12">
        <f>(('Итоговая табл.1чел (все услуги-'!$H108+('Итоговая табл.1чел (все услуги-'!$H108*'Таблица вводных'!$G$9)))-('Расчет комиссии Нади'!$I108+'Таблица вводных'!$E$3+'Таблица вводных'!$F$3)</f>
        <v>-28.6</v>
      </c>
      <c r="I108" s="22" t="s">
        <v>145</v>
      </c>
    </row>
    <row r="109" spans="1:9" ht="12.75" customHeight="1">
      <c r="A109" s="138"/>
      <c r="B109" s="11"/>
      <c r="C109" s="64"/>
      <c r="D109" s="12">
        <f>(('Итоговая табл.1чел (все услуги-'!$D109+('Итоговая табл.1чел (все услуги-'!$D109*'Таблица вводных'!$G$4)))-('Расчет комиссии Нади'!$I109+'Таблица вводных'!$E$3+'Таблица вводных'!$F$3)</f>
        <v>-21.11</v>
      </c>
      <c r="E109" s="12">
        <f>(('Итоговая табл.1чел (все услуги-'!$E109+('Итоговая табл.1чел (все услуги-'!$E109*'Таблица вводных'!$G$5)))-('Расчет комиссии Нади'!$I109+'Таблица вводных'!$E$3+'Таблица вводных'!$F$3)</f>
        <v>-28.075700000000001</v>
      </c>
      <c r="F109" s="12">
        <f>(('Итоговая табл.1чел (все услуги-'!$F109+('Итоговая табл.1чел (все услуги-'!$F109*'Таблица вводных'!$G$6)))-('Расчет комиссии Нади'!$I109+'Таблица вводных'!$E$3+'Таблица вводных'!$F$3)</f>
        <v>-4.84</v>
      </c>
      <c r="G109" s="12">
        <f>(('Итоговая табл.1чел (все услуги-'!$G109+('Итоговая табл.1чел (все услуги-'!$G109*'Таблица вводных'!$G$7)))-('Расчет комиссии Нади'!$I109+'Таблица вводных'!$E$3+'Таблица вводных'!$F$3)</f>
        <v>-28.6</v>
      </c>
      <c r="H109" s="12">
        <f>(('Итоговая табл.1чел (все услуги-'!$H109+('Итоговая табл.1чел (все услуги-'!$H109*'Таблица вводных'!$G$9)))-('Расчет комиссии Нади'!$I109+'Таблица вводных'!$E$3+'Таблица вводных'!$F$3)</f>
        <v>-28.6</v>
      </c>
      <c r="I109" s="22" t="s">
        <v>145</v>
      </c>
    </row>
    <row r="110" spans="1:9" ht="12.75" customHeight="1">
      <c r="A110" s="139"/>
      <c r="B110" s="17"/>
      <c r="C110" s="65"/>
      <c r="D110" s="18">
        <f>(('Итоговая табл.1чел (все услуги-'!$D110+('Итоговая табл.1чел (все услуги-'!$D110*'Таблица вводных'!$G$4)))-('Расчет комиссии Нади'!$I110+'Таблица вводных'!$E$3+'Таблица вводных'!$F$3)</f>
        <v>-21.11</v>
      </c>
      <c r="E110" s="18">
        <f>(('Итоговая табл.1чел (все услуги-'!$E110+('Итоговая табл.1чел (все услуги-'!$E110*'Таблица вводных'!$G$5)))-('Расчет комиссии Нади'!$I110+'Таблица вводных'!$E$3+'Таблица вводных'!$F$3)</f>
        <v>-28.075700000000001</v>
      </c>
      <c r="F110" s="18">
        <f>(('Итоговая табл.1чел (все услуги-'!$F110+('Итоговая табл.1чел (все услуги-'!$F110*'Таблица вводных'!$G$6)))-('Расчет комиссии Нади'!$I110+'Таблица вводных'!$E$3+'Таблица вводных'!$F$3)</f>
        <v>-4.84</v>
      </c>
      <c r="G110" s="18">
        <f>(('Итоговая табл.1чел (все услуги-'!$G110+('Итоговая табл.1чел (все услуги-'!$G110*'Таблица вводных'!$G$7)))-('Расчет комиссии Нади'!$I110+'Таблица вводных'!$E$3+'Таблица вводных'!$F$3)</f>
        <v>-28.6</v>
      </c>
      <c r="H110" s="18">
        <f>(('Итоговая табл.1чел (все услуги-'!$H110+('Итоговая табл.1чел (все услуги-'!$H110*'Таблица вводных'!$G$9)))-('Расчет комиссии Нади'!$I110+'Таблица вводных'!$E$3+'Таблица вводных'!$F$3)</f>
        <v>-28.6</v>
      </c>
      <c r="I110" s="22" t="s">
        <v>145</v>
      </c>
    </row>
    <row r="111" spans="1:9" ht="12.75" customHeight="1">
      <c r="A111" s="141" t="s">
        <v>22</v>
      </c>
      <c r="B111" s="5">
        <v>45411</v>
      </c>
      <c r="C111" s="63"/>
      <c r="D111" s="6">
        <f>(('Итоговая табл.1чел (все услуги-'!$D111+('Итоговая табл.1чел (все услуги-'!$D111*'Таблица вводных'!$G$4)))-('Расчет комиссии Нади'!$I111+'Таблица вводных'!$E$3+'Таблица вводных'!$F$3)</f>
        <v>-21.11</v>
      </c>
      <c r="E111" s="6">
        <f>(('Итоговая табл.1чел (все услуги-'!$E111+('Итоговая табл.1чел (все услуги-'!$E111*'Таблица вводных'!$G$5)))-('Расчет комиссии Нади'!$I111+'Таблица вводных'!$E$3+'Таблица вводных'!$F$3)</f>
        <v>-28.075700000000001</v>
      </c>
      <c r="F111" s="63">
        <f>(('Итоговая табл.1чел (все услуги-'!$F111+('Итоговая табл.1чел (все услуги-'!$F111*'Таблица вводных'!$G$6)))-('Расчет комиссии Нади'!$I111+'Таблица вводных'!$E$3+'Таблица вводных'!$F$3)</f>
        <v>-4.84</v>
      </c>
      <c r="G111" s="6">
        <f>(('Итоговая табл.1чел (все услуги-'!$G111+('Итоговая табл.1чел (все услуги-'!$G111*'Таблица вводных'!$G$7)))-('Расчет комиссии Нади'!$I111+'Таблица вводных'!$E$3+'Таблица вводных'!$F$3)</f>
        <v>-28.6</v>
      </c>
      <c r="H111" s="6">
        <f>(('Итоговая табл.1чел (все услуги-'!$H111+('Итоговая табл.1чел (все услуги-'!$H111*'Таблица вводных'!$G$9)))-('Расчет комиссии Нади'!$I111+'Таблица вводных'!$E$3+'Таблица вводных'!$F$3)</f>
        <v>-28.6</v>
      </c>
      <c r="I111" s="20" t="s">
        <v>145</v>
      </c>
    </row>
    <row r="112" spans="1:9" ht="12.75" customHeight="1">
      <c r="A112" s="138"/>
      <c r="B112" s="8">
        <v>45414</v>
      </c>
      <c r="C112" s="64"/>
      <c r="D112" s="64">
        <f>(('Итоговая табл.1чел (все услуги-'!$D112+('Итоговая табл.1чел (все услуги-'!$D112*'Таблица вводных'!$G$4)))-('Расчет комиссии Нади'!$I112+'Таблица вводных'!$E$3+'Таблица вводных'!$F$3)</f>
        <v>-21.11</v>
      </c>
      <c r="E112" s="12">
        <f>(('Итоговая табл.1чел (все услуги-'!$E112+('Итоговая табл.1чел (все услуги-'!$E112*'Таблица вводных'!$G$5)))-('Расчет комиссии Нади'!$I112+'Таблица вводных'!$E$3+'Таблица вводных'!$F$3)</f>
        <v>-28.075700000000001</v>
      </c>
      <c r="F112" s="64">
        <f>(('Итоговая табл.1чел (все услуги-'!$F112+('Итоговая табл.1чел (все услуги-'!$F112*'Таблица вводных'!$G$6)))-('Расчет комиссии Нади'!$I112+'Таблица вводных'!$E$3+'Таблица вводных'!$F$3)</f>
        <v>-4.84</v>
      </c>
      <c r="G112" s="12">
        <f>(('Итоговая табл.1чел (все услуги-'!$G112+('Итоговая табл.1чел (все услуги-'!$G112*'Таблица вводных'!$G$7)))-('Расчет комиссии Нади'!$I112+'Таблица вводных'!$E$3+'Таблица вводных'!$F$3)</f>
        <v>-28.6</v>
      </c>
      <c r="H112" s="12">
        <f>(('Итоговая табл.1чел (все услуги-'!$H112+('Итоговая табл.1чел (все услуги-'!$H112*'Таблица вводных'!$G$9)))-('Расчет комиссии Нади'!$I112+'Таблица вводных'!$E$3+'Таблица вводных'!$F$3)</f>
        <v>-28.6</v>
      </c>
      <c r="I112" s="27" t="s">
        <v>145</v>
      </c>
    </row>
    <row r="113" spans="1:9" ht="12.75" customHeight="1">
      <c r="A113" s="138"/>
      <c r="B113" s="11">
        <v>45418</v>
      </c>
      <c r="C113" s="64"/>
      <c r="D113" s="64">
        <f>(('Итоговая табл.1чел (все услуги-'!$D113+('Итоговая табл.1чел (все услуги-'!$D113*'Таблица вводных'!$G$4)))-('Расчет комиссии Нади'!$I113+'Таблица вводных'!$E$3+'Таблица вводных'!$F$3)</f>
        <v>-21.11</v>
      </c>
      <c r="E113" s="12">
        <f>(('Итоговая табл.1чел (все услуги-'!$E113+('Итоговая табл.1чел (все услуги-'!$E113*'Таблица вводных'!$G$5)))-('Расчет комиссии Нади'!$I113+'Таблица вводных'!$E$3+'Таблица вводных'!$F$3)</f>
        <v>-28.075700000000001</v>
      </c>
      <c r="F113" s="64">
        <f>(('Итоговая табл.1чел (все услуги-'!$F113+('Итоговая табл.1чел (все услуги-'!$F113*'Таблица вводных'!$G$6)))-('Расчет комиссии Нади'!$I113+'Таблица вводных'!$E$3+'Таблица вводных'!$F$3)</f>
        <v>-4.84</v>
      </c>
      <c r="G113" s="12">
        <f>(('Итоговая табл.1чел (все услуги-'!$G113+('Итоговая табл.1чел (все услуги-'!$G113*'Таблица вводных'!$G$7)))-('Расчет комиссии Нади'!$I113+'Таблица вводных'!$E$3+'Таблица вводных'!$F$3)</f>
        <v>-28.6</v>
      </c>
      <c r="H113" s="12">
        <f>(('Итоговая табл.1чел (все услуги-'!$H113+('Итоговая табл.1чел (все услуги-'!$H113*'Таблица вводных'!$G$9)))-('Расчет комиссии Нади'!$I113+'Таблица вводных'!$E$3+'Таблица вводных'!$F$3)</f>
        <v>-28.6</v>
      </c>
      <c r="I113" s="22" t="s">
        <v>145</v>
      </c>
    </row>
    <row r="114" spans="1:9" ht="12.75" customHeight="1">
      <c r="A114" s="138"/>
      <c r="B114" s="11">
        <v>45421</v>
      </c>
      <c r="C114" s="64"/>
      <c r="D114" s="64">
        <f>(('Итоговая табл.1чел (все услуги-'!$D114+('Итоговая табл.1чел (все услуги-'!$D114*'Таблица вводных'!$G$4)))-('Расчет комиссии Нади'!$I114+'Таблица вводных'!$E$3+'Таблица вводных'!$F$3)</f>
        <v>-21.11</v>
      </c>
      <c r="E114" s="12">
        <f>(('Итоговая табл.1чел (все услуги-'!$E114+('Итоговая табл.1чел (все услуги-'!$E114*'Таблица вводных'!$G$5)))-('Расчет комиссии Нади'!$I114+'Таблица вводных'!$E$3+'Таблица вводных'!$F$3)</f>
        <v>-28.075700000000001</v>
      </c>
      <c r="F114" s="64">
        <f>(('Итоговая табл.1чел (все услуги-'!$F114+('Итоговая табл.1чел (все услуги-'!$F114*'Таблица вводных'!$G$6)))-('Расчет комиссии Нади'!$I114+'Таблица вводных'!$E$3+'Таблица вводных'!$F$3)</f>
        <v>-4.84</v>
      </c>
      <c r="G114" s="12">
        <f>(('Итоговая табл.1чел (все услуги-'!$G114+('Итоговая табл.1чел (все услуги-'!$G114*'Таблица вводных'!$G$7)))-('Расчет комиссии Нади'!$I114+'Таблица вводных'!$E$3+'Таблица вводных'!$F$3)</f>
        <v>-28.6</v>
      </c>
      <c r="H114" s="12">
        <f>(('Итоговая табл.1чел (все услуги-'!$H114+('Итоговая табл.1чел (все услуги-'!$H114*'Таблица вводных'!$G$9)))-('Расчет комиссии Нади'!$I114+'Таблица вводных'!$E$3+'Таблица вводных'!$F$3)</f>
        <v>-28.6</v>
      </c>
      <c r="I114" s="22" t="s">
        <v>145</v>
      </c>
    </row>
    <row r="115" spans="1:9" ht="12.75" customHeight="1">
      <c r="A115" s="138"/>
      <c r="B115" s="11">
        <v>45425</v>
      </c>
      <c r="C115" s="64"/>
      <c r="D115" s="64">
        <f>(('Итоговая табл.1чел (все услуги-'!$D115+('Итоговая табл.1чел (все услуги-'!$D115*'Таблица вводных'!$G$4)))-('Расчет комиссии Нади'!$I115+'Таблица вводных'!$E$3+'Таблица вводных'!$F$3)</f>
        <v>-21.11</v>
      </c>
      <c r="E115" s="12">
        <f>(('Итоговая табл.1чел (все услуги-'!$E115+('Итоговая табл.1чел (все услуги-'!$E115*'Таблица вводных'!$G$5)))-('Расчет комиссии Нади'!$I115+'Таблица вводных'!$E$3+'Таблица вводных'!$F$3)</f>
        <v>-28.075700000000001</v>
      </c>
      <c r="F115" s="12">
        <f>(('Итоговая табл.1чел (все услуги-'!$F115+('Итоговая табл.1чел (все услуги-'!$F115*'Таблица вводных'!$G$6)))-('Расчет комиссии Нади'!$I115+'Таблица вводных'!$E$3+'Таблица вводных'!$F$3)</f>
        <v>-4.84</v>
      </c>
      <c r="G115" s="12">
        <f>(('Итоговая табл.1чел (все услуги-'!$G115+('Итоговая табл.1чел (все услуги-'!$G115*'Таблица вводных'!$G$7)))-('Расчет комиссии Нади'!$I115+'Таблица вводных'!$E$3+'Таблица вводных'!$F$3)</f>
        <v>-28.6</v>
      </c>
      <c r="H115" s="12">
        <f>(('Итоговая табл.1чел (все услуги-'!$H115+('Итоговая табл.1чел (все услуги-'!$H115*'Таблица вводных'!$G$9)))-('Расчет комиссии Нади'!$I115+'Таблица вводных'!$E$3+'Таблица вводных'!$F$3)</f>
        <v>-28.6</v>
      </c>
      <c r="I115" s="22" t="s">
        <v>145</v>
      </c>
    </row>
    <row r="116" spans="1:9" ht="12.75" customHeight="1">
      <c r="A116" s="138"/>
      <c r="B116" s="11">
        <v>45428</v>
      </c>
      <c r="C116" s="64"/>
      <c r="D116" s="64">
        <f>(('Итоговая табл.1чел (все услуги-'!$D116+('Итоговая табл.1чел (все услуги-'!$D116*'Таблица вводных'!$G$4)))-('Расчет комиссии Нади'!$I116+'Таблица вводных'!$E$3+'Таблица вводных'!$F$3)</f>
        <v>-21.11</v>
      </c>
      <c r="E116" s="12">
        <f>(('Итоговая табл.1чел (все услуги-'!$E116+('Итоговая табл.1чел (все услуги-'!$E116*'Таблица вводных'!$G$5)))-('Расчет комиссии Нади'!$I116+'Таблица вводных'!$E$3+'Таблица вводных'!$F$3)</f>
        <v>-28.075700000000001</v>
      </c>
      <c r="F116" s="64">
        <f>(('Итоговая табл.1чел (все услуги-'!$F116+('Итоговая табл.1чел (все услуги-'!$F116*'Таблица вводных'!$G$6)))-('Расчет комиссии Нади'!$I116+'Таблица вводных'!$E$3+'Таблица вводных'!$F$3)</f>
        <v>-4.84</v>
      </c>
      <c r="G116" s="12">
        <f>(('Итоговая табл.1чел (все услуги-'!$G116+('Итоговая табл.1чел (все услуги-'!$G116*'Таблица вводных'!$G$7)))-('Расчет комиссии Нади'!$I116+'Таблица вводных'!$E$3+'Таблица вводных'!$F$3)</f>
        <v>-28.6</v>
      </c>
      <c r="H116" s="12">
        <f>(('Итоговая табл.1чел (все услуги-'!$H116+('Итоговая табл.1чел (все услуги-'!$H116*'Таблица вводных'!$G$9)))-('Расчет комиссии Нади'!$I116+'Таблица вводных'!$E$3+'Таблица вводных'!$F$3)</f>
        <v>-28.6</v>
      </c>
      <c r="I116" s="22" t="s">
        <v>145</v>
      </c>
    </row>
    <row r="117" spans="1:9" ht="12.75" customHeight="1">
      <c r="A117" s="138"/>
      <c r="B117" s="11"/>
      <c r="C117" s="64"/>
      <c r="D117" s="12">
        <f>(('Итоговая табл.1чел (все услуги-'!$D117+('Итоговая табл.1чел (все услуги-'!$D117*'Таблица вводных'!$G$4)))-('Расчет комиссии Нади'!$I117+'Таблица вводных'!$E$3+'Таблица вводных'!$F$3)</f>
        <v>-21.11</v>
      </c>
      <c r="E117" s="12">
        <f>(('Итоговая табл.1чел (все услуги-'!$E117+('Итоговая табл.1чел (все услуги-'!$E117*'Таблица вводных'!$G$5)))-('Расчет комиссии Нади'!$I117+'Таблица вводных'!$E$3+'Таблица вводных'!$F$3)</f>
        <v>-28.075700000000001</v>
      </c>
      <c r="F117" s="12">
        <f>(('Итоговая табл.1чел (все услуги-'!$F117+('Итоговая табл.1чел (все услуги-'!$F117*'Таблица вводных'!$G$6)))-('Расчет комиссии Нади'!$I117+'Таблица вводных'!$E$3+'Таблица вводных'!$F$3)</f>
        <v>-4.84</v>
      </c>
      <c r="G117" s="12">
        <f>(('Итоговая табл.1чел (все услуги-'!$G117+('Итоговая табл.1чел (все услуги-'!$G117*'Таблица вводных'!$G$7)))-('Расчет комиссии Нади'!$I117+'Таблица вводных'!$E$3+'Таблица вводных'!$F$3)</f>
        <v>-28.6</v>
      </c>
      <c r="H117" s="12">
        <f>(('Итоговая табл.1чел (все услуги-'!$H117+('Итоговая табл.1чел (все услуги-'!$H117*'Таблица вводных'!$G$9)))-('Расчет комиссии Нади'!$I117+'Таблица вводных'!$E$3+'Таблица вводных'!$F$3)</f>
        <v>-28.6</v>
      </c>
      <c r="I117" s="22" t="s">
        <v>145</v>
      </c>
    </row>
    <row r="118" spans="1:9" ht="12.75" customHeight="1">
      <c r="A118" s="138"/>
      <c r="B118" s="11"/>
      <c r="C118" s="64"/>
      <c r="D118" s="12">
        <f>(('Итоговая табл.1чел (все услуги-'!$D118+('Итоговая табл.1чел (все услуги-'!$D118*'Таблица вводных'!$G$4)))-('Расчет комиссии Нади'!$I118+'Таблица вводных'!$E$3+'Таблица вводных'!$F$3)</f>
        <v>-21.11</v>
      </c>
      <c r="E118" s="12">
        <f>(('Итоговая табл.1чел (все услуги-'!$E118+('Итоговая табл.1чел (все услуги-'!$E118*'Таблица вводных'!$G$5)))-('Расчет комиссии Нади'!$I118+'Таблица вводных'!$E$3+'Таблица вводных'!$F$3)</f>
        <v>-28.075700000000001</v>
      </c>
      <c r="F118" s="12">
        <f>(('Итоговая табл.1чел (все услуги-'!$F118+('Итоговая табл.1чел (все услуги-'!$F118*'Таблица вводных'!$G$6)))-('Расчет комиссии Нади'!$I118+'Таблица вводных'!$E$3+'Таблица вводных'!$F$3)</f>
        <v>-4.84</v>
      </c>
      <c r="G118" s="12">
        <f>(('Итоговая табл.1чел (все услуги-'!$G118+('Итоговая табл.1чел (все услуги-'!$G118*'Таблица вводных'!$G$7)))-('Расчет комиссии Нади'!$I118+'Таблица вводных'!$E$3+'Таблица вводных'!$F$3)</f>
        <v>-28.6</v>
      </c>
      <c r="H118" s="12">
        <f>(('Итоговая табл.1чел (все услуги-'!$H118+('Итоговая табл.1чел (все услуги-'!$H118*'Таблица вводных'!$G$9)))-('Расчет комиссии Нади'!$I118+'Таблица вводных'!$E$3+'Таблица вводных'!$F$3)</f>
        <v>-28.6</v>
      </c>
      <c r="I118" s="22" t="s">
        <v>145</v>
      </c>
    </row>
    <row r="119" spans="1:9" ht="12.75" customHeight="1">
      <c r="A119" s="139"/>
      <c r="B119" s="17"/>
      <c r="C119" s="65"/>
      <c r="D119" s="18">
        <f>(('Итоговая табл.1чел (все услуги-'!$D119+('Итоговая табл.1чел (все услуги-'!$D119*'Таблица вводных'!$G$4)))-('Расчет комиссии Нади'!$I119+'Таблица вводных'!$E$3+'Таблица вводных'!$F$3)</f>
        <v>-21.11</v>
      </c>
      <c r="E119" s="18">
        <f>(('Итоговая табл.1чел (все услуги-'!$E119+('Итоговая табл.1чел (все услуги-'!$E119*'Таблица вводных'!$G$5)))-('Расчет комиссии Нади'!$I119+'Таблица вводных'!$E$3+'Таблица вводных'!$F$3)</f>
        <v>-28.075700000000001</v>
      </c>
      <c r="F119" s="18">
        <f>(('Итоговая табл.1чел (все услуги-'!$F119+('Итоговая табл.1чел (все услуги-'!$F119*'Таблица вводных'!$G$6)))-('Расчет комиссии Нади'!$I119+'Таблица вводных'!$E$3+'Таблица вводных'!$F$3)</f>
        <v>-4.84</v>
      </c>
      <c r="G119" s="18">
        <f>(('Итоговая табл.1чел (все услуги-'!$G119+('Итоговая табл.1чел (все услуги-'!$G119*'Таблица вводных'!$G$7)))-('Расчет комиссии Нади'!$I119+'Таблица вводных'!$E$3+'Таблица вводных'!$F$3)</f>
        <v>-28.6</v>
      </c>
      <c r="H119" s="18">
        <f>(('Итоговая табл.1чел (все услуги-'!$H119+('Итоговая табл.1чел (все услуги-'!$H119*'Таблица вводных'!$G$9)))-('Расчет комиссии Нади'!$I119+'Таблица вводных'!$E$3+'Таблица вводных'!$F$3)</f>
        <v>-28.6</v>
      </c>
      <c r="I119" s="22" t="s">
        <v>145</v>
      </c>
    </row>
    <row r="120" spans="1:9" ht="12.75" customHeight="1">
      <c r="A120" s="141" t="s">
        <v>23</v>
      </c>
      <c r="B120" s="5">
        <v>45411</v>
      </c>
      <c r="C120" s="63"/>
      <c r="D120" s="6">
        <f>(('Итоговая табл.1чел (все услуги-'!$D120+('Итоговая табл.1чел (все услуги-'!$D120*'Таблица вводных'!$G$4)))-('Расчет комиссии Нади'!$I120+'Таблица вводных'!$E$3+'Таблица вводных'!$F$3)</f>
        <v>-21.11</v>
      </c>
      <c r="E120" s="6">
        <f>(('Итоговая табл.1чел (все услуги-'!$E120+('Итоговая табл.1чел (все услуги-'!$E120*'Таблица вводных'!$G$5)))-('Расчет комиссии Нади'!$I120+'Таблица вводных'!$E$3+'Таблица вводных'!$F$3)</f>
        <v>-28.075700000000001</v>
      </c>
      <c r="F120" s="63">
        <f>(('Итоговая табл.1чел (все услуги-'!$F120+('Итоговая табл.1чел (все услуги-'!$F120*'Таблица вводных'!$G$6)))-('Расчет комиссии Нади'!$I120+'Таблица вводных'!$E$3+'Таблица вводных'!$F$3)</f>
        <v>-4.84</v>
      </c>
      <c r="G120" s="6">
        <f>(('Итоговая табл.1чел (все услуги-'!$G120+('Итоговая табл.1чел (все услуги-'!$G120*'Таблица вводных'!$G$7)))-('Расчет комиссии Нади'!$I120+'Таблица вводных'!$E$3+'Таблица вводных'!$F$3)</f>
        <v>-28.6</v>
      </c>
      <c r="H120" s="6">
        <f>(('Итоговая табл.1чел (все услуги-'!$H120+('Итоговая табл.1чел (все услуги-'!$H120*'Таблица вводных'!$G$9)))-('Расчет комиссии Нади'!$I120+'Таблица вводных'!$E$3+'Таблица вводных'!$F$3)</f>
        <v>-28.6</v>
      </c>
      <c r="I120" s="20" t="s">
        <v>146</v>
      </c>
    </row>
    <row r="121" spans="1:9" ht="12.75" customHeight="1">
      <c r="A121" s="138"/>
      <c r="B121" s="8">
        <v>45414</v>
      </c>
      <c r="C121" s="64"/>
      <c r="D121" s="64">
        <f>(('Итоговая табл.1чел (все услуги-'!$D121+('Итоговая табл.1чел (все услуги-'!$D121*'Таблица вводных'!$G$4)))-('Расчет комиссии Нади'!$I121+'Таблица вводных'!$E$3+'Таблица вводных'!$F$3)</f>
        <v>-21.11</v>
      </c>
      <c r="E121" s="12">
        <f>(('Итоговая табл.1чел (все услуги-'!$E121+('Итоговая табл.1чел (все услуги-'!$E121*'Таблица вводных'!$G$5)))-('Расчет комиссии Нади'!$I121+'Таблица вводных'!$E$3+'Таблица вводных'!$F$3)</f>
        <v>-28.075700000000001</v>
      </c>
      <c r="F121" s="64">
        <f>(('Итоговая табл.1чел (все услуги-'!$F121+('Итоговая табл.1чел (все услуги-'!$F121*'Таблица вводных'!$G$6)))-('Расчет комиссии Нади'!$I121+'Таблица вводных'!$E$3+'Таблица вводных'!$F$3)</f>
        <v>-4.84</v>
      </c>
      <c r="G121" s="12">
        <f>(('Итоговая табл.1чел (все услуги-'!$G121+('Итоговая табл.1чел (все услуги-'!$G121*'Таблица вводных'!$G$7)))-('Расчет комиссии Нади'!$I121+'Таблица вводных'!$E$3+'Таблица вводных'!$F$3)</f>
        <v>-28.6</v>
      </c>
      <c r="H121" s="12">
        <f>(('Итоговая табл.1чел (все услуги-'!$H121+('Итоговая табл.1чел (все услуги-'!$H121*'Таблица вводных'!$G$9)))-('Расчет комиссии Нади'!$I121+'Таблица вводных'!$E$3+'Таблица вводных'!$F$3)</f>
        <v>-28.6</v>
      </c>
      <c r="I121" s="27" t="s">
        <v>146</v>
      </c>
    </row>
    <row r="122" spans="1:9" ht="12.75" customHeight="1">
      <c r="A122" s="138"/>
      <c r="B122" s="11">
        <v>45418</v>
      </c>
      <c r="C122" s="64"/>
      <c r="D122" s="64">
        <f>(('Итоговая табл.1чел (все услуги-'!$D122+('Итоговая табл.1чел (все услуги-'!$D122*'Таблица вводных'!$G$4)))-('Расчет комиссии Нади'!$I122+'Таблица вводных'!$E$3+'Таблица вводных'!$F$3)</f>
        <v>-21.11</v>
      </c>
      <c r="E122" s="12">
        <f>(('Итоговая табл.1чел (все услуги-'!$E122+('Итоговая табл.1чел (все услуги-'!$E122*'Таблица вводных'!$G$5)))-('Расчет комиссии Нади'!$I122+'Таблица вводных'!$E$3+'Таблица вводных'!$F$3)</f>
        <v>-28.075700000000001</v>
      </c>
      <c r="F122" s="64">
        <f>(('Итоговая табл.1чел (все услуги-'!$F122+('Итоговая табл.1чел (все услуги-'!$F122*'Таблица вводных'!$G$6)))-('Расчет комиссии Нади'!$I122+'Таблица вводных'!$E$3+'Таблица вводных'!$F$3)</f>
        <v>-4.84</v>
      </c>
      <c r="G122" s="12">
        <f>(('Итоговая табл.1чел (все услуги-'!$G122+('Итоговая табл.1чел (все услуги-'!$G122*'Таблица вводных'!$G$7)))-('Расчет комиссии Нади'!$I122+'Таблица вводных'!$E$3+'Таблица вводных'!$F$3)</f>
        <v>-28.6</v>
      </c>
      <c r="H122" s="12">
        <f>(('Итоговая табл.1чел (все услуги-'!$H122+('Итоговая табл.1чел (все услуги-'!$H122*'Таблица вводных'!$G$9)))-('Расчет комиссии Нади'!$I122+'Таблица вводных'!$E$3+'Таблица вводных'!$F$3)</f>
        <v>-28.6</v>
      </c>
      <c r="I122" s="22" t="s">
        <v>146</v>
      </c>
    </row>
    <row r="123" spans="1:9" ht="12.75" customHeight="1">
      <c r="A123" s="138"/>
      <c r="B123" s="11">
        <v>45421</v>
      </c>
      <c r="C123" s="64"/>
      <c r="D123" s="64">
        <f>(('Итоговая табл.1чел (все услуги-'!$D123+('Итоговая табл.1чел (все услуги-'!$D123*'Таблица вводных'!$G$4)))-('Расчет комиссии Нади'!$I123+'Таблица вводных'!$E$3+'Таблица вводных'!$F$3)</f>
        <v>-21.11</v>
      </c>
      <c r="E123" s="12">
        <f>(('Итоговая табл.1чел (все услуги-'!$E123+('Итоговая табл.1чел (все услуги-'!$E123*'Таблица вводных'!$G$5)))-('Расчет комиссии Нади'!$I123+'Таблица вводных'!$E$3+'Таблица вводных'!$F$3)</f>
        <v>-28.075700000000001</v>
      </c>
      <c r="F123" s="64">
        <f>(('Итоговая табл.1чел (все услуги-'!$F123+('Итоговая табл.1чел (все услуги-'!$F123*'Таблица вводных'!$G$6)))-('Расчет комиссии Нади'!$I123+'Таблица вводных'!$E$3+'Таблица вводных'!$F$3)</f>
        <v>-4.84</v>
      </c>
      <c r="G123" s="12">
        <f>(('Итоговая табл.1чел (все услуги-'!$G123+('Итоговая табл.1чел (все услуги-'!$G123*'Таблица вводных'!$G$7)))-('Расчет комиссии Нади'!$I123+'Таблица вводных'!$E$3+'Таблица вводных'!$F$3)</f>
        <v>-28.6</v>
      </c>
      <c r="H123" s="12">
        <f>(('Итоговая табл.1чел (все услуги-'!$H123+('Итоговая табл.1чел (все услуги-'!$H123*'Таблица вводных'!$G$9)))-('Расчет комиссии Нади'!$I123+'Таблица вводных'!$E$3+'Таблица вводных'!$F$3)</f>
        <v>-28.6</v>
      </c>
      <c r="I123" s="22" t="s">
        <v>146</v>
      </c>
    </row>
    <row r="124" spans="1:9" ht="12.75" customHeight="1">
      <c r="A124" s="138"/>
      <c r="B124" s="11">
        <v>45425</v>
      </c>
      <c r="C124" s="64"/>
      <c r="D124" s="64">
        <f>(('Итоговая табл.1чел (все услуги-'!$D124+('Итоговая табл.1чел (все услуги-'!$D124*'Таблица вводных'!$G$4)))-('Расчет комиссии Нади'!$I124+'Таблица вводных'!$E$3+'Таблица вводных'!$F$3)</f>
        <v>-21.11</v>
      </c>
      <c r="E124" s="12">
        <f>(('Итоговая табл.1чел (все услуги-'!$E124+('Итоговая табл.1чел (все услуги-'!$E124*'Таблица вводных'!$G$5)))-('Расчет комиссии Нади'!$I124+'Таблица вводных'!$E$3+'Таблица вводных'!$F$3)</f>
        <v>-28.075700000000001</v>
      </c>
      <c r="F124" s="64">
        <f>(('Итоговая табл.1чел (все услуги-'!$F124+('Итоговая табл.1чел (все услуги-'!$F124*'Таблица вводных'!$G$6)))-('Расчет комиссии Нади'!$I124+'Таблица вводных'!$E$3+'Таблица вводных'!$F$3)</f>
        <v>-4.84</v>
      </c>
      <c r="G124" s="12">
        <f>(('Итоговая табл.1чел (все услуги-'!$G124+('Итоговая табл.1чел (все услуги-'!$G124*'Таблица вводных'!$G$7)))-('Расчет комиссии Нади'!$I124+'Таблица вводных'!$E$3+'Таблица вводных'!$F$3)</f>
        <v>-28.6</v>
      </c>
      <c r="H124" s="12">
        <f>(('Итоговая табл.1чел (все услуги-'!$H124+('Итоговая табл.1чел (все услуги-'!$H124*'Таблица вводных'!$G$9)))-('Расчет комиссии Нади'!$I124+'Таблица вводных'!$E$3+'Таблица вводных'!$F$3)</f>
        <v>-28.6</v>
      </c>
      <c r="I124" s="22" t="s">
        <v>146</v>
      </c>
    </row>
    <row r="125" spans="1:9" ht="12.75" customHeight="1">
      <c r="A125" s="138"/>
      <c r="B125" s="11">
        <v>45428</v>
      </c>
      <c r="C125" s="64"/>
      <c r="D125" s="64">
        <f>(('Итоговая табл.1чел (все услуги-'!$D125+('Итоговая табл.1чел (все услуги-'!$D125*'Таблица вводных'!$G$4)))-('Расчет комиссии Нади'!$I125+'Таблица вводных'!$E$3+'Таблица вводных'!$F$3)</f>
        <v>-21.11</v>
      </c>
      <c r="E125" s="12">
        <f>(('Итоговая табл.1чел (все услуги-'!$E125+('Итоговая табл.1чел (все услуги-'!$E125*'Таблица вводных'!$G$5)))-('Расчет комиссии Нади'!$I125+'Таблица вводных'!$E$3+'Таблица вводных'!$F$3)</f>
        <v>-28.075700000000001</v>
      </c>
      <c r="F125" s="12">
        <f>(('Итоговая табл.1чел (все услуги-'!$F125+('Итоговая табл.1чел (все услуги-'!$F125*'Таблица вводных'!$G$6)))-('Расчет комиссии Нади'!$I125+'Таблица вводных'!$E$3+'Таблица вводных'!$F$3)</f>
        <v>-4.84</v>
      </c>
      <c r="G125" s="12">
        <f>(('Итоговая табл.1чел (все услуги-'!$G125+('Итоговая табл.1чел (все услуги-'!$G125*'Таблица вводных'!$G$7)))-('Расчет комиссии Нади'!$I125+'Таблица вводных'!$E$3+'Таблица вводных'!$F$3)</f>
        <v>-28.6</v>
      </c>
      <c r="H125" s="12">
        <f>(('Итоговая табл.1чел (все услуги-'!$H125+('Итоговая табл.1чел (все услуги-'!$H125*'Таблица вводных'!$G$9)))-('Расчет комиссии Нади'!$I125+'Таблица вводных'!$E$3+'Таблица вводных'!$F$3)</f>
        <v>-28.6</v>
      </c>
      <c r="I125" s="22" t="s">
        <v>146</v>
      </c>
    </row>
    <row r="126" spans="1:9" ht="12.75" customHeight="1">
      <c r="A126" s="138"/>
      <c r="B126" s="11"/>
      <c r="C126" s="64"/>
      <c r="D126" s="12">
        <f>(('Итоговая табл.1чел (все услуги-'!$D126+('Итоговая табл.1чел (все услуги-'!$D126*'Таблица вводных'!$G$4)))-('Расчет комиссии Нади'!$I126+'Таблица вводных'!$E$3+'Таблица вводных'!$F$3)</f>
        <v>-21.11</v>
      </c>
      <c r="E126" s="12">
        <f>(('Итоговая табл.1чел (все услуги-'!$E126+('Итоговая табл.1чел (все услуги-'!$E126*'Таблица вводных'!$G$5)))-('Расчет комиссии Нади'!$I126+'Таблица вводных'!$E$3+'Таблица вводных'!$F$3)</f>
        <v>-28.075700000000001</v>
      </c>
      <c r="F126" s="12">
        <f>(('Итоговая табл.1чел (все услуги-'!$F126+('Итоговая табл.1чел (все услуги-'!$F126*'Таблица вводных'!$G$6)))-('Расчет комиссии Нади'!$I126+'Таблица вводных'!$E$3+'Таблица вводных'!$F$3)</f>
        <v>-4.84</v>
      </c>
      <c r="G126" s="12">
        <f>(('Итоговая табл.1чел (все услуги-'!$G126+('Итоговая табл.1чел (все услуги-'!$G126*'Таблица вводных'!$G$7)))-('Расчет комиссии Нади'!$I126+'Таблица вводных'!$E$3+'Таблица вводных'!$F$3)</f>
        <v>-28.6</v>
      </c>
      <c r="H126" s="12">
        <f>(('Итоговая табл.1чел (все услуги-'!$H126+('Итоговая табл.1чел (все услуги-'!$H126*'Таблица вводных'!$G$9)))-('Расчет комиссии Нади'!$I126+'Таблица вводных'!$E$3+'Таблица вводных'!$F$3)</f>
        <v>-28.6</v>
      </c>
      <c r="I126" s="22" t="s">
        <v>146</v>
      </c>
    </row>
    <row r="127" spans="1:9" ht="12.75" customHeight="1">
      <c r="A127" s="138"/>
      <c r="B127" s="11"/>
      <c r="C127" s="64"/>
      <c r="D127" s="12">
        <f>(('Итоговая табл.1чел (все услуги-'!$D127+('Итоговая табл.1чел (все услуги-'!$D127*'Таблица вводных'!$G$4)))-('Расчет комиссии Нади'!$I127+'Таблица вводных'!$E$3+'Таблица вводных'!$F$3)</f>
        <v>-21.11</v>
      </c>
      <c r="E127" s="12">
        <f>(('Итоговая табл.1чел (все услуги-'!$E127+('Итоговая табл.1чел (все услуги-'!$E127*'Таблица вводных'!$G$5)))-('Расчет комиссии Нади'!$I127+'Таблица вводных'!$E$3+'Таблица вводных'!$F$3)</f>
        <v>-28.075700000000001</v>
      </c>
      <c r="F127" s="12">
        <f>(('Итоговая табл.1чел (все услуги-'!$F127+('Итоговая табл.1чел (все услуги-'!$F127*'Таблица вводных'!$G$6)))-('Расчет комиссии Нади'!$I127+'Таблица вводных'!$E$3+'Таблица вводных'!$F$3)</f>
        <v>-4.84</v>
      </c>
      <c r="G127" s="12">
        <f>(('Итоговая табл.1чел (все услуги-'!$G127+('Итоговая табл.1чел (все услуги-'!$G127*'Таблица вводных'!$G$7)))-('Расчет комиссии Нади'!$I127+'Таблица вводных'!$E$3+'Таблица вводных'!$F$3)</f>
        <v>-28.6</v>
      </c>
      <c r="H127" s="12">
        <f>(('Итоговая табл.1чел (все услуги-'!$H127+('Итоговая табл.1чел (все услуги-'!$H127*'Таблица вводных'!$G$9)))-('Расчет комиссии Нади'!$I127+'Таблица вводных'!$E$3+'Таблица вводных'!$F$3)</f>
        <v>-28.6</v>
      </c>
      <c r="I127" s="22" t="s">
        <v>146</v>
      </c>
    </row>
    <row r="128" spans="1:9" ht="12.75" customHeight="1">
      <c r="A128" s="139"/>
      <c r="B128" s="17"/>
      <c r="C128" s="65"/>
      <c r="D128" s="18">
        <f>(('Итоговая табл.1чел (все услуги-'!$D128+('Итоговая табл.1чел (все услуги-'!$D128*'Таблица вводных'!$G$4)))-('Расчет комиссии Нади'!$I128+'Таблица вводных'!$E$3+'Таблица вводных'!$F$3)</f>
        <v>-21.11</v>
      </c>
      <c r="E128" s="18">
        <f>(('Итоговая табл.1чел (все услуги-'!$E128+('Итоговая табл.1чел (все услуги-'!$E128*'Таблица вводных'!$G$5)))-('Расчет комиссии Нади'!$I128+'Таблица вводных'!$E$3+'Таблица вводных'!$F$3)</f>
        <v>-28.075700000000001</v>
      </c>
      <c r="F128" s="18">
        <f>(('Итоговая табл.1чел (все услуги-'!$F128+('Итоговая табл.1чел (все услуги-'!$F128*'Таблица вводных'!$G$6)))-('Расчет комиссии Нади'!$I128+'Таблица вводных'!$E$3+'Таблица вводных'!$F$3)</f>
        <v>-4.84</v>
      </c>
      <c r="G128" s="18">
        <f>(('Итоговая табл.1чел (все услуги-'!$G128+('Итоговая табл.1чел (все услуги-'!$G128*'Таблица вводных'!$G$7)))-('Расчет комиссии Нади'!$I128+'Таблица вводных'!$E$3+'Таблица вводных'!$F$3)</f>
        <v>-28.6</v>
      </c>
      <c r="H128" s="18">
        <f>(('Итоговая табл.1чел (все услуги-'!$H128+('Итоговая табл.1чел (все услуги-'!$H128*'Таблица вводных'!$G$9)))-('Расчет комиссии Нади'!$I128+'Таблица вводных'!$E$3+'Таблица вводных'!$F$3)</f>
        <v>-28.6</v>
      </c>
      <c r="I128" s="22" t="s">
        <v>146</v>
      </c>
    </row>
    <row r="129" spans="1:9" ht="12.75" customHeight="1">
      <c r="A129" s="141" t="s">
        <v>24</v>
      </c>
      <c r="B129" s="5">
        <v>45411</v>
      </c>
      <c r="C129" s="63"/>
      <c r="D129" s="6">
        <f>(('Итоговая табл.1чел (все услуги-'!$D129+('Итоговая табл.1чел (все услуги-'!$D129*'Таблица вводных'!$G$4)))-('Расчет комиссии Нади'!$I129+'Таблица вводных'!$E$3+'Таблица вводных'!$F$3)</f>
        <v>-21.11</v>
      </c>
      <c r="E129" s="63">
        <f>(('Итоговая табл.1чел (все услуги-'!$E129+('Итоговая табл.1чел (все услуги-'!$E129*'Таблица вводных'!$G$5)))-('Расчет комиссии Нади'!$I129+'Таблица вводных'!$E$3+'Таблица вводных'!$F$3)</f>
        <v>-28.075700000000001</v>
      </c>
      <c r="F129" s="6">
        <f>(('Итоговая табл.1чел (все услуги-'!$F129+('Итоговая табл.1чел (все услуги-'!$F129*'Таблица вводных'!$G$6)))-('Расчет комиссии Нади'!$I129+'Таблица вводных'!$E$3+'Таблица вводных'!$F$3)</f>
        <v>-4.84</v>
      </c>
      <c r="G129" s="63">
        <f>(('Итоговая табл.1чел (все услуги-'!$G129+('Итоговая табл.1чел (все услуги-'!$G129*'Таблица вводных'!$G$7)))-('Расчет комиссии Нади'!$I129+'Таблица вводных'!$E$3+'Таблица вводных'!$F$3)</f>
        <v>-28.6</v>
      </c>
      <c r="H129" s="6">
        <f>(('Итоговая табл.1чел (все услуги-'!$H129+('Итоговая табл.1чел (все услуги-'!$H129*'Таблица вводных'!$G$9)))-('Расчет комиссии Нади'!$I129+'Таблица вводных'!$E$3+'Таблица вводных'!$F$3)</f>
        <v>-28.6</v>
      </c>
      <c r="I129" s="20" t="s">
        <v>131</v>
      </c>
    </row>
    <row r="130" spans="1:9" ht="12.75" customHeight="1">
      <c r="A130" s="138"/>
      <c r="B130" s="8">
        <v>45414</v>
      </c>
      <c r="C130" s="64"/>
      <c r="D130" s="64">
        <f>(('Итоговая табл.1чел (все услуги-'!$D130+('Итоговая табл.1чел (все услуги-'!$D130*'Таблица вводных'!$G$4)))-('Расчет комиссии Нади'!$I130+'Таблица вводных'!$E$3+'Таблица вводных'!$F$3)</f>
        <v>-21.11</v>
      </c>
      <c r="E130" s="12">
        <f>(('Итоговая табл.1чел (все услуги-'!$E130+('Итоговая табл.1чел (все услуги-'!$E130*'Таблица вводных'!$G$5)))-('Расчет комиссии Нади'!$I130+'Таблица вводных'!$E$3+'Таблица вводных'!$F$3)</f>
        <v>-28.075700000000001</v>
      </c>
      <c r="F130" s="12">
        <f>(('Итоговая табл.1чел (все услуги-'!$F130+('Итоговая табл.1чел (все услуги-'!$F130*'Таблица вводных'!$G$6)))-('Расчет комиссии Нади'!$I130+'Таблица вводных'!$E$3+'Таблица вводных'!$F$3)</f>
        <v>-4.84</v>
      </c>
      <c r="G130" s="64">
        <f>(('Итоговая табл.1чел (все услуги-'!$G130+('Итоговая табл.1чел (все услуги-'!$G130*'Таблица вводных'!$G$7)))-('Расчет комиссии Нади'!$I130+'Таблица вводных'!$E$3+'Таблица вводных'!$F$3)</f>
        <v>-28.6</v>
      </c>
      <c r="H130" s="12">
        <f>(('Итоговая табл.1чел (все услуги-'!$H130+('Итоговая табл.1чел (все услуги-'!$H130*'Таблица вводных'!$G$9)))-('Расчет комиссии Нади'!$I130+'Таблица вводных'!$E$3+'Таблица вводных'!$F$3)</f>
        <v>-28.6</v>
      </c>
      <c r="I130" s="27" t="s">
        <v>131</v>
      </c>
    </row>
    <row r="131" spans="1:9" ht="12.75" customHeight="1">
      <c r="A131" s="138"/>
      <c r="B131" s="11">
        <v>45418</v>
      </c>
      <c r="C131" s="64"/>
      <c r="D131" s="64">
        <f>(('Итоговая табл.1чел (все услуги-'!$D131+('Итоговая табл.1чел (все услуги-'!$D131*'Таблица вводных'!$G$4)))-('Расчет комиссии Нади'!$I131+'Таблица вводных'!$E$3+'Таблица вводных'!$F$3)</f>
        <v>-21.11</v>
      </c>
      <c r="E131" s="64">
        <f>(('Итоговая табл.1чел (все услуги-'!$E131+('Итоговая табл.1чел (все услуги-'!$E131*'Таблица вводных'!$G$5)))-('Расчет комиссии Нади'!$I131+'Таблица вводных'!$E$3+'Таблица вводных'!$F$3)</f>
        <v>-28.075700000000001</v>
      </c>
      <c r="F131" s="12">
        <f>(('Итоговая табл.1чел (все услуги-'!$F131+('Итоговая табл.1чел (все услуги-'!$F131*'Таблица вводных'!$G$6)))-('Расчет комиссии Нади'!$I131+'Таблица вводных'!$E$3+'Таблица вводных'!$F$3)</f>
        <v>-4.84</v>
      </c>
      <c r="G131" s="64">
        <f>(('Итоговая табл.1чел (все услуги-'!$G131+('Итоговая табл.1чел (все услуги-'!$G131*'Таблица вводных'!$G$7)))-('Расчет комиссии Нади'!$I131+'Таблица вводных'!$E$3+'Таблица вводных'!$F$3)</f>
        <v>-28.6</v>
      </c>
      <c r="H131" s="12">
        <f>(('Итоговая табл.1чел (все услуги-'!$H131+('Итоговая табл.1чел (все услуги-'!$H131*'Таблица вводных'!$G$9)))-('Расчет комиссии Нади'!$I131+'Таблица вводных'!$E$3+'Таблица вводных'!$F$3)</f>
        <v>-28.6</v>
      </c>
      <c r="I131" s="22" t="s">
        <v>131</v>
      </c>
    </row>
    <row r="132" spans="1:9" ht="12.75" customHeight="1">
      <c r="A132" s="138"/>
      <c r="B132" s="11">
        <v>45421</v>
      </c>
      <c r="C132" s="64"/>
      <c r="D132" s="64">
        <f>(('Итоговая табл.1чел (все услуги-'!$D132+('Итоговая табл.1чел (все услуги-'!$D132*'Таблица вводных'!$G$4)))-('Расчет комиссии Нади'!$I132+'Таблица вводных'!$E$3+'Таблица вводных'!$F$3)</f>
        <v>-21.11</v>
      </c>
      <c r="E132" s="64">
        <f>(('Итоговая табл.1чел (все услуги-'!$E132+('Итоговая табл.1чел (все услуги-'!$E132*'Таблица вводных'!$G$5)))-('Расчет комиссии Нади'!$I132+'Таблица вводных'!$E$3+'Таблица вводных'!$F$3)</f>
        <v>-28.075700000000001</v>
      </c>
      <c r="F132" s="12">
        <f>(('Итоговая табл.1чел (все услуги-'!$F132+('Итоговая табл.1чел (все услуги-'!$F132*'Таблица вводных'!$G$6)))-('Расчет комиссии Нади'!$I132+'Таблица вводных'!$E$3+'Таблица вводных'!$F$3)</f>
        <v>-4.84</v>
      </c>
      <c r="G132" s="64">
        <f>(('Итоговая табл.1чел (все услуги-'!$G132+('Итоговая табл.1чел (все услуги-'!$G132*'Таблица вводных'!$G$7)))-('Расчет комиссии Нади'!$I132+'Таблица вводных'!$E$3+'Таблица вводных'!$F$3)</f>
        <v>-28.6</v>
      </c>
      <c r="H132" s="12">
        <f>(('Итоговая табл.1чел (все услуги-'!$H132+('Итоговая табл.1чел (все услуги-'!$H132*'Таблица вводных'!$G$9)))-('Расчет комиссии Нади'!$I132+'Таблица вводных'!$E$3+'Таблица вводных'!$F$3)</f>
        <v>-28.6</v>
      </c>
      <c r="I132" s="22" t="s">
        <v>131</v>
      </c>
    </row>
    <row r="133" spans="1:9" ht="12.75" customHeight="1">
      <c r="A133" s="138"/>
      <c r="B133" s="11">
        <v>45425</v>
      </c>
      <c r="C133" s="64"/>
      <c r="D133" s="64">
        <f>(('Итоговая табл.1чел (все услуги-'!$D133+('Итоговая табл.1чел (все услуги-'!$D133*'Таблица вводных'!$G$4)))-('Расчет комиссии Нади'!$I133+'Таблица вводных'!$E$3+'Таблица вводных'!$F$3)</f>
        <v>-21.11</v>
      </c>
      <c r="E133" s="64">
        <f>(('Итоговая табл.1чел (все услуги-'!$E133+('Итоговая табл.1чел (все услуги-'!$E133*'Таблица вводных'!$G$5)))-('Расчет комиссии Нади'!$I133+'Таблица вводных'!$E$3+'Таблица вводных'!$F$3)</f>
        <v>-28.075700000000001</v>
      </c>
      <c r="F133" s="12">
        <f>(('Итоговая табл.1чел (все услуги-'!$F133+('Итоговая табл.1чел (все услуги-'!$F133*'Таблица вводных'!$G$6)))-('Расчет комиссии Нади'!$I133+'Таблица вводных'!$E$3+'Таблица вводных'!$F$3)</f>
        <v>-4.84</v>
      </c>
      <c r="G133" s="64">
        <f>(('Итоговая табл.1чел (все услуги-'!$G133+('Итоговая табл.1чел (все услуги-'!$G133*'Таблица вводных'!$G$7)))-('Расчет комиссии Нади'!$I133+'Таблица вводных'!$E$3+'Таблица вводных'!$F$3)</f>
        <v>-28.6</v>
      </c>
      <c r="H133" s="12">
        <f>(('Итоговая табл.1чел (все услуги-'!$H133+('Итоговая табл.1чел (все услуги-'!$H133*'Таблица вводных'!$G$9)))-('Расчет комиссии Нади'!$I133+'Таблица вводных'!$E$3+'Таблица вводных'!$F$3)</f>
        <v>-28.6</v>
      </c>
      <c r="I133" s="22" t="s">
        <v>131</v>
      </c>
    </row>
    <row r="134" spans="1:9" ht="12.75" customHeight="1">
      <c r="A134" s="138"/>
      <c r="B134" s="11">
        <v>45428</v>
      </c>
      <c r="C134" s="64"/>
      <c r="D134" s="64">
        <f>(('Итоговая табл.1чел (все услуги-'!$D134+('Итоговая табл.1чел (все услуги-'!$D134*'Таблица вводных'!$G$4)))-('Расчет комиссии Нади'!$I134+'Таблица вводных'!$E$3+'Таблица вводных'!$F$3)</f>
        <v>-21.11</v>
      </c>
      <c r="E134" s="64">
        <f>(('Итоговая табл.1чел (все услуги-'!$E134+('Итоговая табл.1чел (все услуги-'!$E134*'Таблица вводных'!$G$5)))-('Расчет комиссии Нади'!$I134+'Таблица вводных'!$E$3+'Таблица вводных'!$F$3)</f>
        <v>-28.075700000000001</v>
      </c>
      <c r="F134" s="12">
        <f>(('Итоговая табл.1чел (все услуги-'!$F134+('Итоговая табл.1чел (все услуги-'!$F134*'Таблица вводных'!$G$6)))-('Расчет комиссии Нади'!$I134+'Таблица вводных'!$E$3+'Таблица вводных'!$F$3)</f>
        <v>-4.84</v>
      </c>
      <c r="G134" s="64">
        <f>(('Итоговая табл.1чел (все услуги-'!$G134+('Итоговая табл.1чел (все услуги-'!$G134*'Таблица вводных'!$G$7)))-('Расчет комиссии Нади'!$I134+'Таблица вводных'!$E$3+'Таблица вводных'!$F$3)</f>
        <v>-28.6</v>
      </c>
      <c r="H134" s="12">
        <f>(('Итоговая табл.1чел (все услуги-'!$H134+('Итоговая табл.1чел (все услуги-'!$H134*'Таблица вводных'!$G$9)))-('Расчет комиссии Нади'!$I134+'Таблица вводных'!$E$3+'Таблица вводных'!$F$3)</f>
        <v>-28.6</v>
      </c>
      <c r="I134" s="22" t="s">
        <v>131</v>
      </c>
    </row>
    <row r="135" spans="1:9" ht="12.75" customHeight="1">
      <c r="A135" s="138"/>
      <c r="B135" s="11"/>
      <c r="C135" s="64"/>
      <c r="D135" s="12">
        <f>(('Итоговая табл.1чел (все услуги-'!$D135+('Итоговая табл.1чел (все услуги-'!$D135*'Таблица вводных'!$G$4)))-('Расчет комиссии Нади'!$I135+'Таблица вводных'!$E$3+'Таблица вводных'!$F$3)</f>
        <v>-21.11</v>
      </c>
      <c r="E135" s="12">
        <f>(('Итоговая табл.1чел (все услуги-'!$E135+('Итоговая табл.1чел (все услуги-'!$E135*'Таблица вводных'!$G$5)))-('Расчет комиссии Нади'!$I135+'Таблица вводных'!$E$3+'Таблица вводных'!$F$3)</f>
        <v>-28.075700000000001</v>
      </c>
      <c r="F135" s="12">
        <f>(('Итоговая табл.1чел (все услуги-'!$F135+('Итоговая табл.1чел (все услуги-'!$F135*'Таблица вводных'!$G$6)))-('Расчет комиссии Нади'!$I135+'Таблица вводных'!$E$3+'Таблица вводных'!$F$3)</f>
        <v>-4.84</v>
      </c>
      <c r="G135" s="12">
        <f>(('Итоговая табл.1чел (все услуги-'!$G135+('Итоговая табл.1чел (все услуги-'!$G135*'Таблица вводных'!$G$7)))-('Расчет комиссии Нади'!$I135+'Таблица вводных'!$E$3+'Таблица вводных'!$F$3)</f>
        <v>-28.6</v>
      </c>
      <c r="H135" s="12">
        <f>(('Итоговая табл.1чел (все услуги-'!$H135+('Итоговая табл.1чел (все услуги-'!$H135*'Таблица вводных'!$G$9)))-('Расчет комиссии Нади'!$I135+'Таблица вводных'!$E$3+'Таблица вводных'!$F$3)</f>
        <v>-28.6</v>
      </c>
      <c r="I135" s="22" t="s">
        <v>131</v>
      </c>
    </row>
    <row r="136" spans="1:9" ht="12.75" customHeight="1">
      <c r="A136" s="138"/>
      <c r="B136" s="11"/>
      <c r="C136" s="64"/>
      <c r="D136" s="12">
        <f>(('Итоговая табл.1чел (все услуги-'!$D136+('Итоговая табл.1чел (все услуги-'!$D136*'Таблица вводных'!$G$4)))-('Расчет комиссии Нади'!$I136+'Таблица вводных'!$E$3+'Таблица вводных'!$F$3)</f>
        <v>-21.11</v>
      </c>
      <c r="E136" s="12">
        <f>(('Итоговая табл.1чел (все услуги-'!$E136+('Итоговая табл.1чел (все услуги-'!$E136*'Таблица вводных'!$G$5)))-('Расчет комиссии Нади'!$I136+'Таблица вводных'!$E$3+'Таблица вводных'!$F$3)</f>
        <v>-28.075700000000001</v>
      </c>
      <c r="F136" s="12">
        <f>(('Итоговая табл.1чел (все услуги-'!$F136+('Итоговая табл.1чел (все услуги-'!$F136*'Таблица вводных'!$G$6)))-('Расчет комиссии Нади'!$I136+'Таблица вводных'!$E$3+'Таблица вводных'!$F$3)</f>
        <v>-4.84</v>
      </c>
      <c r="G136" s="12">
        <f>(('Итоговая табл.1чел (все услуги-'!$G136+('Итоговая табл.1чел (все услуги-'!$G136*'Таблица вводных'!$G$7)))-('Расчет комиссии Нади'!$I136+'Таблица вводных'!$E$3+'Таблица вводных'!$F$3)</f>
        <v>-28.6</v>
      </c>
      <c r="H136" s="12">
        <f>(('Итоговая табл.1чел (все услуги-'!$H136+('Итоговая табл.1чел (все услуги-'!$H136*'Таблица вводных'!$G$9)))-('Расчет комиссии Нади'!$I136+'Таблица вводных'!$E$3+'Таблица вводных'!$F$3)</f>
        <v>-28.6</v>
      </c>
      <c r="I136" s="22" t="s">
        <v>131</v>
      </c>
    </row>
    <row r="137" spans="1:9" ht="12.75" customHeight="1">
      <c r="A137" s="139"/>
      <c r="B137" s="17"/>
      <c r="C137" s="65"/>
      <c r="D137" s="18">
        <f>(('Итоговая табл.1чел (все услуги-'!$D137+('Итоговая табл.1чел (все услуги-'!$D137*'Таблица вводных'!$G$4)))-('Расчет комиссии Нади'!$I137+'Таблица вводных'!$E$3+'Таблица вводных'!$F$3)</f>
        <v>-21.11</v>
      </c>
      <c r="E137" s="18">
        <f>(('Итоговая табл.1чел (все услуги-'!$E137+('Итоговая табл.1чел (все услуги-'!$E137*'Таблица вводных'!$G$5)))-('Расчет комиссии Нади'!$I137+'Таблица вводных'!$E$3+'Таблица вводных'!$F$3)</f>
        <v>-28.075700000000001</v>
      </c>
      <c r="F137" s="18">
        <f>(('Итоговая табл.1чел (все услуги-'!$F137+('Итоговая табл.1чел (все услуги-'!$F137*'Таблица вводных'!$G$6)))-('Расчет комиссии Нади'!$I137+'Таблица вводных'!$E$3+'Таблица вводных'!$F$3)</f>
        <v>-4.84</v>
      </c>
      <c r="G137" s="18">
        <f>(('Итоговая табл.1чел (все услуги-'!$G137+('Итоговая табл.1чел (все услуги-'!$G137*'Таблица вводных'!$G$7)))-('Расчет комиссии Нади'!$I137+'Таблица вводных'!$E$3+'Таблица вводных'!$F$3)</f>
        <v>-28.6</v>
      </c>
      <c r="H137" s="18">
        <f>(('Итоговая табл.1чел (все услуги-'!$H137+('Итоговая табл.1чел (все услуги-'!$H137*'Таблица вводных'!$G$9)))-('Расчет комиссии Нади'!$I137+'Таблица вводных'!$E$3+'Таблица вводных'!$F$3)</f>
        <v>-28.6</v>
      </c>
      <c r="I137" s="22" t="s">
        <v>131</v>
      </c>
    </row>
    <row r="138" spans="1:9" ht="12.75" customHeight="1">
      <c r="A138" s="141" t="s">
        <v>25</v>
      </c>
      <c r="B138" s="5">
        <v>45411</v>
      </c>
      <c r="C138" s="63"/>
      <c r="D138" s="6">
        <f>(('Итоговая табл.1чел (все услуги-'!$D138+('Итоговая табл.1чел (все услуги-'!$D138*'Таблица вводных'!$G$4)))-('Расчет комиссии Нади'!$I138+'Таблица вводных'!$E$3+'Таблица вводных'!$F$3)</f>
        <v>-21.11</v>
      </c>
      <c r="E138" s="6">
        <f>(('Итоговая табл.1чел (все услуги-'!$E138+('Итоговая табл.1чел (все услуги-'!$E138*'Таблица вводных'!$G$5)))-('Расчет комиссии Нади'!$I138+'Таблица вводных'!$E$3+'Таблица вводных'!$F$3)</f>
        <v>-28.075700000000001</v>
      </c>
      <c r="F138" s="63">
        <f>(('Итоговая табл.1чел (все услуги-'!$F138+('Итоговая табл.1чел (все услуги-'!$F138*'Таблица вводных'!$G$6)))-('Расчет комиссии Нади'!$I138+'Таблица вводных'!$E$3+'Таблица вводных'!$F$3)</f>
        <v>-4.84</v>
      </c>
      <c r="G138" s="6">
        <f>(('Итоговая табл.1чел (все услуги-'!$G138+('Итоговая табл.1чел (все услуги-'!$G138*'Таблица вводных'!$G$7)))-('Расчет комиссии Нади'!$I138+'Таблица вводных'!$E$3+'Таблица вводных'!$F$3)</f>
        <v>-28.6</v>
      </c>
      <c r="H138" s="6">
        <f>(('Итоговая табл.1чел (все услуги-'!$H138+('Итоговая табл.1чел (все услуги-'!$H138*'Таблица вводных'!$G$9)))-('Расчет комиссии Нади'!$I138+'Таблица вводных'!$E$3+'Таблица вводных'!$F$3)</f>
        <v>-28.6</v>
      </c>
      <c r="I138" s="20" t="s">
        <v>147</v>
      </c>
    </row>
    <row r="139" spans="1:9" ht="12.75" customHeight="1">
      <c r="A139" s="138"/>
      <c r="B139" s="8">
        <v>45414</v>
      </c>
      <c r="C139" s="64"/>
      <c r="D139" s="12">
        <f>(('Итоговая табл.1чел (все услуги-'!$D139+('Итоговая табл.1чел (все услуги-'!$D139*'Таблица вводных'!$G$4)))-('Расчет комиссии Нади'!$I139+'Таблица вводных'!$E$3+'Таблица вводных'!$F$3)</f>
        <v>-21.11</v>
      </c>
      <c r="E139" s="12">
        <f>(('Итоговая табл.1чел (все услуги-'!$E139+('Итоговая табл.1чел (все услуги-'!$E139*'Таблица вводных'!$G$5)))-('Расчет комиссии Нади'!$I139+'Таблица вводных'!$E$3+'Таблица вводных'!$F$3)</f>
        <v>-28.075700000000001</v>
      </c>
      <c r="F139" s="64">
        <f>(('Итоговая табл.1чел (все услуги-'!$F139+('Итоговая табл.1чел (все услуги-'!$F139*'Таблица вводных'!$G$6)))-('Расчет комиссии Нади'!$I139+'Таблица вводных'!$E$3+'Таблица вводных'!$F$3)</f>
        <v>-4.84</v>
      </c>
      <c r="G139" s="12">
        <f>(('Итоговая табл.1чел (все услуги-'!$G139+('Итоговая табл.1чел (все услуги-'!$G139*'Таблица вводных'!$G$7)))-('Расчет комиссии Нади'!$I139+'Таблица вводных'!$E$3+'Таблица вводных'!$F$3)</f>
        <v>-28.6</v>
      </c>
      <c r="H139" s="12">
        <f>(('Итоговая табл.1чел (все услуги-'!$H139+('Итоговая табл.1чел (все услуги-'!$H139*'Таблица вводных'!$G$9)))-('Расчет комиссии Нади'!$I139+'Таблица вводных'!$E$3+'Таблица вводных'!$F$3)</f>
        <v>-28.6</v>
      </c>
      <c r="I139" s="27" t="s">
        <v>147</v>
      </c>
    </row>
    <row r="140" spans="1:9" ht="12.75" customHeight="1">
      <c r="A140" s="138"/>
      <c r="B140" s="11">
        <v>45418</v>
      </c>
      <c r="C140" s="64"/>
      <c r="D140" s="12">
        <f>(('Итоговая табл.1чел (все услуги-'!$D140+('Итоговая табл.1чел (все услуги-'!$D140*'Таблица вводных'!$G$4)))-('Расчет комиссии Нади'!$I140+'Таблица вводных'!$E$3+'Таблица вводных'!$F$3)</f>
        <v>-21.11</v>
      </c>
      <c r="E140" s="12">
        <f>(('Итоговая табл.1чел (все услуги-'!$E140+('Итоговая табл.1чел (все услуги-'!$E140*'Таблица вводных'!$G$5)))-('Расчет комиссии Нади'!$I140+'Таблица вводных'!$E$3+'Таблица вводных'!$F$3)</f>
        <v>-28.075700000000001</v>
      </c>
      <c r="F140" s="64">
        <f>(('Итоговая табл.1чел (все услуги-'!$F140+('Итоговая табл.1чел (все услуги-'!$F140*'Таблица вводных'!$G$6)))-('Расчет комиссии Нади'!$I140+'Таблица вводных'!$E$3+'Таблица вводных'!$F$3)</f>
        <v>-4.84</v>
      </c>
      <c r="G140" s="12">
        <f>(('Итоговая табл.1чел (все услуги-'!$G140+('Итоговая табл.1чел (все услуги-'!$G140*'Таблица вводных'!$G$7)))-('Расчет комиссии Нади'!$I140+'Таблица вводных'!$E$3+'Таблица вводных'!$F$3)</f>
        <v>-28.6</v>
      </c>
      <c r="H140" s="12">
        <f>(('Итоговая табл.1чел (все услуги-'!$H140+('Итоговая табл.1чел (все услуги-'!$H140*'Таблица вводных'!$G$9)))-('Расчет комиссии Нади'!$I140+'Таблица вводных'!$E$3+'Таблица вводных'!$F$3)</f>
        <v>-28.6</v>
      </c>
      <c r="I140" s="22" t="s">
        <v>147</v>
      </c>
    </row>
    <row r="141" spans="1:9" ht="12.75" customHeight="1">
      <c r="A141" s="138"/>
      <c r="B141" s="11">
        <v>45421</v>
      </c>
      <c r="C141" s="64"/>
      <c r="D141" s="12">
        <f>(('Итоговая табл.1чел (все услуги-'!$D141+('Итоговая табл.1чел (все услуги-'!$D141*'Таблица вводных'!$G$4)))-('Расчет комиссии Нади'!$I141+'Таблица вводных'!$E$3+'Таблица вводных'!$F$3)</f>
        <v>-21.11</v>
      </c>
      <c r="E141" s="12">
        <f>(('Итоговая табл.1чел (все услуги-'!$E141+('Итоговая табл.1чел (все услуги-'!$E141*'Таблица вводных'!$G$5)))-('Расчет комиссии Нади'!$I141+'Таблица вводных'!$E$3+'Таблица вводных'!$F$3)</f>
        <v>-28.075700000000001</v>
      </c>
      <c r="F141" s="64">
        <f>(('Итоговая табл.1чел (все услуги-'!$F141+('Итоговая табл.1чел (все услуги-'!$F141*'Таблица вводных'!$G$6)))-('Расчет комиссии Нади'!$I141+'Таблица вводных'!$E$3+'Таблица вводных'!$F$3)</f>
        <v>-4.84</v>
      </c>
      <c r="G141" s="12">
        <f>(('Итоговая табл.1чел (все услуги-'!$G141+('Итоговая табл.1чел (все услуги-'!$G141*'Таблица вводных'!$G$7)))-('Расчет комиссии Нади'!$I141+'Таблица вводных'!$E$3+'Таблица вводных'!$F$3)</f>
        <v>-28.6</v>
      </c>
      <c r="H141" s="12">
        <f>(('Итоговая табл.1чел (все услуги-'!$H141+('Итоговая табл.1чел (все услуги-'!$H141*'Таблица вводных'!$G$9)))-('Расчет комиссии Нади'!$I141+'Таблица вводных'!$E$3+'Таблица вводных'!$F$3)</f>
        <v>-28.6</v>
      </c>
      <c r="I141" s="22" t="s">
        <v>147</v>
      </c>
    </row>
    <row r="142" spans="1:9" ht="12.75" customHeight="1">
      <c r="A142" s="138"/>
      <c r="B142" s="11">
        <v>45425</v>
      </c>
      <c r="C142" s="64"/>
      <c r="D142" s="12">
        <f>(('Итоговая табл.1чел (все услуги-'!$D142+('Итоговая табл.1чел (все услуги-'!$D142*'Таблица вводных'!$G$4)))-('Расчет комиссии Нади'!$I142+'Таблица вводных'!$E$3+'Таблица вводных'!$F$3)</f>
        <v>-21.11</v>
      </c>
      <c r="E142" s="12">
        <f>(('Итоговая табл.1чел (все услуги-'!$E142+('Итоговая табл.1чел (все услуги-'!$E142*'Таблица вводных'!$G$5)))-('Расчет комиссии Нади'!$I142+'Таблица вводных'!$E$3+'Таблица вводных'!$F$3)</f>
        <v>-28.075700000000001</v>
      </c>
      <c r="F142" s="12">
        <f>(('Итоговая табл.1чел (все услуги-'!$F142+('Итоговая табл.1чел (все услуги-'!$F142*'Таблица вводных'!$G$6)))-('Расчет комиссии Нади'!$I142+'Таблица вводных'!$E$3+'Таблица вводных'!$F$3)</f>
        <v>-4.84</v>
      </c>
      <c r="G142" s="12">
        <f>(('Итоговая табл.1чел (все услуги-'!$G142+('Итоговая табл.1чел (все услуги-'!$G142*'Таблица вводных'!$G$7)))-('Расчет комиссии Нади'!$I142+'Таблица вводных'!$E$3+'Таблица вводных'!$F$3)</f>
        <v>-28.6</v>
      </c>
      <c r="H142" s="12">
        <f>(('Итоговая табл.1чел (все услуги-'!$H142+('Итоговая табл.1чел (все услуги-'!$H142*'Таблица вводных'!$G$9)))-('Расчет комиссии Нади'!$I142+'Таблица вводных'!$E$3+'Таблица вводных'!$F$3)</f>
        <v>-28.6</v>
      </c>
      <c r="I142" s="22" t="s">
        <v>147</v>
      </c>
    </row>
    <row r="143" spans="1:9" ht="12.75" customHeight="1">
      <c r="A143" s="138"/>
      <c r="B143" s="11">
        <v>45428</v>
      </c>
      <c r="C143" s="64"/>
      <c r="D143" s="12">
        <f>(('Итоговая табл.1чел (все услуги-'!$D143+('Итоговая табл.1чел (все услуги-'!$D143*'Таблица вводных'!$G$4)))-('Расчет комиссии Нади'!$I143+'Таблица вводных'!$E$3+'Таблица вводных'!$F$3)</f>
        <v>-21.11</v>
      </c>
      <c r="E143" s="12">
        <f>(('Итоговая табл.1чел (все услуги-'!$E143+('Итоговая табл.1чел (все услуги-'!$E143*'Таблица вводных'!$G$5)))-('Расчет комиссии Нади'!$I143+'Таблица вводных'!$E$3+'Таблица вводных'!$F$3)</f>
        <v>-28.075700000000001</v>
      </c>
      <c r="F143" s="64">
        <f>(('Итоговая табл.1чел (все услуги-'!$F143+('Итоговая табл.1чел (все услуги-'!$F143*'Таблица вводных'!$G$6)))-('Расчет комиссии Нади'!$I143+'Таблица вводных'!$E$3+'Таблица вводных'!$F$3)</f>
        <v>-4.84</v>
      </c>
      <c r="G143" s="12">
        <f>(('Итоговая табл.1чел (все услуги-'!$G143+('Итоговая табл.1чел (все услуги-'!$G143*'Таблица вводных'!$G$7)))-('Расчет комиссии Нади'!$I143+'Таблица вводных'!$E$3+'Таблица вводных'!$F$3)</f>
        <v>-28.6</v>
      </c>
      <c r="H143" s="12">
        <f>(('Итоговая табл.1чел (все услуги-'!$H143+('Итоговая табл.1чел (все услуги-'!$H143*'Таблица вводных'!$G$9)))-('Расчет комиссии Нади'!$I143+'Таблица вводных'!$E$3+'Таблица вводных'!$F$3)</f>
        <v>-28.6</v>
      </c>
      <c r="I143" s="22" t="s">
        <v>147</v>
      </c>
    </row>
    <row r="144" spans="1:9" ht="12.75" customHeight="1">
      <c r="A144" s="138"/>
      <c r="B144" s="11"/>
      <c r="C144" s="64"/>
      <c r="D144" s="12">
        <f>(('Итоговая табл.1чел (все услуги-'!$D144+('Итоговая табл.1чел (все услуги-'!$D144*'Таблица вводных'!$G$4)))-('Расчет комиссии Нади'!$I144+'Таблица вводных'!$E$3+'Таблица вводных'!$F$3)</f>
        <v>-21.11</v>
      </c>
      <c r="E144" s="12">
        <f>(('Итоговая табл.1чел (все услуги-'!$E144+('Итоговая табл.1чел (все услуги-'!$E144*'Таблица вводных'!$G$5)))-('Расчет комиссии Нади'!$I144+'Таблица вводных'!$E$3+'Таблица вводных'!$F$3)</f>
        <v>-28.075700000000001</v>
      </c>
      <c r="F144" s="12">
        <f>(('Итоговая табл.1чел (все услуги-'!$F144+('Итоговая табл.1чел (все услуги-'!$F144*'Таблица вводных'!$G$6)))-('Расчет комиссии Нади'!$I144+'Таблица вводных'!$E$3+'Таблица вводных'!$F$3)</f>
        <v>-4.84</v>
      </c>
      <c r="G144" s="12">
        <f>(('Итоговая табл.1чел (все услуги-'!$G144+('Итоговая табл.1чел (все услуги-'!$G144*'Таблица вводных'!$G$7)))-('Расчет комиссии Нади'!$I144+'Таблица вводных'!$E$3+'Таблица вводных'!$F$3)</f>
        <v>-28.6</v>
      </c>
      <c r="H144" s="12">
        <f>(('Итоговая табл.1чел (все услуги-'!$H144+('Итоговая табл.1чел (все услуги-'!$H144*'Таблица вводных'!$G$9)))-('Расчет комиссии Нади'!$I144+'Таблица вводных'!$E$3+'Таблица вводных'!$F$3)</f>
        <v>-28.6</v>
      </c>
      <c r="I144" s="22" t="s">
        <v>147</v>
      </c>
    </row>
    <row r="145" spans="1:9" ht="12.75" customHeight="1">
      <c r="A145" s="138"/>
      <c r="B145" s="11"/>
      <c r="C145" s="64"/>
      <c r="D145" s="12">
        <f>(('Итоговая табл.1чел (все услуги-'!$D145+('Итоговая табл.1чел (все услуги-'!$D145*'Таблица вводных'!$G$4)))-('Расчет комиссии Нади'!$I145+'Таблица вводных'!$E$3+'Таблица вводных'!$F$3)</f>
        <v>-21.11</v>
      </c>
      <c r="E145" s="12">
        <f>(('Итоговая табл.1чел (все услуги-'!$E145+('Итоговая табл.1чел (все услуги-'!$E145*'Таблица вводных'!$G$5)))-('Расчет комиссии Нади'!$I145+'Таблица вводных'!$E$3+'Таблица вводных'!$F$3)</f>
        <v>-28.075700000000001</v>
      </c>
      <c r="F145" s="12">
        <f>(('Итоговая табл.1чел (все услуги-'!$F145+('Итоговая табл.1чел (все услуги-'!$F145*'Таблица вводных'!$G$6)))-('Расчет комиссии Нади'!$I145+'Таблица вводных'!$E$3+'Таблица вводных'!$F$3)</f>
        <v>-4.84</v>
      </c>
      <c r="G145" s="12">
        <f>(('Итоговая табл.1чел (все услуги-'!$G145+('Итоговая табл.1чел (все услуги-'!$G145*'Таблица вводных'!$G$7)))-('Расчет комиссии Нади'!$I145+'Таблица вводных'!$E$3+'Таблица вводных'!$F$3)</f>
        <v>-28.6</v>
      </c>
      <c r="H145" s="12">
        <f>(('Итоговая табл.1чел (все услуги-'!$H145+('Итоговая табл.1чел (все услуги-'!$H145*'Таблица вводных'!$G$9)))-('Расчет комиссии Нади'!$I145+'Таблица вводных'!$E$3+'Таблица вводных'!$F$3)</f>
        <v>-28.6</v>
      </c>
      <c r="I145" s="22" t="s">
        <v>147</v>
      </c>
    </row>
    <row r="146" spans="1:9" ht="12.75" customHeight="1">
      <c r="A146" s="139"/>
      <c r="B146" s="17"/>
      <c r="C146" s="65"/>
      <c r="D146" s="18">
        <f>(('Итоговая табл.1чел (все услуги-'!$D146+('Итоговая табл.1чел (все услуги-'!$D146*'Таблица вводных'!$G$4)))-('Расчет комиссии Нади'!$I146+'Таблица вводных'!$E$3+'Таблица вводных'!$F$3)</f>
        <v>-21.11</v>
      </c>
      <c r="E146" s="18">
        <f>(('Итоговая табл.1чел (все услуги-'!$E146+('Итоговая табл.1чел (все услуги-'!$E146*'Таблица вводных'!$G$5)))-('Расчет комиссии Нади'!$I146+'Таблица вводных'!$E$3+'Таблица вводных'!$F$3)</f>
        <v>-28.075700000000001</v>
      </c>
      <c r="F146" s="18">
        <f>(('Итоговая табл.1чел (все услуги-'!$F146+('Итоговая табл.1чел (все услуги-'!$F146*'Таблица вводных'!$G$6)))-('Расчет комиссии Нади'!$I146+'Таблица вводных'!$E$3+'Таблица вводных'!$F$3)</f>
        <v>-4.84</v>
      </c>
      <c r="G146" s="18">
        <f>(('Итоговая табл.1чел (все услуги-'!$G146+('Итоговая табл.1чел (все услуги-'!$G146*'Таблица вводных'!$G$7)))-('Расчет комиссии Нади'!$I146+'Таблица вводных'!$E$3+'Таблица вводных'!$F$3)</f>
        <v>-28.6</v>
      </c>
      <c r="H146" s="18">
        <f>(('Итоговая табл.1чел (все услуги-'!$H146+('Итоговая табл.1чел (все услуги-'!$H146*'Таблица вводных'!$G$9)))-('Расчет комиссии Нади'!$I146+'Таблица вводных'!$E$3+'Таблица вводных'!$F$3)</f>
        <v>-28.6</v>
      </c>
      <c r="I146" s="22" t="s">
        <v>147</v>
      </c>
    </row>
    <row r="147" spans="1:9" ht="12.75" customHeight="1">
      <c r="A147" s="141" t="s">
        <v>26</v>
      </c>
      <c r="B147" s="5">
        <v>45411</v>
      </c>
      <c r="C147" s="63"/>
      <c r="D147" s="6">
        <f>(('Итоговая табл.1чел (все услуги-'!$D147+('Итоговая табл.1чел (все услуги-'!$D147*'Таблица вводных'!$G$4)))-('Расчет комиссии Нади'!$I147+'Таблица вводных'!$E$3+'Таблица вводных'!$F$3)</f>
        <v>-21.11</v>
      </c>
      <c r="E147" s="6">
        <f>(('Итоговая табл.1чел (все услуги-'!$E147+('Итоговая табл.1чел (все услуги-'!$E147*'Таблица вводных'!$G$5)))-('Расчет комиссии Нади'!$I147+'Таблица вводных'!$E$3+'Таблица вводных'!$F$3)</f>
        <v>-28.075700000000001</v>
      </c>
      <c r="F147" s="63">
        <f>(('Итоговая табл.1чел (все услуги-'!$F147+('Итоговая табл.1чел (все услуги-'!$F147*'Таблица вводных'!$G$6)))-('Расчет комиссии Нади'!$I147+'Таблица вводных'!$E$3+'Таблица вводных'!$F$3)</f>
        <v>-4.84</v>
      </c>
      <c r="G147" s="6">
        <f>(('Итоговая табл.1чел (все услуги-'!$G147+('Итоговая табл.1чел (все услуги-'!$G147*'Таблица вводных'!$G$7)))-('Расчет комиссии Нади'!$I147+'Таблица вводных'!$E$3+'Таблица вводных'!$F$3)</f>
        <v>-28.6</v>
      </c>
      <c r="H147" s="6">
        <f>(('Итоговая табл.1чел (все услуги-'!$H147+('Итоговая табл.1чел (все услуги-'!$H147*'Таблица вводных'!$G$9)))-('Расчет комиссии Нади'!$I147+'Таблица вводных'!$E$3+'Таблица вводных'!$F$3)</f>
        <v>-28.6</v>
      </c>
      <c r="I147" s="20" t="s">
        <v>131</v>
      </c>
    </row>
    <row r="148" spans="1:9" ht="12.75" customHeight="1">
      <c r="A148" s="138"/>
      <c r="B148" s="8">
        <v>45414</v>
      </c>
      <c r="C148" s="64"/>
      <c r="D148" s="64">
        <f>(('Итоговая табл.1чел (все услуги-'!$D148+('Итоговая табл.1чел (все услуги-'!$D148*'Таблица вводных'!$G$4)))-('Расчет комиссии Нади'!$I148+'Таблица вводных'!$E$3+'Таблица вводных'!$F$3)</f>
        <v>-21.11</v>
      </c>
      <c r="E148" s="12">
        <f>(('Итоговая табл.1чел (все услуги-'!$E148+('Итоговая табл.1чел (все услуги-'!$E148*'Таблица вводных'!$G$5)))-('Расчет комиссии Нади'!$I148+'Таблица вводных'!$E$3+'Таблица вводных'!$F$3)</f>
        <v>-28.075700000000001</v>
      </c>
      <c r="F148" s="64">
        <f>(('Итоговая табл.1чел (все услуги-'!$F148+('Итоговая табл.1чел (все услуги-'!$F148*'Таблица вводных'!$G$6)))-('Расчет комиссии Нади'!$I148+'Таблица вводных'!$E$3+'Таблица вводных'!$F$3)</f>
        <v>-4.84</v>
      </c>
      <c r="G148" s="12">
        <f>(('Итоговая табл.1чел (все услуги-'!$G148+('Итоговая табл.1чел (все услуги-'!$G148*'Таблица вводных'!$G$7)))-('Расчет комиссии Нади'!$I148+'Таблица вводных'!$E$3+'Таблица вводных'!$F$3)</f>
        <v>-28.6</v>
      </c>
      <c r="H148" s="12">
        <f>(('Итоговая табл.1чел (все услуги-'!$H148+('Итоговая табл.1чел (все услуги-'!$H148*'Таблица вводных'!$G$9)))-('Расчет комиссии Нади'!$I148+'Таблица вводных'!$E$3+'Таблица вводных'!$F$3)</f>
        <v>-28.6</v>
      </c>
      <c r="I148" s="27" t="s">
        <v>131</v>
      </c>
    </row>
    <row r="149" spans="1:9" ht="12.75" customHeight="1">
      <c r="A149" s="138"/>
      <c r="B149" s="11">
        <v>45418</v>
      </c>
      <c r="C149" s="64"/>
      <c r="D149" s="64">
        <f>(('Итоговая табл.1чел (все услуги-'!$D149+('Итоговая табл.1чел (все услуги-'!$D149*'Таблица вводных'!$G$4)))-('Расчет комиссии Нади'!$I149+'Таблица вводных'!$E$3+'Таблица вводных'!$F$3)</f>
        <v>-21.11</v>
      </c>
      <c r="E149" s="12">
        <f>(('Итоговая табл.1чел (все услуги-'!$E149+('Итоговая табл.1чел (все услуги-'!$E149*'Таблица вводных'!$G$5)))-('Расчет комиссии Нади'!$I149+'Таблица вводных'!$E$3+'Таблица вводных'!$F$3)</f>
        <v>-28.075700000000001</v>
      </c>
      <c r="F149" s="64">
        <f>(('Итоговая табл.1чел (все услуги-'!$F149+('Итоговая табл.1чел (все услуги-'!$F149*'Таблица вводных'!$G$6)))-('Расчет комиссии Нади'!$I149+'Таблица вводных'!$E$3+'Таблица вводных'!$F$3)</f>
        <v>-4.84</v>
      </c>
      <c r="G149" s="12">
        <f>(('Итоговая табл.1чел (все услуги-'!$G149+('Итоговая табл.1чел (все услуги-'!$G149*'Таблица вводных'!$G$7)))-('Расчет комиссии Нади'!$I149+'Таблица вводных'!$E$3+'Таблица вводных'!$F$3)</f>
        <v>-28.6</v>
      </c>
      <c r="H149" s="12">
        <f>(('Итоговая табл.1чел (все услуги-'!$H149+('Итоговая табл.1чел (все услуги-'!$H149*'Таблица вводных'!$G$9)))-('Расчет комиссии Нади'!$I149+'Таблица вводных'!$E$3+'Таблица вводных'!$F$3)</f>
        <v>-28.6</v>
      </c>
      <c r="I149" s="22" t="s">
        <v>131</v>
      </c>
    </row>
    <row r="150" spans="1:9" ht="12.75" customHeight="1">
      <c r="A150" s="138"/>
      <c r="B150" s="11">
        <v>45421</v>
      </c>
      <c r="C150" s="64"/>
      <c r="D150" s="64">
        <f>(('Итоговая табл.1чел (все услуги-'!$D150+('Итоговая табл.1чел (все услуги-'!$D150*'Таблица вводных'!$G$4)))-('Расчет комиссии Нади'!$I150+'Таблица вводных'!$E$3+'Таблица вводных'!$F$3)</f>
        <v>-21.11</v>
      </c>
      <c r="E150" s="12">
        <f>(('Итоговая табл.1чел (все услуги-'!$E150+('Итоговая табл.1чел (все услуги-'!$E150*'Таблица вводных'!$G$5)))-('Расчет комиссии Нади'!$I150+'Таблица вводных'!$E$3+'Таблица вводных'!$F$3)</f>
        <v>-28.075700000000001</v>
      </c>
      <c r="F150" s="64">
        <f>(('Итоговая табл.1чел (все услуги-'!$F150+('Итоговая табл.1чел (все услуги-'!$F150*'Таблица вводных'!$G$6)))-('Расчет комиссии Нади'!$I150+'Таблица вводных'!$E$3+'Таблица вводных'!$F$3)</f>
        <v>-4.84</v>
      </c>
      <c r="G150" s="12">
        <f>(('Итоговая табл.1чел (все услуги-'!$G150+('Итоговая табл.1чел (все услуги-'!$G150*'Таблица вводных'!$G$7)))-('Расчет комиссии Нади'!$I150+'Таблица вводных'!$E$3+'Таблица вводных'!$F$3)</f>
        <v>-28.6</v>
      </c>
      <c r="H150" s="12">
        <f>(('Итоговая табл.1чел (все услуги-'!$H150+('Итоговая табл.1чел (все услуги-'!$H150*'Таблица вводных'!$G$9)))-('Расчет комиссии Нади'!$I150+'Таблица вводных'!$E$3+'Таблица вводных'!$F$3)</f>
        <v>-28.6</v>
      </c>
      <c r="I150" s="22" t="s">
        <v>131</v>
      </c>
    </row>
    <row r="151" spans="1:9" ht="12.75" customHeight="1">
      <c r="A151" s="138"/>
      <c r="B151" s="11">
        <v>45425</v>
      </c>
      <c r="C151" s="64"/>
      <c r="D151" s="64">
        <f>(('Итоговая табл.1чел (все услуги-'!$D151+('Итоговая табл.1чел (все услуги-'!$D151*'Таблица вводных'!$G$4)))-('Расчет комиссии Нади'!$I151+'Таблица вводных'!$E$3+'Таблица вводных'!$F$3)</f>
        <v>-21.11</v>
      </c>
      <c r="E151" s="12">
        <f>(('Итоговая табл.1чел (все услуги-'!$E151+('Итоговая табл.1чел (все услуги-'!$E151*'Таблица вводных'!$G$5)))-('Расчет комиссии Нади'!$I151+'Таблица вводных'!$E$3+'Таблица вводных'!$F$3)</f>
        <v>-28.075700000000001</v>
      </c>
      <c r="F151" s="64">
        <f>(('Итоговая табл.1чел (все услуги-'!$F151+('Итоговая табл.1чел (все услуги-'!$F151*'Таблица вводных'!$G$6)))-('Расчет комиссии Нади'!$I151+'Таблица вводных'!$E$3+'Таблица вводных'!$F$3)</f>
        <v>-4.84</v>
      </c>
      <c r="G151" s="12">
        <f>(('Итоговая табл.1чел (все услуги-'!$G151+('Итоговая табл.1чел (все услуги-'!$G151*'Таблица вводных'!$G$7)))-('Расчет комиссии Нади'!$I151+'Таблица вводных'!$E$3+'Таблица вводных'!$F$3)</f>
        <v>-28.6</v>
      </c>
      <c r="H151" s="12">
        <f>(('Итоговая табл.1чел (все услуги-'!$H151+('Итоговая табл.1чел (все услуги-'!$H151*'Таблица вводных'!$G$9)))-('Расчет комиссии Нади'!$I151+'Таблица вводных'!$E$3+'Таблица вводных'!$F$3)</f>
        <v>-28.6</v>
      </c>
      <c r="I151" s="22" t="s">
        <v>131</v>
      </c>
    </row>
    <row r="152" spans="1:9" ht="12.75" customHeight="1">
      <c r="A152" s="138"/>
      <c r="B152" s="11">
        <v>45428</v>
      </c>
      <c r="C152" s="64"/>
      <c r="D152" s="64">
        <f>(('Итоговая табл.1чел (все услуги-'!$D152+('Итоговая табл.1чел (все услуги-'!$D152*'Таблица вводных'!$G$4)))-('Расчет комиссии Нади'!$I152+'Таблица вводных'!$E$3+'Таблица вводных'!$F$3)</f>
        <v>-21.11</v>
      </c>
      <c r="E152" s="12">
        <f>(('Итоговая табл.1чел (все услуги-'!$E152+('Итоговая табл.1чел (все услуги-'!$E152*'Таблица вводных'!$G$5)))-('Расчет комиссии Нади'!$I152+'Таблица вводных'!$E$3+'Таблица вводных'!$F$3)</f>
        <v>-28.075700000000001</v>
      </c>
      <c r="F152" s="64">
        <f>(('Итоговая табл.1чел (все услуги-'!$F152+('Итоговая табл.1чел (все услуги-'!$F152*'Таблица вводных'!$G$6)))-('Расчет комиссии Нади'!$I152+'Таблица вводных'!$E$3+'Таблица вводных'!$F$3)</f>
        <v>-4.84</v>
      </c>
      <c r="G152" s="12">
        <f>(('Итоговая табл.1чел (все услуги-'!$G152+('Итоговая табл.1чел (все услуги-'!$G152*'Таблица вводных'!$G$7)))-('Расчет комиссии Нади'!$I152+'Таблица вводных'!$E$3+'Таблица вводных'!$F$3)</f>
        <v>-28.6</v>
      </c>
      <c r="H152" s="12">
        <f>(('Итоговая табл.1чел (все услуги-'!$H152+('Итоговая табл.1чел (все услуги-'!$H152*'Таблица вводных'!$G$9)))-('Расчет комиссии Нади'!$I152+'Таблица вводных'!$E$3+'Таблица вводных'!$F$3)</f>
        <v>-28.6</v>
      </c>
      <c r="I152" s="22" t="s">
        <v>131</v>
      </c>
    </row>
    <row r="153" spans="1:9" ht="12.75" customHeight="1">
      <c r="A153" s="138"/>
      <c r="B153" s="11"/>
      <c r="C153" s="64"/>
      <c r="D153" s="12">
        <f>(('Итоговая табл.1чел (все услуги-'!$D153+('Итоговая табл.1чел (все услуги-'!$D153*'Таблица вводных'!$G$4)))-('Расчет комиссии Нади'!$I153+'Таблица вводных'!$E$3+'Таблица вводных'!$F$3)</f>
        <v>-21.11</v>
      </c>
      <c r="E153" s="12">
        <f>(('Итоговая табл.1чел (все услуги-'!$E153+('Итоговая табл.1чел (все услуги-'!$E153*'Таблица вводных'!$G$5)))-('Расчет комиссии Нади'!$I153+'Таблица вводных'!$E$3+'Таблица вводных'!$F$3)</f>
        <v>-28.075700000000001</v>
      </c>
      <c r="F153" s="12">
        <f>(('Итоговая табл.1чел (все услуги-'!$F153+('Итоговая табл.1чел (все услуги-'!$F153*'Таблица вводных'!$G$6)))-('Расчет комиссии Нади'!$I153+'Таблица вводных'!$E$3+'Таблица вводных'!$F$3)</f>
        <v>-4.84</v>
      </c>
      <c r="G153" s="12">
        <f>(('Итоговая табл.1чел (все услуги-'!$G153+('Итоговая табл.1чел (все услуги-'!$G153*'Таблица вводных'!$G$7)))-('Расчет комиссии Нади'!$I153+'Таблица вводных'!$E$3+'Таблица вводных'!$F$3)</f>
        <v>-28.6</v>
      </c>
      <c r="H153" s="12">
        <f>(('Итоговая табл.1чел (все услуги-'!$H153+('Итоговая табл.1чел (все услуги-'!$H153*'Таблица вводных'!$G$9)))-('Расчет комиссии Нади'!$I153+'Таблица вводных'!$E$3+'Таблица вводных'!$F$3)</f>
        <v>-28.6</v>
      </c>
      <c r="I153" s="22" t="s">
        <v>131</v>
      </c>
    </row>
    <row r="154" spans="1:9" ht="12.75" customHeight="1">
      <c r="A154" s="138"/>
      <c r="B154" s="11"/>
      <c r="C154" s="64"/>
      <c r="D154" s="12">
        <f>(('Итоговая табл.1чел (все услуги-'!$D154+('Итоговая табл.1чел (все услуги-'!$D154*'Таблица вводных'!$G$4)))-('Расчет комиссии Нади'!$I154+'Таблица вводных'!$E$3+'Таблица вводных'!$F$3)</f>
        <v>-21.11</v>
      </c>
      <c r="E154" s="12">
        <f>(('Итоговая табл.1чел (все услуги-'!$E154+('Итоговая табл.1чел (все услуги-'!$E154*'Таблица вводных'!$G$5)))-('Расчет комиссии Нади'!$I154+'Таблица вводных'!$E$3+'Таблица вводных'!$F$3)</f>
        <v>-28.075700000000001</v>
      </c>
      <c r="F154" s="12">
        <f>(('Итоговая табл.1чел (все услуги-'!$F154+('Итоговая табл.1чел (все услуги-'!$F154*'Таблица вводных'!$G$6)))-('Расчет комиссии Нади'!$I154+'Таблица вводных'!$E$3+'Таблица вводных'!$F$3)</f>
        <v>-4.84</v>
      </c>
      <c r="G154" s="12">
        <f>(('Итоговая табл.1чел (все услуги-'!$G154+('Итоговая табл.1чел (все услуги-'!$G154*'Таблица вводных'!$G$7)))-('Расчет комиссии Нади'!$I154+'Таблица вводных'!$E$3+'Таблица вводных'!$F$3)</f>
        <v>-28.6</v>
      </c>
      <c r="H154" s="12">
        <f>(('Итоговая табл.1чел (все услуги-'!$H154+('Итоговая табл.1чел (все услуги-'!$H154*'Таблица вводных'!$G$9)))-('Расчет комиссии Нади'!$I154+'Таблица вводных'!$E$3+'Таблица вводных'!$F$3)</f>
        <v>-28.6</v>
      </c>
      <c r="I154" s="22" t="s">
        <v>131</v>
      </c>
    </row>
    <row r="155" spans="1:9" ht="12.75" customHeight="1">
      <c r="A155" s="139"/>
      <c r="B155" s="17"/>
      <c r="C155" s="65"/>
      <c r="D155" s="18">
        <f>(('Итоговая табл.1чел (все услуги-'!$D155+('Итоговая табл.1чел (все услуги-'!$D155*'Таблица вводных'!$G$4)))-('Расчет комиссии Нади'!$I155+'Таблица вводных'!$E$3+'Таблица вводных'!$F$3)</f>
        <v>-21.11</v>
      </c>
      <c r="E155" s="18">
        <f>(('Итоговая табл.1чел (все услуги-'!$E155+('Итоговая табл.1чел (все услуги-'!$E155*'Таблица вводных'!$G$5)))-('Расчет комиссии Нади'!$I155+'Таблица вводных'!$E$3+'Таблица вводных'!$F$3)</f>
        <v>-28.075700000000001</v>
      </c>
      <c r="F155" s="18">
        <f>(('Итоговая табл.1чел (все услуги-'!$F155+('Итоговая табл.1чел (все услуги-'!$F155*'Таблица вводных'!$G$6)))-('Расчет комиссии Нади'!$I155+'Таблица вводных'!$E$3+'Таблица вводных'!$F$3)</f>
        <v>-4.84</v>
      </c>
      <c r="G155" s="18">
        <f>(('Итоговая табл.1чел (все услуги-'!$G155+('Итоговая табл.1чел (все услуги-'!$G155*'Таблица вводных'!$G$7)))-('Расчет комиссии Нади'!$I155+'Таблица вводных'!$E$3+'Таблица вводных'!$F$3)</f>
        <v>-28.6</v>
      </c>
      <c r="H155" s="18">
        <f>(('Итоговая табл.1чел (все услуги-'!$H155+('Итоговая табл.1чел (все услуги-'!$H155*'Таблица вводных'!$G$9)))-('Расчет комиссии Нади'!$I155+'Таблица вводных'!$E$3+'Таблица вводных'!$F$3)</f>
        <v>-28.6</v>
      </c>
      <c r="I155" s="22" t="s">
        <v>131</v>
      </c>
    </row>
    <row r="156" spans="1:9" ht="12.75" customHeight="1">
      <c r="A156" s="141" t="s">
        <v>27</v>
      </c>
      <c r="B156" s="5">
        <v>45411</v>
      </c>
      <c r="C156" s="63"/>
      <c r="D156" s="6">
        <f>(('Итоговая табл.1чел (все услуги-'!$D156+('Итоговая табл.1чел (все услуги-'!$D156*'Таблица вводных'!$G$4)))-('Расчет комиссии Нади'!$I156+'Таблица вводных'!$E$3+'Таблица вводных'!$F$3)</f>
        <v>-21.11</v>
      </c>
      <c r="E156" s="63">
        <f>(('Итоговая табл.1чел (все услуги-'!$E156+('Итоговая табл.1чел (все услуги-'!$E156*'Таблица вводных'!$G$5)))-('Расчет комиссии Нади'!$I156+'Таблица вводных'!$E$3+'Таблица вводных'!$F$3)</f>
        <v>-28.075700000000001</v>
      </c>
      <c r="F156" s="6">
        <f>(('Итоговая табл.1чел (все услуги-'!$F156+('Итоговая табл.1чел (все услуги-'!$F156*'Таблица вводных'!$G$6)))-('Расчет комиссии Нади'!$I156+'Таблица вводных'!$E$3+'Таблица вводных'!$F$3)</f>
        <v>-4.84</v>
      </c>
      <c r="G156" s="63">
        <f>(('Итоговая табл.1чел (все услуги-'!$G156+('Итоговая табл.1чел (все услуги-'!$G156*'Таблица вводных'!$G$7)))-('Расчет комиссии Нади'!$I156+'Таблица вводных'!$E$3+'Таблица вводных'!$F$3)</f>
        <v>-28.6</v>
      </c>
      <c r="H156" s="6">
        <f>(('Итоговая табл.1чел (все услуги-'!$H156+('Итоговая табл.1чел (все услуги-'!$H156*'Таблица вводных'!$G$9)))-('Расчет комиссии Нади'!$I156+'Таблица вводных'!$E$3+'Таблица вводных'!$F$3)</f>
        <v>-28.6</v>
      </c>
      <c r="I156" s="20" t="s">
        <v>145</v>
      </c>
    </row>
    <row r="157" spans="1:9" ht="12.75" customHeight="1">
      <c r="A157" s="138"/>
      <c r="B157" s="8">
        <v>45414</v>
      </c>
      <c r="C157" s="64"/>
      <c r="D157" s="64">
        <f>(('Итоговая табл.1чел (все услуги-'!$D157+('Итоговая табл.1чел (все услуги-'!$D157*'Таблица вводных'!$G$4)))-('Расчет комиссии Нади'!$I157+'Таблица вводных'!$E$3+'Таблица вводных'!$F$3)</f>
        <v>-21.11</v>
      </c>
      <c r="E157" s="12">
        <f>(('Итоговая табл.1чел (все услуги-'!$E157+('Итоговая табл.1чел (все услуги-'!$E157*'Таблица вводных'!$G$5)))-('Расчет комиссии Нади'!$I157+'Таблица вводных'!$E$3+'Таблица вводных'!$F$3)</f>
        <v>-28.075700000000001</v>
      </c>
      <c r="F157" s="12">
        <f>(('Итоговая табл.1чел (все услуги-'!$F157+('Итоговая табл.1чел (все услуги-'!$F157*'Таблица вводных'!$G$6)))-('Расчет комиссии Нади'!$I157+'Таблица вводных'!$E$3+'Таблица вводных'!$F$3)</f>
        <v>-4.84</v>
      </c>
      <c r="G157" s="64">
        <f>(('Итоговая табл.1чел (все услуги-'!$G157+('Итоговая табл.1чел (все услуги-'!$G157*'Таблица вводных'!$G$7)))-('Расчет комиссии Нади'!$I157+'Таблица вводных'!$E$3+'Таблица вводных'!$F$3)</f>
        <v>-28.6</v>
      </c>
      <c r="H157" s="12">
        <f>(('Итоговая табл.1чел (все услуги-'!$H157+('Итоговая табл.1чел (все услуги-'!$H157*'Таблица вводных'!$G$9)))-('Расчет комиссии Нади'!$I157+'Таблица вводных'!$E$3+'Таблица вводных'!$F$3)</f>
        <v>-28.6</v>
      </c>
      <c r="I157" s="22" t="s">
        <v>145</v>
      </c>
    </row>
    <row r="158" spans="1:9" ht="12.75" customHeight="1">
      <c r="A158" s="138"/>
      <c r="B158" s="11">
        <v>45418</v>
      </c>
      <c r="C158" s="64"/>
      <c r="D158" s="64">
        <f>(('Итоговая табл.1чел (все услуги-'!$D158+('Итоговая табл.1чел (все услуги-'!$D158*'Таблица вводных'!$G$4)))-('Расчет комиссии Нади'!$I158+'Таблица вводных'!$E$3+'Таблица вводных'!$F$3)</f>
        <v>-21.11</v>
      </c>
      <c r="E158" s="64">
        <f>(('Итоговая табл.1чел (все услуги-'!$E158+('Итоговая табл.1чел (все услуги-'!$E158*'Таблица вводных'!$G$5)))-('Расчет комиссии Нади'!$I158+'Таблица вводных'!$E$3+'Таблица вводных'!$F$3)</f>
        <v>-28.075700000000001</v>
      </c>
      <c r="F158" s="12">
        <f>(('Итоговая табл.1чел (все услуги-'!$F158+('Итоговая табл.1чел (все услуги-'!$F158*'Таблица вводных'!$G$6)))-('Расчет комиссии Нади'!$I158+'Таблица вводных'!$E$3+'Таблица вводных'!$F$3)</f>
        <v>-4.84</v>
      </c>
      <c r="G158" s="64">
        <f>(('Итоговая табл.1чел (все услуги-'!$G158+('Итоговая табл.1чел (все услуги-'!$G158*'Таблица вводных'!$G$7)))-('Расчет комиссии Нади'!$I158+'Таблица вводных'!$E$3+'Таблица вводных'!$F$3)</f>
        <v>-28.6</v>
      </c>
      <c r="H158" s="12">
        <f>(('Итоговая табл.1чел (все услуги-'!$H158+('Итоговая табл.1чел (все услуги-'!$H158*'Таблица вводных'!$G$9)))-('Расчет комиссии Нади'!$I158+'Таблица вводных'!$E$3+'Таблица вводных'!$F$3)</f>
        <v>-28.6</v>
      </c>
      <c r="I158" s="22" t="s">
        <v>145</v>
      </c>
    </row>
    <row r="159" spans="1:9" ht="12.75" customHeight="1">
      <c r="A159" s="138"/>
      <c r="B159" s="11">
        <v>45421</v>
      </c>
      <c r="C159" s="64"/>
      <c r="D159" s="64">
        <f>(('Итоговая табл.1чел (все услуги-'!$D159+('Итоговая табл.1чел (все услуги-'!$D159*'Таблица вводных'!$G$4)))-('Расчет комиссии Нади'!$I159+'Таблица вводных'!$E$3+'Таблица вводных'!$F$3)</f>
        <v>-21.11</v>
      </c>
      <c r="E159" s="64">
        <f>(('Итоговая табл.1чел (все услуги-'!$E159+('Итоговая табл.1чел (все услуги-'!$E159*'Таблица вводных'!$G$5)))-('Расчет комиссии Нади'!$I159+'Таблица вводных'!$E$3+'Таблица вводных'!$F$3)</f>
        <v>-28.075700000000001</v>
      </c>
      <c r="F159" s="12">
        <f>(('Итоговая табл.1чел (все услуги-'!$F159+('Итоговая табл.1чел (все услуги-'!$F159*'Таблица вводных'!$G$6)))-('Расчет комиссии Нади'!$I159+'Таблица вводных'!$E$3+'Таблица вводных'!$F$3)</f>
        <v>-4.84</v>
      </c>
      <c r="G159" s="64">
        <f>(('Итоговая табл.1чел (все услуги-'!$G159+('Итоговая табл.1чел (все услуги-'!$G159*'Таблица вводных'!$G$7)))-('Расчет комиссии Нади'!$I159+'Таблица вводных'!$E$3+'Таблица вводных'!$F$3)</f>
        <v>-28.6</v>
      </c>
      <c r="H159" s="12">
        <f>(('Итоговая табл.1чел (все услуги-'!$H159+('Итоговая табл.1чел (все услуги-'!$H159*'Таблица вводных'!$G$9)))-('Расчет комиссии Нади'!$I159+'Таблица вводных'!$E$3+'Таблица вводных'!$F$3)</f>
        <v>-28.6</v>
      </c>
      <c r="I159" s="22" t="s">
        <v>145</v>
      </c>
    </row>
    <row r="160" spans="1:9" ht="12.75" customHeight="1">
      <c r="A160" s="138"/>
      <c r="B160" s="11">
        <v>45425</v>
      </c>
      <c r="C160" s="64"/>
      <c r="D160" s="64">
        <f>(('Итоговая табл.1чел (все услуги-'!$D160+('Итоговая табл.1чел (все услуги-'!$D160*'Таблица вводных'!$G$4)))-('Расчет комиссии Нади'!$I160+'Таблица вводных'!$E$3+'Таблица вводных'!$F$3)</f>
        <v>-21.11</v>
      </c>
      <c r="E160" s="64">
        <f>(('Итоговая табл.1чел (все услуги-'!$E160+('Итоговая табл.1чел (все услуги-'!$E160*'Таблица вводных'!$G$5)))-('Расчет комиссии Нади'!$I160+'Таблица вводных'!$E$3+'Таблица вводных'!$F$3)</f>
        <v>-28.075700000000001</v>
      </c>
      <c r="F160" s="12">
        <f>(('Итоговая табл.1чел (все услуги-'!$F160+('Итоговая табл.1чел (все услуги-'!$F160*'Таблица вводных'!$G$6)))-('Расчет комиссии Нади'!$I160+'Таблица вводных'!$E$3+'Таблица вводных'!$F$3)</f>
        <v>-4.84</v>
      </c>
      <c r="G160" s="64">
        <f>(('Итоговая табл.1чел (все услуги-'!$G160+('Итоговая табл.1чел (все услуги-'!$G160*'Таблица вводных'!$G$7)))-('Расчет комиссии Нади'!$I160+'Таблица вводных'!$E$3+'Таблица вводных'!$F$3)</f>
        <v>-28.6</v>
      </c>
      <c r="H160" s="12">
        <f>(('Итоговая табл.1чел (все услуги-'!$H160+('Итоговая табл.1чел (все услуги-'!$H160*'Таблица вводных'!$G$9)))-('Расчет комиссии Нади'!$I160+'Таблица вводных'!$E$3+'Таблица вводных'!$F$3)</f>
        <v>-28.6</v>
      </c>
      <c r="I160" s="22" t="s">
        <v>145</v>
      </c>
    </row>
    <row r="161" spans="1:9" ht="12.75" customHeight="1">
      <c r="A161" s="138"/>
      <c r="B161" s="11">
        <v>45428</v>
      </c>
      <c r="C161" s="64"/>
      <c r="D161" s="64">
        <f>(('Итоговая табл.1чел (все услуги-'!$D161+('Итоговая табл.1чел (все услуги-'!$D161*'Таблица вводных'!$G$4)))-('Расчет комиссии Нади'!$I161+'Таблица вводных'!$E$3+'Таблица вводных'!$F$3)</f>
        <v>-21.11</v>
      </c>
      <c r="E161" s="64">
        <f>(('Итоговая табл.1чел (все услуги-'!$E161+('Итоговая табл.1чел (все услуги-'!$E161*'Таблица вводных'!$G$5)))-('Расчет комиссии Нади'!$I161+'Таблица вводных'!$E$3+'Таблица вводных'!$F$3)</f>
        <v>-28.075700000000001</v>
      </c>
      <c r="F161" s="12">
        <f>(('Итоговая табл.1чел (все услуги-'!$F161+('Итоговая табл.1чел (все услуги-'!$F161*'Таблица вводных'!$G$6)))-('Расчет комиссии Нади'!$I161+'Таблица вводных'!$E$3+'Таблица вводных'!$F$3)</f>
        <v>-4.84</v>
      </c>
      <c r="G161" s="64">
        <f>(('Итоговая табл.1чел (все услуги-'!$G161+('Итоговая табл.1чел (все услуги-'!$G161*'Таблица вводных'!$G$7)))-('Расчет комиссии Нади'!$I161+'Таблица вводных'!$E$3+'Таблица вводных'!$F$3)</f>
        <v>-28.6</v>
      </c>
      <c r="H161" s="12">
        <f>(('Итоговая табл.1чел (все услуги-'!$H161+('Итоговая табл.1чел (все услуги-'!$H161*'Таблица вводных'!$G$9)))-('Расчет комиссии Нади'!$I161+'Таблица вводных'!$E$3+'Таблица вводных'!$F$3)</f>
        <v>-28.6</v>
      </c>
      <c r="I161" s="22" t="s">
        <v>145</v>
      </c>
    </row>
    <row r="162" spans="1:9" ht="12.75" customHeight="1">
      <c r="A162" s="138"/>
      <c r="B162" s="11"/>
      <c r="C162" s="64"/>
      <c r="D162" s="12">
        <f>(('Итоговая табл.1чел (все услуги-'!$D162+('Итоговая табл.1чел (все услуги-'!$D162*'Таблица вводных'!$G$4)))-('Расчет комиссии Нади'!$I162+'Таблица вводных'!$E$3+'Таблица вводных'!$F$3)</f>
        <v>-21.11</v>
      </c>
      <c r="E162" s="12">
        <f>(('Итоговая табл.1чел (все услуги-'!$E162+('Итоговая табл.1чел (все услуги-'!$E162*'Таблица вводных'!$G$5)))-('Расчет комиссии Нади'!$I162+'Таблица вводных'!$E$3+'Таблица вводных'!$F$3)</f>
        <v>-28.075700000000001</v>
      </c>
      <c r="F162" s="12">
        <f>(('Итоговая табл.1чел (все услуги-'!$F162+('Итоговая табл.1чел (все услуги-'!$F162*'Таблица вводных'!$G$6)))-('Расчет комиссии Нади'!$I162+'Таблица вводных'!$E$3+'Таблица вводных'!$F$3)</f>
        <v>-4.84</v>
      </c>
      <c r="G162" s="12">
        <f>(('Итоговая табл.1чел (все услуги-'!$G162+('Итоговая табл.1чел (все услуги-'!$G162*'Таблица вводных'!$G$7)))-('Расчет комиссии Нади'!$I162+'Таблица вводных'!$E$3+'Таблица вводных'!$F$3)</f>
        <v>-28.6</v>
      </c>
      <c r="H162" s="12">
        <f>(('Итоговая табл.1чел (все услуги-'!$H162+('Итоговая табл.1чел (все услуги-'!$H162*'Таблица вводных'!$G$9)))-('Расчет комиссии Нади'!$I162+'Таблица вводных'!$E$3+'Таблица вводных'!$F$3)</f>
        <v>-28.6</v>
      </c>
      <c r="I162" s="22" t="s">
        <v>145</v>
      </c>
    </row>
    <row r="163" spans="1:9" ht="12.75" customHeight="1">
      <c r="A163" s="138"/>
      <c r="B163" s="11"/>
      <c r="C163" s="64"/>
      <c r="D163" s="12">
        <f>(('Итоговая табл.1чел (все услуги-'!$D163+('Итоговая табл.1чел (все услуги-'!$D163*'Таблица вводных'!$G$4)))-('Расчет комиссии Нади'!$I163+'Таблица вводных'!$E$3+'Таблица вводных'!$F$3)</f>
        <v>-21.11</v>
      </c>
      <c r="E163" s="12">
        <f>(('Итоговая табл.1чел (все услуги-'!$E163+('Итоговая табл.1чел (все услуги-'!$E163*'Таблица вводных'!$G$5)))-('Расчет комиссии Нади'!$I163+'Таблица вводных'!$E$3+'Таблица вводных'!$F$3)</f>
        <v>-28.075700000000001</v>
      </c>
      <c r="F163" s="12">
        <f>(('Итоговая табл.1чел (все услуги-'!$F163+('Итоговая табл.1чел (все услуги-'!$F163*'Таблица вводных'!$G$6)))-('Расчет комиссии Нади'!$I163+'Таблица вводных'!$E$3+'Таблица вводных'!$F$3)</f>
        <v>-4.84</v>
      </c>
      <c r="G163" s="12">
        <f>(('Итоговая табл.1чел (все услуги-'!$G163+('Итоговая табл.1чел (все услуги-'!$G163*'Таблица вводных'!$G$7)))-('Расчет комиссии Нади'!$I163+'Таблица вводных'!$E$3+'Таблица вводных'!$F$3)</f>
        <v>-28.6</v>
      </c>
      <c r="H163" s="12">
        <f>(('Итоговая табл.1чел (все услуги-'!$H163+('Итоговая табл.1чел (все услуги-'!$H163*'Таблица вводных'!$G$9)))-('Расчет комиссии Нади'!$I163+'Таблица вводных'!$E$3+'Таблица вводных'!$F$3)</f>
        <v>-28.6</v>
      </c>
      <c r="I163" s="22" t="s">
        <v>145</v>
      </c>
    </row>
    <row r="164" spans="1:9" ht="12.75" customHeight="1">
      <c r="A164" s="139"/>
      <c r="B164" s="17"/>
      <c r="C164" s="65"/>
      <c r="D164" s="18">
        <f>(('Итоговая табл.1чел (все услуги-'!$D164+('Итоговая табл.1чел (все услуги-'!$D164*'Таблица вводных'!$G$4)))-('Расчет комиссии Нади'!$I164+'Таблица вводных'!$E$3+'Таблица вводных'!$F$3)</f>
        <v>-21.11</v>
      </c>
      <c r="E164" s="18">
        <f>(('Итоговая табл.1чел (все услуги-'!$E164+('Итоговая табл.1чел (все услуги-'!$E164*'Таблица вводных'!$G$5)))-('Расчет комиссии Нади'!$I164+'Таблица вводных'!$E$3+'Таблица вводных'!$F$3)</f>
        <v>-28.075700000000001</v>
      </c>
      <c r="F164" s="18">
        <f>(('Итоговая табл.1чел (все услуги-'!$F164+('Итоговая табл.1чел (все услуги-'!$F164*'Таблица вводных'!$G$6)))-('Расчет комиссии Нади'!$I164+'Таблица вводных'!$E$3+'Таблица вводных'!$F$3)</f>
        <v>-4.84</v>
      </c>
      <c r="G164" s="18">
        <f>(('Итоговая табл.1чел (все услуги-'!$G164+('Итоговая табл.1чел (все услуги-'!$G164*'Таблица вводных'!$G$7)))-('Расчет комиссии Нади'!$I164+'Таблица вводных'!$E$3+'Таблица вводных'!$F$3)</f>
        <v>-28.6</v>
      </c>
      <c r="H164" s="18">
        <f>(('Итоговая табл.1чел (все услуги-'!$H164+('Итоговая табл.1чел (все услуги-'!$H164*'Таблица вводных'!$G$9)))-('Расчет комиссии Нади'!$I164+'Таблица вводных'!$E$3+'Таблица вводных'!$F$3)</f>
        <v>-28.6</v>
      </c>
      <c r="I164" s="22" t="s">
        <v>145</v>
      </c>
    </row>
    <row r="165" spans="1:9" ht="12.75" customHeight="1">
      <c r="A165" s="141" t="s">
        <v>28</v>
      </c>
      <c r="B165" s="5">
        <v>45411</v>
      </c>
      <c r="C165" s="63"/>
      <c r="D165" s="6">
        <f>(('Итоговая табл.1чел (все услуги-'!$D165+('Итоговая табл.1чел (все услуги-'!$D165*'Таблица вводных'!$G$4)))-('Расчет комиссии Нади'!$I165+'Таблица вводных'!$E$3+'Таблица вводных'!$F$3)</f>
        <v>-21.11</v>
      </c>
      <c r="E165" s="6">
        <f>(('Итоговая табл.1чел (все услуги-'!$E165+('Итоговая табл.1чел (все услуги-'!$E165*'Таблица вводных'!$G$5)))-('Расчет комиссии Нади'!$I165+'Таблица вводных'!$E$3+'Таблица вводных'!$F$3)</f>
        <v>-28.075700000000001</v>
      </c>
      <c r="F165" s="63">
        <f>(('Итоговая табл.1чел (все услуги-'!$F165+('Итоговая табл.1чел (все услуги-'!$F165*'Таблица вводных'!$G$6)))-('Расчет комиссии Нади'!$I165+'Таблица вводных'!$E$3+'Таблица вводных'!$F$3)</f>
        <v>-4.84</v>
      </c>
      <c r="G165" s="6">
        <f>(('Итоговая табл.1чел (все услуги-'!$G165+('Итоговая табл.1чел (все услуги-'!$G165*'Таблица вводных'!$G$7)))-('Расчет комиссии Нади'!$I165+'Таблица вводных'!$E$3+'Таблица вводных'!$F$3)</f>
        <v>-28.6</v>
      </c>
      <c r="H165" s="6">
        <f>(('Итоговая табл.1чел (все услуги-'!$H165+('Итоговая табл.1чел (все услуги-'!$H165*'Таблица вводных'!$G$9)))-('Расчет комиссии Нади'!$I165+'Таблица вводных'!$E$3+'Таблица вводных'!$F$3)</f>
        <v>-28.6</v>
      </c>
      <c r="I165" s="20" t="s">
        <v>148</v>
      </c>
    </row>
    <row r="166" spans="1:9" ht="12.75" customHeight="1">
      <c r="A166" s="138"/>
      <c r="B166" s="8">
        <v>45414</v>
      </c>
      <c r="C166" s="64"/>
      <c r="D166" s="12">
        <f>(('Итоговая табл.1чел (все услуги-'!$D166+('Итоговая табл.1чел (все услуги-'!$D166*'Таблица вводных'!$G$4)))-('Расчет комиссии Нади'!$I166+'Таблица вводных'!$E$3+'Таблица вводных'!$F$3)</f>
        <v>-21.11</v>
      </c>
      <c r="E166" s="12">
        <f>(('Итоговая табл.1чел (все услуги-'!$E166+('Итоговая табл.1чел (все услуги-'!$E166*'Таблица вводных'!$G$5)))-('Расчет комиссии Нади'!$I166+'Таблица вводных'!$E$3+'Таблица вводных'!$F$3)</f>
        <v>-28.075700000000001</v>
      </c>
      <c r="F166" s="64">
        <f>(('Итоговая табл.1чел (все услуги-'!$F166+('Итоговая табл.1чел (все услуги-'!$F166*'Таблица вводных'!$G$6)))-('Расчет комиссии Нади'!$I166+'Таблица вводных'!$E$3+'Таблица вводных'!$F$3)</f>
        <v>-4.84</v>
      </c>
      <c r="G166" s="12">
        <f>(('Итоговая табл.1чел (все услуги-'!$G166+('Итоговая табл.1чел (все услуги-'!$G166*'Таблица вводных'!$G$7)))-('Расчет комиссии Нади'!$I166+'Таблица вводных'!$E$3+'Таблица вводных'!$F$3)</f>
        <v>-28.6</v>
      </c>
      <c r="H166" s="12">
        <f>(('Итоговая табл.1чел (все услуги-'!$H166+('Итоговая табл.1чел (все услуги-'!$H166*'Таблица вводных'!$G$9)))-('Расчет комиссии Нади'!$I166+'Таблица вводных'!$E$3+'Таблица вводных'!$F$3)</f>
        <v>-28.6</v>
      </c>
      <c r="I166" s="27" t="s">
        <v>148</v>
      </c>
    </row>
    <row r="167" spans="1:9" ht="12.75" customHeight="1">
      <c r="A167" s="138"/>
      <c r="B167" s="11">
        <v>45418</v>
      </c>
      <c r="C167" s="64"/>
      <c r="D167" s="12">
        <f>(('Итоговая табл.1чел (все услуги-'!$D167+('Итоговая табл.1чел (все услуги-'!$D167*'Таблица вводных'!$G$4)))-('Расчет комиссии Нади'!$I167+'Таблица вводных'!$E$3+'Таблица вводных'!$F$3)</f>
        <v>-21.11</v>
      </c>
      <c r="E167" s="12">
        <f>(('Итоговая табл.1чел (все услуги-'!$E167+('Итоговая табл.1чел (все услуги-'!$E167*'Таблица вводных'!$G$5)))-('Расчет комиссии Нади'!$I167+'Таблица вводных'!$E$3+'Таблица вводных'!$F$3)</f>
        <v>-28.075700000000001</v>
      </c>
      <c r="F167" s="64">
        <f>(('Итоговая табл.1чел (все услуги-'!$F167+('Итоговая табл.1чел (все услуги-'!$F167*'Таблица вводных'!$G$6)))-('Расчет комиссии Нади'!$I167+'Таблица вводных'!$E$3+'Таблица вводных'!$F$3)</f>
        <v>-4.84</v>
      </c>
      <c r="G167" s="12">
        <f>(('Итоговая табл.1чел (все услуги-'!$G167+('Итоговая табл.1чел (все услуги-'!$G167*'Таблица вводных'!$G$7)))-('Расчет комиссии Нади'!$I167+'Таблица вводных'!$E$3+'Таблица вводных'!$F$3)</f>
        <v>-28.6</v>
      </c>
      <c r="H167" s="12">
        <f>(('Итоговая табл.1чел (все услуги-'!$H167+('Итоговая табл.1чел (все услуги-'!$H167*'Таблица вводных'!$G$9)))-('Расчет комиссии Нади'!$I167+'Таблица вводных'!$E$3+'Таблица вводных'!$F$3)</f>
        <v>-28.6</v>
      </c>
      <c r="I167" s="22" t="s">
        <v>148</v>
      </c>
    </row>
    <row r="168" spans="1:9" ht="12.75" customHeight="1">
      <c r="A168" s="138"/>
      <c r="B168" s="11">
        <v>45421</v>
      </c>
      <c r="C168" s="64"/>
      <c r="D168" s="12">
        <f>(('Итоговая табл.1чел (все услуги-'!$D168+('Итоговая табл.1чел (все услуги-'!$D168*'Таблица вводных'!$G$4)))-('Расчет комиссии Нади'!$I168+'Таблица вводных'!$E$3+'Таблица вводных'!$F$3)</f>
        <v>-21.11</v>
      </c>
      <c r="E168" s="12">
        <f>(('Итоговая табл.1чел (все услуги-'!$E168+('Итоговая табл.1чел (все услуги-'!$E168*'Таблица вводных'!$G$5)))-('Расчет комиссии Нади'!$I168+'Таблица вводных'!$E$3+'Таблица вводных'!$F$3)</f>
        <v>-28.075700000000001</v>
      </c>
      <c r="F168" s="64">
        <f>(('Итоговая табл.1чел (все услуги-'!$F168+('Итоговая табл.1чел (все услуги-'!$F168*'Таблица вводных'!$G$6)))-('Расчет комиссии Нади'!$I168+'Таблица вводных'!$E$3+'Таблица вводных'!$F$3)</f>
        <v>-4.84</v>
      </c>
      <c r="G168" s="12">
        <f>(('Итоговая табл.1чел (все услуги-'!$G168+('Итоговая табл.1чел (все услуги-'!$G168*'Таблица вводных'!$G$7)))-('Расчет комиссии Нади'!$I168+'Таблица вводных'!$E$3+'Таблица вводных'!$F$3)</f>
        <v>-28.6</v>
      </c>
      <c r="H168" s="12">
        <f>(('Итоговая табл.1чел (все услуги-'!$H168+('Итоговая табл.1чел (все услуги-'!$H168*'Таблица вводных'!$G$9)))-('Расчет комиссии Нади'!$I168+'Таблица вводных'!$E$3+'Таблица вводных'!$F$3)</f>
        <v>-28.6</v>
      </c>
      <c r="I168" s="22" t="s">
        <v>148</v>
      </c>
    </row>
    <row r="169" spans="1:9" ht="12.75" customHeight="1">
      <c r="A169" s="138"/>
      <c r="B169" s="11">
        <v>45425</v>
      </c>
      <c r="C169" s="64"/>
      <c r="D169" s="12">
        <f>(('Итоговая табл.1чел (все услуги-'!$D169+('Итоговая табл.1чел (все услуги-'!$D169*'Таблица вводных'!$G$4)))-('Расчет комиссии Нади'!$I169+'Таблица вводных'!$E$3+'Таблица вводных'!$F$3)</f>
        <v>-21.11</v>
      </c>
      <c r="E169" s="12">
        <f>(('Итоговая табл.1чел (все услуги-'!$E169+('Итоговая табл.1чел (все услуги-'!$E169*'Таблица вводных'!$G$5)))-('Расчет комиссии Нади'!$I169+'Таблица вводных'!$E$3+'Таблица вводных'!$F$3)</f>
        <v>-28.075700000000001</v>
      </c>
      <c r="F169" s="64">
        <f>(('Итоговая табл.1чел (все услуги-'!$F169+('Итоговая табл.1чел (все услуги-'!$F169*'Таблица вводных'!$G$6)))-('Расчет комиссии Нади'!$I169+'Таблица вводных'!$E$3+'Таблица вводных'!$F$3)</f>
        <v>-4.84</v>
      </c>
      <c r="G169" s="12">
        <f>(('Итоговая табл.1чел (все услуги-'!$G169+('Итоговая табл.1чел (все услуги-'!$G169*'Таблица вводных'!$G$7)))-('Расчет комиссии Нади'!$I169+'Таблица вводных'!$E$3+'Таблица вводных'!$F$3)</f>
        <v>-28.6</v>
      </c>
      <c r="H169" s="12">
        <f>(('Итоговая табл.1чел (все услуги-'!$H169+('Итоговая табл.1чел (все услуги-'!$H169*'Таблица вводных'!$G$9)))-('Расчет комиссии Нади'!$I169+'Таблица вводных'!$E$3+'Таблица вводных'!$F$3)</f>
        <v>-28.6</v>
      </c>
      <c r="I169" s="22" t="s">
        <v>148</v>
      </c>
    </row>
    <row r="170" spans="1:9" ht="12.75" customHeight="1">
      <c r="A170" s="138"/>
      <c r="B170" s="11">
        <v>45428</v>
      </c>
      <c r="C170" s="64"/>
      <c r="D170" s="12">
        <f>(('Итоговая табл.1чел (все услуги-'!$D170+('Итоговая табл.1чел (все услуги-'!$D170*'Таблица вводных'!$G$4)))-('Расчет комиссии Нади'!$I170+'Таблица вводных'!$E$3+'Таблица вводных'!$F$3)</f>
        <v>-21.11</v>
      </c>
      <c r="E170" s="12">
        <f>(('Итоговая табл.1чел (все услуги-'!$E170+('Итоговая табл.1чел (все услуги-'!$E170*'Таблица вводных'!$G$5)))-('Расчет комиссии Нади'!$I170+'Таблица вводных'!$E$3+'Таблица вводных'!$F$3)</f>
        <v>-28.075700000000001</v>
      </c>
      <c r="F170" s="64">
        <f>(('Итоговая табл.1чел (все услуги-'!$F170+('Итоговая табл.1чел (все услуги-'!$F170*'Таблица вводных'!$G$6)))-('Расчет комиссии Нади'!$I170+'Таблица вводных'!$E$3+'Таблица вводных'!$F$3)</f>
        <v>-4.84</v>
      </c>
      <c r="G170" s="12">
        <f>(('Итоговая табл.1чел (все услуги-'!$G170+('Итоговая табл.1чел (все услуги-'!$G170*'Таблица вводных'!$G$7)))-('Расчет комиссии Нади'!$I170+'Таблица вводных'!$E$3+'Таблица вводных'!$F$3)</f>
        <v>-28.6</v>
      </c>
      <c r="H170" s="12">
        <f>(('Итоговая табл.1чел (все услуги-'!$H170+('Итоговая табл.1чел (все услуги-'!$H170*'Таблица вводных'!$G$9)))-('Расчет комиссии Нади'!$I170+'Таблица вводных'!$E$3+'Таблица вводных'!$F$3)</f>
        <v>-28.6</v>
      </c>
      <c r="I170" s="22" t="s">
        <v>148</v>
      </c>
    </row>
    <row r="171" spans="1:9" ht="12.75" customHeight="1">
      <c r="A171" s="138"/>
      <c r="B171" s="11"/>
      <c r="C171" s="64"/>
      <c r="D171" s="12">
        <f>(('Итоговая табл.1чел (все услуги-'!$D171+('Итоговая табл.1чел (все услуги-'!$D171*'Таблица вводных'!$G$4)))-('Расчет комиссии Нади'!$I171+'Таблица вводных'!$E$3+'Таблица вводных'!$F$3)</f>
        <v>-21.11</v>
      </c>
      <c r="E171" s="12">
        <f>(('Итоговая табл.1чел (все услуги-'!$E171+('Итоговая табл.1чел (все услуги-'!$E171*'Таблица вводных'!$G$5)))-('Расчет комиссии Нади'!$I171+'Таблица вводных'!$E$3+'Таблица вводных'!$F$3)</f>
        <v>-28.075700000000001</v>
      </c>
      <c r="F171" s="12">
        <f>(('Итоговая табл.1чел (все услуги-'!$F171+('Итоговая табл.1чел (все услуги-'!$F171*'Таблица вводных'!$G$6)))-('Расчет комиссии Нади'!$I171+'Таблица вводных'!$E$3+'Таблица вводных'!$F$3)</f>
        <v>-4.84</v>
      </c>
      <c r="G171" s="12">
        <f>(('Итоговая табл.1чел (все услуги-'!$G171+('Итоговая табл.1чел (все услуги-'!$G171*'Таблица вводных'!$G$7)))-('Расчет комиссии Нади'!$I171+'Таблица вводных'!$E$3+'Таблица вводных'!$F$3)</f>
        <v>-28.6</v>
      </c>
      <c r="H171" s="12">
        <f>(('Итоговая табл.1чел (все услуги-'!$H171+('Итоговая табл.1чел (все услуги-'!$H171*'Таблица вводных'!$G$9)))-('Расчет комиссии Нади'!$I171+'Таблица вводных'!$E$3+'Таблица вводных'!$F$3)</f>
        <v>-28.6</v>
      </c>
      <c r="I171" s="22" t="s">
        <v>148</v>
      </c>
    </row>
    <row r="172" spans="1:9" ht="12.75" customHeight="1">
      <c r="A172" s="138"/>
      <c r="B172" s="11"/>
      <c r="C172" s="64"/>
      <c r="D172" s="12">
        <f>(('Итоговая табл.1чел (все услуги-'!$D172+('Итоговая табл.1чел (все услуги-'!$D172*'Таблица вводных'!$G$4)))-('Расчет комиссии Нади'!$I172+'Таблица вводных'!$E$3+'Таблица вводных'!$F$3)</f>
        <v>-21.11</v>
      </c>
      <c r="E172" s="12">
        <f>(('Итоговая табл.1чел (все услуги-'!$E172+('Итоговая табл.1чел (все услуги-'!$E172*'Таблица вводных'!$G$5)))-('Расчет комиссии Нади'!$I172+'Таблица вводных'!$E$3+'Таблица вводных'!$F$3)</f>
        <v>-28.075700000000001</v>
      </c>
      <c r="F172" s="12">
        <f>(('Итоговая табл.1чел (все услуги-'!$F172+('Итоговая табл.1чел (все услуги-'!$F172*'Таблица вводных'!$G$6)))-('Расчет комиссии Нади'!$I172+'Таблица вводных'!$E$3+'Таблица вводных'!$F$3)</f>
        <v>-4.84</v>
      </c>
      <c r="G172" s="12">
        <f>(('Итоговая табл.1чел (все услуги-'!$G172+('Итоговая табл.1чел (все услуги-'!$G172*'Таблица вводных'!$G$7)))-('Расчет комиссии Нади'!$I172+'Таблица вводных'!$E$3+'Таблица вводных'!$F$3)</f>
        <v>-28.6</v>
      </c>
      <c r="H172" s="12">
        <f>(('Итоговая табл.1чел (все услуги-'!$H172+('Итоговая табл.1чел (все услуги-'!$H172*'Таблица вводных'!$G$9)))-('Расчет комиссии Нади'!$I172+'Таблица вводных'!$E$3+'Таблица вводных'!$F$3)</f>
        <v>-28.6</v>
      </c>
      <c r="I172" s="22" t="s">
        <v>148</v>
      </c>
    </row>
    <row r="173" spans="1:9" ht="12.75" customHeight="1">
      <c r="A173" s="139"/>
      <c r="B173" s="17"/>
      <c r="C173" s="65"/>
      <c r="D173" s="18">
        <f>(('Итоговая табл.1чел (все услуги-'!$D173+('Итоговая табл.1чел (все услуги-'!$D173*'Таблица вводных'!$G$4)))-('Расчет комиссии Нади'!$I173+'Таблица вводных'!$E$3+'Таблица вводных'!$F$3)</f>
        <v>-21.11</v>
      </c>
      <c r="E173" s="18">
        <f>(('Итоговая табл.1чел (все услуги-'!$E173+('Итоговая табл.1чел (все услуги-'!$E173*'Таблица вводных'!$G$5)))-('Расчет комиссии Нади'!$I173+'Таблица вводных'!$E$3+'Таблица вводных'!$F$3)</f>
        <v>-28.075700000000001</v>
      </c>
      <c r="F173" s="18">
        <f>(('Итоговая табл.1чел (все услуги-'!$F173+('Итоговая табл.1чел (все услуги-'!$F173*'Таблица вводных'!$G$6)))-('Расчет комиссии Нади'!$I173+'Таблица вводных'!$E$3+'Таблица вводных'!$F$3)</f>
        <v>-4.84</v>
      </c>
      <c r="G173" s="18">
        <f>(('Итоговая табл.1чел (все услуги-'!$G173+('Итоговая табл.1чел (все услуги-'!$G173*'Таблица вводных'!$G$7)))-('Расчет комиссии Нади'!$I173+'Таблица вводных'!$E$3+'Таблица вводных'!$F$3)</f>
        <v>-28.6</v>
      </c>
      <c r="H173" s="18">
        <f>(('Итоговая табл.1чел (все услуги-'!$H173+('Итоговая табл.1чел (все услуги-'!$H173*'Таблица вводных'!$G$9)))-('Расчет комиссии Нади'!$I173+'Таблица вводных'!$E$3+'Таблица вводных'!$F$3)</f>
        <v>-28.6</v>
      </c>
      <c r="I173" s="22" t="s">
        <v>148</v>
      </c>
    </row>
    <row r="174" spans="1:9" ht="12.75" customHeight="1">
      <c r="A174" s="141" t="s">
        <v>29</v>
      </c>
      <c r="B174" s="5">
        <v>45411</v>
      </c>
      <c r="C174" s="63"/>
      <c r="D174" s="6">
        <f>(('Итоговая табл.1чел (все услуги-'!$D174+('Итоговая табл.1чел (все услуги-'!$D174*'Таблица вводных'!$G$4)))-('Расчет комиссии Нади'!$I174+'Таблица вводных'!$E$3+'Таблица вводных'!$F$3)</f>
        <v>-21.11</v>
      </c>
      <c r="E174" s="63">
        <f>(('Итоговая табл.1чел (все услуги-'!$E174+('Итоговая табл.1чел (все услуги-'!$E174*'Таблица вводных'!$G$5)))-('Расчет комиссии Нади'!$I174+'Таблица вводных'!$E$3+'Таблица вводных'!$F$3)</f>
        <v>-28.075700000000001</v>
      </c>
      <c r="F174" s="6">
        <f>(('Итоговая табл.1чел (все услуги-'!$F174+('Итоговая табл.1чел (все услуги-'!$F174*'Таблица вводных'!$G$6)))-('Расчет комиссии Нади'!$I174+'Таблица вводных'!$E$3+'Таблица вводных'!$F$3)</f>
        <v>-4.84</v>
      </c>
      <c r="G174" s="63">
        <f>(('Итоговая табл.1чел (все услуги-'!$G174+('Итоговая табл.1чел (все услуги-'!$G174*'Таблица вводных'!$G$7)))-('Расчет комиссии Нади'!$I174+'Таблица вводных'!$E$3+'Таблица вводных'!$F$3)</f>
        <v>-28.6</v>
      </c>
      <c r="H174" s="6">
        <f>(('Итоговая табл.1чел (все услуги-'!$H174+('Итоговая табл.1чел (все услуги-'!$H174*'Таблица вводных'!$G$9)))-('Расчет комиссии Нади'!$I174+'Таблица вводных'!$E$3+'Таблица вводных'!$F$3)</f>
        <v>-28.6</v>
      </c>
      <c r="I174" s="20" t="s">
        <v>148</v>
      </c>
    </row>
    <row r="175" spans="1:9" ht="12.75" customHeight="1">
      <c r="A175" s="138"/>
      <c r="B175" s="8">
        <v>45414</v>
      </c>
      <c r="C175" s="64"/>
      <c r="D175" s="12">
        <f>(('Итоговая табл.1чел (все услуги-'!$D175+('Итоговая табл.1чел (все услуги-'!$D175*'Таблица вводных'!$G$4)))-('Расчет комиссии Нади'!$I175+'Таблица вводных'!$E$3+'Таблица вводных'!$F$3)</f>
        <v>-21.11</v>
      </c>
      <c r="E175" s="12">
        <f>(('Итоговая табл.1чел (все услуги-'!$E175+('Итоговая табл.1чел (все услуги-'!$E175*'Таблица вводных'!$G$5)))-('Расчет комиссии Нади'!$I175+'Таблица вводных'!$E$3+'Таблица вводных'!$F$3)</f>
        <v>-28.075700000000001</v>
      </c>
      <c r="F175" s="64">
        <f>(('Итоговая табл.1чел (все услуги-'!$F175+('Итоговая табл.1чел (все услуги-'!$F175*'Таблица вводных'!$G$6)))-('Расчет комиссии Нади'!$I175+'Таблица вводных'!$E$3+'Таблица вводных'!$F$3)</f>
        <v>-4.84</v>
      </c>
      <c r="G175" s="64">
        <f>(('Итоговая табл.1чел (все услуги-'!$G175+('Итоговая табл.1чел (все услуги-'!$G175*'Таблица вводных'!$G$7)))-('Расчет комиссии Нади'!$I175+'Таблица вводных'!$E$3+'Таблица вводных'!$F$3)</f>
        <v>-28.6</v>
      </c>
      <c r="H175" s="12">
        <f>(('Итоговая табл.1чел (все услуги-'!$H175+('Итоговая табл.1чел (все услуги-'!$H175*'Таблица вводных'!$G$9)))-('Расчет комиссии Нади'!$I175+'Таблица вводных'!$E$3+'Таблица вводных'!$F$3)</f>
        <v>-28.6</v>
      </c>
      <c r="I175" s="27" t="s">
        <v>148</v>
      </c>
    </row>
    <row r="176" spans="1:9" ht="12.75" customHeight="1">
      <c r="A176" s="138"/>
      <c r="B176" s="11">
        <v>45418</v>
      </c>
      <c r="C176" s="64"/>
      <c r="D176" s="12">
        <f>(('Итоговая табл.1чел (все услуги-'!$D176+('Итоговая табл.1чел (все услуги-'!$D176*'Таблица вводных'!$G$4)))-('Расчет комиссии Нади'!$I176+'Таблица вводных'!$E$3+'Таблица вводных'!$F$3)</f>
        <v>-21.11</v>
      </c>
      <c r="E176" s="64">
        <f>(('Итоговая табл.1чел (все услуги-'!$E176+('Итоговая табл.1чел (все услуги-'!$E176*'Таблица вводных'!$G$5)))-('Расчет комиссии Нади'!$I176+'Таблица вводных'!$E$3+'Таблица вводных'!$F$3)</f>
        <v>-28.075700000000001</v>
      </c>
      <c r="F176" s="64">
        <f>(('Итоговая табл.1чел (все услуги-'!$F176+('Итоговая табл.1чел (все услуги-'!$F176*'Таблица вводных'!$G$6)))-('Расчет комиссии Нади'!$I176+'Таблица вводных'!$E$3+'Таблица вводных'!$F$3)</f>
        <v>-4.84</v>
      </c>
      <c r="G176" s="64">
        <f>(('Итоговая табл.1чел (все услуги-'!$G176+('Итоговая табл.1чел (все услуги-'!$G176*'Таблица вводных'!$G$7)))-('Расчет комиссии Нади'!$I176+'Таблица вводных'!$E$3+'Таблица вводных'!$F$3)</f>
        <v>-28.6</v>
      </c>
      <c r="H176" s="12">
        <f>(('Итоговая табл.1чел (все услуги-'!$H176+('Итоговая табл.1чел (все услуги-'!$H176*'Таблица вводных'!$G$9)))-('Расчет комиссии Нади'!$I176+'Таблица вводных'!$E$3+'Таблица вводных'!$F$3)</f>
        <v>-28.6</v>
      </c>
      <c r="I176" s="22" t="s">
        <v>148</v>
      </c>
    </row>
    <row r="177" spans="1:9" ht="12.75" customHeight="1">
      <c r="A177" s="138"/>
      <c r="B177" s="11">
        <v>45421</v>
      </c>
      <c r="C177" s="64"/>
      <c r="D177" s="12">
        <f>(('Итоговая табл.1чел (все услуги-'!$D177+('Итоговая табл.1чел (все услуги-'!$D177*'Таблица вводных'!$G$4)))-('Расчет комиссии Нади'!$I177+'Таблица вводных'!$E$3+'Таблица вводных'!$F$3)</f>
        <v>-21.11</v>
      </c>
      <c r="E177" s="64">
        <f>(('Итоговая табл.1чел (все услуги-'!$E177+('Итоговая табл.1чел (все услуги-'!$E177*'Таблица вводных'!$G$5)))-('Расчет комиссии Нади'!$I177+'Таблица вводных'!$E$3+'Таблица вводных'!$F$3)</f>
        <v>-28.075700000000001</v>
      </c>
      <c r="F177" s="12">
        <f>(('Итоговая табл.1чел (все услуги-'!$F177+('Итоговая табл.1чел (все услуги-'!$F177*'Таблица вводных'!$G$6)))-('Расчет комиссии Нади'!$I177+'Таблица вводных'!$E$3+'Таблица вводных'!$F$3)</f>
        <v>-4.84</v>
      </c>
      <c r="G177" s="64">
        <f>(('Итоговая табл.1чел (все услуги-'!$G177+('Итоговая табл.1чел (все услуги-'!$G177*'Таблица вводных'!$G$7)))-('Расчет комиссии Нади'!$I177+'Таблица вводных'!$E$3+'Таблица вводных'!$F$3)</f>
        <v>-28.6</v>
      </c>
      <c r="H177" s="12">
        <f>(('Итоговая табл.1чел (все услуги-'!$H177+('Итоговая табл.1чел (все услуги-'!$H177*'Таблица вводных'!$G$9)))-('Расчет комиссии Нади'!$I177+'Таблица вводных'!$E$3+'Таблица вводных'!$F$3)</f>
        <v>-28.6</v>
      </c>
      <c r="I177" s="22" t="s">
        <v>148</v>
      </c>
    </row>
    <row r="178" spans="1:9" ht="12.75" customHeight="1">
      <c r="A178" s="138"/>
      <c r="B178" s="11">
        <v>45425</v>
      </c>
      <c r="C178" s="64"/>
      <c r="D178" s="12">
        <f>(('Итоговая табл.1чел (все услуги-'!$D178+('Итоговая табл.1чел (все услуги-'!$D178*'Таблица вводных'!$G$4)))-('Расчет комиссии Нади'!$I178+'Таблица вводных'!$E$3+'Таблица вводных'!$F$3)</f>
        <v>-21.11</v>
      </c>
      <c r="E178" s="64">
        <f>(('Итоговая табл.1чел (все услуги-'!$E178+('Итоговая табл.1чел (все услуги-'!$E178*'Таблица вводных'!$G$5)))-('Расчет комиссии Нади'!$I178+'Таблица вводных'!$E$3+'Таблица вводных'!$F$3)</f>
        <v>-28.075700000000001</v>
      </c>
      <c r="F178" s="64">
        <f>(('Итоговая табл.1чел (все услуги-'!$F178+('Итоговая табл.1чел (все услуги-'!$F178*'Таблица вводных'!$G$6)))-('Расчет комиссии Нади'!$I178+'Таблица вводных'!$E$3+'Таблица вводных'!$F$3)</f>
        <v>-4.84</v>
      </c>
      <c r="G178" s="64">
        <f>(('Итоговая табл.1чел (все услуги-'!$G178+('Итоговая табл.1чел (все услуги-'!$G178*'Таблица вводных'!$G$7)))-('Расчет комиссии Нади'!$I178+'Таблица вводных'!$E$3+'Таблица вводных'!$F$3)</f>
        <v>-28.6</v>
      </c>
      <c r="H178" s="12">
        <f>(('Итоговая табл.1чел (все услуги-'!$H178+('Итоговая табл.1чел (все услуги-'!$H178*'Таблица вводных'!$G$9)))-('Расчет комиссии Нади'!$I178+'Таблица вводных'!$E$3+'Таблица вводных'!$F$3)</f>
        <v>-28.6</v>
      </c>
      <c r="I178" s="22" t="s">
        <v>148</v>
      </c>
    </row>
    <row r="179" spans="1:9" ht="12.75" customHeight="1">
      <c r="A179" s="138"/>
      <c r="B179" s="11">
        <v>45428</v>
      </c>
      <c r="C179" s="64"/>
      <c r="D179" s="12">
        <f>(('Итоговая табл.1чел (все услуги-'!$D179+('Итоговая табл.1чел (все услуги-'!$D179*'Таблица вводных'!$G$4)))-('Расчет комиссии Нади'!$I179+'Таблица вводных'!$E$3+'Таблица вводных'!$F$3)</f>
        <v>-21.11</v>
      </c>
      <c r="E179" s="64">
        <f>(('Итоговая табл.1чел (все услуги-'!$E179+('Итоговая табл.1чел (все услуги-'!$E179*'Таблица вводных'!$G$5)))-('Расчет комиссии Нади'!$I179+'Таблица вводных'!$E$3+'Таблица вводных'!$F$3)</f>
        <v>-28.075700000000001</v>
      </c>
      <c r="F179" s="64">
        <f>(('Итоговая табл.1чел (все услуги-'!$F179+('Итоговая табл.1чел (все услуги-'!$F179*'Таблица вводных'!$G$6)))-('Расчет комиссии Нади'!$I179+'Таблица вводных'!$E$3+'Таблица вводных'!$F$3)</f>
        <v>-4.84</v>
      </c>
      <c r="G179" s="64">
        <f>(('Итоговая табл.1чел (все услуги-'!$G179+('Итоговая табл.1чел (все услуги-'!$G179*'Таблица вводных'!$G$7)))-('Расчет комиссии Нади'!$I179+'Таблица вводных'!$E$3+'Таблица вводных'!$F$3)</f>
        <v>-28.6</v>
      </c>
      <c r="H179" s="12">
        <f>(('Итоговая табл.1чел (все услуги-'!$H179+('Итоговая табл.1чел (все услуги-'!$H179*'Таблица вводных'!$G$9)))-('Расчет комиссии Нади'!$I179+'Таблица вводных'!$E$3+'Таблица вводных'!$F$3)</f>
        <v>-28.6</v>
      </c>
      <c r="I179" s="22" t="s">
        <v>148</v>
      </c>
    </row>
    <row r="180" spans="1:9" ht="12.75" customHeight="1">
      <c r="A180" s="138"/>
      <c r="B180" s="11"/>
      <c r="C180" s="64"/>
      <c r="D180" s="12">
        <f>(('Итоговая табл.1чел (все услуги-'!$D180+('Итоговая табл.1чел (все услуги-'!$D180*'Таблица вводных'!$G$4)))-('Расчет комиссии Нади'!$I180+'Таблица вводных'!$E$3+'Таблица вводных'!$F$3)</f>
        <v>-21.11</v>
      </c>
      <c r="E180" s="12">
        <f>(('Итоговая табл.1чел (все услуги-'!$E180+('Итоговая табл.1чел (все услуги-'!$E180*'Таблица вводных'!$G$5)))-('Расчет комиссии Нади'!$I180+'Таблица вводных'!$E$3+'Таблица вводных'!$F$3)</f>
        <v>-28.075700000000001</v>
      </c>
      <c r="F180" s="12">
        <f>(('Итоговая табл.1чел (все услуги-'!$F180+('Итоговая табл.1чел (все услуги-'!$F180*'Таблица вводных'!$G$6)))-('Расчет комиссии Нади'!$I180+'Таблица вводных'!$E$3+'Таблица вводных'!$F$3)</f>
        <v>-4.84</v>
      </c>
      <c r="G180" s="12">
        <f>(('Итоговая табл.1чел (все услуги-'!$G180+('Итоговая табл.1чел (все услуги-'!$G180*'Таблица вводных'!$G$7)))-('Расчет комиссии Нади'!$I180+'Таблица вводных'!$E$3+'Таблица вводных'!$F$3)</f>
        <v>-28.6</v>
      </c>
      <c r="H180" s="12">
        <f>(('Итоговая табл.1чел (все услуги-'!$H180+('Итоговая табл.1чел (все услуги-'!$H180*'Таблица вводных'!$G$9)))-('Расчет комиссии Нади'!$I180+'Таблица вводных'!$E$3+'Таблица вводных'!$F$3)</f>
        <v>-28.6</v>
      </c>
      <c r="I180" s="22" t="s">
        <v>148</v>
      </c>
    </row>
    <row r="181" spans="1:9" ht="12.75" customHeight="1">
      <c r="A181" s="138"/>
      <c r="B181" s="11"/>
      <c r="C181" s="64"/>
      <c r="D181" s="12">
        <f>(('Итоговая табл.1чел (все услуги-'!$D181+('Итоговая табл.1чел (все услуги-'!$D181*'Таблица вводных'!$G$4)))-('Расчет комиссии Нади'!$I181+'Таблица вводных'!$E$3+'Таблица вводных'!$F$3)</f>
        <v>-21.11</v>
      </c>
      <c r="E181" s="12">
        <f>(('Итоговая табл.1чел (все услуги-'!$E181+('Итоговая табл.1чел (все услуги-'!$E181*'Таблица вводных'!$G$5)))-('Расчет комиссии Нади'!$I181+'Таблица вводных'!$E$3+'Таблица вводных'!$F$3)</f>
        <v>-28.075700000000001</v>
      </c>
      <c r="F181" s="12">
        <f>(('Итоговая табл.1чел (все услуги-'!$F181+('Итоговая табл.1чел (все услуги-'!$F181*'Таблица вводных'!$G$6)))-('Расчет комиссии Нади'!$I181+'Таблица вводных'!$E$3+'Таблица вводных'!$F$3)</f>
        <v>-4.84</v>
      </c>
      <c r="G181" s="12">
        <f>(('Итоговая табл.1чел (все услуги-'!$G181+('Итоговая табл.1чел (все услуги-'!$G181*'Таблица вводных'!$G$7)))-('Расчет комиссии Нади'!$I181+'Таблица вводных'!$E$3+'Таблица вводных'!$F$3)</f>
        <v>-28.6</v>
      </c>
      <c r="H181" s="12">
        <f>(('Итоговая табл.1чел (все услуги-'!$H181+('Итоговая табл.1чел (все услуги-'!$H181*'Таблица вводных'!$G$9)))-('Расчет комиссии Нади'!$I181+'Таблица вводных'!$E$3+'Таблица вводных'!$F$3)</f>
        <v>-28.6</v>
      </c>
      <c r="I181" s="22" t="s">
        <v>148</v>
      </c>
    </row>
    <row r="182" spans="1:9" ht="12.75" customHeight="1">
      <c r="A182" s="139"/>
      <c r="B182" s="17"/>
      <c r="C182" s="65"/>
      <c r="D182" s="18">
        <f>(('Итоговая табл.1чел (все услуги-'!$D182+('Итоговая табл.1чел (все услуги-'!$D182*'Таблица вводных'!$G$4)))-('Расчет комиссии Нади'!$I182+'Таблица вводных'!$E$3+'Таблица вводных'!$F$3)</f>
        <v>-21.11</v>
      </c>
      <c r="E182" s="18">
        <f>(('Итоговая табл.1чел (все услуги-'!$E182+('Итоговая табл.1чел (все услуги-'!$E182*'Таблица вводных'!$G$5)))-('Расчет комиссии Нади'!$I182+'Таблица вводных'!$E$3+'Таблица вводных'!$F$3)</f>
        <v>-28.075700000000001</v>
      </c>
      <c r="F182" s="18">
        <f>(('Итоговая табл.1чел (все услуги-'!$F182+('Итоговая табл.1чел (все услуги-'!$F182*'Таблица вводных'!$G$6)))-('Расчет комиссии Нади'!$I182+'Таблица вводных'!$E$3+'Таблица вводных'!$F$3)</f>
        <v>-4.84</v>
      </c>
      <c r="G182" s="18">
        <f>(('Итоговая табл.1чел (все услуги-'!$G182+('Итоговая табл.1чел (все услуги-'!$G182*'Таблица вводных'!$G$7)))-('Расчет комиссии Нади'!$I182+'Таблица вводных'!$E$3+'Таблица вводных'!$F$3)</f>
        <v>-28.6</v>
      </c>
      <c r="H182" s="18">
        <f>(('Итоговая табл.1чел (все услуги-'!$H182+('Итоговая табл.1чел (все услуги-'!$H182*'Таблица вводных'!$G$9)))-('Расчет комиссии Нади'!$I182+'Таблица вводных'!$E$3+'Таблица вводных'!$F$3)</f>
        <v>-28.6</v>
      </c>
      <c r="I182" s="22" t="s">
        <v>148</v>
      </c>
    </row>
    <row r="183" spans="1:9" ht="12.75" customHeight="1">
      <c r="A183" s="141" t="s">
        <v>30</v>
      </c>
      <c r="B183" s="5">
        <v>45411</v>
      </c>
      <c r="C183" s="63"/>
      <c r="D183" s="6">
        <f>(('Итоговая табл.1чел (все услуги-'!$D183+('Итоговая табл.1чел (все услуги-'!$D183*'Таблица вводных'!$G$4)))-('Расчет комиссии Нади'!$I183+'Таблица вводных'!$E$3+'Таблица вводных'!$F$3)</f>
        <v>-21.11</v>
      </c>
      <c r="E183" s="63">
        <f>(('Итоговая табл.1чел (все услуги-'!$E183+('Итоговая табл.1чел (все услуги-'!$E183*'Таблица вводных'!$G$5)))-('Расчет комиссии Нади'!$I183+'Таблица вводных'!$E$3+'Таблица вводных'!$F$3)</f>
        <v>-28.075700000000001</v>
      </c>
      <c r="F183" s="63">
        <f>(('Итоговая табл.1чел (все услуги-'!$F183+('Итоговая табл.1чел (все услуги-'!$F183*'Таблица вводных'!$G$6)))-('Расчет комиссии Нади'!$I183+'Таблица вводных'!$E$3+'Таблица вводных'!$F$3)</f>
        <v>-4.84</v>
      </c>
      <c r="G183" s="63">
        <f>(('Итоговая табл.1чел (все услуги-'!$G183+('Итоговая табл.1чел (все услуги-'!$G183*'Таблица вводных'!$G$7)))-('Расчет комиссии Нади'!$I183+'Таблица вводных'!$E$3+'Таблица вводных'!$F$3)</f>
        <v>-28.6</v>
      </c>
      <c r="H183" s="6">
        <f>(('Итоговая табл.1чел (все услуги-'!$H183+('Итоговая табл.1чел (все услуги-'!$H183*'Таблица вводных'!$G$9)))-('Расчет комиссии Нади'!$I183+'Таблица вводных'!$E$3+'Таблица вводных'!$F$3)</f>
        <v>-28.6</v>
      </c>
      <c r="I183" s="20" t="s">
        <v>145</v>
      </c>
    </row>
    <row r="184" spans="1:9" ht="12.75" customHeight="1">
      <c r="A184" s="138"/>
      <c r="B184" s="8">
        <v>45414</v>
      </c>
      <c r="C184" s="64"/>
      <c r="D184" s="64">
        <f>(('Итоговая табл.1чел (все услуги-'!$D184+('Итоговая табл.1чел (все услуги-'!$D184*'Таблица вводных'!$G$4)))-('Расчет комиссии Нади'!$I184+'Таблица вводных'!$E$3+'Таблица вводных'!$F$3)</f>
        <v>-21.11</v>
      </c>
      <c r="E184" s="12">
        <f>(('Итоговая табл.1чел (все услуги-'!$E184+('Итоговая табл.1чел (все услуги-'!$E184*'Таблица вводных'!$G$5)))-('Расчет комиссии Нади'!$I184+'Таблица вводных'!$E$3+'Таблица вводных'!$F$3)</f>
        <v>-28.075700000000001</v>
      </c>
      <c r="F184" s="64">
        <f>(('Итоговая табл.1чел (все услуги-'!$F184+('Итоговая табл.1чел (все услуги-'!$F184*'Таблица вводных'!$G$6)))-('Расчет комиссии Нади'!$I184+'Таблица вводных'!$E$3+'Таблица вводных'!$F$3)</f>
        <v>-4.84</v>
      </c>
      <c r="G184" s="64">
        <f>(('Итоговая табл.1чел (все услуги-'!$G184+('Итоговая табл.1чел (все услуги-'!$G184*'Таблица вводных'!$G$7)))-('Расчет комиссии Нади'!$I184+'Таблица вводных'!$E$3+'Таблица вводных'!$F$3)</f>
        <v>-28.6</v>
      </c>
      <c r="H184" s="12">
        <f>(('Итоговая табл.1чел (все услуги-'!$H184+('Итоговая табл.1чел (все услуги-'!$H184*'Таблица вводных'!$G$9)))-('Расчет комиссии Нади'!$I184+'Таблица вводных'!$E$3+'Таблица вводных'!$F$3)</f>
        <v>-28.6</v>
      </c>
      <c r="I184" s="27" t="s">
        <v>145</v>
      </c>
    </row>
    <row r="185" spans="1:9" ht="12.75" customHeight="1">
      <c r="A185" s="138"/>
      <c r="B185" s="11">
        <v>45418</v>
      </c>
      <c r="C185" s="64"/>
      <c r="D185" s="64">
        <f>(('Итоговая табл.1чел (все услуги-'!$D185+('Итоговая табл.1чел (все услуги-'!$D185*'Таблица вводных'!$G$4)))-('Расчет комиссии Нади'!$I185+'Таблица вводных'!$E$3+'Таблица вводных'!$F$3)</f>
        <v>-21.11</v>
      </c>
      <c r="E185" s="64">
        <f>(('Итоговая табл.1чел (все услуги-'!$E185+('Итоговая табл.1чел (все услуги-'!$E185*'Таблица вводных'!$G$5)))-('Расчет комиссии Нади'!$I185+'Таблица вводных'!$E$3+'Таблица вводных'!$F$3)</f>
        <v>-28.075700000000001</v>
      </c>
      <c r="F185" s="64">
        <f>(('Итоговая табл.1чел (все услуги-'!$F185+('Итоговая табл.1чел (все услуги-'!$F185*'Таблица вводных'!$G$6)))-('Расчет комиссии Нади'!$I185+'Таблица вводных'!$E$3+'Таблица вводных'!$F$3)</f>
        <v>-4.84</v>
      </c>
      <c r="G185" s="64">
        <f>(('Итоговая табл.1чел (все услуги-'!$G185+('Итоговая табл.1чел (все услуги-'!$G185*'Таблица вводных'!$G$7)))-('Расчет комиссии Нади'!$I185+'Таблица вводных'!$E$3+'Таблица вводных'!$F$3)</f>
        <v>-28.6</v>
      </c>
      <c r="H185" s="12">
        <f>(('Итоговая табл.1чел (все услуги-'!$H185+('Итоговая табл.1чел (все услуги-'!$H185*'Таблица вводных'!$G$9)))-('Расчет комиссии Нади'!$I185+'Таблица вводных'!$E$3+'Таблица вводных'!$F$3)</f>
        <v>-28.6</v>
      </c>
      <c r="I185" s="22" t="s">
        <v>145</v>
      </c>
    </row>
    <row r="186" spans="1:9" ht="12.75" customHeight="1">
      <c r="A186" s="138"/>
      <c r="B186" s="11">
        <v>45421</v>
      </c>
      <c r="C186" s="64"/>
      <c r="D186" s="64">
        <f>(('Итоговая табл.1чел (все услуги-'!$D186+('Итоговая табл.1чел (все услуги-'!$D186*'Таблица вводных'!$G$4)))-('Расчет комиссии Нади'!$I186+'Таблица вводных'!$E$3+'Таблица вводных'!$F$3)</f>
        <v>-21.11</v>
      </c>
      <c r="E186" s="64">
        <f>(('Итоговая табл.1чел (все услуги-'!$E186+('Итоговая табл.1чел (все услуги-'!$E186*'Таблица вводных'!$G$5)))-('Расчет комиссии Нади'!$I186+'Таблица вводных'!$E$3+'Таблица вводных'!$F$3)</f>
        <v>-28.075700000000001</v>
      </c>
      <c r="F186" s="12">
        <f>(('Итоговая табл.1чел (все услуги-'!$F186+('Итоговая табл.1чел (все услуги-'!$F186*'Таблица вводных'!$G$6)))-('Расчет комиссии Нади'!$I186+'Таблица вводных'!$E$3+'Таблица вводных'!$F$3)</f>
        <v>-4.84</v>
      </c>
      <c r="G186" s="64">
        <f>(('Итоговая табл.1чел (все услуги-'!$G186+('Итоговая табл.1чел (все услуги-'!$G186*'Таблица вводных'!$G$7)))-('Расчет комиссии Нади'!$I186+'Таблица вводных'!$E$3+'Таблица вводных'!$F$3)</f>
        <v>-28.6</v>
      </c>
      <c r="H186" s="12">
        <f>(('Итоговая табл.1чел (все услуги-'!$H186+('Итоговая табл.1чел (все услуги-'!$H186*'Таблица вводных'!$G$9)))-('Расчет комиссии Нади'!$I186+'Таблица вводных'!$E$3+'Таблица вводных'!$F$3)</f>
        <v>-28.6</v>
      </c>
      <c r="I186" s="22" t="s">
        <v>145</v>
      </c>
    </row>
    <row r="187" spans="1:9" ht="12.75" customHeight="1">
      <c r="A187" s="138"/>
      <c r="B187" s="11">
        <v>45425</v>
      </c>
      <c r="C187" s="64"/>
      <c r="D187" s="64">
        <f>(('Итоговая табл.1чел (все услуги-'!$D187+('Итоговая табл.1чел (все услуги-'!$D187*'Таблица вводных'!$G$4)))-('Расчет комиссии Нади'!$I187+'Таблица вводных'!$E$3+'Таблица вводных'!$F$3)</f>
        <v>-21.11</v>
      </c>
      <c r="E187" s="64">
        <f>(('Итоговая табл.1чел (все услуги-'!$E187+('Итоговая табл.1чел (все услуги-'!$E187*'Таблица вводных'!$G$5)))-('Расчет комиссии Нади'!$I187+'Таблица вводных'!$E$3+'Таблица вводных'!$F$3)</f>
        <v>-28.075700000000001</v>
      </c>
      <c r="F187" s="64">
        <f>(('Итоговая табл.1чел (все услуги-'!$F187+('Итоговая табл.1чел (все услуги-'!$F187*'Таблица вводных'!$G$6)))-('Расчет комиссии Нади'!$I187+'Таблица вводных'!$E$3+'Таблица вводных'!$F$3)</f>
        <v>-4.84</v>
      </c>
      <c r="G187" s="64">
        <f>(('Итоговая табл.1чел (все услуги-'!$G187+('Итоговая табл.1чел (все услуги-'!$G187*'Таблица вводных'!$G$7)))-('Расчет комиссии Нади'!$I187+'Таблица вводных'!$E$3+'Таблица вводных'!$F$3)</f>
        <v>-28.6</v>
      </c>
      <c r="H187" s="12">
        <f>(('Итоговая табл.1чел (все услуги-'!$H187+('Итоговая табл.1чел (все услуги-'!$H187*'Таблица вводных'!$G$9)))-('Расчет комиссии Нади'!$I187+'Таблица вводных'!$E$3+'Таблица вводных'!$F$3)</f>
        <v>-28.6</v>
      </c>
      <c r="I187" s="22" t="s">
        <v>145</v>
      </c>
    </row>
    <row r="188" spans="1:9" ht="12.75" customHeight="1">
      <c r="A188" s="138"/>
      <c r="B188" s="11">
        <v>45428</v>
      </c>
      <c r="C188" s="64"/>
      <c r="D188" s="64">
        <f>(('Итоговая табл.1чел (все услуги-'!$D188+('Итоговая табл.1чел (все услуги-'!$D188*'Таблица вводных'!$G$4)))-('Расчет комиссии Нади'!$I188+'Таблица вводных'!$E$3+'Таблица вводных'!$F$3)</f>
        <v>-21.11</v>
      </c>
      <c r="E188" s="64">
        <f>(('Итоговая табл.1чел (все услуги-'!$E188+('Итоговая табл.1чел (все услуги-'!$E188*'Таблица вводных'!$G$5)))-('Расчет комиссии Нади'!$I188+'Таблица вводных'!$E$3+'Таблица вводных'!$F$3)</f>
        <v>-28.075700000000001</v>
      </c>
      <c r="F188" s="12">
        <f>(('Итоговая табл.1чел (все услуги-'!$F188+('Итоговая табл.1чел (все услуги-'!$F188*'Таблица вводных'!$G$6)))-('Расчет комиссии Нади'!$I188+'Таблица вводных'!$E$3+'Таблица вводных'!$F$3)</f>
        <v>-4.84</v>
      </c>
      <c r="G188" s="64">
        <f>(('Итоговая табл.1чел (все услуги-'!$G188+('Итоговая табл.1чел (все услуги-'!$G188*'Таблица вводных'!$G$7)))-('Расчет комиссии Нади'!$I188+'Таблица вводных'!$E$3+'Таблица вводных'!$F$3)</f>
        <v>-28.6</v>
      </c>
      <c r="H188" s="12">
        <f>(('Итоговая табл.1чел (все услуги-'!$H188+('Итоговая табл.1чел (все услуги-'!$H188*'Таблица вводных'!$G$9)))-('Расчет комиссии Нади'!$I188+'Таблица вводных'!$E$3+'Таблица вводных'!$F$3)</f>
        <v>-28.6</v>
      </c>
      <c r="I188" s="22" t="s">
        <v>145</v>
      </c>
    </row>
    <row r="189" spans="1:9" ht="12.75" customHeight="1">
      <c r="A189" s="138"/>
      <c r="B189" s="11"/>
      <c r="C189" s="64"/>
      <c r="D189" s="12">
        <f>(('Итоговая табл.1чел (все услуги-'!$D189+('Итоговая табл.1чел (все услуги-'!$D189*'Таблица вводных'!$G$4)))-('Расчет комиссии Нади'!$I189+'Таблица вводных'!$E$3+'Таблица вводных'!$F$3)</f>
        <v>-21.11</v>
      </c>
      <c r="E189" s="12">
        <f>(('Итоговая табл.1чел (все услуги-'!$E189+('Итоговая табл.1чел (все услуги-'!$E189*'Таблица вводных'!$G$5)))-('Расчет комиссии Нади'!$I189+'Таблица вводных'!$E$3+'Таблица вводных'!$F$3)</f>
        <v>-28.075700000000001</v>
      </c>
      <c r="F189" s="12">
        <f>(('Итоговая табл.1чел (все услуги-'!$F189+('Итоговая табл.1чел (все услуги-'!$F189*'Таблица вводных'!$G$6)))-('Расчет комиссии Нади'!$I189+'Таблица вводных'!$E$3+'Таблица вводных'!$F$3)</f>
        <v>-4.84</v>
      </c>
      <c r="G189" s="12">
        <f>(('Итоговая табл.1чел (все услуги-'!$G189+('Итоговая табл.1чел (все услуги-'!$G189*'Таблица вводных'!$G$7)))-('Расчет комиссии Нади'!$I189+'Таблица вводных'!$E$3+'Таблица вводных'!$F$3)</f>
        <v>-28.6</v>
      </c>
      <c r="H189" s="12">
        <f>(('Итоговая табл.1чел (все услуги-'!$H189+('Итоговая табл.1чел (все услуги-'!$H189*'Таблица вводных'!$G$9)))-('Расчет комиссии Нади'!$I189+'Таблица вводных'!$E$3+'Таблица вводных'!$F$3)</f>
        <v>-28.6</v>
      </c>
      <c r="I189" s="22" t="s">
        <v>145</v>
      </c>
    </row>
    <row r="190" spans="1:9" ht="12.75" customHeight="1">
      <c r="A190" s="138"/>
      <c r="B190" s="11"/>
      <c r="C190" s="64"/>
      <c r="D190" s="12">
        <f>(('Итоговая табл.1чел (все услуги-'!$D190+('Итоговая табл.1чел (все услуги-'!$D190*'Таблица вводных'!$G$4)))-('Расчет комиссии Нади'!$I190+'Таблица вводных'!$E$3+'Таблица вводных'!$F$3)</f>
        <v>-21.11</v>
      </c>
      <c r="E190" s="12">
        <f>(('Итоговая табл.1чел (все услуги-'!$E190+('Итоговая табл.1чел (все услуги-'!$E190*'Таблица вводных'!$G$5)))-('Расчет комиссии Нади'!$I190+'Таблица вводных'!$E$3+'Таблица вводных'!$F$3)</f>
        <v>-28.075700000000001</v>
      </c>
      <c r="F190" s="12">
        <f>(('Итоговая табл.1чел (все услуги-'!$F190+('Итоговая табл.1чел (все услуги-'!$F190*'Таблица вводных'!$G$6)))-('Расчет комиссии Нади'!$I190+'Таблица вводных'!$E$3+'Таблица вводных'!$F$3)</f>
        <v>-4.84</v>
      </c>
      <c r="G190" s="12">
        <f>(('Итоговая табл.1чел (все услуги-'!$G190+('Итоговая табл.1чел (все услуги-'!$G190*'Таблица вводных'!$G$7)))-('Расчет комиссии Нади'!$I190+'Таблица вводных'!$E$3+'Таблица вводных'!$F$3)</f>
        <v>-28.6</v>
      </c>
      <c r="H190" s="12">
        <f>(('Итоговая табл.1чел (все услуги-'!$H190+('Итоговая табл.1чел (все услуги-'!$H190*'Таблица вводных'!$G$9)))-('Расчет комиссии Нади'!$I190+'Таблица вводных'!$E$3+'Таблица вводных'!$F$3)</f>
        <v>-28.6</v>
      </c>
      <c r="I190" s="22" t="s">
        <v>145</v>
      </c>
    </row>
    <row r="191" spans="1:9" ht="12.75" customHeight="1">
      <c r="A191" s="139"/>
      <c r="B191" s="17"/>
      <c r="C191" s="65"/>
      <c r="D191" s="18">
        <f>(('Итоговая табл.1чел (все услуги-'!$D191+('Итоговая табл.1чел (все услуги-'!$D191*'Таблица вводных'!$G$4)))-('Расчет комиссии Нади'!$I191+'Таблица вводных'!$E$3+'Таблица вводных'!$F$3)</f>
        <v>-21.11</v>
      </c>
      <c r="E191" s="18">
        <f>(('Итоговая табл.1чел (все услуги-'!$E191+('Итоговая табл.1чел (все услуги-'!$E191*'Таблица вводных'!$G$5)))-('Расчет комиссии Нади'!$I191+'Таблица вводных'!$E$3+'Таблица вводных'!$F$3)</f>
        <v>-28.075700000000001</v>
      </c>
      <c r="F191" s="18">
        <f>(('Итоговая табл.1чел (все услуги-'!$F191+('Итоговая табл.1чел (все услуги-'!$F191*'Таблица вводных'!$G$6)))-('Расчет комиссии Нади'!$I191+'Таблица вводных'!$E$3+'Таблица вводных'!$F$3)</f>
        <v>-4.84</v>
      </c>
      <c r="G191" s="18">
        <f>(('Итоговая табл.1чел (все услуги-'!$G191+('Итоговая табл.1чел (все услуги-'!$G191*'Таблица вводных'!$G$7)))-('Расчет комиссии Нади'!$I191+'Таблица вводных'!$E$3+'Таблица вводных'!$F$3)</f>
        <v>-28.6</v>
      </c>
      <c r="H191" s="18">
        <f>(('Итоговая табл.1чел (все услуги-'!$H191+('Итоговая табл.1чел (все услуги-'!$H191*'Таблица вводных'!$G$9)))-('Расчет комиссии Нади'!$I191+'Таблица вводных'!$E$3+'Таблица вводных'!$F$3)</f>
        <v>-28.6</v>
      </c>
      <c r="I191" s="22" t="s">
        <v>145</v>
      </c>
    </row>
    <row r="192" spans="1:9" ht="12.75" customHeight="1">
      <c r="A192" s="141" t="s">
        <v>31</v>
      </c>
      <c r="B192" s="5">
        <v>45411</v>
      </c>
      <c r="C192" s="63"/>
      <c r="D192" s="6">
        <f>(('Итоговая табл.1чел (все услуги-'!$D192+('Итоговая табл.1чел (все услуги-'!$D192*'Таблица вводных'!$G$4)))-('Расчет комиссии Нади'!$I192+'Таблица вводных'!$E$3+'Таблица вводных'!$F$3)</f>
        <v>-21.11</v>
      </c>
      <c r="E192" s="63">
        <f>(('Итоговая табл.1чел (все услуги-'!$E192+('Итоговая табл.1чел (все услуги-'!$E192*'Таблица вводных'!$G$5)))-('Расчет комиссии Нади'!$I192+'Таблица вводных'!$E$3+'Таблица вводных'!$F$3)</f>
        <v>-28.075700000000001</v>
      </c>
      <c r="F192" s="6">
        <f>(('Итоговая табл.1чел (все услуги-'!$F192+('Итоговая табл.1чел (все услуги-'!$F192*'Таблица вводных'!$G$6)))-('Расчет комиссии Нади'!$I192+'Таблица вводных'!$E$3+'Таблица вводных'!$F$3)</f>
        <v>-4.84</v>
      </c>
      <c r="G192" s="63">
        <f>(('Итоговая табл.1чел (все услуги-'!$G192+('Итоговая табл.1чел (все услуги-'!$G192*'Таблица вводных'!$G$7)))-('Расчет комиссии Нади'!$I192+'Таблица вводных'!$E$3+'Таблица вводных'!$F$3)</f>
        <v>-28.6</v>
      </c>
      <c r="H192" s="6">
        <f>(('Итоговая табл.1чел (все услуги-'!$H192+('Итоговая табл.1чел (все услуги-'!$H192*'Таблица вводных'!$G$9)))-('Расчет комиссии Нади'!$I192+'Таблица вводных'!$E$3+'Таблица вводных'!$F$3)</f>
        <v>-28.6</v>
      </c>
      <c r="I192" s="20" t="s">
        <v>131</v>
      </c>
    </row>
    <row r="193" spans="1:10" ht="12.75" customHeight="1">
      <c r="A193" s="138"/>
      <c r="B193" s="8">
        <v>45414</v>
      </c>
      <c r="C193" s="64"/>
      <c r="D193" s="12">
        <f>(('Итоговая табл.1чел (все услуги-'!$D193+('Итоговая табл.1чел (все услуги-'!$D193*'Таблица вводных'!$G$4)))-('Расчет комиссии Нади'!$I193+'Таблица вводных'!$E$3+'Таблица вводных'!$F$3)</f>
        <v>-21.11</v>
      </c>
      <c r="E193" s="12">
        <f>(('Итоговая табл.1чел (все услуги-'!$E193+('Итоговая табл.1чел (все услуги-'!$E193*'Таблица вводных'!$G$5)))-('Расчет комиссии Нади'!$I193+'Таблица вводных'!$E$3+'Таблица вводных'!$F$3)</f>
        <v>-28.075700000000001</v>
      </c>
      <c r="F193" s="64">
        <f>(('Итоговая табл.1чел (все услуги-'!$F193+('Итоговая табл.1чел (все услуги-'!$F193*'Таблица вводных'!$G$6)))-('Расчет комиссии Нади'!$I193+'Таблица вводных'!$E$3+'Таблица вводных'!$F$3)</f>
        <v>-4.84</v>
      </c>
      <c r="G193" s="64">
        <f>(('Итоговая табл.1чел (все услуги-'!$G193+('Итоговая табл.1чел (все услуги-'!$G193*'Таблица вводных'!$G$7)))-('Расчет комиссии Нади'!$I193+'Таблица вводных'!$E$3+'Таблица вводных'!$F$3)</f>
        <v>-28.6</v>
      </c>
      <c r="H193" s="12">
        <f>(('Итоговая табл.1чел (все услуги-'!$H193+('Итоговая табл.1чел (все услуги-'!$H193*'Таблица вводных'!$G$9)))-('Расчет комиссии Нади'!$I193+'Таблица вводных'!$E$3+'Таблица вводных'!$F$3)</f>
        <v>-28.6</v>
      </c>
      <c r="I193" s="27" t="s">
        <v>131</v>
      </c>
    </row>
    <row r="194" spans="1:10" ht="12.75" customHeight="1">
      <c r="A194" s="138"/>
      <c r="B194" s="11">
        <v>45418</v>
      </c>
      <c r="C194" s="64"/>
      <c r="D194" s="12">
        <f>(('Итоговая табл.1чел (все услуги-'!$D194+('Итоговая табл.1чел (все услуги-'!$D194*'Таблица вводных'!$G$4)))-('Расчет комиссии Нади'!$I194+'Таблица вводных'!$E$3+'Таблица вводных'!$F$3)</f>
        <v>-21.11</v>
      </c>
      <c r="E194" s="64">
        <f>(('Итоговая табл.1чел (все услуги-'!$E194+('Итоговая табл.1чел (все услуги-'!$E194*'Таблица вводных'!$G$5)))-('Расчет комиссии Нади'!$I194+'Таблица вводных'!$E$3+'Таблица вводных'!$F$3)</f>
        <v>-28.075700000000001</v>
      </c>
      <c r="F194" s="64">
        <f>(('Итоговая табл.1чел (все услуги-'!$F194+('Итоговая табл.1чел (все услуги-'!$F194*'Таблица вводных'!$G$6)))-('Расчет комиссии Нади'!$I194+'Таблица вводных'!$E$3+'Таблица вводных'!$F$3)</f>
        <v>-4.84</v>
      </c>
      <c r="G194" s="64">
        <f>(('Итоговая табл.1чел (все услуги-'!$G194+('Итоговая табл.1чел (все услуги-'!$G194*'Таблица вводных'!$G$7)))-('Расчет комиссии Нади'!$I194+'Таблица вводных'!$E$3+'Таблица вводных'!$F$3)</f>
        <v>-28.6</v>
      </c>
      <c r="H194" s="12">
        <f>(('Итоговая табл.1чел (все услуги-'!$H194+('Итоговая табл.1чел (все услуги-'!$H194*'Таблица вводных'!$G$9)))-('Расчет комиссии Нади'!$I194+'Таблица вводных'!$E$3+'Таблица вводных'!$F$3)</f>
        <v>-28.6</v>
      </c>
      <c r="I194" s="22" t="s">
        <v>131</v>
      </c>
    </row>
    <row r="195" spans="1:10" ht="12.75" customHeight="1">
      <c r="A195" s="138"/>
      <c r="B195" s="11">
        <v>45421</v>
      </c>
      <c r="C195" s="64"/>
      <c r="D195" s="12">
        <f>(('Итоговая табл.1чел (все услуги-'!$D195+('Итоговая табл.1чел (все услуги-'!$D195*'Таблица вводных'!$G$4)))-('Расчет комиссии Нади'!$I195+'Таблица вводных'!$E$3+'Таблица вводных'!$F$3)</f>
        <v>-21.11</v>
      </c>
      <c r="E195" s="64">
        <f>(('Итоговая табл.1чел (все услуги-'!$E195+('Итоговая табл.1чел (все услуги-'!$E195*'Таблица вводных'!$G$5)))-('Расчет комиссии Нади'!$I195+'Таблица вводных'!$E$3+'Таблица вводных'!$F$3)</f>
        <v>-28.075700000000001</v>
      </c>
      <c r="F195" s="64">
        <f>(('Итоговая табл.1чел (все услуги-'!$F195+('Итоговая табл.1чел (все услуги-'!$F195*'Таблица вводных'!$G$6)))-('Расчет комиссии Нади'!$I195+'Таблица вводных'!$E$3+'Таблица вводных'!$F$3)</f>
        <v>-4.84</v>
      </c>
      <c r="G195" s="64">
        <f>(('Итоговая табл.1чел (все услуги-'!$G195+('Итоговая табл.1чел (все услуги-'!$G195*'Таблица вводных'!$G$7)))-('Расчет комиссии Нади'!$I195+'Таблица вводных'!$E$3+'Таблица вводных'!$F$3)</f>
        <v>-28.6</v>
      </c>
      <c r="H195" s="12">
        <f>(('Итоговая табл.1чел (все услуги-'!$H195+('Итоговая табл.1чел (все услуги-'!$H195*'Таблица вводных'!$G$9)))-('Расчет комиссии Нади'!$I195+'Таблица вводных'!$E$3+'Таблица вводных'!$F$3)</f>
        <v>-28.6</v>
      </c>
      <c r="I195" s="22" t="s">
        <v>131</v>
      </c>
    </row>
    <row r="196" spans="1:10" ht="12.75" customHeight="1">
      <c r="A196" s="138"/>
      <c r="B196" s="11">
        <v>45425</v>
      </c>
      <c r="C196" s="64"/>
      <c r="D196" s="12">
        <f>(('Итоговая табл.1чел (все услуги-'!$D196+('Итоговая табл.1чел (все услуги-'!$D196*'Таблица вводных'!$G$4)))-('Расчет комиссии Нади'!$I196+'Таблица вводных'!$E$3+'Таблица вводных'!$F$3)</f>
        <v>-21.11</v>
      </c>
      <c r="E196" s="64">
        <f>(('Итоговая табл.1чел (все услуги-'!$E196+('Итоговая табл.1чел (все услуги-'!$E196*'Таблица вводных'!$G$5)))-('Расчет комиссии Нади'!$I196+'Таблица вводных'!$E$3+'Таблица вводных'!$F$3)</f>
        <v>-28.075700000000001</v>
      </c>
      <c r="F196" s="12">
        <f>(('Итоговая табл.1чел (все услуги-'!$F196+('Итоговая табл.1чел (все услуги-'!$F196*'Таблица вводных'!$G$6)))-('Расчет комиссии Нади'!$I196+'Таблица вводных'!$E$3+'Таблица вводных'!$F$3)</f>
        <v>-4.84</v>
      </c>
      <c r="G196" s="64">
        <f>(('Итоговая табл.1чел (все услуги-'!$G196+('Итоговая табл.1чел (все услуги-'!$G196*'Таблица вводных'!$G$7)))-('Расчет комиссии Нади'!$I196+'Таблица вводных'!$E$3+'Таблица вводных'!$F$3)</f>
        <v>-28.6</v>
      </c>
      <c r="H196" s="12">
        <f>(('Итоговая табл.1чел (все услуги-'!$H196+('Итоговая табл.1чел (все услуги-'!$H196*'Таблица вводных'!$G$9)))-('Расчет комиссии Нади'!$I196+'Таблица вводных'!$E$3+'Таблица вводных'!$F$3)</f>
        <v>-28.6</v>
      </c>
      <c r="I196" s="22" t="s">
        <v>131</v>
      </c>
    </row>
    <row r="197" spans="1:10" ht="12.75" customHeight="1">
      <c r="A197" s="138"/>
      <c r="B197" s="11">
        <v>45428</v>
      </c>
      <c r="C197" s="64"/>
      <c r="D197" s="12">
        <f>(('Итоговая табл.1чел (все услуги-'!$D197+('Итоговая табл.1чел (все услуги-'!$D197*'Таблица вводных'!$G$4)))-('Расчет комиссии Нади'!$I197+'Таблица вводных'!$E$3+'Таблица вводных'!$F$3)</f>
        <v>-21.11</v>
      </c>
      <c r="E197" s="64">
        <f>(('Итоговая табл.1чел (все услуги-'!$E197+('Итоговая табл.1чел (все услуги-'!$E197*'Таблица вводных'!$G$5)))-('Расчет комиссии Нади'!$I197+'Таблица вводных'!$E$3+'Таблица вводных'!$F$3)</f>
        <v>-28.075700000000001</v>
      </c>
      <c r="F197" s="12">
        <f>(('Итоговая табл.1чел (все услуги-'!$F197+('Итоговая табл.1чел (все услуги-'!$F197*'Таблица вводных'!$G$6)))-('Расчет комиссии Нади'!$I197+'Таблица вводных'!$E$3+'Таблица вводных'!$F$3)</f>
        <v>-4.84</v>
      </c>
      <c r="G197" s="64">
        <f>(('Итоговая табл.1чел (все услуги-'!$G197+('Итоговая табл.1чел (все услуги-'!$G197*'Таблица вводных'!$G$7)))-('Расчет комиссии Нади'!$I197+'Таблица вводных'!$E$3+'Таблица вводных'!$F$3)</f>
        <v>-28.6</v>
      </c>
      <c r="H197" s="12">
        <f>(('Итоговая табл.1чел (все услуги-'!$H197+('Итоговая табл.1чел (все услуги-'!$H197*'Таблица вводных'!$G$9)))-('Расчет комиссии Нади'!$I197+'Таблица вводных'!$E$3+'Таблица вводных'!$F$3)</f>
        <v>-28.6</v>
      </c>
      <c r="I197" s="22" t="s">
        <v>131</v>
      </c>
    </row>
    <row r="198" spans="1:10" ht="12.75" customHeight="1">
      <c r="A198" s="138"/>
      <c r="B198" s="11"/>
      <c r="C198" s="64"/>
      <c r="D198" s="12">
        <f>(('Итоговая табл.1чел (все услуги-'!$D198+('Итоговая табл.1чел (все услуги-'!$D198*'Таблица вводных'!$G$4)))-('Расчет комиссии Нади'!$I198+'Таблица вводных'!$E$3+'Таблица вводных'!$F$3)</f>
        <v>-21.11</v>
      </c>
      <c r="E198" s="12">
        <f>(('Итоговая табл.1чел (все услуги-'!$E198+('Итоговая табл.1чел (все услуги-'!$E198*'Таблица вводных'!$G$5)))-('Расчет комиссии Нади'!$I198+'Таблица вводных'!$E$3+'Таблица вводных'!$F$3)</f>
        <v>-28.075700000000001</v>
      </c>
      <c r="F198" s="12">
        <f>(('Итоговая табл.1чел (все услуги-'!$F198+('Итоговая табл.1чел (все услуги-'!$F198*'Таблица вводных'!$G$6)))-('Расчет комиссии Нади'!$I198+'Таблица вводных'!$E$3+'Таблица вводных'!$F$3)</f>
        <v>-4.84</v>
      </c>
      <c r="G198" s="12">
        <f>(('Итоговая табл.1чел (все услуги-'!$G198+('Итоговая табл.1чел (все услуги-'!$G198*'Таблица вводных'!$G$7)))-('Расчет комиссии Нади'!$I198+'Таблица вводных'!$E$3+'Таблица вводных'!$F$3)</f>
        <v>-28.6</v>
      </c>
      <c r="H198" s="12">
        <f>(('Итоговая табл.1чел (все услуги-'!$H198+('Итоговая табл.1чел (все услуги-'!$H198*'Таблица вводных'!$G$9)))-('Расчет комиссии Нади'!$I198+'Таблица вводных'!$E$3+'Таблица вводных'!$F$3)</f>
        <v>-28.6</v>
      </c>
      <c r="I198" s="22" t="s">
        <v>131</v>
      </c>
    </row>
    <row r="199" spans="1:10" ht="12.75" customHeight="1">
      <c r="A199" s="138"/>
      <c r="B199" s="11"/>
      <c r="C199" s="64"/>
      <c r="D199" s="12">
        <f>(('Итоговая табл.1чел (все услуги-'!$D199+('Итоговая табл.1чел (все услуги-'!$D199*'Таблица вводных'!$G$4)))-('Расчет комиссии Нади'!$I199+'Таблица вводных'!$E$3+'Таблица вводных'!$F$3)</f>
        <v>-21.11</v>
      </c>
      <c r="E199" s="12">
        <f>(('Итоговая табл.1чел (все услуги-'!$E199+('Итоговая табл.1чел (все услуги-'!$E199*'Таблица вводных'!$G$5)))-('Расчет комиссии Нади'!$I199+'Таблица вводных'!$E$3+'Таблица вводных'!$F$3)</f>
        <v>-28.075700000000001</v>
      </c>
      <c r="F199" s="12">
        <f>(('Итоговая табл.1чел (все услуги-'!$F199+('Итоговая табл.1чел (все услуги-'!$F199*'Таблица вводных'!$G$6)))-('Расчет комиссии Нади'!$I199+'Таблица вводных'!$E$3+'Таблица вводных'!$F$3)</f>
        <v>-4.84</v>
      </c>
      <c r="G199" s="12">
        <f>(('Итоговая табл.1чел (все услуги-'!$G199+('Итоговая табл.1чел (все услуги-'!$G199*'Таблица вводных'!$G$7)))-('Расчет комиссии Нади'!$I199+'Таблица вводных'!$E$3+'Таблица вводных'!$F$3)</f>
        <v>-28.6</v>
      </c>
      <c r="H199" s="12">
        <f>(('Итоговая табл.1чел (все услуги-'!$H199+('Итоговая табл.1чел (все услуги-'!$H199*'Таблица вводных'!$G$9)))-('Расчет комиссии Нади'!$I199+'Таблица вводных'!$E$3+'Таблица вводных'!$F$3)</f>
        <v>-28.6</v>
      </c>
      <c r="I199" s="22" t="s">
        <v>131</v>
      </c>
    </row>
    <row r="200" spans="1:10" ht="12.75" customHeight="1">
      <c r="A200" s="139"/>
      <c r="B200" s="17"/>
      <c r="C200" s="65"/>
      <c r="D200" s="18">
        <f>(('Итоговая табл.1чел (все услуги-'!$D200+('Итоговая табл.1чел (все услуги-'!$D200*'Таблица вводных'!$G$4)))-('Расчет комиссии Нади'!$I200+'Таблица вводных'!$E$3+'Таблица вводных'!$F$3)</f>
        <v>-21.11</v>
      </c>
      <c r="E200" s="18">
        <f>(('Итоговая табл.1чел (все услуги-'!$E200+('Итоговая табл.1чел (все услуги-'!$E200*'Таблица вводных'!$G$5)))-('Расчет комиссии Нади'!$I200+'Таблица вводных'!$E$3+'Таблица вводных'!$F$3)</f>
        <v>-28.075700000000001</v>
      </c>
      <c r="F200" s="18">
        <f>(('Итоговая табл.1чел (все услуги-'!$F200+('Итоговая табл.1чел (все услуги-'!$F200*'Таблица вводных'!$G$6)))-('Расчет комиссии Нади'!$I200+'Таблица вводных'!$E$3+'Таблица вводных'!$F$3)</f>
        <v>-4.84</v>
      </c>
      <c r="G200" s="18">
        <f>(('Итоговая табл.1чел (все услуги-'!$G200+('Итоговая табл.1чел (все услуги-'!$G200*'Таблица вводных'!$G$7)))-('Расчет комиссии Нади'!$I200+'Таблица вводных'!$E$3+'Таблица вводных'!$F$3)</f>
        <v>-28.6</v>
      </c>
      <c r="H200" s="18">
        <f>(('Итоговая табл.1чел (все услуги-'!$H200+('Итоговая табл.1чел (все услуги-'!$H200*'Таблица вводных'!$G$9)))-('Расчет комиссии Нади'!$I200+'Таблица вводных'!$E$3+'Таблица вводных'!$F$3)</f>
        <v>-28.6</v>
      </c>
      <c r="I200" s="22" t="s">
        <v>131</v>
      </c>
    </row>
    <row r="201" spans="1:10" ht="12.75" customHeight="1">
      <c r="A201" s="141" t="s">
        <v>32</v>
      </c>
      <c r="B201" s="5">
        <v>45411</v>
      </c>
      <c r="C201" s="63"/>
      <c r="D201" s="6">
        <f>(('Итоговая табл.1чел (все услуги-'!$D201+('Итоговая табл.1чел (все услуги-'!$D201*'Таблица вводных'!$G$4)))-('Расчет комиссии Нади'!$I201+'Таблица вводных'!$E$3+'Таблица вводных'!$F$3)</f>
        <v>-21.11</v>
      </c>
      <c r="E201" s="6">
        <f>(('Итоговая табл.1чел (все услуги-'!$E201+('Итоговая табл.1чел (все услуги-'!$E201*'Таблица вводных'!$G$5)))-('Расчет комиссии Нади'!$I201+'Таблица вводных'!$E$3+'Таблица вводных'!$F$3)</f>
        <v>-28.075700000000001</v>
      </c>
      <c r="F201" s="6">
        <f>(('Итоговая табл.1чел (все услуги-'!$F201+('Итоговая табл.1чел (все услуги-'!$F201*'Таблица вводных'!$G$6)))-('Расчет комиссии Нади'!$I201+'Таблица вводных'!$E$3+'Таблица вводных'!$F$3)</f>
        <v>-4.84</v>
      </c>
      <c r="G201" s="63">
        <f>(('Итоговая табл.1чел (все услуги-'!$G201+('Итоговая табл.1чел (все услуги-'!$G201*'Таблица вводных'!$G$7)))-('Расчет комиссии Нади'!$I201+'Таблица вводных'!$E$3+'Таблица вводных'!$F$3)</f>
        <v>-28.6</v>
      </c>
      <c r="H201" s="6">
        <f>(('Итоговая табл.1чел (все услуги-'!$H201+('Итоговая табл.1чел (все услуги-'!$H201*'Таблица вводных'!$G$9)))-('Расчет комиссии Нади'!$I201+'Таблица вводных'!$E$3+'Таблица вводных'!$F$3)</f>
        <v>-28.6</v>
      </c>
      <c r="I201" s="20" t="s">
        <v>149</v>
      </c>
    </row>
    <row r="202" spans="1:10" ht="12.75" customHeight="1">
      <c r="A202" s="138"/>
      <c r="B202" s="8">
        <v>45414</v>
      </c>
      <c r="C202" s="64"/>
      <c r="D202" s="12">
        <f>(('Итоговая табл.1чел (все услуги-'!$D202+('Итоговая табл.1чел (все услуги-'!$D202*'Таблица вводных'!$G$4)))-('Расчет комиссии Нади'!$I202+'Таблица вводных'!$E$3+'Таблица вводных'!$F$3)</f>
        <v>-21.11</v>
      </c>
      <c r="E202" s="12">
        <f>(('Итоговая табл.1чел (все услуги-'!$E202+('Итоговая табл.1чел (все услуги-'!$E202*'Таблица вводных'!$G$5)))-('Расчет комиссии Нади'!$I202+'Таблица вводных'!$E$3+'Таблица вводных'!$F$3)</f>
        <v>-28.075700000000001</v>
      </c>
      <c r="F202" s="12">
        <f>(('Итоговая табл.1чел (все услуги-'!$F202+('Итоговая табл.1чел (все услуги-'!$F202*'Таблица вводных'!$G$6)))-('Расчет комиссии Нади'!$I202+'Таблица вводных'!$E$3+'Таблица вводных'!$F$3)</f>
        <v>-4.84</v>
      </c>
      <c r="G202" s="64">
        <f>(('Итоговая табл.1чел (все услуги-'!$G202+('Итоговая табл.1чел (все услуги-'!$G202*'Таблица вводных'!$G$7)))-('Расчет комиссии Нади'!$I202+'Таблица вводных'!$E$3+'Таблица вводных'!$F$3)</f>
        <v>-28.6</v>
      </c>
      <c r="H202" s="12">
        <f>(('Итоговая табл.1чел (все услуги-'!$H202+('Итоговая табл.1чел (все услуги-'!$H202*'Таблица вводных'!$G$9)))-('Расчет комиссии Нади'!$I202+'Таблица вводных'!$E$3+'Таблица вводных'!$F$3)</f>
        <v>-28.6</v>
      </c>
      <c r="I202" s="27" t="s">
        <v>149</v>
      </c>
    </row>
    <row r="203" spans="1:10" ht="12.75" customHeight="1">
      <c r="A203" s="138"/>
      <c r="B203" s="11">
        <v>45418</v>
      </c>
      <c r="C203" s="64"/>
      <c r="D203" s="12">
        <f>(('Итоговая табл.1чел (все услуги-'!$D203+('Итоговая табл.1чел (все услуги-'!$D203*'Таблица вводных'!$G$4)))-('Расчет комиссии Нади'!$I203+'Таблица вводных'!$E$3+'Таблица вводных'!$F$3)</f>
        <v>-21.11</v>
      </c>
      <c r="E203" s="12">
        <f>(('Итоговая табл.1чел (все услуги-'!$E203+('Итоговая табл.1чел (все услуги-'!$E203*'Таблица вводных'!$G$5)))-('Расчет комиссии Нади'!$I203+'Таблица вводных'!$E$3+'Таблица вводных'!$F$3)</f>
        <v>-28.075700000000001</v>
      </c>
      <c r="F203" s="12">
        <f>(('Итоговая табл.1чел (все услуги-'!$F203+('Итоговая табл.1чел (все услуги-'!$F203*'Таблица вводных'!$G$6)))-('Расчет комиссии Нади'!$I203+'Таблица вводных'!$E$3+'Таблица вводных'!$F$3)</f>
        <v>-4.84</v>
      </c>
      <c r="G203" s="64">
        <f>(('Итоговая табл.1чел (все услуги-'!$G203+('Итоговая табл.1чел (все услуги-'!$G203*'Таблица вводных'!$G$7)))-('Расчет комиссии Нади'!$I203+'Таблица вводных'!$E$3+'Таблица вводных'!$F$3)</f>
        <v>-28.6</v>
      </c>
      <c r="H203" s="12">
        <f>(('Итоговая табл.1чел (все услуги-'!$H203+('Итоговая табл.1чел (все услуги-'!$H203*'Таблица вводных'!$G$9)))-('Расчет комиссии Нади'!$I203+'Таблица вводных'!$E$3+'Таблица вводных'!$F$3)</f>
        <v>-28.6</v>
      </c>
      <c r="I203" s="22" t="s">
        <v>149</v>
      </c>
    </row>
    <row r="204" spans="1:10" ht="12.75" customHeight="1">
      <c r="A204" s="138"/>
      <c r="B204" s="11">
        <v>45421</v>
      </c>
      <c r="C204" s="64"/>
      <c r="D204" s="12">
        <f>(('Итоговая табл.1чел (все услуги-'!$D204+('Итоговая табл.1чел (все услуги-'!$D204*'Таблица вводных'!$G$4)))-('Расчет комиссии Нади'!$I204+'Таблица вводных'!$E$3+'Таблица вводных'!$F$3)</f>
        <v>-21.11</v>
      </c>
      <c r="E204" s="12">
        <f>(('Итоговая табл.1чел (все услуги-'!$E204+('Итоговая табл.1чел (все услуги-'!$E204*'Таблица вводных'!$G$5)))-('Расчет комиссии Нади'!$I204+'Таблица вводных'!$E$3+'Таблица вводных'!$F$3)</f>
        <v>-28.075700000000001</v>
      </c>
      <c r="F204" s="64">
        <f>(('Итоговая табл.1чел (все услуги-'!$F204+('Итоговая табл.1чел (все услуги-'!$F204*'Таблица вводных'!$G$6)))-('Расчет комиссии Нади'!$I204+'Таблица вводных'!$E$3+'Таблица вводных'!$F$3)</f>
        <v>-4.84</v>
      </c>
      <c r="G204" s="64">
        <f>(('Итоговая табл.1чел (все услуги-'!$G204+('Итоговая табл.1чел (все услуги-'!$G204*'Таблица вводных'!$G$7)))-('Расчет комиссии Нади'!$I204+'Таблица вводных'!$E$3+'Таблица вводных'!$F$3)</f>
        <v>-28.6</v>
      </c>
      <c r="H204" s="12">
        <f>(('Итоговая табл.1чел (все услуги-'!$H204+('Итоговая табл.1чел (все услуги-'!$H204*'Таблица вводных'!$G$9)))-('Расчет комиссии Нади'!$I204+'Таблица вводных'!$E$3+'Таблица вводных'!$F$3)</f>
        <v>-28.6</v>
      </c>
      <c r="I204" s="22" t="s">
        <v>149</v>
      </c>
      <c r="J204" s="33"/>
    </row>
    <row r="205" spans="1:10" ht="12.75" customHeight="1">
      <c r="A205" s="138"/>
      <c r="B205" s="11">
        <v>45425</v>
      </c>
      <c r="C205" s="64"/>
      <c r="D205" s="12">
        <f>(('Итоговая табл.1чел (все услуги-'!$D205+('Итоговая табл.1чел (все услуги-'!$D205*'Таблица вводных'!$G$4)))-('Расчет комиссии Нади'!$I205+'Таблица вводных'!$E$3+'Таблица вводных'!$F$3)</f>
        <v>-21.11</v>
      </c>
      <c r="E205" s="12">
        <f>(('Итоговая табл.1чел (все услуги-'!$E205+('Итоговая табл.1чел (все услуги-'!$E205*'Таблица вводных'!$G$5)))-('Расчет комиссии Нади'!$I205+'Таблица вводных'!$E$3+'Таблица вводных'!$F$3)</f>
        <v>-28.075700000000001</v>
      </c>
      <c r="F205" s="12">
        <f>(('Итоговая табл.1чел (все услуги-'!$F205+('Итоговая табл.1чел (все услуги-'!$F205*'Таблица вводных'!$G$6)))-('Расчет комиссии Нади'!$I205+'Таблица вводных'!$E$3+'Таблица вводных'!$F$3)</f>
        <v>-4.84</v>
      </c>
      <c r="G205" s="64">
        <f>(('Итоговая табл.1чел (все услуги-'!$G205+('Итоговая табл.1чел (все услуги-'!$G205*'Таблица вводных'!$G$7)))-('Расчет комиссии Нади'!$I205+'Таблица вводных'!$E$3+'Таблица вводных'!$F$3)</f>
        <v>-28.6</v>
      </c>
      <c r="H205" s="12">
        <f>(('Итоговая табл.1чел (все услуги-'!$H205+('Итоговая табл.1чел (все услуги-'!$H205*'Таблица вводных'!$G$9)))-('Расчет комиссии Нади'!$I205+'Таблица вводных'!$E$3+'Таблица вводных'!$F$3)</f>
        <v>-28.6</v>
      </c>
      <c r="I205" s="22" t="s">
        <v>149</v>
      </c>
    </row>
    <row r="206" spans="1:10" ht="12.75" customHeight="1">
      <c r="A206" s="138"/>
      <c r="B206" s="11">
        <v>45428</v>
      </c>
      <c r="C206" s="64"/>
      <c r="D206" s="12">
        <f>(('Итоговая табл.1чел (все услуги-'!$D206+('Итоговая табл.1чел (все услуги-'!$D206*'Таблица вводных'!$G$4)))-('Расчет комиссии Нади'!$I206+'Таблица вводных'!$E$3+'Таблица вводных'!$F$3)</f>
        <v>-21.11</v>
      </c>
      <c r="E206" s="12">
        <f>(('Итоговая табл.1чел (все услуги-'!$E206+('Итоговая табл.1чел (все услуги-'!$E206*'Таблица вводных'!$G$5)))-('Расчет комиссии Нади'!$I206+'Таблица вводных'!$E$3+'Таблица вводных'!$F$3)</f>
        <v>-28.075700000000001</v>
      </c>
      <c r="F206" s="12">
        <f>(('Итоговая табл.1чел (все услуги-'!$F206+('Итоговая табл.1чел (все услуги-'!$F206*'Таблица вводных'!$G$6)))-('Расчет комиссии Нади'!$I206+'Таблица вводных'!$E$3+'Таблица вводных'!$F$3)</f>
        <v>-4.84</v>
      </c>
      <c r="G206" s="64">
        <f>(('Итоговая табл.1чел (все услуги-'!$G206+('Итоговая табл.1чел (все услуги-'!$G206*'Таблица вводных'!$G$7)))-('Расчет комиссии Нади'!$I206+'Таблица вводных'!$E$3+'Таблица вводных'!$F$3)</f>
        <v>-28.6</v>
      </c>
      <c r="H206" s="12">
        <f>(('Итоговая табл.1чел (все услуги-'!$H206+('Итоговая табл.1чел (все услуги-'!$H206*'Таблица вводных'!$G$9)))-('Расчет комиссии Нади'!$I206+'Таблица вводных'!$E$3+'Таблица вводных'!$F$3)</f>
        <v>-28.6</v>
      </c>
      <c r="I206" s="22" t="s">
        <v>149</v>
      </c>
    </row>
    <row r="207" spans="1:10" ht="12.75" customHeight="1">
      <c r="A207" s="138"/>
      <c r="B207" s="11"/>
      <c r="C207" s="64"/>
      <c r="D207" s="12">
        <f>(('Итоговая табл.1чел (все услуги-'!$D207+('Итоговая табл.1чел (все услуги-'!$D207*'Таблица вводных'!$G$4)))-('Расчет комиссии Нади'!$I207+'Таблица вводных'!$E$3+'Таблица вводных'!$F$3)</f>
        <v>-21.11</v>
      </c>
      <c r="E207" s="12">
        <f>(('Итоговая табл.1чел (все услуги-'!$E207+('Итоговая табл.1чел (все услуги-'!$E207*'Таблица вводных'!$G$5)))-('Расчет комиссии Нади'!$I207+'Таблица вводных'!$E$3+'Таблица вводных'!$F$3)</f>
        <v>-28.075700000000001</v>
      </c>
      <c r="F207" s="12">
        <f>(('Итоговая табл.1чел (все услуги-'!$F207+('Итоговая табл.1чел (все услуги-'!$F207*'Таблица вводных'!$G$6)))-('Расчет комиссии Нади'!$I207+'Таблица вводных'!$E$3+'Таблица вводных'!$F$3)</f>
        <v>-4.84</v>
      </c>
      <c r="G207" s="12">
        <f>(('Итоговая табл.1чел (все услуги-'!$G207+('Итоговая табл.1чел (все услуги-'!$G207*'Таблица вводных'!$G$7)))-('Расчет комиссии Нади'!$I207+'Таблица вводных'!$E$3+'Таблица вводных'!$F$3)</f>
        <v>-28.6</v>
      </c>
      <c r="H207" s="12">
        <f>(('Итоговая табл.1чел (все услуги-'!$H207+('Итоговая табл.1чел (все услуги-'!$H207*'Таблица вводных'!$G$9)))-('Расчет комиссии Нади'!$I207+'Таблица вводных'!$E$3+'Таблица вводных'!$F$3)</f>
        <v>-28.6</v>
      </c>
      <c r="I207" s="22" t="s">
        <v>149</v>
      </c>
    </row>
    <row r="208" spans="1:10" ht="12.75" customHeight="1">
      <c r="A208" s="138"/>
      <c r="B208" s="11"/>
      <c r="C208" s="64"/>
      <c r="D208" s="12">
        <f>(('Итоговая табл.1чел (все услуги-'!$D208+('Итоговая табл.1чел (все услуги-'!$D208*'Таблица вводных'!$G$4)))-('Расчет комиссии Нади'!$I208+'Таблица вводных'!$E$3+'Таблица вводных'!$F$3)</f>
        <v>-21.11</v>
      </c>
      <c r="E208" s="12">
        <f>(('Итоговая табл.1чел (все услуги-'!$E208+('Итоговая табл.1чел (все услуги-'!$E208*'Таблица вводных'!$G$5)))-('Расчет комиссии Нади'!$I208+'Таблица вводных'!$E$3+'Таблица вводных'!$F$3)</f>
        <v>-28.075700000000001</v>
      </c>
      <c r="F208" s="12">
        <f>(('Итоговая табл.1чел (все услуги-'!$F208+('Итоговая табл.1чел (все услуги-'!$F208*'Таблица вводных'!$G$6)))-('Расчет комиссии Нади'!$I208+'Таблица вводных'!$E$3+'Таблица вводных'!$F$3)</f>
        <v>-4.84</v>
      </c>
      <c r="G208" s="12">
        <f>(('Итоговая табл.1чел (все услуги-'!$G208+('Итоговая табл.1чел (все услуги-'!$G208*'Таблица вводных'!$G$7)))-('Расчет комиссии Нади'!$I208+'Таблица вводных'!$E$3+'Таблица вводных'!$F$3)</f>
        <v>-28.6</v>
      </c>
      <c r="H208" s="12">
        <f>(('Итоговая табл.1чел (все услуги-'!$H208+('Итоговая табл.1чел (все услуги-'!$H208*'Таблица вводных'!$G$9)))-('Расчет комиссии Нади'!$I208+'Таблица вводных'!$E$3+'Таблица вводных'!$F$3)</f>
        <v>-28.6</v>
      </c>
      <c r="I208" s="22" t="s">
        <v>149</v>
      </c>
    </row>
    <row r="209" spans="1:9" ht="12.75" customHeight="1">
      <c r="A209" s="139"/>
      <c r="B209" s="17"/>
      <c r="C209" s="65"/>
      <c r="D209" s="18">
        <f>(('Итоговая табл.1чел (все услуги-'!$D209+('Итоговая табл.1чел (все услуги-'!$D209*'Таблица вводных'!$G$4)))-('Расчет комиссии Нади'!$I209+'Таблица вводных'!$E$3+'Таблица вводных'!$F$3)</f>
        <v>-21.11</v>
      </c>
      <c r="E209" s="18">
        <f>(('Итоговая табл.1чел (все услуги-'!$E209+('Итоговая табл.1чел (все услуги-'!$E209*'Таблица вводных'!$G$5)))-('Расчет комиссии Нади'!$I209+'Таблица вводных'!$E$3+'Таблица вводных'!$F$3)</f>
        <v>-28.075700000000001</v>
      </c>
      <c r="F209" s="18">
        <f>(('Итоговая табл.1чел (все услуги-'!$F209+('Итоговая табл.1чел (все услуги-'!$F209*'Таблица вводных'!$G$6)))-('Расчет комиссии Нади'!$I209+'Таблица вводных'!$E$3+'Таблица вводных'!$F$3)</f>
        <v>-4.84</v>
      </c>
      <c r="G209" s="18">
        <f>(('Итоговая табл.1чел (все услуги-'!$G209+('Итоговая табл.1чел (все услуги-'!$G209*'Таблица вводных'!$G$7)))-('Расчет комиссии Нади'!$I209+'Таблица вводных'!$E$3+'Таблица вводных'!$F$3)</f>
        <v>-28.6</v>
      </c>
      <c r="H209" s="18">
        <f>(('Итоговая табл.1чел (все услуги-'!$H209+('Итоговая табл.1чел (все услуги-'!$H209*'Таблица вводных'!$G$9)))-('Расчет комиссии Нади'!$I209+'Таблица вводных'!$E$3+'Таблица вводных'!$F$3)</f>
        <v>-28.6</v>
      </c>
      <c r="I209" s="22" t="s">
        <v>149</v>
      </c>
    </row>
    <row r="210" spans="1:9" ht="12.75" customHeight="1">
      <c r="A210" s="141" t="s">
        <v>33</v>
      </c>
      <c r="B210" s="5">
        <v>45411</v>
      </c>
      <c r="C210" s="63"/>
      <c r="D210" s="6">
        <f>(('Итоговая табл.1чел (все услуги-'!$D210+('Итоговая табл.1чел (все услуги-'!$D210*'Таблица вводных'!$G$4)))-('Расчет комиссии Нади'!$I210+'Таблица вводных'!$E$3+'Таблица вводных'!$F$3)</f>
        <v>-21.11</v>
      </c>
      <c r="E210" s="63">
        <f>(('Итоговая табл.1чел (все услуги-'!$E210+('Итоговая табл.1чел (все услуги-'!$E210*'Таблица вводных'!$G$5)))-('Расчет комиссии Нади'!$I210+'Таблица вводных'!$E$3+'Таблица вводных'!$F$3)</f>
        <v>-28.075700000000001</v>
      </c>
      <c r="F210" s="63">
        <f>(('Итоговая табл.1чел (все услуги-'!$F210+('Итоговая табл.1чел (все услуги-'!$F210*'Таблица вводных'!$G$6)))-('Расчет комиссии Нади'!$I210+'Таблица вводных'!$E$3+'Таблица вводных'!$F$3)</f>
        <v>-4.84</v>
      </c>
      <c r="G210" s="63">
        <f>(('Итоговая табл.1чел (все услуги-'!$G210+('Итоговая табл.1чел (все услуги-'!$G210*'Таблица вводных'!$G$7)))-('Расчет комиссии Нади'!$I210+'Таблица вводных'!$E$3+'Таблица вводных'!$F$3)</f>
        <v>-28.6</v>
      </c>
      <c r="H210" s="6">
        <f>(('Итоговая табл.1чел (все услуги-'!$H210+('Итоговая табл.1чел (все услуги-'!$H210*'Таблица вводных'!$G$9)))-('Расчет комиссии Нади'!$I210+'Таблица вводных'!$E$3+'Таблица вводных'!$F$3)</f>
        <v>-28.6</v>
      </c>
      <c r="I210" s="20" t="s">
        <v>150</v>
      </c>
    </row>
    <row r="211" spans="1:9" ht="12.75" customHeight="1">
      <c r="A211" s="138"/>
      <c r="B211" s="8">
        <v>45414</v>
      </c>
      <c r="C211" s="64"/>
      <c r="D211" s="64">
        <f>(('Итоговая табл.1чел (все услуги-'!$D211+('Итоговая табл.1чел (все услуги-'!$D211*'Таблица вводных'!$G$4)))-('Расчет комиссии Нади'!$I211+'Таблица вводных'!$E$3+'Таблица вводных'!$F$3)</f>
        <v>-21.11</v>
      </c>
      <c r="E211" s="12">
        <f>(('Итоговая табл.1чел (все услуги-'!$E211+('Итоговая табл.1чел (все услуги-'!$E211*'Таблица вводных'!$G$5)))-('Расчет комиссии Нади'!$I211+'Таблица вводных'!$E$3+'Таблица вводных'!$F$3)</f>
        <v>-28.075700000000001</v>
      </c>
      <c r="F211" s="64">
        <f>(('Итоговая табл.1чел (все услуги-'!$F211+('Итоговая табл.1чел (все услуги-'!$F211*'Таблица вводных'!$G$6)))-('Расчет комиссии Нади'!$I211+'Таблица вводных'!$E$3+'Таблица вводных'!$F$3)</f>
        <v>-4.84</v>
      </c>
      <c r="G211" s="64">
        <f>(('Итоговая табл.1чел (все услуги-'!$G211+('Итоговая табл.1чел (все услуги-'!$G211*'Таблица вводных'!$G$7)))-('Расчет комиссии Нади'!$I211+'Таблица вводных'!$E$3+'Таблица вводных'!$F$3)</f>
        <v>-28.6</v>
      </c>
      <c r="H211" s="12">
        <f>(('Итоговая табл.1чел (все услуги-'!$H211+('Итоговая табл.1чел (все услуги-'!$H211*'Таблица вводных'!$G$9)))-('Расчет комиссии Нади'!$I211+'Таблица вводных'!$E$3+'Таблица вводных'!$F$3)</f>
        <v>-28.6</v>
      </c>
      <c r="I211" s="27" t="s">
        <v>150</v>
      </c>
    </row>
    <row r="212" spans="1:9" ht="12.75" customHeight="1">
      <c r="A212" s="138"/>
      <c r="B212" s="11">
        <v>45418</v>
      </c>
      <c r="C212" s="64"/>
      <c r="D212" s="64">
        <f>(('Итоговая табл.1чел (все услуги-'!$D212+('Итоговая табл.1чел (все услуги-'!$D212*'Таблица вводных'!$G$4)))-('Расчет комиссии Нади'!$I212+'Таблица вводных'!$E$3+'Таблица вводных'!$F$3)</f>
        <v>-21.11</v>
      </c>
      <c r="E212" s="64">
        <f>(('Итоговая табл.1чел (все услуги-'!$E212+('Итоговая табл.1чел (все услуги-'!$E212*'Таблица вводных'!$G$5)))-('Расчет комиссии Нади'!$I212+'Таблица вводных'!$E$3+'Таблица вводных'!$F$3)</f>
        <v>-28.075700000000001</v>
      </c>
      <c r="F212" s="64">
        <f>(('Итоговая табл.1чел (все услуги-'!$F212+('Итоговая табл.1чел (все услуги-'!$F212*'Таблица вводных'!$G$6)))-('Расчет комиссии Нади'!$I212+'Таблица вводных'!$E$3+'Таблица вводных'!$F$3)</f>
        <v>-4.84</v>
      </c>
      <c r="G212" s="64">
        <f>(('Итоговая табл.1чел (все услуги-'!$G212+('Итоговая табл.1чел (все услуги-'!$G212*'Таблица вводных'!$G$7)))-('Расчет комиссии Нади'!$I212+'Таблица вводных'!$E$3+'Таблица вводных'!$F$3)</f>
        <v>-28.6</v>
      </c>
      <c r="H212" s="12">
        <f>(('Итоговая табл.1чел (все услуги-'!$H212+('Итоговая табл.1чел (все услуги-'!$H212*'Таблица вводных'!$G$9)))-('Расчет комиссии Нади'!$I212+'Таблица вводных'!$E$3+'Таблица вводных'!$F$3)</f>
        <v>-28.6</v>
      </c>
      <c r="I212" s="22" t="s">
        <v>150</v>
      </c>
    </row>
    <row r="213" spans="1:9" ht="12.75" customHeight="1">
      <c r="A213" s="138"/>
      <c r="B213" s="11">
        <v>45421</v>
      </c>
      <c r="C213" s="64"/>
      <c r="D213" s="64">
        <f>(('Итоговая табл.1чел (все услуги-'!$D213+('Итоговая табл.1чел (все услуги-'!$D213*'Таблица вводных'!$G$4)))-('Расчет комиссии Нади'!$I213+'Таблица вводных'!$E$3+'Таблица вводных'!$F$3)</f>
        <v>-21.11</v>
      </c>
      <c r="E213" s="64">
        <f>(('Итоговая табл.1чел (все услуги-'!$E213+('Итоговая табл.1чел (все услуги-'!$E213*'Таблица вводных'!$G$5)))-('Расчет комиссии Нади'!$I213+'Таблица вводных'!$E$3+'Таблица вводных'!$F$3)</f>
        <v>-28.075700000000001</v>
      </c>
      <c r="F213" s="64">
        <f>(('Итоговая табл.1чел (все услуги-'!$F213+('Итоговая табл.1чел (все услуги-'!$F213*'Таблица вводных'!$G$6)))-('Расчет комиссии Нади'!$I213+'Таблица вводных'!$E$3+'Таблица вводных'!$F$3)</f>
        <v>-4.84</v>
      </c>
      <c r="G213" s="64">
        <f>(('Итоговая табл.1чел (все услуги-'!$G213+('Итоговая табл.1чел (все услуги-'!$G213*'Таблица вводных'!$G$7)))-('Расчет комиссии Нади'!$I213+'Таблица вводных'!$E$3+'Таблица вводных'!$F$3)</f>
        <v>-28.6</v>
      </c>
      <c r="H213" s="12">
        <f>(('Итоговая табл.1чел (все услуги-'!$H213+('Итоговая табл.1чел (все услуги-'!$H213*'Таблица вводных'!$G$9)))-('Расчет комиссии Нади'!$I213+'Таблица вводных'!$E$3+'Таблица вводных'!$F$3)</f>
        <v>-28.6</v>
      </c>
      <c r="I213" s="22" t="s">
        <v>150</v>
      </c>
    </row>
    <row r="214" spans="1:9" ht="12.75" customHeight="1">
      <c r="A214" s="138"/>
      <c r="B214" s="11">
        <v>45425</v>
      </c>
      <c r="C214" s="64"/>
      <c r="D214" s="64">
        <f>(('Итоговая табл.1чел (все услуги-'!$D214+('Итоговая табл.1чел (все услуги-'!$D214*'Таблица вводных'!$G$4)))-('Расчет комиссии Нади'!$I214+'Таблица вводных'!$E$3+'Таблица вводных'!$F$3)</f>
        <v>-21.11</v>
      </c>
      <c r="E214" s="64">
        <f>(('Итоговая табл.1чел (все услуги-'!$E214+('Итоговая табл.1чел (все услуги-'!$E214*'Таблица вводных'!$G$5)))-('Расчет комиссии Нади'!$I214+'Таблица вводных'!$E$3+'Таблица вводных'!$F$3)</f>
        <v>-28.075700000000001</v>
      </c>
      <c r="F214" s="64">
        <f>(('Итоговая табл.1чел (все услуги-'!$F214+('Итоговая табл.1чел (все услуги-'!$F214*'Таблица вводных'!$G$6)))-('Расчет комиссии Нади'!$I214+'Таблица вводных'!$E$3+'Таблица вводных'!$F$3)</f>
        <v>-4.84</v>
      </c>
      <c r="G214" s="64">
        <f>(('Итоговая табл.1чел (все услуги-'!$G214+('Итоговая табл.1чел (все услуги-'!$G214*'Таблица вводных'!$G$7)))-('Расчет комиссии Нади'!$I214+'Таблица вводных'!$E$3+'Таблица вводных'!$F$3)</f>
        <v>-28.6</v>
      </c>
      <c r="H214" s="12">
        <f>(('Итоговая табл.1чел (все услуги-'!$H214+('Итоговая табл.1чел (все услуги-'!$H214*'Таблица вводных'!$G$9)))-('Расчет комиссии Нади'!$I214+'Таблица вводных'!$E$3+'Таблица вводных'!$F$3)</f>
        <v>-28.6</v>
      </c>
      <c r="I214" s="22" t="s">
        <v>150</v>
      </c>
    </row>
    <row r="215" spans="1:9" ht="12.75" customHeight="1">
      <c r="A215" s="138"/>
      <c r="B215" s="11">
        <v>45428</v>
      </c>
      <c r="C215" s="64"/>
      <c r="D215" s="64">
        <f>(('Итоговая табл.1чел (все услуги-'!$D215+('Итоговая табл.1чел (все услуги-'!$D215*'Таблица вводных'!$G$4)))-('Расчет комиссии Нади'!$I215+'Таблица вводных'!$E$3+'Таблица вводных'!$F$3)</f>
        <v>-21.11</v>
      </c>
      <c r="E215" s="64">
        <f>(('Итоговая табл.1чел (все услуги-'!$E215+('Итоговая табл.1чел (все услуги-'!$E215*'Таблица вводных'!$G$5)))-('Расчет комиссии Нади'!$I215+'Таблица вводных'!$E$3+'Таблица вводных'!$F$3)</f>
        <v>-28.075700000000001</v>
      </c>
      <c r="F215" s="64">
        <f>(('Итоговая табл.1чел (все услуги-'!$F215+('Итоговая табл.1чел (все услуги-'!$F215*'Таблица вводных'!$G$6)))-('Расчет комиссии Нади'!$I215+'Таблица вводных'!$E$3+'Таблица вводных'!$F$3)</f>
        <v>-4.84</v>
      </c>
      <c r="G215" s="64">
        <f>(('Итоговая табл.1чел (все услуги-'!$G215+('Итоговая табл.1чел (все услуги-'!$G215*'Таблица вводных'!$G$7)))-('Расчет комиссии Нади'!$I215+'Таблица вводных'!$E$3+'Таблица вводных'!$F$3)</f>
        <v>-28.6</v>
      </c>
      <c r="H215" s="12">
        <f>(('Итоговая табл.1чел (все услуги-'!$H215+('Итоговая табл.1чел (все услуги-'!$H215*'Таблица вводных'!$G$9)))-('Расчет комиссии Нади'!$I215+'Таблица вводных'!$E$3+'Таблица вводных'!$F$3)</f>
        <v>-28.6</v>
      </c>
      <c r="I215" s="22" t="s">
        <v>150</v>
      </c>
    </row>
    <row r="216" spans="1:9" ht="12.75" customHeight="1">
      <c r="A216" s="138"/>
      <c r="B216" s="11"/>
      <c r="C216" s="64"/>
      <c r="D216" s="12">
        <f>(('Итоговая табл.1чел (все услуги-'!$D216+('Итоговая табл.1чел (все услуги-'!$D216*'Таблица вводных'!$G$4)))-('Расчет комиссии Нади'!$I216+'Таблица вводных'!$E$3+'Таблица вводных'!$F$3)</f>
        <v>-21.11</v>
      </c>
      <c r="E216" s="12">
        <f>(('Итоговая табл.1чел (все услуги-'!$E216+('Итоговая табл.1чел (все услуги-'!$E216*'Таблица вводных'!$G$5)))-('Расчет комиссии Нади'!$I216+'Таблица вводных'!$E$3+'Таблица вводных'!$F$3)</f>
        <v>-28.075700000000001</v>
      </c>
      <c r="F216" s="12">
        <f>(('Итоговая табл.1чел (все услуги-'!$F216+('Итоговая табл.1чел (все услуги-'!$F216*'Таблица вводных'!$G$6)))-('Расчет комиссии Нади'!$I216+'Таблица вводных'!$E$3+'Таблица вводных'!$F$3)</f>
        <v>-4.84</v>
      </c>
      <c r="G216" s="12">
        <f>(('Итоговая табл.1чел (все услуги-'!$G216+('Итоговая табл.1чел (все услуги-'!$G216*'Таблица вводных'!$G$7)))-('Расчет комиссии Нади'!$I216+'Таблица вводных'!$E$3+'Таблица вводных'!$F$3)</f>
        <v>-28.6</v>
      </c>
      <c r="H216" s="12">
        <f>(('Итоговая табл.1чел (все услуги-'!$H216+('Итоговая табл.1чел (все услуги-'!$H216*'Таблица вводных'!$G$9)))-('Расчет комиссии Нади'!$I216+'Таблица вводных'!$E$3+'Таблица вводных'!$F$3)</f>
        <v>-28.6</v>
      </c>
      <c r="I216" s="22" t="s">
        <v>150</v>
      </c>
    </row>
    <row r="217" spans="1:9" ht="12.75" customHeight="1">
      <c r="A217" s="138"/>
      <c r="B217" s="11"/>
      <c r="C217" s="64"/>
      <c r="D217" s="12">
        <f>(('Итоговая табл.1чел (все услуги-'!$D217+('Итоговая табл.1чел (все услуги-'!$D217*'Таблица вводных'!$G$4)))-('Расчет комиссии Нади'!$I217+'Таблица вводных'!$E$3+'Таблица вводных'!$F$3)</f>
        <v>-21.11</v>
      </c>
      <c r="E217" s="12">
        <f>(('Итоговая табл.1чел (все услуги-'!$E217+('Итоговая табл.1чел (все услуги-'!$E217*'Таблица вводных'!$G$5)))-('Расчет комиссии Нади'!$I217+'Таблица вводных'!$E$3+'Таблица вводных'!$F$3)</f>
        <v>-28.075700000000001</v>
      </c>
      <c r="F217" s="12">
        <f>(('Итоговая табл.1чел (все услуги-'!$F217+('Итоговая табл.1чел (все услуги-'!$F217*'Таблица вводных'!$G$6)))-('Расчет комиссии Нади'!$I217+'Таблица вводных'!$E$3+'Таблица вводных'!$F$3)</f>
        <v>-4.84</v>
      </c>
      <c r="G217" s="12">
        <f>(('Итоговая табл.1чел (все услуги-'!$G217+('Итоговая табл.1чел (все услуги-'!$G217*'Таблица вводных'!$G$7)))-('Расчет комиссии Нади'!$I217+'Таблица вводных'!$E$3+'Таблица вводных'!$F$3)</f>
        <v>-28.6</v>
      </c>
      <c r="H217" s="12">
        <f>(('Итоговая табл.1чел (все услуги-'!$H217+('Итоговая табл.1чел (все услуги-'!$H217*'Таблица вводных'!$G$9)))-('Расчет комиссии Нади'!$I217+'Таблица вводных'!$E$3+'Таблица вводных'!$F$3)</f>
        <v>-28.6</v>
      </c>
      <c r="I217" s="22" t="s">
        <v>150</v>
      </c>
    </row>
    <row r="218" spans="1:9" ht="12.75" customHeight="1">
      <c r="A218" s="139"/>
      <c r="B218" s="17"/>
      <c r="C218" s="65"/>
      <c r="D218" s="18">
        <f>(('Итоговая табл.1чел (все услуги-'!$D218+('Итоговая табл.1чел (все услуги-'!$D218*'Таблица вводных'!$G$4)))-('Расчет комиссии Нади'!$I218+'Таблица вводных'!$E$3+'Таблица вводных'!$F$3)</f>
        <v>-21.11</v>
      </c>
      <c r="E218" s="18">
        <f>(('Итоговая табл.1чел (все услуги-'!$E218+('Итоговая табл.1чел (все услуги-'!$E218*'Таблица вводных'!$G$5)))-('Расчет комиссии Нади'!$I218+'Таблица вводных'!$E$3+'Таблица вводных'!$F$3)</f>
        <v>-28.075700000000001</v>
      </c>
      <c r="F218" s="18">
        <f>(('Итоговая табл.1чел (все услуги-'!$F218+('Итоговая табл.1чел (все услуги-'!$F218*'Таблица вводных'!$G$6)))-('Расчет комиссии Нади'!$I218+'Таблица вводных'!$E$3+'Таблица вводных'!$F$3)</f>
        <v>-4.84</v>
      </c>
      <c r="G218" s="18">
        <f>(('Итоговая табл.1чел (все услуги-'!$G218+('Итоговая табл.1чел (все услуги-'!$G218*'Таблица вводных'!$G$7)))-('Расчет комиссии Нади'!$I218+'Таблица вводных'!$E$3+'Таблица вводных'!$F$3)</f>
        <v>-28.6</v>
      </c>
      <c r="H218" s="18">
        <f>(('Итоговая табл.1чел (все услуги-'!$H218+('Итоговая табл.1чел (все услуги-'!$H218*'Таблица вводных'!$G$9)))-('Расчет комиссии Нади'!$I218+'Таблица вводных'!$E$3+'Таблица вводных'!$F$3)</f>
        <v>-28.6</v>
      </c>
      <c r="I218" s="22" t="s">
        <v>150</v>
      </c>
    </row>
    <row r="219" spans="1:9" ht="12.75" customHeight="1">
      <c r="A219" s="141" t="s">
        <v>34</v>
      </c>
      <c r="B219" s="5">
        <v>45411</v>
      </c>
      <c r="C219" s="63"/>
      <c r="D219" s="6">
        <f>(('Итоговая табл.1чел (все услуги-'!$D219+('Итоговая табл.1чел (все услуги-'!$D219*'Таблица вводных'!$G$4)))-('Расчет комиссии Нади'!$I219+'Таблица вводных'!$E$3+'Таблица вводных'!$F$3)</f>
        <v>-21.11</v>
      </c>
      <c r="E219" s="6">
        <f>(('Итоговая табл.1чел (все услуги-'!$E219+('Итоговая табл.1чел (все услуги-'!$E219*'Таблица вводных'!$G$5)))-('Расчет комиссии Нади'!$I219+'Таблица вводных'!$E$3+'Таблица вводных'!$F$3)</f>
        <v>-28.075700000000001</v>
      </c>
      <c r="F219" s="63">
        <f>(('Итоговая табл.1чел (все услуги-'!$F219+('Итоговая табл.1чел (все услуги-'!$F219*'Таблица вводных'!$G$6)))-('Расчет комиссии Нади'!$I219+'Таблица вводных'!$E$3+'Таблица вводных'!$F$3)</f>
        <v>-4.84</v>
      </c>
      <c r="G219" s="6">
        <f>(('Итоговая табл.1чел (все услуги-'!$G219+('Итоговая табл.1чел (все услуги-'!$G219*'Таблица вводных'!$G$7)))-('Расчет комиссии Нади'!$I219+'Таблица вводных'!$E$3+'Таблица вводных'!$F$3)</f>
        <v>-28.6</v>
      </c>
      <c r="H219" s="6">
        <f>(('Итоговая табл.1чел (все услуги-'!$H219+('Итоговая табл.1чел (все услуги-'!$H219*'Таблица вводных'!$G$9)))-('Расчет комиссии Нади'!$I219+'Таблица вводных'!$E$3+'Таблица вводных'!$F$3)</f>
        <v>-28.6</v>
      </c>
      <c r="I219" s="20" t="s">
        <v>151</v>
      </c>
    </row>
    <row r="220" spans="1:9" ht="12.75" customHeight="1">
      <c r="A220" s="138"/>
      <c r="B220" s="8">
        <v>45414</v>
      </c>
      <c r="C220" s="64"/>
      <c r="D220" s="64">
        <f>(('Итоговая табл.1чел (все услуги-'!$D220+('Итоговая табл.1чел (все услуги-'!$D220*'Таблица вводных'!$G$4)))-('Расчет комиссии Нади'!$I220+'Таблица вводных'!$E$3+'Таблица вводных'!$F$3)</f>
        <v>-21.11</v>
      </c>
      <c r="E220" s="12">
        <f>(('Итоговая табл.1чел (все услуги-'!$E220+('Итоговая табл.1чел (все услуги-'!$E220*'Таблица вводных'!$G$5)))-('Расчет комиссии Нади'!$I220+'Таблица вводных'!$E$3+'Таблица вводных'!$F$3)</f>
        <v>-28.075700000000001</v>
      </c>
      <c r="F220" s="64">
        <f>(('Итоговая табл.1чел (все услуги-'!$F220+('Итоговая табл.1чел (все услуги-'!$F220*'Таблица вводных'!$G$6)))-('Расчет комиссии Нади'!$I220+'Таблица вводных'!$E$3+'Таблица вводных'!$F$3)</f>
        <v>-4.84</v>
      </c>
      <c r="G220" s="12">
        <f>(('Итоговая табл.1чел (все услуги-'!$G220+('Итоговая табл.1чел (все услуги-'!$G220*'Таблица вводных'!$G$7)))-('Расчет комиссии Нади'!$I220+'Таблица вводных'!$E$3+'Таблица вводных'!$F$3)</f>
        <v>-28.6</v>
      </c>
      <c r="H220" s="12">
        <f>(('Итоговая табл.1чел (все услуги-'!$H220+('Итоговая табл.1чел (все услуги-'!$H220*'Таблица вводных'!$G$9)))-('Расчет комиссии Нади'!$I220+'Таблица вводных'!$E$3+'Таблица вводных'!$F$3)</f>
        <v>-28.6</v>
      </c>
      <c r="I220" s="27" t="s">
        <v>151</v>
      </c>
    </row>
    <row r="221" spans="1:9" ht="12.75" customHeight="1">
      <c r="A221" s="138"/>
      <c r="B221" s="11">
        <v>45418</v>
      </c>
      <c r="C221" s="64"/>
      <c r="D221" s="64">
        <f>(('Итоговая табл.1чел (все услуги-'!$D221+('Итоговая табл.1чел (все услуги-'!$D221*'Таблица вводных'!$G$4)))-('Расчет комиссии Нади'!$I221+'Таблица вводных'!$E$3+'Таблица вводных'!$F$3)</f>
        <v>-21.11</v>
      </c>
      <c r="E221" s="12">
        <f>(('Итоговая табл.1чел (все услуги-'!$E221+('Итоговая табл.1чел (все услуги-'!$E221*'Таблица вводных'!$G$5)))-('Расчет комиссии Нади'!$I221+'Таблица вводных'!$E$3+'Таблица вводных'!$F$3)</f>
        <v>-28.075700000000001</v>
      </c>
      <c r="F221" s="64">
        <f>(('Итоговая табл.1чел (все услуги-'!$F221+('Итоговая табл.1чел (все услуги-'!$F221*'Таблица вводных'!$G$6)))-('Расчет комиссии Нади'!$I221+'Таблица вводных'!$E$3+'Таблица вводных'!$F$3)</f>
        <v>-4.84</v>
      </c>
      <c r="G221" s="12">
        <f>(('Итоговая табл.1чел (все услуги-'!$G221+('Итоговая табл.1чел (все услуги-'!$G221*'Таблица вводных'!$G$7)))-('Расчет комиссии Нади'!$I221+'Таблица вводных'!$E$3+'Таблица вводных'!$F$3)</f>
        <v>-28.6</v>
      </c>
      <c r="H221" s="12">
        <f>(('Итоговая табл.1чел (все услуги-'!$H221+('Итоговая табл.1чел (все услуги-'!$H221*'Таблица вводных'!$G$9)))-('Расчет комиссии Нади'!$I221+'Таблица вводных'!$E$3+'Таблица вводных'!$F$3)</f>
        <v>-28.6</v>
      </c>
      <c r="I221" s="22" t="s">
        <v>151</v>
      </c>
    </row>
    <row r="222" spans="1:9" ht="12.75" customHeight="1">
      <c r="A222" s="138"/>
      <c r="B222" s="11">
        <v>45421</v>
      </c>
      <c r="C222" s="64"/>
      <c r="D222" s="64">
        <f>(('Итоговая табл.1чел (все услуги-'!$D222+('Итоговая табл.1чел (все услуги-'!$D222*'Таблица вводных'!$G$4)))-('Расчет комиссии Нади'!$I222+'Таблица вводных'!$E$3+'Таблица вводных'!$F$3)</f>
        <v>-21.11</v>
      </c>
      <c r="E222" s="12">
        <f>(('Итоговая табл.1чел (все услуги-'!$E222+('Итоговая табл.1чел (все услуги-'!$E222*'Таблица вводных'!$G$5)))-('Расчет комиссии Нади'!$I222+'Таблица вводных'!$E$3+'Таблица вводных'!$F$3)</f>
        <v>-28.075700000000001</v>
      </c>
      <c r="F222" s="64">
        <f>(('Итоговая табл.1чел (все услуги-'!$F222+('Итоговая табл.1чел (все услуги-'!$F222*'Таблица вводных'!$G$6)))-('Расчет комиссии Нади'!$I222+'Таблица вводных'!$E$3+'Таблица вводных'!$F$3)</f>
        <v>-4.84</v>
      </c>
      <c r="G222" s="12">
        <f>(('Итоговая табл.1чел (все услуги-'!$G222+('Итоговая табл.1чел (все услуги-'!$G222*'Таблица вводных'!$G$7)))-('Расчет комиссии Нади'!$I222+'Таблица вводных'!$E$3+'Таблица вводных'!$F$3)</f>
        <v>-28.6</v>
      </c>
      <c r="H222" s="12">
        <f>(('Итоговая табл.1чел (все услуги-'!$H222+('Итоговая табл.1чел (все услуги-'!$H222*'Таблица вводных'!$G$9)))-('Расчет комиссии Нади'!$I222+'Таблица вводных'!$E$3+'Таблица вводных'!$F$3)</f>
        <v>-28.6</v>
      </c>
      <c r="I222" s="22" t="s">
        <v>151</v>
      </c>
    </row>
    <row r="223" spans="1:9" ht="12.75" customHeight="1">
      <c r="A223" s="138"/>
      <c r="B223" s="11">
        <v>45425</v>
      </c>
      <c r="C223" s="64"/>
      <c r="D223" s="64">
        <f>(('Итоговая табл.1чел (все услуги-'!$D223+('Итоговая табл.1чел (все услуги-'!$D223*'Таблица вводных'!$G$4)))-('Расчет комиссии Нади'!$I223+'Таблица вводных'!$E$3+'Таблица вводных'!$F$3)</f>
        <v>-21.11</v>
      </c>
      <c r="E223" s="12">
        <f>(('Итоговая табл.1чел (все услуги-'!$E223+('Итоговая табл.1чел (все услуги-'!$E223*'Таблица вводных'!$G$5)))-('Расчет комиссии Нади'!$I223+'Таблица вводных'!$E$3+'Таблица вводных'!$F$3)</f>
        <v>-28.075700000000001</v>
      </c>
      <c r="F223" s="64">
        <f>(('Итоговая табл.1чел (все услуги-'!$F223+('Итоговая табл.1чел (все услуги-'!$F223*'Таблица вводных'!$G$6)))-('Расчет комиссии Нади'!$I223+'Таблица вводных'!$E$3+'Таблица вводных'!$F$3)</f>
        <v>-4.84</v>
      </c>
      <c r="G223" s="12">
        <f>(('Итоговая табл.1чел (все услуги-'!$G223+('Итоговая табл.1чел (все услуги-'!$G223*'Таблица вводных'!$G$7)))-('Расчет комиссии Нади'!$I223+'Таблица вводных'!$E$3+'Таблица вводных'!$F$3)</f>
        <v>-28.6</v>
      </c>
      <c r="H223" s="12">
        <f>(('Итоговая табл.1чел (все услуги-'!$H223+('Итоговая табл.1чел (все услуги-'!$H223*'Таблица вводных'!$G$9)))-('Расчет комиссии Нади'!$I223+'Таблица вводных'!$E$3+'Таблица вводных'!$F$3)</f>
        <v>-28.6</v>
      </c>
      <c r="I223" s="22" t="s">
        <v>151</v>
      </c>
    </row>
    <row r="224" spans="1:9" ht="12.75" customHeight="1">
      <c r="A224" s="138"/>
      <c r="B224" s="11">
        <v>45428</v>
      </c>
      <c r="C224" s="64"/>
      <c r="D224" s="64">
        <f>(('Итоговая табл.1чел (все услуги-'!$D224+('Итоговая табл.1чел (все услуги-'!$D224*'Таблица вводных'!$G$4)))-('Расчет комиссии Нади'!$I224+'Таблица вводных'!$E$3+'Таблица вводных'!$F$3)</f>
        <v>-21.11</v>
      </c>
      <c r="E224" s="12">
        <f>(('Итоговая табл.1чел (все услуги-'!$E224+('Итоговая табл.1чел (все услуги-'!$E224*'Таблица вводных'!$G$5)))-('Расчет комиссии Нади'!$I224+'Таблица вводных'!$E$3+'Таблица вводных'!$F$3)</f>
        <v>-28.075700000000001</v>
      </c>
      <c r="F224" s="64">
        <f>(('Итоговая табл.1чел (все услуги-'!$F224+('Итоговая табл.1чел (все услуги-'!$F224*'Таблица вводных'!$G$6)))-('Расчет комиссии Нади'!$I224+'Таблица вводных'!$E$3+'Таблица вводных'!$F$3)</f>
        <v>-4.84</v>
      </c>
      <c r="G224" s="12">
        <f>(('Итоговая табл.1чел (все услуги-'!$G224+('Итоговая табл.1чел (все услуги-'!$G224*'Таблица вводных'!$G$7)))-('Расчет комиссии Нади'!$I224+'Таблица вводных'!$E$3+'Таблица вводных'!$F$3)</f>
        <v>-28.6</v>
      </c>
      <c r="H224" s="12">
        <f>(('Итоговая табл.1чел (все услуги-'!$H224+('Итоговая табл.1чел (все услуги-'!$H224*'Таблица вводных'!$G$9)))-('Расчет комиссии Нади'!$I224+'Таблица вводных'!$E$3+'Таблица вводных'!$F$3)</f>
        <v>-28.6</v>
      </c>
      <c r="I224" s="22" t="s">
        <v>151</v>
      </c>
    </row>
    <row r="225" spans="1:9" ht="12.75" customHeight="1">
      <c r="A225" s="138"/>
      <c r="B225" s="11"/>
      <c r="C225" s="64"/>
      <c r="D225" s="12">
        <f>(('Итоговая табл.1чел (все услуги-'!$D225+('Итоговая табл.1чел (все услуги-'!$D225*'Таблица вводных'!$G$4)))-('Расчет комиссии Нади'!$I225+'Таблица вводных'!$E$3+'Таблица вводных'!$F$3)</f>
        <v>-21.11</v>
      </c>
      <c r="E225" s="12">
        <f>(('Итоговая табл.1чел (все услуги-'!$E225+('Итоговая табл.1чел (все услуги-'!$E225*'Таблица вводных'!$G$5)))-('Расчет комиссии Нади'!$I225+'Таблица вводных'!$E$3+'Таблица вводных'!$F$3)</f>
        <v>-28.075700000000001</v>
      </c>
      <c r="F225" s="12">
        <f>(('Итоговая табл.1чел (все услуги-'!$F225+('Итоговая табл.1чел (все услуги-'!$F225*'Таблица вводных'!$G$6)))-('Расчет комиссии Нади'!$I225+'Таблица вводных'!$E$3+'Таблица вводных'!$F$3)</f>
        <v>-4.84</v>
      </c>
      <c r="G225" s="12">
        <f>(('Итоговая табл.1чел (все услуги-'!$G225+('Итоговая табл.1чел (все услуги-'!$G225*'Таблица вводных'!$G$7)))-('Расчет комиссии Нади'!$I225+'Таблица вводных'!$E$3+'Таблица вводных'!$F$3)</f>
        <v>-28.6</v>
      </c>
      <c r="H225" s="12">
        <f>(('Итоговая табл.1чел (все услуги-'!$H225+('Итоговая табл.1чел (все услуги-'!$H225*'Таблица вводных'!$G$9)))-('Расчет комиссии Нади'!$I225+'Таблица вводных'!$E$3+'Таблица вводных'!$F$3)</f>
        <v>-28.6</v>
      </c>
      <c r="I225" s="22" t="s">
        <v>151</v>
      </c>
    </row>
    <row r="226" spans="1:9" ht="12.75" customHeight="1">
      <c r="A226" s="138"/>
      <c r="B226" s="11"/>
      <c r="C226" s="64"/>
      <c r="D226" s="12">
        <f>(('Итоговая табл.1чел (все услуги-'!$D226+('Итоговая табл.1чел (все услуги-'!$D226*'Таблица вводных'!$G$4)))-('Расчет комиссии Нади'!$I226+'Таблица вводных'!$E$3+'Таблица вводных'!$F$3)</f>
        <v>-21.11</v>
      </c>
      <c r="E226" s="12">
        <f>(('Итоговая табл.1чел (все услуги-'!$E226+('Итоговая табл.1чел (все услуги-'!$E226*'Таблица вводных'!$G$5)))-('Расчет комиссии Нади'!$I226+'Таблица вводных'!$E$3+'Таблица вводных'!$F$3)</f>
        <v>-28.075700000000001</v>
      </c>
      <c r="F226" s="12">
        <f>(('Итоговая табл.1чел (все услуги-'!$F226+('Итоговая табл.1чел (все услуги-'!$F226*'Таблица вводных'!$G$6)))-('Расчет комиссии Нади'!$I226+'Таблица вводных'!$E$3+'Таблица вводных'!$F$3)</f>
        <v>-4.84</v>
      </c>
      <c r="G226" s="12">
        <f>(('Итоговая табл.1чел (все услуги-'!$G226+('Итоговая табл.1чел (все услуги-'!$G226*'Таблица вводных'!$G$7)))-('Расчет комиссии Нади'!$I226+'Таблица вводных'!$E$3+'Таблица вводных'!$F$3)</f>
        <v>-28.6</v>
      </c>
      <c r="H226" s="12">
        <f>(('Итоговая табл.1чел (все услуги-'!$H226+('Итоговая табл.1чел (все услуги-'!$H226*'Таблица вводных'!$G$9)))-('Расчет комиссии Нади'!$I226+'Таблица вводных'!$E$3+'Таблица вводных'!$F$3)</f>
        <v>-28.6</v>
      </c>
      <c r="I226" s="22" t="s">
        <v>151</v>
      </c>
    </row>
    <row r="227" spans="1:9" ht="12.75" customHeight="1">
      <c r="A227" s="139"/>
      <c r="B227" s="17"/>
      <c r="C227" s="65"/>
      <c r="D227" s="18">
        <f>(('Итоговая табл.1чел (все услуги-'!$D227+('Итоговая табл.1чел (все услуги-'!$D227*'Таблица вводных'!$G$4)))-('Расчет комиссии Нади'!$I227+'Таблица вводных'!$E$3+'Таблица вводных'!$F$3)</f>
        <v>-21.11</v>
      </c>
      <c r="E227" s="18">
        <f>(('Итоговая табл.1чел (все услуги-'!$E227+('Итоговая табл.1чел (все услуги-'!$E227*'Таблица вводных'!$G$5)))-('Расчет комиссии Нади'!$I227+'Таблица вводных'!$E$3+'Таблица вводных'!$F$3)</f>
        <v>-28.075700000000001</v>
      </c>
      <c r="F227" s="18">
        <f>(('Итоговая табл.1чел (все услуги-'!$F227+('Итоговая табл.1чел (все услуги-'!$F227*'Таблица вводных'!$G$6)))-('Расчет комиссии Нади'!$I227+'Таблица вводных'!$E$3+'Таблица вводных'!$F$3)</f>
        <v>-4.84</v>
      </c>
      <c r="G227" s="18">
        <f>(('Итоговая табл.1чел (все услуги-'!$G227+('Итоговая табл.1чел (все услуги-'!$G227*'Таблица вводных'!$G$7)))-('Расчет комиссии Нади'!$I227+'Таблица вводных'!$E$3+'Таблица вводных'!$F$3)</f>
        <v>-28.6</v>
      </c>
      <c r="H227" s="18">
        <f>(('Итоговая табл.1чел (все услуги-'!$H227+('Итоговая табл.1чел (все услуги-'!$H227*'Таблица вводных'!$G$9)))-('Расчет комиссии Нади'!$I227+'Таблица вводных'!$E$3+'Таблица вводных'!$F$3)</f>
        <v>-28.6</v>
      </c>
      <c r="I227" s="22" t="s">
        <v>151</v>
      </c>
    </row>
    <row r="228" spans="1:9" ht="12.75" customHeight="1">
      <c r="A228" s="141" t="s">
        <v>35</v>
      </c>
      <c r="B228" s="5">
        <v>45411</v>
      </c>
      <c r="C228" s="63"/>
      <c r="D228" s="6">
        <f>(('Итоговая табл.1чел (все услуги-'!$D228+('Итоговая табл.1чел (все услуги-'!$D228*'Таблица вводных'!$G$4)))-('Расчет комиссии Нади'!$I228+'Таблица вводных'!$E$3+'Таблица вводных'!$F$3)</f>
        <v>-21.11</v>
      </c>
      <c r="E228" s="63">
        <f>(('Итоговая табл.1чел (все услуги-'!$E228+('Итоговая табл.1чел (все услуги-'!$E228*'Таблица вводных'!$G$5)))-('Расчет комиссии Нади'!$I228+'Таблица вводных'!$E$3+'Таблица вводных'!$F$3)</f>
        <v>-28.075700000000001</v>
      </c>
      <c r="F228" s="63">
        <f>(('Итоговая табл.1чел (все услуги-'!$F228+('Итоговая табл.1чел (все услуги-'!$F228*'Таблица вводных'!$G$6)))-('Расчет комиссии Нади'!$I228+'Таблица вводных'!$E$3+'Таблица вводных'!$F$3)</f>
        <v>-4.84</v>
      </c>
      <c r="G228" s="63">
        <f>(('Итоговая табл.1чел (все услуги-'!$G228+('Итоговая табл.1чел (все услуги-'!$G228*'Таблица вводных'!$G$7)))-('Расчет комиссии Нади'!$I228+'Таблица вводных'!$E$3+'Таблица вводных'!$F$3)</f>
        <v>-28.6</v>
      </c>
      <c r="H228" s="6">
        <f>(('Итоговая табл.1чел (все услуги-'!$H228+('Итоговая табл.1чел (все услуги-'!$H228*'Таблица вводных'!$G$9)))-('Расчет комиссии Нади'!$I228+'Таблица вводных'!$E$3+'Таблица вводных'!$F$3)</f>
        <v>-28.6</v>
      </c>
      <c r="I228" s="20" t="s">
        <v>152</v>
      </c>
    </row>
    <row r="229" spans="1:9" ht="12.75" customHeight="1">
      <c r="A229" s="138"/>
      <c r="B229" s="8">
        <v>45414</v>
      </c>
      <c r="C229" s="64"/>
      <c r="D229" s="64">
        <f>(('Итоговая табл.1чел (все услуги-'!$D229+('Итоговая табл.1чел (все услуги-'!$D229*'Таблица вводных'!$G$4)))-('Расчет комиссии Нади'!$I229+'Таблица вводных'!$E$3+'Таблица вводных'!$F$3)</f>
        <v>-21.11</v>
      </c>
      <c r="E229" s="12">
        <f>(('Итоговая табл.1чел (все услуги-'!$E229+('Итоговая табл.1чел (все услуги-'!$E229*'Таблица вводных'!$G$5)))-('Расчет комиссии Нади'!$I229+'Таблица вводных'!$E$3+'Таблица вводных'!$F$3)</f>
        <v>-28.075700000000001</v>
      </c>
      <c r="F229" s="64">
        <f>(('Итоговая табл.1чел (все услуги-'!$F229+('Итоговая табл.1чел (все услуги-'!$F229*'Таблица вводных'!$G$6)))-('Расчет комиссии Нади'!$I229+'Таблица вводных'!$E$3+'Таблица вводных'!$F$3)</f>
        <v>-4.84</v>
      </c>
      <c r="G229" s="64">
        <f>(('Итоговая табл.1чел (все услуги-'!$G229+('Итоговая табл.1чел (все услуги-'!$G229*'Таблица вводных'!$G$7)))-('Расчет комиссии Нади'!$I229+'Таблица вводных'!$E$3+'Таблица вводных'!$F$3)</f>
        <v>-28.6</v>
      </c>
      <c r="H229" s="12">
        <f>(('Итоговая табл.1чел (все услуги-'!$H229+('Итоговая табл.1чел (все услуги-'!$H229*'Таблица вводных'!$G$9)))-('Расчет комиссии Нади'!$I229+'Таблица вводных'!$E$3+'Таблица вводных'!$F$3)</f>
        <v>-28.6</v>
      </c>
      <c r="I229" s="27" t="s">
        <v>152</v>
      </c>
    </row>
    <row r="230" spans="1:9" ht="12.75" customHeight="1">
      <c r="A230" s="138"/>
      <c r="B230" s="11">
        <v>45418</v>
      </c>
      <c r="C230" s="64"/>
      <c r="D230" s="64">
        <f>(('Итоговая табл.1чел (все услуги-'!$D230+('Итоговая табл.1чел (все услуги-'!$D230*'Таблица вводных'!$G$4)))-('Расчет комиссии Нади'!$I230+'Таблица вводных'!$E$3+'Таблица вводных'!$F$3)</f>
        <v>-21.11</v>
      </c>
      <c r="E230" s="64">
        <f>(('Итоговая табл.1чел (все услуги-'!$E230+('Итоговая табл.1чел (все услуги-'!$E230*'Таблица вводных'!$G$5)))-('Расчет комиссии Нади'!$I230+'Таблица вводных'!$E$3+'Таблица вводных'!$F$3)</f>
        <v>-28.075700000000001</v>
      </c>
      <c r="F230" s="64">
        <f>(('Итоговая табл.1чел (все услуги-'!$F230+('Итоговая табл.1чел (все услуги-'!$F230*'Таблица вводных'!$G$6)))-('Расчет комиссии Нади'!$I230+'Таблица вводных'!$E$3+'Таблица вводных'!$F$3)</f>
        <v>-4.84</v>
      </c>
      <c r="G230" s="64">
        <f>(('Итоговая табл.1чел (все услуги-'!$G230+('Итоговая табл.1чел (все услуги-'!$G230*'Таблица вводных'!$G$7)))-('Расчет комиссии Нади'!$I230+'Таблица вводных'!$E$3+'Таблица вводных'!$F$3)</f>
        <v>-28.6</v>
      </c>
      <c r="H230" s="12">
        <f>(('Итоговая табл.1чел (все услуги-'!$H230+('Итоговая табл.1чел (все услуги-'!$H230*'Таблица вводных'!$G$9)))-('Расчет комиссии Нади'!$I230+'Таблица вводных'!$E$3+'Таблица вводных'!$F$3)</f>
        <v>-28.6</v>
      </c>
      <c r="I230" s="22" t="s">
        <v>152</v>
      </c>
    </row>
    <row r="231" spans="1:9" ht="12.75" customHeight="1">
      <c r="A231" s="138"/>
      <c r="B231" s="11">
        <v>45421</v>
      </c>
      <c r="C231" s="64"/>
      <c r="D231" s="64">
        <f>(('Итоговая табл.1чел (все услуги-'!$D231+('Итоговая табл.1чел (все услуги-'!$D231*'Таблица вводных'!$G$4)))-('Расчет комиссии Нади'!$I231+'Таблица вводных'!$E$3+'Таблица вводных'!$F$3)</f>
        <v>-21.11</v>
      </c>
      <c r="E231" s="64">
        <f>(('Итоговая табл.1чел (все услуги-'!$E231+('Итоговая табл.1чел (все услуги-'!$E231*'Таблица вводных'!$G$5)))-('Расчет комиссии Нади'!$I231+'Таблица вводных'!$E$3+'Таблица вводных'!$F$3)</f>
        <v>-28.075700000000001</v>
      </c>
      <c r="F231" s="64">
        <f>(('Итоговая табл.1чел (все услуги-'!$F231+('Итоговая табл.1чел (все услуги-'!$F231*'Таблица вводных'!$G$6)))-('Расчет комиссии Нади'!$I231+'Таблица вводных'!$E$3+'Таблица вводных'!$F$3)</f>
        <v>-4.84</v>
      </c>
      <c r="G231" s="64">
        <f>(('Итоговая табл.1чел (все услуги-'!$G231+('Итоговая табл.1чел (все услуги-'!$G231*'Таблица вводных'!$G$7)))-('Расчет комиссии Нади'!$I231+'Таблица вводных'!$E$3+'Таблица вводных'!$F$3)</f>
        <v>-28.6</v>
      </c>
      <c r="H231" s="12">
        <f>(('Итоговая табл.1чел (все услуги-'!$H231+('Итоговая табл.1чел (все услуги-'!$H231*'Таблица вводных'!$G$9)))-('Расчет комиссии Нади'!$I231+'Таблица вводных'!$E$3+'Таблица вводных'!$F$3)</f>
        <v>-28.6</v>
      </c>
      <c r="I231" s="22" t="s">
        <v>152</v>
      </c>
    </row>
    <row r="232" spans="1:9" ht="12.75" customHeight="1">
      <c r="A232" s="138"/>
      <c r="B232" s="11">
        <v>45425</v>
      </c>
      <c r="C232" s="64"/>
      <c r="D232" s="64">
        <f>(('Итоговая табл.1чел (все услуги-'!$D232+('Итоговая табл.1чел (все услуги-'!$D232*'Таблица вводных'!$G$4)))-('Расчет комиссии Нади'!$I232+'Таблица вводных'!$E$3+'Таблица вводных'!$F$3)</f>
        <v>-21.11</v>
      </c>
      <c r="E232" s="64">
        <f>(('Итоговая табл.1чел (все услуги-'!$E232+('Итоговая табл.1чел (все услуги-'!$E232*'Таблица вводных'!$G$5)))-('Расчет комиссии Нади'!$I232+'Таблица вводных'!$E$3+'Таблица вводных'!$F$3)</f>
        <v>-28.075700000000001</v>
      </c>
      <c r="F232" s="64">
        <f>(('Итоговая табл.1чел (все услуги-'!$F232+('Итоговая табл.1чел (все услуги-'!$F232*'Таблица вводных'!$G$6)))-('Расчет комиссии Нади'!$I232+'Таблица вводных'!$E$3+'Таблица вводных'!$F$3)</f>
        <v>-4.84</v>
      </c>
      <c r="G232" s="64">
        <f>(('Итоговая табл.1чел (все услуги-'!$G232+('Итоговая табл.1чел (все услуги-'!$G232*'Таблица вводных'!$G$7)))-('Расчет комиссии Нади'!$I232+'Таблица вводных'!$E$3+'Таблица вводных'!$F$3)</f>
        <v>-28.6</v>
      </c>
      <c r="H232" s="12">
        <f>(('Итоговая табл.1чел (все услуги-'!$H232+('Итоговая табл.1чел (все услуги-'!$H232*'Таблица вводных'!$G$9)))-('Расчет комиссии Нади'!$I232+'Таблица вводных'!$E$3+'Таблица вводных'!$F$3)</f>
        <v>-28.6</v>
      </c>
      <c r="I232" s="22" t="s">
        <v>152</v>
      </c>
    </row>
    <row r="233" spans="1:9" ht="12.75" customHeight="1">
      <c r="A233" s="138"/>
      <c r="B233" s="11">
        <v>45428</v>
      </c>
      <c r="C233" s="64"/>
      <c r="D233" s="64">
        <f>(('Итоговая табл.1чел (все услуги-'!$D233+('Итоговая табл.1чел (все услуги-'!$D233*'Таблица вводных'!$G$4)))-('Расчет комиссии Нади'!$I233+'Таблица вводных'!$E$3+'Таблица вводных'!$F$3)</f>
        <v>-21.11</v>
      </c>
      <c r="E233" s="64">
        <f>(('Итоговая табл.1чел (все услуги-'!$E233+('Итоговая табл.1чел (все услуги-'!$E233*'Таблица вводных'!$G$5)))-('Расчет комиссии Нади'!$I233+'Таблица вводных'!$E$3+'Таблица вводных'!$F$3)</f>
        <v>-28.075700000000001</v>
      </c>
      <c r="F233" s="64">
        <f>(('Итоговая табл.1чел (все услуги-'!$F233+('Итоговая табл.1чел (все услуги-'!$F233*'Таблица вводных'!$G$6)))-('Расчет комиссии Нади'!$I233+'Таблица вводных'!$E$3+'Таблица вводных'!$F$3)</f>
        <v>-4.84</v>
      </c>
      <c r="G233" s="64">
        <f>(('Итоговая табл.1чел (все услуги-'!$G233+('Итоговая табл.1чел (все услуги-'!$G233*'Таблица вводных'!$G$7)))-('Расчет комиссии Нади'!$I233+'Таблица вводных'!$E$3+'Таблица вводных'!$F$3)</f>
        <v>-28.6</v>
      </c>
      <c r="H233" s="12">
        <f>(('Итоговая табл.1чел (все услуги-'!$H233+('Итоговая табл.1чел (все услуги-'!$H233*'Таблица вводных'!$G$9)))-('Расчет комиссии Нади'!$I233+'Таблица вводных'!$E$3+'Таблица вводных'!$F$3)</f>
        <v>-28.6</v>
      </c>
      <c r="I233" s="22" t="s">
        <v>152</v>
      </c>
    </row>
    <row r="234" spans="1:9" ht="12.75" customHeight="1">
      <c r="A234" s="138"/>
      <c r="B234" s="11"/>
      <c r="C234" s="64"/>
      <c r="D234" s="12">
        <f>(('Итоговая табл.1чел (все услуги-'!$D234+('Итоговая табл.1чел (все услуги-'!$D234*'Таблица вводных'!$G$4)))-('Расчет комиссии Нади'!$I234+'Таблица вводных'!$E$3+'Таблица вводных'!$F$3)</f>
        <v>-21.11</v>
      </c>
      <c r="E234" s="12">
        <f>(('Итоговая табл.1чел (все услуги-'!$E234+('Итоговая табл.1чел (все услуги-'!$E234*'Таблица вводных'!$G$5)))-('Расчет комиссии Нади'!$I234+'Таблица вводных'!$E$3+'Таблица вводных'!$F$3)</f>
        <v>-28.075700000000001</v>
      </c>
      <c r="F234" s="12">
        <f>(('Итоговая табл.1чел (все услуги-'!$F234+('Итоговая табл.1чел (все услуги-'!$F234*'Таблица вводных'!$G$6)))-('Расчет комиссии Нади'!$I234+'Таблица вводных'!$E$3+'Таблица вводных'!$F$3)</f>
        <v>-4.84</v>
      </c>
      <c r="G234" s="12">
        <f>(('Итоговая табл.1чел (все услуги-'!$G234+('Итоговая табл.1чел (все услуги-'!$G234*'Таблица вводных'!$G$7)))-('Расчет комиссии Нади'!$I234+'Таблица вводных'!$E$3+'Таблица вводных'!$F$3)</f>
        <v>-28.6</v>
      </c>
      <c r="H234" s="12">
        <f>(('Итоговая табл.1чел (все услуги-'!$H234+('Итоговая табл.1чел (все услуги-'!$H234*'Таблица вводных'!$G$9)))-('Расчет комиссии Нади'!$I234+'Таблица вводных'!$E$3+'Таблица вводных'!$F$3)</f>
        <v>-28.6</v>
      </c>
      <c r="I234" s="22" t="s">
        <v>152</v>
      </c>
    </row>
    <row r="235" spans="1:9" ht="12.75" customHeight="1">
      <c r="A235" s="138"/>
      <c r="B235" s="11"/>
      <c r="C235" s="64"/>
      <c r="D235" s="12">
        <f>(('Итоговая табл.1чел (все услуги-'!$D235+('Итоговая табл.1чел (все услуги-'!$D235*'Таблица вводных'!$G$4)))-('Расчет комиссии Нади'!$I235+'Таблица вводных'!$E$3+'Таблица вводных'!$F$3)</f>
        <v>-21.11</v>
      </c>
      <c r="E235" s="12">
        <f>(('Итоговая табл.1чел (все услуги-'!$E235+('Итоговая табл.1чел (все услуги-'!$E235*'Таблица вводных'!$G$5)))-('Расчет комиссии Нади'!$I235+'Таблица вводных'!$E$3+'Таблица вводных'!$F$3)</f>
        <v>-28.075700000000001</v>
      </c>
      <c r="F235" s="12">
        <f>(('Итоговая табл.1чел (все услуги-'!$F235+('Итоговая табл.1чел (все услуги-'!$F235*'Таблица вводных'!$G$6)))-('Расчет комиссии Нади'!$I235+'Таблица вводных'!$E$3+'Таблица вводных'!$F$3)</f>
        <v>-4.84</v>
      </c>
      <c r="G235" s="12">
        <f>(('Итоговая табл.1чел (все услуги-'!$G235+('Итоговая табл.1чел (все услуги-'!$G235*'Таблица вводных'!$G$7)))-('Расчет комиссии Нади'!$I235+'Таблица вводных'!$E$3+'Таблица вводных'!$F$3)</f>
        <v>-28.6</v>
      </c>
      <c r="H235" s="12">
        <f>(('Итоговая табл.1чел (все услуги-'!$H235+('Итоговая табл.1чел (все услуги-'!$H235*'Таблица вводных'!$G$9)))-('Расчет комиссии Нади'!$I235+'Таблица вводных'!$E$3+'Таблица вводных'!$F$3)</f>
        <v>-28.6</v>
      </c>
      <c r="I235" s="22" t="s">
        <v>152</v>
      </c>
    </row>
    <row r="236" spans="1:9" ht="12.75" customHeight="1">
      <c r="A236" s="139"/>
      <c r="B236" s="17"/>
      <c r="C236" s="65"/>
      <c r="D236" s="18">
        <f>(('Итоговая табл.1чел (все услуги-'!$D236+('Итоговая табл.1чел (все услуги-'!$D236*'Таблица вводных'!$G$4)))-('Расчет комиссии Нади'!$I236+'Таблица вводных'!$E$3+'Таблица вводных'!$F$3)</f>
        <v>-21.11</v>
      </c>
      <c r="E236" s="18">
        <f>(('Итоговая табл.1чел (все услуги-'!$E236+('Итоговая табл.1чел (все услуги-'!$E236*'Таблица вводных'!$G$5)))-('Расчет комиссии Нади'!$I236+'Таблица вводных'!$E$3+'Таблица вводных'!$F$3)</f>
        <v>-28.075700000000001</v>
      </c>
      <c r="F236" s="18">
        <f>(('Итоговая табл.1чел (все услуги-'!$F236+('Итоговая табл.1чел (все услуги-'!$F236*'Таблица вводных'!$G$6)))-('Расчет комиссии Нади'!$I236+'Таблица вводных'!$E$3+'Таблица вводных'!$F$3)</f>
        <v>-4.84</v>
      </c>
      <c r="G236" s="18">
        <f>(('Итоговая табл.1чел (все услуги-'!$G236+('Итоговая табл.1чел (все услуги-'!$G236*'Таблица вводных'!$G$7)))-('Расчет комиссии Нади'!$I236+'Таблица вводных'!$E$3+'Таблица вводных'!$F$3)</f>
        <v>-28.6</v>
      </c>
      <c r="H236" s="18">
        <f>(('Итоговая табл.1чел (все услуги-'!$H236+('Итоговая табл.1чел (все услуги-'!$H236*'Таблица вводных'!$G$9)))-('Расчет комиссии Нади'!$I236+'Таблица вводных'!$E$3+'Таблица вводных'!$F$3)</f>
        <v>-28.6</v>
      </c>
      <c r="I236" s="22" t="s">
        <v>152</v>
      </c>
    </row>
    <row r="237" spans="1:9" ht="12.75" customHeight="1">
      <c r="A237" s="141" t="s">
        <v>36</v>
      </c>
      <c r="B237" s="5">
        <v>45411</v>
      </c>
      <c r="C237" s="63"/>
      <c r="D237" s="6">
        <f>(('Итоговая табл.1чел (все услуги-'!$D237+('Итоговая табл.1чел (все услуги-'!$D237*'Таблица вводных'!$G$4)))-('Расчет комиссии Нади'!$I237+'Таблица вводных'!$E$3+'Таблица вводных'!$F$3)</f>
        <v>-21.11</v>
      </c>
      <c r="E237" s="6">
        <f>(('Итоговая табл.1чел (все услуги-'!$E237+('Итоговая табл.1чел (все услуги-'!$E237*'Таблица вводных'!$G$5)))-('Расчет комиссии Нади'!$I237+'Таблица вводных'!$E$3+'Таблица вводных'!$F$3)</f>
        <v>-28.075700000000001</v>
      </c>
      <c r="F237" s="6">
        <f>(('Итоговая табл.1чел (все услуги-'!$F237+('Итоговая табл.1чел (все услуги-'!$F237*'Таблица вводных'!$G$6)))-('Расчет комиссии Нади'!$I237+'Таблица вводных'!$E$3+'Таблица вводных'!$F$3)</f>
        <v>-4.84</v>
      </c>
      <c r="G237" s="6">
        <f>(('Итоговая табл.1чел (все услуги-'!$G237+('Итоговая табл.1чел (все услуги-'!$G237*'Таблица вводных'!$G$7)))-('Расчет комиссии Нади'!$I237+'Таблица вводных'!$E$3+'Таблица вводных'!$F$3)</f>
        <v>-28.6</v>
      </c>
      <c r="H237" s="6">
        <f>(('Итоговая табл.1чел (все услуги-'!$H237+('Итоговая табл.1чел (все услуги-'!$H237*'Таблица вводных'!$G$9)))-('Расчет комиссии Нади'!$I237+'Таблица вводных'!$E$3+'Таблица вводных'!$F$3)</f>
        <v>-28.6</v>
      </c>
      <c r="I237" s="20" t="s">
        <v>226</v>
      </c>
    </row>
    <row r="238" spans="1:9" ht="12.75" customHeight="1">
      <c r="A238" s="138"/>
      <c r="B238" s="8">
        <v>45414</v>
      </c>
      <c r="C238" s="64"/>
      <c r="D238" s="12">
        <f>(('Итоговая табл.1чел (все услуги-'!$D238+('Итоговая табл.1чел (все услуги-'!$D238*'Таблица вводных'!$G$4)))-('Расчет комиссии Нади'!$I238+'Таблица вводных'!$E$3+'Таблица вводных'!$F$3)</f>
        <v>-21.11</v>
      </c>
      <c r="E238" s="12">
        <f>(('Итоговая табл.1чел (все услуги-'!$E238+('Итоговая табл.1чел (все услуги-'!$E238*'Таблица вводных'!$G$5)))-('Расчет комиссии Нади'!$I238+'Таблица вводных'!$E$3+'Таблица вводных'!$F$3)</f>
        <v>-28.075700000000001</v>
      </c>
      <c r="F238" s="12">
        <f>(('Итоговая табл.1чел (все услуги-'!$F238+('Итоговая табл.1чел (все услуги-'!$F238*'Таблица вводных'!$G$6)))-('Расчет комиссии Нади'!$I238+'Таблица вводных'!$E$3+'Таблица вводных'!$F$3)</f>
        <v>-4.84</v>
      </c>
      <c r="G238" s="12">
        <f>(('Итоговая табл.1чел (все услуги-'!$G238+('Итоговая табл.1чел (все услуги-'!$G238*'Таблица вводных'!$G$7)))-('Расчет комиссии Нади'!$I238+'Таблица вводных'!$E$3+'Таблица вводных'!$F$3)</f>
        <v>-28.6</v>
      </c>
      <c r="H238" s="12">
        <f>(('Итоговая табл.1чел (все услуги-'!$H238+('Итоговая табл.1чел (все услуги-'!$H238*'Таблица вводных'!$G$9)))-('Расчет комиссии Нади'!$I238+'Таблица вводных'!$E$3+'Таблица вводных'!$F$3)</f>
        <v>-28.6</v>
      </c>
      <c r="I238" s="27"/>
    </row>
    <row r="239" spans="1:9" ht="12.75" customHeight="1">
      <c r="A239" s="138"/>
      <c r="B239" s="11">
        <v>45418</v>
      </c>
      <c r="C239" s="64"/>
      <c r="D239" s="12">
        <f>(('Итоговая табл.1чел (все услуги-'!$D239+('Итоговая табл.1чел (все услуги-'!$D239*'Таблица вводных'!$G$4)))-('Расчет комиссии Нади'!$I239+'Таблица вводных'!$E$3+'Таблица вводных'!$F$3)</f>
        <v>-21.11</v>
      </c>
      <c r="E239" s="12">
        <f>(('Итоговая табл.1чел (все услуги-'!$E239+('Итоговая табл.1чел (все услуги-'!$E239*'Таблица вводных'!$G$5)))-('Расчет комиссии Нади'!$I239+'Таблица вводных'!$E$3+'Таблица вводных'!$F$3)</f>
        <v>-28.075700000000001</v>
      </c>
      <c r="F239" s="12">
        <f>(('Итоговая табл.1чел (все услуги-'!$F239+('Итоговая табл.1чел (все услуги-'!$F239*'Таблица вводных'!$G$6)))-('Расчет комиссии Нади'!$I239+'Таблица вводных'!$E$3+'Таблица вводных'!$F$3)</f>
        <v>-4.84</v>
      </c>
      <c r="G239" s="12">
        <f>(('Итоговая табл.1чел (все услуги-'!$G239+('Итоговая табл.1чел (все услуги-'!$G239*'Таблица вводных'!$G$7)))-('Расчет комиссии Нади'!$I239+'Таблица вводных'!$E$3+'Таблица вводных'!$F$3)</f>
        <v>-28.6</v>
      </c>
      <c r="H239" s="12">
        <f>(('Итоговая табл.1чел (все услуги-'!$H239+('Итоговая табл.1чел (все услуги-'!$H239*'Таблица вводных'!$G$9)))-('Расчет комиссии Нади'!$I239+'Таблица вводных'!$E$3+'Таблица вводных'!$F$3)</f>
        <v>-28.6</v>
      </c>
      <c r="I239" s="22"/>
    </row>
    <row r="240" spans="1:9" ht="12.75" customHeight="1">
      <c r="A240" s="138"/>
      <c r="B240" s="11">
        <v>45421</v>
      </c>
      <c r="C240" s="64"/>
      <c r="D240" s="12">
        <f>(('Итоговая табл.1чел (все услуги-'!$D240+('Итоговая табл.1чел (все услуги-'!$D240*'Таблица вводных'!$G$4)))-('Расчет комиссии Нади'!$I240+'Таблица вводных'!$E$3+'Таблица вводных'!$F$3)</f>
        <v>-21.11</v>
      </c>
      <c r="E240" s="12">
        <f>(('Итоговая табл.1чел (все услуги-'!$E240+('Итоговая табл.1чел (все услуги-'!$E240*'Таблица вводных'!$G$5)))-('Расчет комиссии Нади'!$I240+'Таблица вводных'!$E$3+'Таблица вводных'!$F$3)</f>
        <v>-28.075700000000001</v>
      </c>
      <c r="F240" s="12">
        <f>(('Итоговая табл.1чел (все услуги-'!$F240+('Итоговая табл.1чел (все услуги-'!$F240*'Таблица вводных'!$G$6)))-('Расчет комиссии Нади'!$I240+'Таблица вводных'!$E$3+'Таблица вводных'!$F$3)</f>
        <v>-4.84</v>
      </c>
      <c r="G240" s="12">
        <f>(('Итоговая табл.1чел (все услуги-'!$G240+('Итоговая табл.1чел (все услуги-'!$G240*'Таблица вводных'!$G$7)))-('Расчет комиссии Нади'!$I240+'Таблица вводных'!$E$3+'Таблица вводных'!$F$3)</f>
        <v>-28.6</v>
      </c>
      <c r="H240" s="12">
        <f>(('Итоговая табл.1чел (все услуги-'!$H240+('Итоговая табл.1чел (все услуги-'!$H240*'Таблица вводных'!$G$9)))-('Расчет комиссии Нади'!$I240+'Таблица вводных'!$E$3+'Таблица вводных'!$F$3)</f>
        <v>-28.6</v>
      </c>
      <c r="I240" s="22"/>
    </row>
    <row r="241" spans="1:9" ht="12.75" customHeight="1">
      <c r="A241" s="138"/>
      <c r="B241" s="11">
        <v>45425</v>
      </c>
      <c r="C241" s="64"/>
      <c r="D241" s="12">
        <f>(('Итоговая табл.1чел (все услуги-'!$D241+('Итоговая табл.1чел (все услуги-'!$D241*'Таблица вводных'!$G$4)))-('Расчет комиссии Нади'!$I241+'Таблица вводных'!$E$3+'Таблица вводных'!$F$3)</f>
        <v>-21.11</v>
      </c>
      <c r="E241" s="12">
        <f>(('Итоговая табл.1чел (все услуги-'!$E241+('Итоговая табл.1чел (все услуги-'!$E241*'Таблица вводных'!$G$5)))-('Расчет комиссии Нади'!$I241+'Таблица вводных'!$E$3+'Таблица вводных'!$F$3)</f>
        <v>-28.075700000000001</v>
      </c>
      <c r="F241" s="12">
        <f>(('Итоговая табл.1чел (все услуги-'!$F241+('Итоговая табл.1чел (все услуги-'!$F241*'Таблица вводных'!$G$6)))-('Расчет комиссии Нади'!$I241+'Таблица вводных'!$E$3+'Таблица вводных'!$F$3)</f>
        <v>-4.84</v>
      </c>
      <c r="G241" s="12">
        <f>(('Итоговая табл.1чел (все услуги-'!$G241+('Итоговая табл.1чел (все услуги-'!$G241*'Таблица вводных'!$G$7)))-('Расчет комиссии Нади'!$I241+'Таблица вводных'!$E$3+'Таблица вводных'!$F$3)</f>
        <v>-28.6</v>
      </c>
      <c r="H241" s="12">
        <f>(('Итоговая табл.1чел (все услуги-'!$H241+('Итоговая табл.1чел (все услуги-'!$H241*'Таблица вводных'!$G$9)))-('Расчет комиссии Нади'!$I241+'Таблица вводных'!$E$3+'Таблица вводных'!$F$3)</f>
        <v>-28.6</v>
      </c>
      <c r="I241" s="22"/>
    </row>
    <row r="242" spans="1:9" ht="12.75" customHeight="1">
      <c r="A242" s="138"/>
      <c r="B242" s="11">
        <v>45428</v>
      </c>
      <c r="C242" s="64"/>
      <c r="D242" s="12">
        <f>(('Итоговая табл.1чел (все услуги-'!$D242+('Итоговая табл.1чел (все услуги-'!$D242*'Таблица вводных'!$G$4)))-('Расчет комиссии Нади'!$I242+'Таблица вводных'!$E$3+'Таблица вводных'!$F$3)</f>
        <v>-21.11</v>
      </c>
      <c r="E242" s="12">
        <f>(('Итоговая табл.1чел (все услуги-'!$E242+('Итоговая табл.1чел (все услуги-'!$E242*'Таблица вводных'!$G$5)))-('Расчет комиссии Нади'!$I242+'Таблица вводных'!$E$3+'Таблица вводных'!$F$3)</f>
        <v>-28.075700000000001</v>
      </c>
      <c r="F242" s="12">
        <f>(('Итоговая табл.1чел (все услуги-'!$F242+('Итоговая табл.1чел (все услуги-'!$F242*'Таблица вводных'!$G$6)))-('Расчет комиссии Нади'!$I242+'Таблица вводных'!$E$3+'Таблица вводных'!$F$3)</f>
        <v>-4.84</v>
      </c>
      <c r="G242" s="12">
        <f>(('Итоговая табл.1чел (все услуги-'!$G242+('Итоговая табл.1чел (все услуги-'!$G242*'Таблица вводных'!$G$7)))-('Расчет комиссии Нади'!$I242+'Таблица вводных'!$E$3+'Таблица вводных'!$F$3)</f>
        <v>-28.6</v>
      </c>
      <c r="H242" s="12">
        <f>(('Итоговая табл.1чел (все услуги-'!$H242+('Итоговая табл.1чел (все услуги-'!$H242*'Таблица вводных'!$G$9)))-('Расчет комиссии Нади'!$I242+'Таблица вводных'!$E$3+'Таблица вводных'!$F$3)</f>
        <v>-28.6</v>
      </c>
      <c r="I242" s="22"/>
    </row>
    <row r="243" spans="1:9" ht="12.75" customHeight="1">
      <c r="A243" s="138"/>
      <c r="B243" s="11"/>
      <c r="C243" s="64"/>
      <c r="D243" s="12">
        <f>(('Итоговая табл.1чел (все услуги-'!$D243+('Итоговая табл.1чел (все услуги-'!$D243*'Таблица вводных'!$G$4)))-('Расчет комиссии Нади'!$I243+'Таблица вводных'!$E$3+'Таблица вводных'!$F$3)</f>
        <v>-21.11</v>
      </c>
      <c r="E243" s="12">
        <f>(('Итоговая табл.1чел (все услуги-'!$E243+('Итоговая табл.1чел (все услуги-'!$E243*'Таблица вводных'!$G$5)))-('Расчет комиссии Нади'!$I243+'Таблица вводных'!$E$3+'Таблица вводных'!$F$3)</f>
        <v>-28.075700000000001</v>
      </c>
      <c r="F243" s="12">
        <f>(('Итоговая табл.1чел (все услуги-'!$F243+('Итоговая табл.1чел (все услуги-'!$F243*'Таблица вводных'!$G$6)))-('Расчет комиссии Нади'!$I243+'Таблица вводных'!$E$3+'Таблица вводных'!$F$3)</f>
        <v>-4.84</v>
      </c>
      <c r="G243" s="12">
        <f>(('Итоговая табл.1чел (все услуги-'!$G243+('Итоговая табл.1чел (все услуги-'!$G243*'Таблица вводных'!$G$7)))-('Расчет комиссии Нади'!$I243+'Таблица вводных'!$E$3+'Таблица вводных'!$F$3)</f>
        <v>-28.6</v>
      </c>
      <c r="H243" s="12">
        <f>(('Итоговая табл.1чел (все услуги-'!$H243+('Итоговая табл.1чел (все услуги-'!$H243*'Таблица вводных'!$G$9)))-('Расчет комиссии Нади'!$I243+'Таблица вводных'!$E$3+'Таблица вводных'!$F$3)</f>
        <v>-28.6</v>
      </c>
      <c r="I243" s="22"/>
    </row>
    <row r="244" spans="1:9" ht="12.75" customHeight="1">
      <c r="A244" s="138"/>
      <c r="B244" s="11"/>
      <c r="C244" s="64"/>
      <c r="D244" s="12">
        <f>(('Итоговая табл.1чел (все услуги-'!$D244+('Итоговая табл.1чел (все услуги-'!$D244*'Таблица вводных'!$G$4)))-('Расчет комиссии Нади'!$I244+'Таблица вводных'!$E$3+'Таблица вводных'!$F$3)</f>
        <v>-21.11</v>
      </c>
      <c r="E244" s="12">
        <f>(('Итоговая табл.1чел (все услуги-'!$E244+('Итоговая табл.1чел (все услуги-'!$E244*'Таблица вводных'!$G$5)))-('Расчет комиссии Нади'!$I244+'Таблица вводных'!$E$3+'Таблица вводных'!$F$3)</f>
        <v>-28.075700000000001</v>
      </c>
      <c r="F244" s="12">
        <f>(('Итоговая табл.1чел (все услуги-'!$F244+('Итоговая табл.1чел (все услуги-'!$F244*'Таблица вводных'!$G$6)))-('Расчет комиссии Нади'!$I244+'Таблица вводных'!$E$3+'Таблица вводных'!$F$3)</f>
        <v>-4.84</v>
      </c>
      <c r="G244" s="12">
        <f>(('Итоговая табл.1чел (все услуги-'!$G244+('Итоговая табл.1чел (все услуги-'!$G244*'Таблица вводных'!$G$7)))-('Расчет комиссии Нади'!$I244+'Таблица вводных'!$E$3+'Таблица вводных'!$F$3)</f>
        <v>-28.6</v>
      </c>
      <c r="H244" s="12">
        <f>(('Итоговая табл.1чел (все услуги-'!$H244+('Итоговая табл.1чел (все услуги-'!$H244*'Таблица вводных'!$G$9)))-('Расчет комиссии Нади'!$I244+'Таблица вводных'!$E$3+'Таблица вводных'!$F$3)</f>
        <v>-28.6</v>
      </c>
      <c r="I244" s="22"/>
    </row>
    <row r="245" spans="1:9" ht="12.75" customHeight="1">
      <c r="A245" s="139"/>
      <c r="B245" s="17"/>
      <c r="C245" s="65"/>
      <c r="D245" s="18">
        <f>(('Итоговая табл.1чел (все услуги-'!$D245+('Итоговая табл.1чел (все услуги-'!$D245*'Таблица вводных'!$G$4)))-('Расчет комиссии Нади'!$I245+'Таблица вводных'!$E$3+'Таблица вводных'!$F$3)</f>
        <v>-21.11</v>
      </c>
      <c r="E245" s="18">
        <f>(('Итоговая табл.1чел (все услуги-'!$E245+('Итоговая табл.1чел (все услуги-'!$E245*'Таблица вводных'!$G$5)))-('Расчет комиссии Нади'!$I245+'Таблица вводных'!$E$3+'Таблица вводных'!$F$3)</f>
        <v>-28.075700000000001</v>
      </c>
      <c r="F245" s="18">
        <f>(('Итоговая табл.1чел (все услуги-'!$F245+('Итоговая табл.1чел (все услуги-'!$F245*'Таблица вводных'!$G$6)))-('Расчет комиссии Нади'!$I245+'Таблица вводных'!$E$3+'Таблица вводных'!$F$3)</f>
        <v>-4.84</v>
      </c>
      <c r="G245" s="18">
        <f>(('Итоговая табл.1чел (все услуги-'!$G245+('Итоговая табл.1чел (все услуги-'!$G245*'Таблица вводных'!$G$7)))-('Расчет комиссии Нади'!$I245+'Таблица вводных'!$E$3+'Таблица вводных'!$F$3)</f>
        <v>-28.6</v>
      </c>
      <c r="H245" s="18">
        <f>(('Итоговая табл.1чел (все услуги-'!$H245+('Итоговая табл.1чел (все услуги-'!$H245*'Таблица вводных'!$G$9)))-('Расчет комиссии Нади'!$I245+'Таблица вводных'!$E$3+'Таблица вводных'!$F$3)</f>
        <v>-28.6</v>
      </c>
      <c r="I245" s="22"/>
    </row>
    <row r="246" spans="1:9" ht="12.75" customHeight="1">
      <c r="A246" s="141" t="s">
        <v>37</v>
      </c>
      <c r="B246" s="5">
        <v>45411</v>
      </c>
      <c r="C246" s="63"/>
      <c r="D246" s="6">
        <f>(('Итоговая табл.1чел (все услуги-'!$D246+('Итоговая табл.1чел (все услуги-'!$D246*'Таблица вводных'!$G$4)))-('Расчет комиссии Нади'!$I246+'Таблица вводных'!$E$3+'Таблица вводных'!$F$3)</f>
        <v>-21.11</v>
      </c>
      <c r="E246" s="6">
        <f>(('Итоговая табл.1чел (все услуги-'!$E246+('Итоговая табл.1чел (все услуги-'!$E246*'Таблица вводных'!$G$5)))-('Расчет комиссии Нади'!$I246+'Таблица вводных'!$E$3+'Таблица вводных'!$F$3)</f>
        <v>-28.075700000000001</v>
      </c>
      <c r="F246" s="6">
        <f>(('Итоговая табл.1чел (все услуги-'!$F246+('Итоговая табл.1чел (все услуги-'!$F246*'Таблица вводных'!$G$6)))-('Расчет комиссии Нади'!$I246+'Таблица вводных'!$E$3+'Таблица вводных'!$F$3)</f>
        <v>-4.84</v>
      </c>
      <c r="G246" s="6">
        <f>(('Итоговая табл.1чел (все услуги-'!$G246+('Итоговая табл.1чел (все услуги-'!$G246*'Таблица вводных'!$G$7)))-('Расчет комиссии Нади'!$I246+'Таблица вводных'!$E$3+'Таблица вводных'!$F$3)</f>
        <v>-28.6</v>
      </c>
      <c r="H246" s="6">
        <f>(('Итоговая табл.1чел (все услуги-'!$H246+('Итоговая табл.1чел (все услуги-'!$H246*'Таблица вводных'!$G$9)))-('Расчет комиссии Нади'!$I246+'Таблица вводных'!$E$3+'Таблица вводных'!$F$3)</f>
        <v>-28.6</v>
      </c>
      <c r="I246" s="20" t="s">
        <v>153</v>
      </c>
    </row>
    <row r="247" spans="1:9" ht="12.75" customHeight="1">
      <c r="A247" s="138"/>
      <c r="B247" s="8">
        <v>45414</v>
      </c>
      <c r="C247" s="64"/>
      <c r="D247" s="12">
        <f>(('Итоговая табл.1чел (все услуги-'!$D247+('Итоговая табл.1чел (все услуги-'!$D247*'Таблица вводных'!$G$4)))-('Расчет комиссии Нади'!$I247+'Таблица вводных'!$E$3+'Таблица вводных'!$F$3)</f>
        <v>-21.11</v>
      </c>
      <c r="E247" s="12">
        <f>(('Итоговая табл.1чел (все услуги-'!$E247+('Итоговая табл.1чел (все услуги-'!$E247*'Таблица вводных'!$G$5)))-('Расчет комиссии Нади'!$I247+'Таблица вводных'!$E$3+'Таблица вводных'!$F$3)</f>
        <v>-28.075700000000001</v>
      </c>
      <c r="F247" s="12">
        <f>(('Итоговая табл.1чел (все услуги-'!$F247+('Итоговая табл.1чел (все услуги-'!$F247*'Таблица вводных'!$G$6)))-('Расчет комиссии Нади'!$I247+'Таблица вводных'!$E$3+'Таблица вводных'!$F$3)</f>
        <v>-4.84</v>
      </c>
      <c r="G247" s="12">
        <f>(('Итоговая табл.1чел (все услуги-'!$G247+('Итоговая табл.1чел (все услуги-'!$G247*'Таблица вводных'!$G$7)))-('Расчет комиссии Нади'!$I247+'Таблица вводных'!$E$3+'Таблица вводных'!$F$3)</f>
        <v>-28.6</v>
      </c>
      <c r="H247" s="12">
        <f>(('Итоговая табл.1чел (все услуги-'!$H247+('Итоговая табл.1чел (все услуги-'!$H247*'Таблица вводных'!$G$9)))-('Расчет комиссии Нади'!$I247+'Таблица вводных'!$E$3+'Таблица вводных'!$F$3)</f>
        <v>-28.6</v>
      </c>
      <c r="I247" s="27" t="s">
        <v>153</v>
      </c>
    </row>
    <row r="248" spans="1:9" ht="12.75" customHeight="1">
      <c r="A248" s="138"/>
      <c r="B248" s="11">
        <v>45418</v>
      </c>
      <c r="C248" s="64"/>
      <c r="D248" s="12">
        <f>(('Итоговая табл.1чел (все услуги-'!$D248+('Итоговая табл.1чел (все услуги-'!$D248*'Таблица вводных'!$G$4)))-('Расчет комиссии Нади'!$I248+'Таблица вводных'!$E$3+'Таблица вводных'!$F$3)</f>
        <v>-21.11</v>
      </c>
      <c r="E248" s="12">
        <f>(('Итоговая табл.1чел (все услуги-'!$E248+('Итоговая табл.1чел (все услуги-'!$E248*'Таблица вводных'!$G$5)))-('Расчет комиссии Нади'!$I248+'Таблица вводных'!$E$3+'Таблица вводных'!$F$3)</f>
        <v>-28.075700000000001</v>
      </c>
      <c r="F248" s="12">
        <f>(('Итоговая табл.1чел (все услуги-'!$F248+('Итоговая табл.1чел (все услуги-'!$F248*'Таблица вводных'!$G$6)))-('Расчет комиссии Нади'!$I248+'Таблица вводных'!$E$3+'Таблица вводных'!$F$3)</f>
        <v>-4.84</v>
      </c>
      <c r="G248" s="12">
        <f>(('Итоговая табл.1чел (все услуги-'!$G248+('Итоговая табл.1чел (все услуги-'!$G248*'Таблица вводных'!$G$7)))-('Расчет комиссии Нади'!$I248+'Таблица вводных'!$E$3+'Таблица вводных'!$F$3)</f>
        <v>-28.6</v>
      </c>
      <c r="H248" s="12">
        <f>(('Итоговая табл.1чел (все услуги-'!$H248+('Итоговая табл.1чел (все услуги-'!$H248*'Таблица вводных'!$G$9)))-('Расчет комиссии Нади'!$I248+'Таблица вводных'!$E$3+'Таблица вводных'!$F$3)</f>
        <v>-28.6</v>
      </c>
      <c r="I248" s="22" t="s">
        <v>153</v>
      </c>
    </row>
    <row r="249" spans="1:9" ht="12.75" customHeight="1">
      <c r="A249" s="138"/>
      <c r="B249" s="11">
        <v>45421</v>
      </c>
      <c r="C249" s="64"/>
      <c r="D249" s="12">
        <f>(('Итоговая табл.1чел (все услуги-'!$D249+('Итоговая табл.1чел (все услуги-'!$D249*'Таблица вводных'!$G$4)))-('Расчет комиссии Нади'!$I249+'Таблица вводных'!$E$3+'Таблица вводных'!$F$3)</f>
        <v>-21.11</v>
      </c>
      <c r="E249" s="12">
        <f>(('Итоговая табл.1чел (все услуги-'!$E249+('Итоговая табл.1чел (все услуги-'!$E249*'Таблица вводных'!$G$5)))-('Расчет комиссии Нади'!$I249+'Таблица вводных'!$E$3+'Таблица вводных'!$F$3)</f>
        <v>-28.075700000000001</v>
      </c>
      <c r="F249" s="12">
        <f>(('Итоговая табл.1чел (все услуги-'!$F249+('Итоговая табл.1чел (все услуги-'!$F249*'Таблица вводных'!$G$6)))-('Расчет комиссии Нади'!$I249+'Таблица вводных'!$E$3+'Таблица вводных'!$F$3)</f>
        <v>-4.84</v>
      </c>
      <c r="G249" s="12">
        <f>(('Итоговая табл.1чел (все услуги-'!$G249+('Итоговая табл.1чел (все услуги-'!$G249*'Таблица вводных'!$G$7)))-('Расчет комиссии Нади'!$I249+'Таблица вводных'!$E$3+'Таблица вводных'!$F$3)</f>
        <v>-28.6</v>
      </c>
      <c r="H249" s="12">
        <f>(('Итоговая табл.1чел (все услуги-'!$H249+('Итоговая табл.1чел (все услуги-'!$H249*'Таблица вводных'!$G$9)))-('Расчет комиссии Нади'!$I249+'Таблица вводных'!$E$3+'Таблица вводных'!$F$3)</f>
        <v>-28.6</v>
      </c>
      <c r="I249" s="22" t="s">
        <v>153</v>
      </c>
    </row>
    <row r="250" spans="1:9" ht="12.75" customHeight="1">
      <c r="A250" s="138"/>
      <c r="B250" s="11">
        <v>45425</v>
      </c>
      <c r="C250" s="64"/>
      <c r="D250" s="12">
        <f>(('Итоговая табл.1чел (все услуги-'!$D250+('Итоговая табл.1чел (все услуги-'!$D250*'Таблица вводных'!$G$4)))-('Расчет комиссии Нади'!$I250+'Таблица вводных'!$E$3+'Таблица вводных'!$F$3)</f>
        <v>-21.11</v>
      </c>
      <c r="E250" s="12">
        <f>(('Итоговая табл.1чел (все услуги-'!$E250+('Итоговая табл.1чел (все услуги-'!$E250*'Таблица вводных'!$G$5)))-('Расчет комиссии Нади'!$I250+'Таблица вводных'!$E$3+'Таблица вводных'!$F$3)</f>
        <v>-28.075700000000001</v>
      </c>
      <c r="F250" s="12">
        <f>(('Итоговая табл.1чел (все услуги-'!$F250+('Итоговая табл.1чел (все услуги-'!$F250*'Таблица вводных'!$G$6)))-('Расчет комиссии Нади'!$I250+'Таблица вводных'!$E$3+'Таблица вводных'!$F$3)</f>
        <v>-4.84</v>
      </c>
      <c r="G250" s="12">
        <f>(('Итоговая табл.1чел (все услуги-'!$G250+('Итоговая табл.1чел (все услуги-'!$G250*'Таблица вводных'!$G$7)))-('Расчет комиссии Нади'!$I250+'Таблица вводных'!$E$3+'Таблица вводных'!$F$3)</f>
        <v>-28.6</v>
      </c>
      <c r="H250" s="12">
        <f>(('Итоговая табл.1чел (все услуги-'!$H250+('Итоговая табл.1чел (все услуги-'!$H250*'Таблица вводных'!$G$9)))-('Расчет комиссии Нади'!$I250+'Таблица вводных'!$E$3+'Таблица вводных'!$F$3)</f>
        <v>-28.6</v>
      </c>
      <c r="I250" s="22" t="s">
        <v>153</v>
      </c>
    </row>
    <row r="251" spans="1:9" ht="12.75" customHeight="1">
      <c r="A251" s="138"/>
      <c r="B251" s="11">
        <v>45428</v>
      </c>
      <c r="C251" s="64"/>
      <c r="D251" s="12">
        <f>(('Итоговая табл.1чел (все услуги-'!$D251+('Итоговая табл.1чел (все услуги-'!$D251*'Таблица вводных'!$G$4)))-('Расчет комиссии Нади'!$I251+'Таблица вводных'!$E$3+'Таблица вводных'!$F$3)</f>
        <v>-21.11</v>
      </c>
      <c r="E251" s="12">
        <f>(('Итоговая табл.1чел (все услуги-'!$E251+('Итоговая табл.1чел (все услуги-'!$E251*'Таблица вводных'!$G$5)))-('Расчет комиссии Нади'!$I251+'Таблица вводных'!$E$3+'Таблица вводных'!$F$3)</f>
        <v>-28.075700000000001</v>
      </c>
      <c r="F251" s="12">
        <f>(('Итоговая табл.1чел (все услуги-'!$F251+('Итоговая табл.1чел (все услуги-'!$F251*'Таблица вводных'!$G$6)))-('Расчет комиссии Нади'!$I251+'Таблица вводных'!$E$3+'Таблица вводных'!$F$3)</f>
        <v>-4.84</v>
      </c>
      <c r="G251" s="12">
        <f>(('Итоговая табл.1чел (все услуги-'!$G251+('Итоговая табл.1чел (все услуги-'!$G251*'Таблица вводных'!$G$7)))-('Расчет комиссии Нади'!$I251+'Таблица вводных'!$E$3+'Таблица вводных'!$F$3)</f>
        <v>-28.6</v>
      </c>
      <c r="H251" s="12">
        <f>(('Итоговая табл.1чел (все услуги-'!$H251+('Итоговая табл.1чел (все услуги-'!$H251*'Таблица вводных'!$G$9)))-('Расчет комиссии Нади'!$I251+'Таблица вводных'!$E$3+'Таблица вводных'!$F$3)</f>
        <v>-28.6</v>
      </c>
      <c r="I251" s="22" t="s">
        <v>153</v>
      </c>
    </row>
    <row r="252" spans="1:9" ht="12.75" customHeight="1">
      <c r="A252" s="138"/>
      <c r="B252" s="11"/>
      <c r="C252" s="64"/>
      <c r="D252" s="12">
        <f>(('Итоговая табл.1чел (все услуги-'!$D252+('Итоговая табл.1чел (все услуги-'!$D252*'Таблица вводных'!$G$4)))-('Расчет комиссии Нади'!$I252+'Таблица вводных'!$E$3+'Таблица вводных'!$F$3)</f>
        <v>-21.11</v>
      </c>
      <c r="E252" s="12">
        <f>(('Итоговая табл.1чел (все услуги-'!$E252+('Итоговая табл.1чел (все услуги-'!$E252*'Таблица вводных'!$G$5)))-('Расчет комиссии Нади'!$I252+'Таблица вводных'!$E$3+'Таблица вводных'!$F$3)</f>
        <v>-28.075700000000001</v>
      </c>
      <c r="F252" s="12">
        <f>(('Итоговая табл.1чел (все услуги-'!$F252+('Итоговая табл.1чел (все услуги-'!$F252*'Таблица вводных'!$G$6)))-('Расчет комиссии Нади'!$I252+'Таблица вводных'!$E$3+'Таблица вводных'!$F$3)</f>
        <v>-4.84</v>
      </c>
      <c r="G252" s="12">
        <f>(('Итоговая табл.1чел (все услуги-'!$G252+('Итоговая табл.1чел (все услуги-'!$G252*'Таблица вводных'!$G$7)))-('Расчет комиссии Нади'!$I252+'Таблица вводных'!$E$3+'Таблица вводных'!$F$3)</f>
        <v>-28.6</v>
      </c>
      <c r="H252" s="12">
        <f>(('Итоговая табл.1чел (все услуги-'!$H252+('Итоговая табл.1чел (все услуги-'!$H252*'Таблица вводных'!$G$9)))-('Расчет комиссии Нади'!$I252+'Таблица вводных'!$E$3+'Таблица вводных'!$F$3)</f>
        <v>-28.6</v>
      </c>
      <c r="I252" s="22" t="s">
        <v>153</v>
      </c>
    </row>
    <row r="253" spans="1:9" ht="12.75" customHeight="1">
      <c r="A253" s="138"/>
      <c r="B253" s="11"/>
      <c r="C253" s="64"/>
      <c r="D253" s="12">
        <f>(('Итоговая табл.1чел (все услуги-'!$D253+('Итоговая табл.1чел (все услуги-'!$D253*'Таблица вводных'!$G$4)))-('Расчет комиссии Нади'!$I253+'Таблица вводных'!$E$3+'Таблица вводных'!$F$3)</f>
        <v>-21.11</v>
      </c>
      <c r="E253" s="12">
        <f>(('Итоговая табл.1чел (все услуги-'!$E253+('Итоговая табл.1чел (все услуги-'!$E253*'Таблица вводных'!$G$5)))-('Расчет комиссии Нади'!$I253+'Таблица вводных'!$E$3+'Таблица вводных'!$F$3)</f>
        <v>-28.075700000000001</v>
      </c>
      <c r="F253" s="12">
        <f>(('Итоговая табл.1чел (все услуги-'!$F253+('Итоговая табл.1чел (все услуги-'!$F253*'Таблица вводных'!$G$6)))-('Расчет комиссии Нади'!$I253+'Таблица вводных'!$E$3+'Таблица вводных'!$F$3)</f>
        <v>-4.84</v>
      </c>
      <c r="G253" s="12">
        <f>(('Итоговая табл.1чел (все услуги-'!$G253+('Итоговая табл.1чел (все услуги-'!$G253*'Таблица вводных'!$G$7)))-('Расчет комиссии Нади'!$I253+'Таблица вводных'!$E$3+'Таблица вводных'!$F$3)</f>
        <v>-28.6</v>
      </c>
      <c r="H253" s="12">
        <f>(('Итоговая табл.1чел (все услуги-'!$H253+('Итоговая табл.1чел (все услуги-'!$H253*'Таблица вводных'!$G$9)))-('Расчет комиссии Нади'!$I253+'Таблица вводных'!$E$3+'Таблица вводных'!$F$3)</f>
        <v>-28.6</v>
      </c>
      <c r="I253" s="22" t="s">
        <v>153</v>
      </c>
    </row>
    <row r="254" spans="1:9" ht="12.75" customHeight="1">
      <c r="A254" s="139"/>
      <c r="B254" s="17"/>
      <c r="C254" s="65"/>
      <c r="D254" s="18">
        <f>(('Итоговая табл.1чел (все услуги-'!$D254+('Итоговая табл.1чел (все услуги-'!$D254*'Таблица вводных'!$G$4)))-('Расчет комиссии Нади'!$I254+'Таблица вводных'!$E$3+'Таблица вводных'!$F$3)</f>
        <v>-21.11</v>
      </c>
      <c r="E254" s="18">
        <f>(('Итоговая табл.1чел (все услуги-'!$E254+('Итоговая табл.1чел (все услуги-'!$E254*'Таблица вводных'!$G$5)))-('Расчет комиссии Нади'!$I254+'Таблица вводных'!$E$3+'Таблица вводных'!$F$3)</f>
        <v>-28.075700000000001</v>
      </c>
      <c r="F254" s="18">
        <f>(('Итоговая табл.1чел (все услуги-'!$F254+('Итоговая табл.1чел (все услуги-'!$F254*'Таблица вводных'!$G$6)))-('Расчет комиссии Нади'!$I254+'Таблица вводных'!$E$3+'Таблица вводных'!$F$3)</f>
        <v>-4.84</v>
      </c>
      <c r="G254" s="18">
        <f>(('Итоговая табл.1чел (все услуги-'!$G254+('Итоговая табл.1чел (все услуги-'!$G254*'Таблица вводных'!$G$7)))-('Расчет комиссии Нади'!$I254+'Таблица вводных'!$E$3+'Таблица вводных'!$F$3)</f>
        <v>-28.6</v>
      </c>
      <c r="H254" s="18">
        <f>(('Итоговая табл.1чел (все услуги-'!$H254+('Итоговая табл.1чел (все услуги-'!$H254*'Таблица вводных'!$G$9)))-('Расчет комиссии Нади'!$I254+'Таблица вводных'!$E$3+'Таблица вводных'!$F$3)</f>
        <v>-28.6</v>
      </c>
      <c r="I254" s="22" t="s">
        <v>153</v>
      </c>
    </row>
    <row r="255" spans="1:9" ht="12.75" customHeight="1">
      <c r="A255" s="141" t="s">
        <v>38</v>
      </c>
      <c r="B255" s="5">
        <v>45411</v>
      </c>
      <c r="C255" s="63"/>
      <c r="D255" s="6">
        <f>(('Итоговая табл.1чел (все услуги-'!$D255+('Итоговая табл.1чел (все услуги-'!$D255*'Таблица вводных'!$G$4)))-('Расчет комиссии Нади'!$I255+'Таблица вводных'!$E$3+'Таблица вводных'!$F$3)</f>
        <v>-21.11</v>
      </c>
      <c r="E255" s="6">
        <f>(('Итоговая табл.1чел (все услуги-'!$E255+('Итоговая табл.1чел (все услуги-'!$E255*'Таблица вводных'!$G$5)))-('Расчет комиссии Нади'!$I255+'Таблица вводных'!$E$3+'Таблица вводных'!$F$3)</f>
        <v>-28.075700000000001</v>
      </c>
      <c r="F255" s="63">
        <f>(('Итоговая табл.1чел (все услуги-'!$F255+('Итоговая табл.1чел (все услуги-'!$F255*'Таблица вводных'!$G$6)))-('Расчет комиссии Нади'!$I255+'Таблица вводных'!$E$3+'Таблица вводных'!$F$3)</f>
        <v>-4.84</v>
      </c>
      <c r="G255" s="6">
        <f>(('Итоговая табл.1чел (все услуги-'!$G255+('Итоговая табл.1чел (все услуги-'!$G255*'Таблица вводных'!$G$7)))-('Расчет комиссии Нади'!$I255+'Таблица вводных'!$E$3+'Таблица вводных'!$F$3)</f>
        <v>-28.6</v>
      </c>
      <c r="H255" s="6">
        <f>(('Итоговая табл.1чел (все услуги-'!$H255+('Итоговая табл.1чел (все услуги-'!$H255*'Таблица вводных'!$G$9)))-('Расчет комиссии Нади'!$I255+'Таблица вводных'!$E$3+'Таблица вводных'!$F$3)</f>
        <v>-28.6</v>
      </c>
      <c r="I255" s="20" t="s">
        <v>154</v>
      </c>
    </row>
    <row r="256" spans="1:9" ht="12.75" customHeight="1">
      <c r="A256" s="138"/>
      <c r="B256" s="8">
        <v>45414</v>
      </c>
      <c r="C256" s="64"/>
      <c r="D256" s="64">
        <f>(('Итоговая табл.1чел (все услуги-'!$D256+('Итоговая табл.1чел (все услуги-'!$D256*'Таблица вводных'!$G$4)))-('Расчет комиссии Нади'!$I256+'Таблица вводных'!$E$3+'Таблица вводных'!$F$3)</f>
        <v>-21.11</v>
      </c>
      <c r="E256" s="12">
        <f>(('Итоговая табл.1чел (все услуги-'!$E256+('Итоговая табл.1чел (все услуги-'!$E256*'Таблица вводных'!$G$5)))-('Расчет комиссии Нади'!$I256+'Таблица вводных'!$E$3+'Таблица вводных'!$F$3)</f>
        <v>-28.075700000000001</v>
      </c>
      <c r="F256" s="64">
        <f>(('Итоговая табл.1чел (все услуги-'!$F256+('Итоговая табл.1чел (все услуги-'!$F256*'Таблица вводных'!$G$6)))-('Расчет комиссии Нади'!$I256+'Таблица вводных'!$E$3+'Таблица вводных'!$F$3)</f>
        <v>-4.84</v>
      </c>
      <c r="G256" s="12">
        <f>(('Итоговая табл.1чел (все услуги-'!$G256+('Итоговая табл.1чел (все услуги-'!$G256*'Таблица вводных'!$G$7)))-('Расчет комиссии Нади'!$I256+'Таблица вводных'!$E$3+'Таблица вводных'!$F$3)</f>
        <v>-28.6</v>
      </c>
      <c r="H256" s="12">
        <f>(('Итоговая табл.1чел (все услуги-'!$H256+('Итоговая табл.1чел (все услуги-'!$H256*'Таблица вводных'!$G$9)))-('Расчет комиссии Нади'!$I256+'Таблица вводных'!$E$3+'Таблица вводных'!$F$3)</f>
        <v>-28.6</v>
      </c>
      <c r="I256" s="27" t="s">
        <v>154</v>
      </c>
    </row>
    <row r="257" spans="1:9" ht="12.75" customHeight="1">
      <c r="A257" s="138"/>
      <c r="B257" s="11">
        <v>45418</v>
      </c>
      <c r="C257" s="64"/>
      <c r="D257" s="64">
        <f>(('Итоговая табл.1чел (все услуги-'!$D257+('Итоговая табл.1чел (все услуги-'!$D257*'Таблица вводных'!$G$4)))-('Расчет комиссии Нади'!$I257+'Таблица вводных'!$E$3+'Таблица вводных'!$F$3)</f>
        <v>-21.11</v>
      </c>
      <c r="E257" s="12">
        <f>(('Итоговая табл.1чел (все услуги-'!$E257+('Итоговая табл.1чел (все услуги-'!$E257*'Таблица вводных'!$G$5)))-('Расчет комиссии Нади'!$I257+'Таблица вводных'!$E$3+'Таблица вводных'!$F$3)</f>
        <v>-28.075700000000001</v>
      </c>
      <c r="F257" s="64">
        <f>(('Итоговая табл.1чел (все услуги-'!$F257+('Итоговая табл.1чел (все услуги-'!$F257*'Таблица вводных'!$G$6)))-('Расчет комиссии Нади'!$I257+'Таблица вводных'!$E$3+'Таблица вводных'!$F$3)</f>
        <v>-4.84</v>
      </c>
      <c r="G257" s="12">
        <f>(('Итоговая табл.1чел (все услуги-'!$G257+('Итоговая табл.1чел (все услуги-'!$G257*'Таблица вводных'!$G$7)))-('Расчет комиссии Нади'!$I257+'Таблица вводных'!$E$3+'Таблица вводных'!$F$3)</f>
        <v>-28.6</v>
      </c>
      <c r="H257" s="12">
        <f>(('Итоговая табл.1чел (все услуги-'!$H257+('Итоговая табл.1чел (все услуги-'!$H257*'Таблица вводных'!$G$9)))-('Расчет комиссии Нади'!$I257+'Таблица вводных'!$E$3+'Таблица вводных'!$F$3)</f>
        <v>-28.6</v>
      </c>
      <c r="I257" s="22" t="s">
        <v>154</v>
      </c>
    </row>
    <row r="258" spans="1:9" ht="12.75" customHeight="1">
      <c r="A258" s="138"/>
      <c r="B258" s="11">
        <v>45421</v>
      </c>
      <c r="C258" s="64"/>
      <c r="D258" s="64">
        <f>(('Итоговая табл.1чел (все услуги-'!$D258+('Итоговая табл.1чел (все услуги-'!$D258*'Таблица вводных'!$G$4)))-('Расчет комиссии Нади'!$I258+'Таблица вводных'!$E$3+'Таблица вводных'!$F$3)</f>
        <v>-21.11</v>
      </c>
      <c r="E258" s="12">
        <f>(('Итоговая табл.1чел (все услуги-'!$E258+('Итоговая табл.1чел (все услуги-'!$E258*'Таблица вводных'!$G$5)))-('Расчет комиссии Нади'!$I258+'Таблица вводных'!$E$3+'Таблица вводных'!$F$3)</f>
        <v>-28.075700000000001</v>
      </c>
      <c r="F258" s="64">
        <f>(('Итоговая табл.1чел (все услуги-'!$F258+('Итоговая табл.1чел (все услуги-'!$F258*'Таблица вводных'!$G$6)))-('Расчет комиссии Нади'!$I258+'Таблица вводных'!$E$3+'Таблица вводных'!$F$3)</f>
        <v>-4.84</v>
      </c>
      <c r="G258" s="12">
        <f>(('Итоговая табл.1чел (все услуги-'!$G258+('Итоговая табл.1чел (все услуги-'!$G258*'Таблица вводных'!$G$7)))-('Расчет комиссии Нади'!$I258+'Таблица вводных'!$E$3+'Таблица вводных'!$F$3)</f>
        <v>-28.6</v>
      </c>
      <c r="H258" s="12">
        <f>(('Итоговая табл.1чел (все услуги-'!$H258+('Итоговая табл.1чел (все услуги-'!$H258*'Таблица вводных'!$G$9)))-('Расчет комиссии Нади'!$I258+'Таблица вводных'!$E$3+'Таблица вводных'!$F$3)</f>
        <v>-28.6</v>
      </c>
      <c r="I258" s="22" t="s">
        <v>154</v>
      </c>
    </row>
    <row r="259" spans="1:9" ht="12.75" customHeight="1">
      <c r="A259" s="138"/>
      <c r="B259" s="11">
        <v>45425</v>
      </c>
      <c r="C259" s="64"/>
      <c r="D259" s="64">
        <f>(('Итоговая табл.1чел (все услуги-'!$D259+('Итоговая табл.1чел (все услуги-'!$D259*'Таблица вводных'!$G$4)))-('Расчет комиссии Нади'!$I259+'Таблица вводных'!$E$3+'Таблица вводных'!$F$3)</f>
        <v>-21.11</v>
      </c>
      <c r="E259" s="12">
        <f>(('Итоговая табл.1чел (все услуги-'!$E259+('Итоговая табл.1чел (все услуги-'!$E259*'Таблица вводных'!$G$5)))-('Расчет комиссии Нади'!$I259+'Таблица вводных'!$E$3+'Таблица вводных'!$F$3)</f>
        <v>-28.075700000000001</v>
      </c>
      <c r="F259" s="64">
        <f>(('Итоговая табл.1чел (все услуги-'!$F259+('Итоговая табл.1чел (все услуги-'!$F259*'Таблица вводных'!$G$6)))-('Расчет комиссии Нади'!$I259+'Таблица вводных'!$E$3+'Таблица вводных'!$F$3)</f>
        <v>-4.84</v>
      </c>
      <c r="G259" s="12">
        <f>(('Итоговая табл.1чел (все услуги-'!$G259+('Итоговая табл.1чел (все услуги-'!$G259*'Таблица вводных'!$G$7)))-('Расчет комиссии Нади'!$I259+'Таблица вводных'!$E$3+'Таблица вводных'!$F$3)</f>
        <v>-28.6</v>
      </c>
      <c r="H259" s="12">
        <f>(('Итоговая табл.1чел (все услуги-'!$H259+('Итоговая табл.1чел (все услуги-'!$H259*'Таблица вводных'!$G$9)))-('Расчет комиссии Нади'!$I259+'Таблица вводных'!$E$3+'Таблица вводных'!$F$3)</f>
        <v>-28.6</v>
      </c>
      <c r="I259" s="22" t="s">
        <v>154</v>
      </c>
    </row>
    <row r="260" spans="1:9" ht="12.75" customHeight="1">
      <c r="A260" s="138"/>
      <c r="B260" s="11">
        <v>45428</v>
      </c>
      <c r="C260" s="64"/>
      <c r="D260" s="64">
        <f>(('Итоговая табл.1чел (все услуги-'!$D260+('Итоговая табл.1чел (все услуги-'!$D260*'Таблица вводных'!$G$4)))-('Расчет комиссии Нади'!$I260+'Таблица вводных'!$E$3+'Таблица вводных'!$F$3)</f>
        <v>-21.11</v>
      </c>
      <c r="E260" s="12">
        <f>(('Итоговая табл.1чел (все услуги-'!$E260+('Итоговая табл.1чел (все услуги-'!$E260*'Таблица вводных'!$G$5)))-('Расчет комиссии Нади'!$I260+'Таблица вводных'!$E$3+'Таблица вводных'!$F$3)</f>
        <v>-28.075700000000001</v>
      </c>
      <c r="F260" s="64">
        <f>(('Итоговая табл.1чел (все услуги-'!$F260+('Итоговая табл.1чел (все услуги-'!$F260*'Таблица вводных'!$G$6)))-('Расчет комиссии Нади'!$I260+'Таблица вводных'!$E$3+'Таблица вводных'!$F$3)</f>
        <v>-4.84</v>
      </c>
      <c r="G260" s="12">
        <f>(('Итоговая табл.1чел (все услуги-'!$G260+('Итоговая табл.1чел (все услуги-'!$G260*'Таблица вводных'!$G$7)))-('Расчет комиссии Нади'!$I260+'Таблица вводных'!$E$3+'Таблица вводных'!$F$3)</f>
        <v>-28.6</v>
      </c>
      <c r="H260" s="12">
        <f>(('Итоговая табл.1чел (все услуги-'!$H260+('Итоговая табл.1чел (все услуги-'!$H260*'Таблица вводных'!$G$9)))-('Расчет комиссии Нади'!$I260+'Таблица вводных'!$E$3+'Таблица вводных'!$F$3)</f>
        <v>-28.6</v>
      </c>
      <c r="I260" s="22" t="s">
        <v>154</v>
      </c>
    </row>
    <row r="261" spans="1:9" ht="12.75" customHeight="1">
      <c r="A261" s="138"/>
      <c r="B261" s="11"/>
      <c r="C261" s="64"/>
      <c r="D261" s="12">
        <f>(('Итоговая табл.1чел (все услуги-'!$D261+('Итоговая табл.1чел (все услуги-'!$D261*'Таблица вводных'!$G$4)))-('Расчет комиссии Нади'!$I261+'Таблица вводных'!$E$3+'Таблица вводных'!$F$3)</f>
        <v>-21.11</v>
      </c>
      <c r="E261" s="12">
        <f>(('Итоговая табл.1чел (все услуги-'!$E261+('Итоговая табл.1чел (все услуги-'!$E261*'Таблица вводных'!$G$5)))-('Расчет комиссии Нади'!$I261+'Таблица вводных'!$E$3+'Таблица вводных'!$F$3)</f>
        <v>-28.075700000000001</v>
      </c>
      <c r="F261" s="12">
        <f>(('Итоговая табл.1чел (все услуги-'!$F261+('Итоговая табл.1чел (все услуги-'!$F261*'Таблица вводных'!$G$6)))-('Расчет комиссии Нади'!$I261+'Таблица вводных'!$E$3+'Таблица вводных'!$F$3)</f>
        <v>-4.84</v>
      </c>
      <c r="G261" s="12">
        <f>(('Итоговая табл.1чел (все услуги-'!$G261+('Итоговая табл.1чел (все услуги-'!$G261*'Таблица вводных'!$G$7)))-('Расчет комиссии Нади'!$I261+'Таблица вводных'!$E$3+'Таблица вводных'!$F$3)</f>
        <v>-28.6</v>
      </c>
      <c r="H261" s="12">
        <f>(('Итоговая табл.1чел (все услуги-'!$H261+('Итоговая табл.1чел (все услуги-'!$H261*'Таблица вводных'!$G$9)))-('Расчет комиссии Нади'!$I261+'Таблица вводных'!$E$3+'Таблица вводных'!$F$3)</f>
        <v>-28.6</v>
      </c>
      <c r="I261" s="22" t="s">
        <v>154</v>
      </c>
    </row>
    <row r="262" spans="1:9" ht="12.75" customHeight="1">
      <c r="A262" s="138"/>
      <c r="B262" s="11"/>
      <c r="C262" s="64"/>
      <c r="D262" s="12">
        <f>(('Итоговая табл.1чел (все услуги-'!$D262+('Итоговая табл.1чел (все услуги-'!$D262*'Таблица вводных'!$G$4)))-('Расчет комиссии Нади'!$I262+'Таблица вводных'!$E$3+'Таблица вводных'!$F$3)</f>
        <v>-21.11</v>
      </c>
      <c r="E262" s="12">
        <f>(('Итоговая табл.1чел (все услуги-'!$E262+('Итоговая табл.1чел (все услуги-'!$E262*'Таблица вводных'!$G$5)))-('Расчет комиссии Нади'!$I262+'Таблица вводных'!$E$3+'Таблица вводных'!$F$3)</f>
        <v>-28.075700000000001</v>
      </c>
      <c r="F262" s="12">
        <f>(('Итоговая табл.1чел (все услуги-'!$F262+('Итоговая табл.1чел (все услуги-'!$F262*'Таблица вводных'!$G$6)))-('Расчет комиссии Нади'!$I262+'Таблица вводных'!$E$3+'Таблица вводных'!$F$3)</f>
        <v>-4.84</v>
      </c>
      <c r="G262" s="12">
        <f>(('Итоговая табл.1чел (все услуги-'!$G262+('Итоговая табл.1чел (все услуги-'!$G262*'Таблица вводных'!$G$7)))-('Расчет комиссии Нади'!$I262+'Таблица вводных'!$E$3+'Таблица вводных'!$F$3)</f>
        <v>-28.6</v>
      </c>
      <c r="H262" s="12">
        <f>(('Итоговая табл.1чел (все услуги-'!$H262+('Итоговая табл.1чел (все услуги-'!$H262*'Таблица вводных'!$G$9)))-('Расчет комиссии Нади'!$I262+'Таблица вводных'!$E$3+'Таблица вводных'!$F$3)</f>
        <v>-28.6</v>
      </c>
      <c r="I262" s="22" t="s">
        <v>154</v>
      </c>
    </row>
    <row r="263" spans="1:9" ht="12.75" customHeight="1">
      <c r="A263" s="139"/>
      <c r="B263" s="17"/>
      <c r="C263" s="65"/>
      <c r="D263" s="18">
        <f>(('Итоговая табл.1чел (все услуги-'!$D263+('Итоговая табл.1чел (все услуги-'!$D263*'Таблица вводных'!$G$4)))-('Расчет комиссии Нади'!$I263+'Таблица вводных'!$E$3+'Таблица вводных'!$F$3)</f>
        <v>-21.11</v>
      </c>
      <c r="E263" s="18">
        <f>(('Итоговая табл.1чел (все услуги-'!$E263+('Итоговая табл.1чел (все услуги-'!$E263*'Таблица вводных'!$G$5)))-('Расчет комиссии Нади'!$I263+'Таблица вводных'!$E$3+'Таблица вводных'!$F$3)</f>
        <v>-28.075700000000001</v>
      </c>
      <c r="F263" s="18">
        <f>(('Итоговая табл.1чел (все услуги-'!$F263+('Итоговая табл.1чел (все услуги-'!$F263*'Таблица вводных'!$G$6)))-('Расчет комиссии Нади'!$I263+'Таблица вводных'!$E$3+'Таблица вводных'!$F$3)</f>
        <v>-4.84</v>
      </c>
      <c r="G263" s="18">
        <f>(('Итоговая табл.1чел (все услуги-'!$G263+('Итоговая табл.1чел (все услуги-'!$G263*'Таблица вводных'!$G$7)))-('Расчет комиссии Нади'!$I263+'Таблица вводных'!$E$3+'Таблица вводных'!$F$3)</f>
        <v>-28.6</v>
      </c>
      <c r="H263" s="18">
        <f>(('Итоговая табл.1чел (все услуги-'!$H263+('Итоговая табл.1чел (все услуги-'!$H263*'Таблица вводных'!$G$9)))-('Расчет комиссии Нади'!$I263+'Таблица вводных'!$E$3+'Таблица вводных'!$F$3)</f>
        <v>-28.6</v>
      </c>
      <c r="I263" s="22" t="s">
        <v>154</v>
      </c>
    </row>
    <row r="264" spans="1:9" ht="12.75" customHeight="1">
      <c r="A264" s="141" t="s">
        <v>39</v>
      </c>
      <c r="B264" s="5">
        <v>45411</v>
      </c>
      <c r="C264" s="63"/>
      <c r="D264" s="6">
        <f>(('Итоговая табл.1чел (все услуги-'!$D264+('Итоговая табл.1чел (все услуги-'!$D264*'Таблица вводных'!$G$4)))-('Расчет комиссии Нади'!$I264+'Таблица вводных'!$E$3+'Таблица вводных'!$F$3)</f>
        <v>-21.11</v>
      </c>
      <c r="E264" s="6">
        <f>(('Итоговая табл.1чел (все услуги-'!$E264+('Итоговая табл.1чел (все услуги-'!$E264*'Таблица вводных'!$G$5)))-('Расчет комиссии Нади'!$I264+'Таблица вводных'!$E$3+'Таблица вводных'!$F$3)</f>
        <v>-28.075700000000001</v>
      </c>
      <c r="F264" s="6">
        <f>(('Итоговая табл.1чел (все услуги-'!$F264+('Итоговая табл.1чел (все услуги-'!$F264*'Таблица вводных'!$G$6)))-('Расчет комиссии Нади'!$I264+'Таблица вводных'!$E$3+'Таблица вводных'!$F$3)</f>
        <v>-4.84</v>
      </c>
      <c r="G264" s="6">
        <f>(('Итоговая табл.1чел (все услуги-'!$G264+('Итоговая табл.1чел (все услуги-'!$G264*'Таблица вводных'!$G$7)))-('Расчет комиссии Нади'!$I264+'Таблица вводных'!$E$3+'Таблица вводных'!$F$3)</f>
        <v>-28.6</v>
      </c>
      <c r="H264" s="6">
        <f>(('Итоговая табл.1чел (все услуги-'!$H264+('Итоговая табл.1чел (все услуги-'!$H264*'Таблица вводных'!$G$9)))-('Расчет комиссии Нади'!$I264+'Таблица вводных'!$E$3+'Таблица вводных'!$F$3)</f>
        <v>-28.6</v>
      </c>
      <c r="I264" s="20" t="s">
        <v>155</v>
      </c>
    </row>
    <row r="265" spans="1:9" ht="12.75" customHeight="1">
      <c r="A265" s="138"/>
      <c r="B265" s="8">
        <v>45414</v>
      </c>
      <c r="C265" s="64"/>
      <c r="D265" s="64">
        <f>(('Итоговая табл.1чел (все услуги-'!$D265+('Итоговая табл.1чел (все услуги-'!$D265*'Таблица вводных'!$G$4)))-('Расчет комиссии Нади'!$I265+'Таблица вводных'!$E$3+'Таблица вводных'!$F$3)</f>
        <v>-21.11</v>
      </c>
      <c r="E265" s="12">
        <f>(('Итоговая табл.1чел (все услуги-'!$E265+('Итоговая табл.1чел (все услуги-'!$E265*'Таблица вводных'!$G$5)))-('Расчет комиссии Нади'!$I265+'Таблица вводных'!$E$3+'Таблица вводных'!$F$3)</f>
        <v>-28.075700000000001</v>
      </c>
      <c r="F265" s="12">
        <f>(('Итоговая табл.1чел (все услуги-'!$F265+('Итоговая табл.1чел (все услуги-'!$F265*'Таблица вводных'!$G$6)))-('Расчет комиссии Нади'!$I265+'Таблица вводных'!$E$3+'Таблица вводных'!$F$3)</f>
        <v>-4.84</v>
      </c>
      <c r="G265" s="12">
        <f>(('Итоговая табл.1чел (все услуги-'!$G265+('Итоговая табл.1чел (все услуги-'!$G265*'Таблица вводных'!$G$7)))-('Расчет комиссии Нади'!$I265+'Таблица вводных'!$E$3+'Таблица вводных'!$F$3)</f>
        <v>-28.6</v>
      </c>
      <c r="H265" s="12">
        <f>(('Итоговая табл.1чел (все услуги-'!$H265+('Итоговая табл.1чел (все услуги-'!$H265*'Таблица вводных'!$G$9)))-('Расчет комиссии Нади'!$I265+'Таблица вводных'!$E$3+'Таблица вводных'!$F$3)</f>
        <v>-28.6</v>
      </c>
      <c r="I265" s="27" t="s">
        <v>155</v>
      </c>
    </row>
    <row r="266" spans="1:9" ht="12.75" customHeight="1">
      <c r="A266" s="138"/>
      <c r="B266" s="11">
        <v>45418</v>
      </c>
      <c r="C266" s="64"/>
      <c r="D266" s="64">
        <f>(('Итоговая табл.1чел (все услуги-'!$D266+('Итоговая табл.1чел (все услуги-'!$D266*'Таблица вводных'!$G$4)))-('Расчет комиссии Нади'!$I266+'Таблица вводных'!$E$3+'Таблица вводных'!$F$3)</f>
        <v>-21.11</v>
      </c>
      <c r="E266" s="12">
        <f>(('Итоговая табл.1чел (все услуги-'!$E266+('Итоговая табл.1чел (все услуги-'!$E266*'Таблица вводных'!$G$5)))-('Расчет комиссии Нади'!$I266+'Таблица вводных'!$E$3+'Таблица вводных'!$F$3)</f>
        <v>-28.075700000000001</v>
      </c>
      <c r="F266" s="12">
        <f>(('Итоговая табл.1чел (все услуги-'!$F266+('Итоговая табл.1чел (все услуги-'!$F266*'Таблица вводных'!$G$6)))-('Расчет комиссии Нади'!$I266+'Таблица вводных'!$E$3+'Таблица вводных'!$F$3)</f>
        <v>-4.84</v>
      </c>
      <c r="G266" s="12">
        <f>(('Итоговая табл.1чел (все услуги-'!$G266+('Итоговая табл.1чел (все услуги-'!$G266*'Таблица вводных'!$G$7)))-('Расчет комиссии Нади'!$I266+'Таблица вводных'!$E$3+'Таблица вводных'!$F$3)</f>
        <v>-28.6</v>
      </c>
      <c r="H266" s="12">
        <f>(('Итоговая табл.1чел (все услуги-'!$H266+('Итоговая табл.1чел (все услуги-'!$H266*'Таблица вводных'!$G$9)))-('Расчет комиссии Нади'!$I266+'Таблица вводных'!$E$3+'Таблица вводных'!$F$3)</f>
        <v>-28.6</v>
      </c>
      <c r="I266" s="22" t="s">
        <v>155</v>
      </c>
    </row>
    <row r="267" spans="1:9" ht="12.75" customHeight="1">
      <c r="A267" s="138"/>
      <c r="B267" s="11">
        <v>45421</v>
      </c>
      <c r="C267" s="64"/>
      <c r="D267" s="64">
        <f>(('Итоговая табл.1чел (все услуги-'!$D267+('Итоговая табл.1чел (все услуги-'!$D267*'Таблица вводных'!$G$4)))-('Расчет комиссии Нади'!$I267+'Таблица вводных'!$E$3+'Таблица вводных'!$F$3)</f>
        <v>-21.11</v>
      </c>
      <c r="E267" s="12">
        <f>(('Итоговая табл.1чел (все услуги-'!$E267+('Итоговая табл.1чел (все услуги-'!$E267*'Таблица вводных'!$G$5)))-('Расчет комиссии Нади'!$I267+'Таблица вводных'!$E$3+'Таблица вводных'!$F$3)</f>
        <v>-28.075700000000001</v>
      </c>
      <c r="F267" s="12">
        <f>(('Итоговая табл.1чел (все услуги-'!$F267+('Итоговая табл.1чел (все услуги-'!$F267*'Таблица вводных'!$G$6)))-('Расчет комиссии Нади'!$I267+'Таблица вводных'!$E$3+'Таблица вводных'!$F$3)</f>
        <v>-4.84</v>
      </c>
      <c r="G267" s="12">
        <f>(('Итоговая табл.1чел (все услуги-'!$G267+('Итоговая табл.1чел (все услуги-'!$G267*'Таблица вводных'!$G$7)))-('Расчет комиссии Нади'!$I267+'Таблица вводных'!$E$3+'Таблица вводных'!$F$3)</f>
        <v>-28.6</v>
      </c>
      <c r="H267" s="12">
        <f>(('Итоговая табл.1чел (все услуги-'!$H267+('Итоговая табл.1чел (все услуги-'!$H267*'Таблица вводных'!$G$9)))-('Расчет комиссии Нади'!$I267+'Таблица вводных'!$E$3+'Таблица вводных'!$F$3)</f>
        <v>-28.6</v>
      </c>
      <c r="I267" s="22" t="s">
        <v>155</v>
      </c>
    </row>
    <row r="268" spans="1:9" ht="12.75" customHeight="1">
      <c r="A268" s="138"/>
      <c r="B268" s="11">
        <v>45425</v>
      </c>
      <c r="C268" s="64"/>
      <c r="D268" s="64">
        <f>(('Итоговая табл.1чел (все услуги-'!$D268+('Итоговая табл.1чел (все услуги-'!$D268*'Таблица вводных'!$G$4)))-('Расчет комиссии Нади'!$I268+'Таблица вводных'!$E$3+'Таблица вводных'!$F$3)</f>
        <v>-21.11</v>
      </c>
      <c r="E268" s="12">
        <f>(('Итоговая табл.1чел (все услуги-'!$E268+('Итоговая табл.1чел (все услуги-'!$E268*'Таблица вводных'!$G$5)))-('Расчет комиссии Нади'!$I268+'Таблица вводных'!$E$3+'Таблица вводных'!$F$3)</f>
        <v>-28.075700000000001</v>
      </c>
      <c r="F268" s="12">
        <f>(('Итоговая табл.1чел (все услуги-'!$F268+('Итоговая табл.1чел (все услуги-'!$F268*'Таблица вводных'!$G$6)))-('Расчет комиссии Нади'!$I268+'Таблица вводных'!$E$3+'Таблица вводных'!$F$3)</f>
        <v>-4.84</v>
      </c>
      <c r="G268" s="12">
        <f>(('Итоговая табл.1чел (все услуги-'!$G268+('Итоговая табл.1чел (все услуги-'!$G268*'Таблица вводных'!$G$7)))-('Расчет комиссии Нади'!$I268+'Таблица вводных'!$E$3+'Таблица вводных'!$F$3)</f>
        <v>-28.6</v>
      </c>
      <c r="H268" s="12">
        <f>(('Итоговая табл.1чел (все услуги-'!$H268+('Итоговая табл.1чел (все услуги-'!$H268*'Таблица вводных'!$G$9)))-('Расчет комиссии Нади'!$I268+'Таблица вводных'!$E$3+'Таблица вводных'!$F$3)</f>
        <v>-28.6</v>
      </c>
      <c r="I268" s="22" t="s">
        <v>155</v>
      </c>
    </row>
    <row r="269" spans="1:9" ht="12.75" customHeight="1">
      <c r="A269" s="138"/>
      <c r="B269" s="11">
        <v>45428</v>
      </c>
      <c r="C269" s="64"/>
      <c r="D269" s="64">
        <f>(('Итоговая табл.1чел (все услуги-'!$D269+('Итоговая табл.1чел (все услуги-'!$D269*'Таблица вводных'!$G$4)))-('Расчет комиссии Нади'!$I269+'Таблица вводных'!$E$3+'Таблица вводных'!$F$3)</f>
        <v>-21.11</v>
      </c>
      <c r="E269" s="12">
        <f>(('Итоговая табл.1чел (все услуги-'!$E269+('Итоговая табл.1чел (все услуги-'!$E269*'Таблица вводных'!$G$5)))-('Расчет комиссии Нади'!$I269+'Таблица вводных'!$E$3+'Таблица вводных'!$F$3)</f>
        <v>-28.075700000000001</v>
      </c>
      <c r="F269" s="12">
        <f>(('Итоговая табл.1чел (все услуги-'!$F269+('Итоговая табл.1чел (все услуги-'!$F269*'Таблица вводных'!$G$6)))-('Расчет комиссии Нади'!$I269+'Таблица вводных'!$E$3+'Таблица вводных'!$F$3)</f>
        <v>-4.84</v>
      </c>
      <c r="G269" s="12">
        <f>(('Итоговая табл.1чел (все услуги-'!$G269+('Итоговая табл.1чел (все услуги-'!$G269*'Таблица вводных'!$G$7)))-('Расчет комиссии Нади'!$I269+'Таблица вводных'!$E$3+'Таблица вводных'!$F$3)</f>
        <v>-28.6</v>
      </c>
      <c r="H269" s="12">
        <f>(('Итоговая табл.1чел (все услуги-'!$H269+('Итоговая табл.1чел (все услуги-'!$H269*'Таблица вводных'!$G$9)))-('Расчет комиссии Нади'!$I269+'Таблица вводных'!$E$3+'Таблица вводных'!$F$3)</f>
        <v>-28.6</v>
      </c>
      <c r="I269" s="22" t="s">
        <v>155</v>
      </c>
    </row>
    <row r="270" spans="1:9" ht="12.75" customHeight="1">
      <c r="A270" s="138"/>
      <c r="B270" s="11"/>
      <c r="C270" s="64"/>
      <c r="D270" s="12">
        <f>(('Итоговая табл.1чел (все услуги-'!$D270+('Итоговая табл.1чел (все услуги-'!$D270*'Таблица вводных'!$G$4)))-('Расчет комиссии Нади'!$I270+'Таблица вводных'!$E$3+'Таблица вводных'!$F$3)</f>
        <v>-21.11</v>
      </c>
      <c r="E270" s="12">
        <f>(('Итоговая табл.1чел (все услуги-'!$E270+('Итоговая табл.1чел (все услуги-'!$E270*'Таблица вводных'!$G$5)))-('Расчет комиссии Нади'!$I270+'Таблица вводных'!$E$3+'Таблица вводных'!$F$3)</f>
        <v>-28.075700000000001</v>
      </c>
      <c r="F270" s="12">
        <f>(('Итоговая табл.1чел (все услуги-'!$F270+('Итоговая табл.1чел (все услуги-'!$F270*'Таблица вводных'!$G$6)))-('Расчет комиссии Нади'!$I270+'Таблица вводных'!$E$3+'Таблица вводных'!$F$3)</f>
        <v>-4.84</v>
      </c>
      <c r="G270" s="12">
        <f>(('Итоговая табл.1чел (все услуги-'!$G270+('Итоговая табл.1чел (все услуги-'!$G270*'Таблица вводных'!$G$7)))-('Расчет комиссии Нади'!$I270+'Таблица вводных'!$E$3+'Таблица вводных'!$F$3)</f>
        <v>-28.6</v>
      </c>
      <c r="H270" s="12">
        <f>(('Итоговая табл.1чел (все услуги-'!$H270+('Итоговая табл.1чел (все услуги-'!$H270*'Таблица вводных'!$G$9)))-('Расчет комиссии Нади'!$I270+'Таблица вводных'!$E$3+'Таблица вводных'!$F$3)</f>
        <v>-28.6</v>
      </c>
      <c r="I270" s="22" t="s">
        <v>155</v>
      </c>
    </row>
    <row r="271" spans="1:9" ht="12.75" customHeight="1">
      <c r="A271" s="138"/>
      <c r="B271" s="11"/>
      <c r="C271" s="64"/>
      <c r="D271" s="12">
        <f>(('Итоговая табл.1чел (все услуги-'!$D271+('Итоговая табл.1чел (все услуги-'!$D271*'Таблица вводных'!$G$4)))-('Расчет комиссии Нади'!$I271+'Таблица вводных'!$E$3+'Таблица вводных'!$F$3)</f>
        <v>-21.11</v>
      </c>
      <c r="E271" s="12">
        <f>(('Итоговая табл.1чел (все услуги-'!$E271+('Итоговая табл.1чел (все услуги-'!$E271*'Таблица вводных'!$G$5)))-('Расчет комиссии Нади'!$I271+'Таблица вводных'!$E$3+'Таблица вводных'!$F$3)</f>
        <v>-28.075700000000001</v>
      </c>
      <c r="F271" s="12">
        <f>(('Итоговая табл.1чел (все услуги-'!$F271+('Итоговая табл.1чел (все услуги-'!$F271*'Таблица вводных'!$G$6)))-('Расчет комиссии Нади'!$I271+'Таблица вводных'!$E$3+'Таблица вводных'!$F$3)</f>
        <v>-4.84</v>
      </c>
      <c r="G271" s="12">
        <f>(('Итоговая табл.1чел (все услуги-'!$G271+('Итоговая табл.1чел (все услуги-'!$G271*'Таблица вводных'!$G$7)))-('Расчет комиссии Нади'!$I271+'Таблица вводных'!$E$3+'Таблица вводных'!$F$3)</f>
        <v>-28.6</v>
      </c>
      <c r="H271" s="12">
        <f>(('Итоговая табл.1чел (все услуги-'!$H271+('Итоговая табл.1чел (все услуги-'!$H271*'Таблица вводных'!$G$9)))-('Расчет комиссии Нади'!$I271+'Таблица вводных'!$E$3+'Таблица вводных'!$F$3)</f>
        <v>-28.6</v>
      </c>
      <c r="I271" s="22" t="s">
        <v>155</v>
      </c>
    </row>
    <row r="272" spans="1:9" ht="12.75" customHeight="1">
      <c r="A272" s="139"/>
      <c r="B272" s="17"/>
      <c r="C272" s="65"/>
      <c r="D272" s="18">
        <f>(('Итоговая табл.1чел (все услуги-'!$D272+('Итоговая табл.1чел (все услуги-'!$D272*'Таблица вводных'!$G$4)))-('Расчет комиссии Нади'!$I272+'Таблица вводных'!$E$3+'Таблица вводных'!$F$3)</f>
        <v>-21.11</v>
      </c>
      <c r="E272" s="18">
        <f>(('Итоговая табл.1чел (все услуги-'!$E272+('Итоговая табл.1чел (все услуги-'!$E272*'Таблица вводных'!$G$5)))-('Расчет комиссии Нади'!$I272+'Таблица вводных'!$E$3+'Таблица вводных'!$F$3)</f>
        <v>-28.075700000000001</v>
      </c>
      <c r="F272" s="18">
        <f>(('Итоговая табл.1чел (все услуги-'!$F272+('Итоговая табл.1чел (все услуги-'!$F272*'Таблица вводных'!$G$6)))-('Расчет комиссии Нади'!$I272+'Таблица вводных'!$E$3+'Таблица вводных'!$F$3)</f>
        <v>-4.84</v>
      </c>
      <c r="G272" s="18">
        <f>(('Итоговая табл.1чел (все услуги-'!$G272+('Итоговая табл.1чел (все услуги-'!$G272*'Таблица вводных'!$G$7)))-('Расчет комиссии Нади'!$I272+'Таблица вводных'!$E$3+'Таблица вводных'!$F$3)</f>
        <v>-28.6</v>
      </c>
      <c r="H272" s="18">
        <f>(('Итоговая табл.1чел (все услуги-'!$H272+('Итоговая табл.1чел (все услуги-'!$H272*'Таблица вводных'!$G$9)))-('Расчет комиссии Нади'!$I272+'Таблица вводных'!$E$3+'Таблица вводных'!$F$3)</f>
        <v>-28.6</v>
      </c>
      <c r="I272" s="22" t="s">
        <v>155</v>
      </c>
    </row>
    <row r="273" spans="1:9" ht="12.75" customHeight="1">
      <c r="A273" s="141" t="s">
        <v>40</v>
      </c>
      <c r="B273" s="5">
        <v>45411</v>
      </c>
      <c r="C273" s="63"/>
      <c r="D273" s="6">
        <f>(('Итоговая табл.1чел (все услуги-'!$D273+('Итоговая табл.1чел (все услуги-'!$D273*'Таблица вводных'!$G$4)))-('Расчет комиссии Нади'!$I273+'Таблица вводных'!$E$3+'Таблица вводных'!$F$3)</f>
        <v>-21.11</v>
      </c>
      <c r="E273" s="6">
        <f>(('Итоговая табл.1чел (все услуги-'!$E273+('Итоговая табл.1чел (все услуги-'!$E273*'Таблица вводных'!$G$5)))-('Расчет комиссии Нади'!$I273+'Таблица вводных'!$E$3+'Таблица вводных'!$F$3)</f>
        <v>-28.075700000000001</v>
      </c>
      <c r="F273" s="6">
        <f>(('Итоговая табл.1чел (все услуги-'!$F273+('Итоговая табл.1чел (все услуги-'!$F273*'Таблица вводных'!$G$6)))-('Расчет комиссии Нади'!$I273+'Таблица вводных'!$E$3+'Таблица вводных'!$F$3)</f>
        <v>-4.84</v>
      </c>
      <c r="G273" s="6">
        <f>(('Итоговая табл.1чел (все услуги-'!$G273+('Итоговая табл.1чел (все услуги-'!$G273*'Таблица вводных'!$G$7)))-('Расчет комиссии Нади'!$I273+'Таблица вводных'!$E$3+'Таблица вводных'!$F$3)</f>
        <v>-28.6</v>
      </c>
      <c r="H273" s="6">
        <f>(('Итоговая табл.1чел (все услуги-'!$H273+('Итоговая табл.1чел (все услуги-'!$H273*'Таблица вводных'!$G$9)))-('Расчет комиссии Нади'!$I273+'Таблица вводных'!$E$3+'Таблица вводных'!$F$3)</f>
        <v>-28.6</v>
      </c>
      <c r="I273" s="20" t="s">
        <v>155</v>
      </c>
    </row>
    <row r="274" spans="1:9" ht="12.75" customHeight="1">
      <c r="A274" s="138"/>
      <c r="B274" s="8">
        <v>45414</v>
      </c>
      <c r="C274" s="64"/>
      <c r="D274" s="64">
        <f>(('Итоговая табл.1чел (все услуги-'!$D274+('Итоговая табл.1чел (все услуги-'!$D274*'Таблица вводных'!$G$4)))-('Расчет комиссии Нади'!$I274+'Таблица вводных'!$E$3+'Таблица вводных'!$F$3)</f>
        <v>-21.11</v>
      </c>
      <c r="E274" s="12">
        <f>(('Итоговая табл.1чел (все услуги-'!$E274+('Итоговая табл.1чел (все услуги-'!$E274*'Таблица вводных'!$G$5)))-('Расчет комиссии Нади'!$I274+'Таблица вводных'!$E$3+'Таблица вводных'!$F$3)</f>
        <v>-28.075700000000001</v>
      </c>
      <c r="F274" s="64">
        <f>(('Итоговая табл.1чел (все услуги-'!$F274+('Итоговая табл.1чел (все услуги-'!$F274*'Таблица вводных'!$G$6)))-('Расчет комиссии Нади'!$I274+'Таблица вводных'!$E$3+'Таблица вводных'!$F$3)</f>
        <v>-4.84</v>
      </c>
      <c r="G274" s="12">
        <f>(('Итоговая табл.1чел (все услуги-'!$G274+('Итоговая табл.1чел (все услуги-'!$G274*'Таблица вводных'!$G$7)))-('Расчет комиссии Нади'!$I274+'Таблица вводных'!$E$3+'Таблица вводных'!$F$3)</f>
        <v>-28.6</v>
      </c>
      <c r="H274" s="12">
        <f>(('Итоговая табл.1чел (все услуги-'!$H274+('Итоговая табл.1чел (все услуги-'!$H274*'Таблица вводных'!$G$9)))-('Расчет комиссии Нади'!$I274+'Таблица вводных'!$E$3+'Таблица вводных'!$F$3)</f>
        <v>-28.6</v>
      </c>
      <c r="I274" s="27" t="s">
        <v>155</v>
      </c>
    </row>
    <row r="275" spans="1:9" ht="12.75" customHeight="1">
      <c r="A275" s="138"/>
      <c r="B275" s="11">
        <v>45418</v>
      </c>
      <c r="C275" s="64"/>
      <c r="D275" s="64">
        <f>(('Итоговая табл.1чел (все услуги-'!$D275+('Итоговая табл.1чел (все услуги-'!$D275*'Таблица вводных'!$G$4)))-('Расчет комиссии Нади'!$I275+'Таблица вводных'!$E$3+'Таблица вводных'!$F$3)</f>
        <v>-21.11</v>
      </c>
      <c r="E275" s="12">
        <f>(('Итоговая табл.1чел (все услуги-'!$E275+('Итоговая табл.1чел (все услуги-'!$E275*'Таблица вводных'!$G$5)))-('Расчет комиссии Нади'!$I275+'Таблица вводных'!$E$3+'Таблица вводных'!$F$3)</f>
        <v>-28.075700000000001</v>
      </c>
      <c r="F275" s="64">
        <f>(('Итоговая табл.1чел (все услуги-'!$F275+('Итоговая табл.1чел (все услуги-'!$F275*'Таблица вводных'!$G$6)))-('Расчет комиссии Нади'!$I275+'Таблица вводных'!$E$3+'Таблица вводных'!$F$3)</f>
        <v>-4.84</v>
      </c>
      <c r="G275" s="12">
        <f>(('Итоговая табл.1чел (все услуги-'!$G275+('Итоговая табл.1чел (все услуги-'!$G275*'Таблица вводных'!$G$7)))-('Расчет комиссии Нади'!$I275+'Таблица вводных'!$E$3+'Таблица вводных'!$F$3)</f>
        <v>-28.6</v>
      </c>
      <c r="H275" s="12">
        <f>(('Итоговая табл.1чел (все услуги-'!$H275+('Итоговая табл.1чел (все услуги-'!$H275*'Таблица вводных'!$G$9)))-('Расчет комиссии Нади'!$I275+'Таблица вводных'!$E$3+'Таблица вводных'!$F$3)</f>
        <v>-28.6</v>
      </c>
      <c r="I275" s="22" t="s">
        <v>155</v>
      </c>
    </row>
    <row r="276" spans="1:9" ht="12.75" customHeight="1">
      <c r="A276" s="138"/>
      <c r="B276" s="11">
        <v>45421</v>
      </c>
      <c r="C276" s="64"/>
      <c r="D276" s="64">
        <f>(('Итоговая табл.1чел (все услуги-'!$D276+('Итоговая табл.1чел (все услуги-'!$D276*'Таблица вводных'!$G$4)))-('Расчет комиссии Нади'!$I276+'Таблица вводных'!$E$3+'Таблица вводных'!$F$3)</f>
        <v>-21.11</v>
      </c>
      <c r="E276" s="12">
        <f>(('Итоговая табл.1чел (все услуги-'!$E276+('Итоговая табл.1чел (все услуги-'!$E276*'Таблица вводных'!$G$5)))-('Расчет комиссии Нади'!$I276+'Таблица вводных'!$E$3+'Таблица вводных'!$F$3)</f>
        <v>-28.075700000000001</v>
      </c>
      <c r="F276" s="64">
        <f>(('Итоговая табл.1чел (все услуги-'!$F276+('Итоговая табл.1чел (все услуги-'!$F276*'Таблица вводных'!$G$6)))-('Расчет комиссии Нади'!$I276+'Таблица вводных'!$E$3+'Таблица вводных'!$F$3)</f>
        <v>-4.84</v>
      </c>
      <c r="G276" s="12">
        <f>(('Итоговая табл.1чел (все услуги-'!$G276+('Итоговая табл.1чел (все услуги-'!$G276*'Таблица вводных'!$G$7)))-('Расчет комиссии Нади'!$I276+'Таблица вводных'!$E$3+'Таблица вводных'!$F$3)</f>
        <v>-28.6</v>
      </c>
      <c r="H276" s="12">
        <f>(('Итоговая табл.1чел (все услуги-'!$H276+('Итоговая табл.1чел (все услуги-'!$H276*'Таблица вводных'!$G$9)))-('Расчет комиссии Нади'!$I276+'Таблица вводных'!$E$3+'Таблица вводных'!$F$3)</f>
        <v>-28.6</v>
      </c>
      <c r="I276" s="22" t="s">
        <v>155</v>
      </c>
    </row>
    <row r="277" spans="1:9" ht="12.75" customHeight="1">
      <c r="A277" s="138"/>
      <c r="B277" s="11">
        <v>45425</v>
      </c>
      <c r="C277" s="64"/>
      <c r="D277" s="64">
        <f>(('Итоговая табл.1чел (все услуги-'!$D277+('Итоговая табл.1чел (все услуги-'!$D277*'Таблица вводных'!$G$4)))-('Расчет комиссии Нади'!$I277+'Таблица вводных'!$E$3+'Таблица вводных'!$F$3)</f>
        <v>-21.11</v>
      </c>
      <c r="E277" s="12">
        <f>(('Итоговая табл.1чел (все услуги-'!$E277+('Итоговая табл.1чел (все услуги-'!$E277*'Таблица вводных'!$G$5)))-('Расчет комиссии Нади'!$I277+'Таблица вводных'!$E$3+'Таблица вводных'!$F$3)</f>
        <v>-28.075700000000001</v>
      </c>
      <c r="F277" s="64">
        <f>(('Итоговая табл.1чел (все услуги-'!$F277+('Итоговая табл.1чел (все услуги-'!$F277*'Таблица вводных'!$G$6)))-('Расчет комиссии Нади'!$I277+'Таблица вводных'!$E$3+'Таблица вводных'!$F$3)</f>
        <v>-4.84</v>
      </c>
      <c r="G277" s="12">
        <f>(('Итоговая табл.1чел (все услуги-'!$G277+('Итоговая табл.1чел (все услуги-'!$G277*'Таблица вводных'!$G$7)))-('Расчет комиссии Нади'!$I277+'Таблица вводных'!$E$3+'Таблица вводных'!$F$3)</f>
        <v>-28.6</v>
      </c>
      <c r="H277" s="12">
        <f>(('Итоговая табл.1чел (все услуги-'!$H277+('Итоговая табл.1чел (все услуги-'!$H277*'Таблица вводных'!$G$9)))-('Расчет комиссии Нади'!$I277+'Таблица вводных'!$E$3+'Таблица вводных'!$F$3)</f>
        <v>-28.6</v>
      </c>
      <c r="I277" s="22" t="s">
        <v>155</v>
      </c>
    </row>
    <row r="278" spans="1:9" ht="12.75" customHeight="1">
      <c r="A278" s="138"/>
      <c r="B278" s="11">
        <v>45428</v>
      </c>
      <c r="C278" s="64"/>
      <c r="D278" s="64">
        <f>(('Итоговая табл.1чел (все услуги-'!$D278+('Итоговая табл.1чел (все услуги-'!$D278*'Таблица вводных'!$G$4)))-('Расчет комиссии Нади'!$I278+'Таблица вводных'!$E$3+'Таблица вводных'!$F$3)</f>
        <v>-21.11</v>
      </c>
      <c r="E278" s="12">
        <f>(('Итоговая табл.1чел (все услуги-'!$E278+('Итоговая табл.1чел (все услуги-'!$E278*'Таблица вводных'!$G$5)))-('Расчет комиссии Нади'!$I278+'Таблица вводных'!$E$3+'Таблица вводных'!$F$3)</f>
        <v>-28.075700000000001</v>
      </c>
      <c r="F278" s="64">
        <f>(('Итоговая табл.1чел (все услуги-'!$F278+('Итоговая табл.1чел (все услуги-'!$F278*'Таблица вводных'!$G$6)))-('Расчет комиссии Нади'!$I278+'Таблица вводных'!$E$3+'Таблица вводных'!$F$3)</f>
        <v>-4.84</v>
      </c>
      <c r="G278" s="12">
        <f>(('Итоговая табл.1чел (все услуги-'!$G278+('Итоговая табл.1чел (все услуги-'!$G278*'Таблица вводных'!$G$7)))-('Расчет комиссии Нади'!$I278+'Таблица вводных'!$E$3+'Таблица вводных'!$F$3)</f>
        <v>-28.6</v>
      </c>
      <c r="H278" s="12">
        <f>(('Итоговая табл.1чел (все услуги-'!$H278+('Итоговая табл.1чел (все услуги-'!$H278*'Таблица вводных'!$G$9)))-('Расчет комиссии Нади'!$I278+'Таблица вводных'!$E$3+'Таблица вводных'!$F$3)</f>
        <v>-28.6</v>
      </c>
      <c r="I278" s="22" t="s">
        <v>155</v>
      </c>
    </row>
    <row r="279" spans="1:9" ht="12.75" customHeight="1">
      <c r="A279" s="138"/>
      <c r="B279" s="11"/>
      <c r="C279" s="64"/>
      <c r="D279" s="12">
        <f>(('Итоговая табл.1чел (все услуги-'!$D279+('Итоговая табл.1чел (все услуги-'!$D279*'Таблица вводных'!$G$4)))-('Расчет комиссии Нади'!$I279+'Таблица вводных'!$E$3+'Таблица вводных'!$F$3)</f>
        <v>-21.11</v>
      </c>
      <c r="E279" s="12">
        <f>(('Итоговая табл.1чел (все услуги-'!$E279+('Итоговая табл.1чел (все услуги-'!$E279*'Таблица вводных'!$G$5)))-('Расчет комиссии Нади'!$I279+'Таблица вводных'!$E$3+'Таблица вводных'!$F$3)</f>
        <v>-28.075700000000001</v>
      </c>
      <c r="F279" s="12">
        <f>(('Итоговая табл.1чел (все услуги-'!$F279+('Итоговая табл.1чел (все услуги-'!$F279*'Таблица вводных'!$G$6)))-('Расчет комиссии Нади'!$I279+'Таблица вводных'!$E$3+'Таблица вводных'!$F$3)</f>
        <v>-4.84</v>
      </c>
      <c r="G279" s="12">
        <f>(('Итоговая табл.1чел (все услуги-'!$G279+('Итоговая табл.1чел (все услуги-'!$G279*'Таблица вводных'!$G$7)))-('Расчет комиссии Нади'!$I279+'Таблица вводных'!$E$3+'Таблица вводных'!$F$3)</f>
        <v>-28.6</v>
      </c>
      <c r="H279" s="12">
        <f>(('Итоговая табл.1чел (все услуги-'!$H279+('Итоговая табл.1чел (все услуги-'!$H279*'Таблица вводных'!$G$9)))-('Расчет комиссии Нади'!$I279+'Таблица вводных'!$E$3+'Таблица вводных'!$F$3)</f>
        <v>-28.6</v>
      </c>
      <c r="I279" s="22" t="s">
        <v>155</v>
      </c>
    </row>
    <row r="280" spans="1:9" ht="12.75" customHeight="1">
      <c r="A280" s="138"/>
      <c r="B280" s="11"/>
      <c r="C280" s="64"/>
      <c r="D280" s="12">
        <f>(('Итоговая табл.1чел (все услуги-'!$D280+('Итоговая табл.1чел (все услуги-'!$D280*'Таблица вводных'!$G$4)))-('Расчет комиссии Нади'!$I280+'Таблица вводных'!$E$3+'Таблица вводных'!$F$3)</f>
        <v>-21.11</v>
      </c>
      <c r="E280" s="12">
        <f>(('Итоговая табл.1чел (все услуги-'!$E280+('Итоговая табл.1чел (все услуги-'!$E280*'Таблица вводных'!$G$5)))-('Расчет комиссии Нади'!$I280+'Таблица вводных'!$E$3+'Таблица вводных'!$F$3)</f>
        <v>-28.075700000000001</v>
      </c>
      <c r="F280" s="12">
        <f>(('Итоговая табл.1чел (все услуги-'!$F280+('Итоговая табл.1чел (все услуги-'!$F280*'Таблица вводных'!$G$6)))-('Расчет комиссии Нади'!$I280+'Таблица вводных'!$E$3+'Таблица вводных'!$F$3)</f>
        <v>-4.84</v>
      </c>
      <c r="G280" s="12">
        <f>(('Итоговая табл.1чел (все услуги-'!$G280+('Итоговая табл.1чел (все услуги-'!$G280*'Таблица вводных'!$G$7)))-('Расчет комиссии Нади'!$I280+'Таблица вводных'!$E$3+'Таблица вводных'!$F$3)</f>
        <v>-28.6</v>
      </c>
      <c r="H280" s="12">
        <f>(('Итоговая табл.1чел (все услуги-'!$H280+('Итоговая табл.1чел (все услуги-'!$H280*'Таблица вводных'!$G$9)))-('Расчет комиссии Нади'!$I280+'Таблица вводных'!$E$3+'Таблица вводных'!$F$3)</f>
        <v>-28.6</v>
      </c>
      <c r="I280" s="22" t="s">
        <v>155</v>
      </c>
    </row>
    <row r="281" spans="1:9" ht="12.75" customHeight="1">
      <c r="A281" s="139"/>
      <c r="B281" s="17"/>
      <c r="C281" s="65"/>
      <c r="D281" s="18">
        <f>(('Итоговая табл.1чел (все услуги-'!$D281+('Итоговая табл.1чел (все услуги-'!$D281*'Таблица вводных'!$G$4)))-('Расчет комиссии Нади'!$I281+'Таблица вводных'!$E$3+'Таблица вводных'!$F$3)</f>
        <v>-21.11</v>
      </c>
      <c r="E281" s="18">
        <f>(('Итоговая табл.1чел (все услуги-'!$E281+('Итоговая табл.1чел (все услуги-'!$E281*'Таблица вводных'!$G$5)))-('Расчет комиссии Нади'!$I281+'Таблица вводных'!$E$3+'Таблица вводных'!$F$3)</f>
        <v>-28.075700000000001</v>
      </c>
      <c r="F281" s="18">
        <f>(('Итоговая табл.1чел (все услуги-'!$F281+('Итоговая табл.1чел (все услуги-'!$F281*'Таблица вводных'!$G$6)))-('Расчет комиссии Нади'!$I281+'Таблица вводных'!$E$3+'Таблица вводных'!$F$3)</f>
        <v>-4.84</v>
      </c>
      <c r="G281" s="18">
        <f>(('Итоговая табл.1чел (все услуги-'!$G281+('Итоговая табл.1чел (все услуги-'!$G281*'Таблица вводных'!$G$7)))-('Расчет комиссии Нади'!$I281+'Таблица вводных'!$E$3+'Таблица вводных'!$F$3)</f>
        <v>-28.6</v>
      </c>
      <c r="H281" s="18">
        <f>(('Итоговая табл.1чел (все услуги-'!$H281+('Итоговая табл.1чел (все услуги-'!$H281*'Таблица вводных'!$G$9)))-('Расчет комиссии Нади'!$I281+'Таблица вводных'!$E$3+'Таблица вводных'!$F$3)</f>
        <v>-28.6</v>
      </c>
      <c r="I281" s="36" t="s">
        <v>155</v>
      </c>
    </row>
    <row r="282" spans="1:9" ht="12.75" customHeight="1">
      <c r="A282" s="141" t="s">
        <v>41</v>
      </c>
      <c r="B282" s="5">
        <v>45411</v>
      </c>
      <c r="C282" s="63"/>
      <c r="D282" s="6">
        <f>(('Итоговая табл.1чел (все услуги-'!$D282+('Итоговая табл.1чел (все услуги-'!$D282*'Таблица вводных'!$G$4)))-('Расчет комиссии Нади'!$I282+'Таблица вводных'!$E$3+'Таблица вводных'!$F$3)</f>
        <v>-21.11</v>
      </c>
      <c r="E282" s="63">
        <f>(('Итоговая табл.1чел (все услуги-'!$E282+('Итоговая табл.1чел (все услуги-'!$E282*'Таблица вводных'!$G$5)))-('Расчет комиссии Нади'!$I282+'Таблица вводных'!$E$3+'Таблица вводных'!$F$3)</f>
        <v>-28.075700000000001</v>
      </c>
      <c r="F282" s="6">
        <f>(('Итоговая табл.1чел (все услуги-'!$F282+('Итоговая табл.1чел (все услуги-'!$F282*'Таблица вводных'!$G$6)))-('Расчет комиссии Нади'!$I282+'Таблица вводных'!$E$3+'Таблица вводных'!$F$3)</f>
        <v>-4.84</v>
      </c>
      <c r="G282" s="63">
        <f>(('Итоговая табл.1чел (все услуги-'!$G282+('Итоговая табл.1чел (все услуги-'!$G282*'Таблица вводных'!$G$7)))-('Расчет комиссии Нади'!$I282+'Таблица вводных'!$E$3+'Таблица вводных'!$F$3)</f>
        <v>-28.6</v>
      </c>
      <c r="H282" s="6">
        <f>(('Итоговая табл.1чел (все услуги-'!$H282+('Итоговая табл.1чел (все услуги-'!$H282*'Таблица вводных'!$G$9)))-('Расчет комиссии Нади'!$I282+'Таблица вводных'!$E$3+'Таблица вводных'!$F$3)</f>
        <v>-28.6</v>
      </c>
      <c r="I282" s="22" t="s">
        <v>156</v>
      </c>
    </row>
    <row r="283" spans="1:9" ht="12.75" customHeight="1">
      <c r="A283" s="138"/>
      <c r="B283" s="8">
        <v>45414</v>
      </c>
      <c r="C283" s="64"/>
      <c r="D283" s="12">
        <f>(('Итоговая табл.1чел (все услуги-'!$D283+('Итоговая табл.1чел (все услуги-'!$D283*'Таблица вводных'!$G$4)))-('Расчет комиссии Нади'!$I283+'Таблица вводных'!$E$3+'Таблица вводных'!$F$3)</f>
        <v>-21.11</v>
      </c>
      <c r="E283" s="12">
        <f>(('Итоговая табл.1чел (все услуги-'!$E283+('Итоговая табл.1чел (все услуги-'!$E283*'Таблица вводных'!$G$5)))-('Расчет комиссии Нади'!$I283+'Таблица вводных'!$E$3+'Таблица вводных'!$F$3)</f>
        <v>-28.075700000000001</v>
      </c>
      <c r="F283" s="12">
        <f>(('Итоговая табл.1чел (все услуги-'!$F283+('Итоговая табл.1чел (все услуги-'!$F283*'Таблица вводных'!$G$6)))-('Расчет комиссии Нади'!$I283+'Таблица вводных'!$E$3+'Таблица вводных'!$F$3)</f>
        <v>-4.84</v>
      </c>
      <c r="G283" s="64">
        <f>(('Итоговая табл.1чел (все услуги-'!$G283+('Итоговая табл.1чел (все услуги-'!$G283*'Таблица вводных'!$G$7)))-('Расчет комиссии Нади'!$I283+'Таблица вводных'!$E$3+'Таблица вводных'!$F$3)</f>
        <v>-28.6</v>
      </c>
      <c r="H283" s="12">
        <f>(('Итоговая табл.1чел (все услуги-'!$H283+('Итоговая табл.1чел (все услуги-'!$H283*'Таблица вводных'!$G$9)))-('Расчет комиссии Нади'!$I283+'Таблица вводных'!$E$3+'Таблица вводных'!$F$3)</f>
        <v>-28.6</v>
      </c>
      <c r="I283" s="27" t="s">
        <v>156</v>
      </c>
    </row>
    <row r="284" spans="1:9" ht="12.75" customHeight="1">
      <c r="A284" s="138"/>
      <c r="B284" s="11">
        <v>45418</v>
      </c>
      <c r="C284" s="64"/>
      <c r="D284" s="12">
        <f>(('Итоговая табл.1чел (все услуги-'!$D284+('Итоговая табл.1чел (все услуги-'!$D284*'Таблица вводных'!$G$4)))-('Расчет комиссии Нади'!$I284+'Таблица вводных'!$E$3+'Таблица вводных'!$F$3)</f>
        <v>-21.11</v>
      </c>
      <c r="E284" s="64">
        <f>(('Итоговая табл.1чел (все услуги-'!$E284+('Итоговая табл.1чел (все услуги-'!$E284*'Таблица вводных'!$G$5)))-('Расчет комиссии Нади'!$I284+'Таблица вводных'!$E$3+'Таблица вводных'!$F$3)</f>
        <v>-28.075700000000001</v>
      </c>
      <c r="F284" s="12">
        <f>(('Итоговая табл.1чел (все услуги-'!$F284+('Итоговая табл.1чел (все услуги-'!$F284*'Таблица вводных'!$G$6)))-('Расчет комиссии Нади'!$I284+'Таблица вводных'!$E$3+'Таблица вводных'!$F$3)</f>
        <v>-4.84</v>
      </c>
      <c r="G284" s="64">
        <f>(('Итоговая табл.1чел (все услуги-'!$G284+('Итоговая табл.1чел (все услуги-'!$G284*'Таблица вводных'!$G$7)))-('Расчет комиссии Нади'!$I284+'Таблица вводных'!$E$3+'Таблица вводных'!$F$3)</f>
        <v>-28.6</v>
      </c>
      <c r="H284" s="12">
        <f>(('Итоговая табл.1чел (все услуги-'!$H284+('Итоговая табл.1чел (все услуги-'!$H284*'Таблица вводных'!$G$9)))-('Расчет комиссии Нади'!$I284+'Таблица вводных'!$E$3+'Таблица вводных'!$F$3)</f>
        <v>-28.6</v>
      </c>
      <c r="I284" s="22" t="s">
        <v>156</v>
      </c>
    </row>
    <row r="285" spans="1:9" ht="12.75" customHeight="1">
      <c r="A285" s="138"/>
      <c r="B285" s="11">
        <v>45421</v>
      </c>
      <c r="C285" s="64"/>
      <c r="D285" s="12">
        <f>(('Итоговая табл.1чел (все услуги-'!$D285+('Итоговая табл.1чел (все услуги-'!$D285*'Таблица вводных'!$G$4)))-('Расчет комиссии Нади'!$I285+'Таблица вводных'!$E$3+'Таблица вводных'!$F$3)</f>
        <v>-21.11</v>
      </c>
      <c r="E285" s="64">
        <f>(('Итоговая табл.1чел (все услуги-'!$E285+('Итоговая табл.1чел (все услуги-'!$E285*'Таблица вводных'!$G$5)))-('Расчет комиссии Нади'!$I285+'Таблица вводных'!$E$3+'Таблица вводных'!$F$3)</f>
        <v>-28.075700000000001</v>
      </c>
      <c r="F285" s="12">
        <f>(('Итоговая табл.1чел (все услуги-'!$F285+('Итоговая табл.1чел (все услуги-'!$F285*'Таблица вводных'!$G$6)))-('Расчет комиссии Нади'!$I285+'Таблица вводных'!$E$3+'Таблица вводных'!$F$3)</f>
        <v>-4.84</v>
      </c>
      <c r="G285" s="64">
        <f>(('Итоговая табл.1чел (все услуги-'!$G285+('Итоговая табл.1чел (все услуги-'!$G285*'Таблица вводных'!$G$7)))-('Расчет комиссии Нади'!$I285+'Таблица вводных'!$E$3+'Таблица вводных'!$F$3)</f>
        <v>-28.6</v>
      </c>
      <c r="H285" s="12">
        <f>(('Итоговая табл.1чел (все услуги-'!$H285+('Итоговая табл.1чел (все услуги-'!$H285*'Таблица вводных'!$G$9)))-('Расчет комиссии Нади'!$I285+'Таблица вводных'!$E$3+'Таблица вводных'!$F$3)</f>
        <v>-28.6</v>
      </c>
      <c r="I285" s="22" t="s">
        <v>156</v>
      </c>
    </row>
    <row r="286" spans="1:9" ht="12.75" customHeight="1">
      <c r="A286" s="138"/>
      <c r="B286" s="11">
        <v>45425</v>
      </c>
      <c r="C286" s="64"/>
      <c r="D286" s="12">
        <f>(('Итоговая табл.1чел (все услуги-'!$D286+('Итоговая табл.1чел (все услуги-'!$D286*'Таблица вводных'!$G$4)))-('Расчет комиссии Нади'!$I286+'Таблица вводных'!$E$3+'Таблица вводных'!$F$3)</f>
        <v>-21.11</v>
      </c>
      <c r="E286" s="64">
        <f>(('Итоговая табл.1чел (все услуги-'!$E286+('Итоговая табл.1чел (все услуги-'!$E286*'Таблица вводных'!$G$5)))-('Расчет комиссии Нади'!$I286+'Таблица вводных'!$E$3+'Таблица вводных'!$F$3)</f>
        <v>-28.075700000000001</v>
      </c>
      <c r="F286" s="12">
        <f>(('Итоговая табл.1чел (все услуги-'!$F286+('Итоговая табл.1чел (все услуги-'!$F286*'Таблица вводных'!$G$6)))-('Расчет комиссии Нади'!$I286+'Таблица вводных'!$E$3+'Таблица вводных'!$F$3)</f>
        <v>-4.84</v>
      </c>
      <c r="G286" s="64">
        <f>(('Итоговая табл.1чел (все услуги-'!$G286+('Итоговая табл.1чел (все услуги-'!$G286*'Таблица вводных'!$G$7)))-('Расчет комиссии Нади'!$I286+'Таблица вводных'!$E$3+'Таблица вводных'!$F$3)</f>
        <v>-28.6</v>
      </c>
      <c r="H286" s="12">
        <f>(('Итоговая табл.1чел (все услуги-'!$H286+('Итоговая табл.1чел (все услуги-'!$H286*'Таблица вводных'!$G$9)))-('Расчет комиссии Нади'!$I286+'Таблица вводных'!$E$3+'Таблица вводных'!$F$3)</f>
        <v>-28.6</v>
      </c>
      <c r="I286" s="22" t="s">
        <v>156</v>
      </c>
    </row>
    <row r="287" spans="1:9" ht="12.75" customHeight="1">
      <c r="A287" s="138"/>
      <c r="B287" s="11">
        <v>45428</v>
      </c>
      <c r="C287" s="64"/>
      <c r="D287" s="12">
        <f>(('Итоговая табл.1чел (все услуги-'!$D287+('Итоговая табл.1чел (все услуги-'!$D287*'Таблица вводных'!$G$4)))-('Расчет комиссии Нади'!$I287+'Таблица вводных'!$E$3+'Таблица вводных'!$F$3)</f>
        <v>-21.11</v>
      </c>
      <c r="E287" s="64">
        <f>(('Итоговая табл.1чел (все услуги-'!$E287+('Итоговая табл.1чел (все услуги-'!$E287*'Таблица вводных'!$G$5)))-('Расчет комиссии Нади'!$I287+'Таблица вводных'!$E$3+'Таблица вводных'!$F$3)</f>
        <v>-28.075700000000001</v>
      </c>
      <c r="F287" s="12">
        <f>(('Итоговая табл.1чел (все услуги-'!$F287+('Итоговая табл.1чел (все услуги-'!$F287*'Таблица вводных'!$G$6)))-('Расчет комиссии Нади'!$I287+'Таблица вводных'!$E$3+'Таблица вводных'!$F$3)</f>
        <v>-4.84</v>
      </c>
      <c r="G287" s="64">
        <f>(('Итоговая табл.1чел (все услуги-'!$G287+('Итоговая табл.1чел (все услуги-'!$G287*'Таблица вводных'!$G$7)))-('Расчет комиссии Нади'!$I287+'Таблица вводных'!$E$3+'Таблица вводных'!$F$3)</f>
        <v>-28.6</v>
      </c>
      <c r="H287" s="12">
        <f>(('Итоговая табл.1чел (все услуги-'!$H287+('Итоговая табл.1чел (все услуги-'!$H287*'Таблица вводных'!$G$9)))-('Расчет комиссии Нади'!$I287+'Таблица вводных'!$E$3+'Таблица вводных'!$F$3)</f>
        <v>-28.6</v>
      </c>
      <c r="I287" s="22" t="s">
        <v>156</v>
      </c>
    </row>
    <row r="288" spans="1:9" ht="12.75" customHeight="1">
      <c r="A288" s="138"/>
      <c r="B288" s="11"/>
      <c r="C288" s="64"/>
      <c r="D288" s="12">
        <f>(('Итоговая табл.1чел (все услуги-'!$D288+('Итоговая табл.1чел (все услуги-'!$D288*'Таблица вводных'!$G$4)))-('Расчет комиссии Нади'!$I288+'Таблица вводных'!$E$3+'Таблица вводных'!$F$3)</f>
        <v>-21.11</v>
      </c>
      <c r="E288" s="12">
        <f>(('Итоговая табл.1чел (все услуги-'!$E288+('Итоговая табл.1чел (все услуги-'!$E288*'Таблица вводных'!$G$5)))-('Расчет комиссии Нади'!$I288+'Таблица вводных'!$E$3+'Таблица вводных'!$F$3)</f>
        <v>-28.075700000000001</v>
      </c>
      <c r="F288" s="12">
        <f>(('Итоговая табл.1чел (все услуги-'!$F288+('Итоговая табл.1чел (все услуги-'!$F288*'Таблица вводных'!$G$6)))-('Расчет комиссии Нади'!$I288+'Таблица вводных'!$E$3+'Таблица вводных'!$F$3)</f>
        <v>-4.84</v>
      </c>
      <c r="G288" s="12">
        <f>(('Итоговая табл.1чел (все услуги-'!$G288+('Итоговая табл.1чел (все услуги-'!$G288*'Таблица вводных'!$G$7)))-('Расчет комиссии Нади'!$I288+'Таблица вводных'!$E$3+'Таблица вводных'!$F$3)</f>
        <v>-28.6</v>
      </c>
      <c r="H288" s="12">
        <f>(('Итоговая табл.1чел (все услуги-'!$H288+('Итоговая табл.1чел (все услуги-'!$H288*'Таблица вводных'!$G$9)))-('Расчет комиссии Нади'!$I288+'Таблица вводных'!$E$3+'Таблица вводных'!$F$3)</f>
        <v>-28.6</v>
      </c>
      <c r="I288" s="22" t="s">
        <v>156</v>
      </c>
    </row>
    <row r="289" spans="1:10" ht="12.75" customHeight="1">
      <c r="A289" s="138"/>
      <c r="B289" s="11"/>
      <c r="C289" s="64"/>
      <c r="D289" s="12">
        <f>(('Итоговая табл.1чел (все услуги-'!$D289+('Итоговая табл.1чел (все услуги-'!$D289*'Таблица вводных'!$G$4)))-('Расчет комиссии Нади'!$I289+'Таблица вводных'!$E$3+'Таблица вводных'!$F$3)</f>
        <v>-21.11</v>
      </c>
      <c r="E289" s="12">
        <f>(('Итоговая табл.1чел (все услуги-'!$E289+('Итоговая табл.1чел (все услуги-'!$E289*'Таблица вводных'!$G$5)))-('Расчет комиссии Нади'!$I289+'Таблица вводных'!$E$3+'Таблица вводных'!$F$3)</f>
        <v>-28.075700000000001</v>
      </c>
      <c r="F289" s="12">
        <f>(('Итоговая табл.1чел (все услуги-'!$F289+('Итоговая табл.1чел (все услуги-'!$F289*'Таблица вводных'!$G$6)))-('Расчет комиссии Нади'!$I289+'Таблица вводных'!$E$3+'Таблица вводных'!$F$3)</f>
        <v>-4.84</v>
      </c>
      <c r="G289" s="12">
        <f>(('Итоговая табл.1чел (все услуги-'!$G289+('Итоговая табл.1чел (все услуги-'!$G289*'Таблица вводных'!$G$7)))-('Расчет комиссии Нади'!$I289+'Таблица вводных'!$E$3+'Таблица вводных'!$F$3)</f>
        <v>-28.6</v>
      </c>
      <c r="H289" s="12">
        <f>(('Итоговая табл.1чел (все услуги-'!$H289+('Итоговая табл.1чел (все услуги-'!$H289*'Таблица вводных'!$G$9)))-('Расчет комиссии Нади'!$I289+'Таблица вводных'!$E$3+'Таблица вводных'!$F$3)</f>
        <v>-28.6</v>
      </c>
      <c r="I289" s="22" t="s">
        <v>156</v>
      </c>
    </row>
    <row r="290" spans="1:10" ht="12.75" customHeight="1">
      <c r="A290" s="139"/>
      <c r="B290" s="17"/>
      <c r="C290" s="123"/>
      <c r="D290" s="18">
        <f>(('Итоговая табл.1чел (все услуги-'!$D290+('Итоговая табл.1чел (все услуги-'!$D290*'Таблица вводных'!$G$4)))-('Расчет комиссии Нади'!$I290+'Таблица вводных'!$E$3+'Таблица вводных'!$F$3)</f>
        <v>-21.11</v>
      </c>
      <c r="E290" s="18">
        <f>(('Итоговая табл.1чел (все услуги-'!$E290+('Итоговая табл.1чел (все услуги-'!$E290*'Таблица вводных'!$G$5)))-('Расчет комиссии Нади'!$I290+'Таблица вводных'!$E$3+'Таблица вводных'!$F$3)</f>
        <v>-28.075700000000001</v>
      </c>
      <c r="F290" s="18">
        <f>(('Итоговая табл.1чел (все услуги-'!$F290+('Итоговая табл.1чел (все услуги-'!$F290*'Таблица вводных'!$G$6)))-('Расчет комиссии Нади'!$I290+'Таблица вводных'!$E$3+'Таблица вводных'!$F$3)</f>
        <v>-4.84</v>
      </c>
      <c r="G290" s="18">
        <f>(('Итоговая табл.1чел (все услуги-'!$G290+('Итоговая табл.1чел (все услуги-'!$G290*'Таблица вводных'!$G$7)))-('Расчет комиссии Нади'!$I290+'Таблица вводных'!$E$3+'Таблица вводных'!$F$3)</f>
        <v>-28.6</v>
      </c>
      <c r="H290" s="18">
        <f>(('Итоговая табл.1чел (все услуги-'!$H290+('Итоговая табл.1чел (все услуги-'!$H290*'Таблица вводных'!$G$9)))-('Расчет комиссии Нади'!$I290+'Таблица вводных'!$E$3+'Таблица вводных'!$F$3)</f>
        <v>-28.6</v>
      </c>
      <c r="I290" s="22" t="s">
        <v>156</v>
      </c>
    </row>
    <row r="291" spans="1:10" ht="12.75" customHeight="1">
      <c r="A291" s="141" t="s">
        <v>42</v>
      </c>
      <c r="B291" s="5">
        <v>45411</v>
      </c>
      <c r="C291" s="63"/>
      <c r="D291" s="6">
        <f>(('Итоговая табл.1чел (все услуги-'!$D291+('Итоговая табл.1чел (все услуги-'!$D291*'Таблица вводных'!$G$4)))-('Расчет комиссии Нади'!$I291+'Таблица вводных'!$E$3+'Таблица вводных'!$F$3)</f>
        <v>-21.11</v>
      </c>
      <c r="E291" s="6">
        <f>(('Итоговая табл.1чел (все услуги-'!$E291+('Итоговая табл.1чел (все услуги-'!$E291*'Таблица вводных'!$G$5)))-('Расчет комиссии Нади'!$I291+'Таблица вводных'!$E$3+'Таблица вводных'!$F$3)</f>
        <v>-28.075700000000001</v>
      </c>
      <c r="F291" s="63">
        <f>(('Итоговая табл.1чел (все услуги-'!$F291+('Итоговая табл.1чел (все услуги-'!$F291*'Таблица вводных'!$G$6)))-('Расчет комиссии Нади'!$I291+'Таблица вводных'!$E$3+'Таблица вводных'!$F$3)</f>
        <v>-4.84</v>
      </c>
      <c r="G291" s="63">
        <f>(('Итоговая табл.1чел (все услуги-'!$G291+('Итоговая табл.1чел (все услуги-'!$G291*'Таблица вводных'!$G$7)))-('Расчет комиссии Нади'!$I291+'Таблица вводных'!$E$3+'Таблица вводных'!$F$3)</f>
        <v>-28.6</v>
      </c>
      <c r="H291" s="6">
        <f>(('Итоговая табл.1чел (все услуги-'!$H291+('Итоговая табл.1чел (все услуги-'!$H291*'Таблица вводных'!$G$9)))-('Расчет комиссии Нади'!$I291+'Таблица вводных'!$E$3+'Таблица вводных'!$F$3)</f>
        <v>-28.6</v>
      </c>
      <c r="I291" s="20" t="s">
        <v>157</v>
      </c>
      <c r="J291" s="33"/>
    </row>
    <row r="292" spans="1:10" ht="12.75" customHeight="1">
      <c r="A292" s="138"/>
      <c r="B292" s="8">
        <v>45414</v>
      </c>
      <c r="C292" s="64"/>
      <c r="D292" s="64">
        <f>(('Итоговая табл.1чел (все услуги-'!$D292+('Итоговая табл.1чел (все услуги-'!$D292*'Таблица вводных'!$G$4)))-('Расчет комиссии Нади'!$I292+'Таблица вводных'!$E$3+'Таблица вводных'!$F$3)</f>
        <v>-21.11</v>
      </c>
      <c r="E292" s="12">
        <f>(('Итоговая табл.1чел (все услуги-'!$E292+('Итоговая табл.1чел (все услуги-'!$E292*'Таблица вводных'!$G$5)))-('Расчет комиссии Нади'!$I292+'Таблица вводных'!$E$3+'Таблица вводных'!$F$3)</f>
        <v>-28.075700000000001</v>
      </c>
      <c r="F292" s="64">
        <f>(('Итоговая табл.1чел (все услуги-'!$F292+('Итоговая табл.1чел (все услуги-'!$F292*'Таблица вводных'!$G$6)))-('Расчет комиссии Нади'!$I292+'Таблица вводных'!$E$3+'Таблица вводных'!$F$3)</f>
        <v>-4.84</v>
      </c>
      <c r="G292" s="64">
        <f>(('Итоговая табл.1чел (все услуги-'!$G292+('Итоговая табл.1чел (все услуги-'!$G292*'Таблица вводных'!$G$7)))-('Расчет комиссии Нади'!$I292+'Таблица вводных'!$E$3+'Таблица вводных'!$F$3)</f>
        <v>-28.6</v>
      </c>
      <c r="H292" s="12">
        <f>(('Итоговая табл.1чел (все услуги-'!$H292+('Итоговая табл.1чел (все услуги-'!$H292*'Таблица вводных'!$G$9)))-('Расчет комиссии Нади'!$I292+'Таблица вводных'!$E$3+'Таблица вводных'!$F$3)</f>
        <v>-28.6</v>
      </c>
      <c r="I292" s="27" t="s">
        <v>157</v>
      </c>
    </row>
    <row r="293" spans="1:10" ht="12.75" customHeight="1">
      <c r="A293" s="138"/>
      <c r="B293" s="11">
        <v>45418</v>
      </c>
      <c r="C293" s="64"/>
      <c r="D293" s="64">
        <f>(('Итоговая табл.1чел (все услуги-'!$D293+('Итоговая табл.1чел (все услуги-'!$D293*'Таблица вводных'!$G$4)))-('Расчет комиссии Нади'!$I293+'Таблица вводных'!$E$3+'Таблица вводных'!$F$3)</f>
        <v>-21.11</v>
      </c>
      <c r="E293" s="12">
        <f>(('Итоговая табл.1чел (все услуги-'!$E293+('Итоговая табл.1чел (все услуги-'!$E293*'Таблица вводных'!$G$5)))-('Расчет комиссии Нади'!$I293+'Таблица вводных'!$E$3+'Таблица вводных'!$F$3)</f>
        <v>-28.075700000000001</v>
      </c>
      <c r="F293" s="64">
        <f>(('Итоговая табл.1чел (все услуги-'!$F293+('Итоговая табл.1чел (все услуги-'!$F293*'Таблица вводных'!$G$6)))-('Расчет комиссии Нади'!$I293+'Таблица вводных'!$E$3+'Таблица вводных'!$F$3)</f>
        <v>-4.84</v>
      </c>
      <c r="G293" s="64">
        <f>(('Итоговая табл.1чел (все услуги-'!$G293+('Итоговая табл.1чел (все услуги-'!$G293*'Таблица вводных'!$G$7)))-('Расчет комиссии Нади'!$I293+'Таблица вводных'!$E$3+'Таблица вводных'!$F$3)</f>
        <v>-28.6</v>
      </c>
      <c r="H293" s="12">
        <f>(('Итоговая табл.1чел (все услуги-'!$H293+('Итоговая табл.1чел (все услуги-'!$H293*'Таблица вводных'!$G$9)))-('Расчет комиссии Нади'!$I293+'Таблица вводных'!$E$3+'Таблица вводных'!$F$3)</f>
        <v>-28.6</v>
      </c>
      <c r="I293" s="22" t="s">
        <v>157</v>
      </c>
    </row>
    <row r="294" spans="1:10" ht="12.75" customHeight="1">
      <c r="A294" s="138"/>
      <c r="B294" s="11">
        <v>45421</v>
      </c>
      <c r="C294" s="64"/>
      <c r="D294" s="64">
        <f>(('Итоговая табл.1чел (все услуги-'!$D294+('Итоговая табл.1чел (все услуги-'!$D294*'Таблица вводных'!$G$4)))-('Расчет комиссии Нади'!$I294+'Таблица вводных'!$E$3+'Таблица вводных'!$F$3)</f>
        <v>-21.11</v>
      </c>
      <c r="E294" s="12">
        <f>(('Итоговая табл.1чел (все услуги-'!$E294+('Итоговая табл.1чел (все услуги-'!$E294*'Таблица вводных'!$G$5)))-('Расчет комиссии Нади'!$I294+'Таблица вводных'!$E$3+'Таблица вводных'!$F$3)</f>
        <v>-28.075700000000001</v>
      </c>
      <c r="F294" s="64">
        <f>(('Итоговая табл.1чел (все услуги-'!$F294+('Итоговая табл.1чел (все услуги-'!$F294*'Таблица вводных'!$G$6)))-('Расчет комиссии Нади'!$I294+'Таблица вводных'!$E$3+'Таблица вводных'!$F$3)</f>
        <v>-4.84</v>
      </c>
      <c r="G294" s="64">
        <f>(('Итоговая табл.1чел (все услуги-'!$G294+('Итоговая табл.1чел (все услуги-'!$G294*'Таблица вводных'!$G$7)))-('Расчет комиссии Нади'!$I294+'Таблица вводных'!$E$3+'Таблица вводных'!$F$3)</f>
        <v>-28.6</v>
      </c>
      <c r="H294" s="12">
        <f>(('Итоговая табл.1чел (все услуги-'!$H294+('Итоговая табл.1чел (все услуги-'!$H294*'Таблица вводных'!$G$9)))-('Расчет комиссии Нади'!$I294+'Таблица вводных'!$E$3+'Таблица вводных'!$F$3)</f>
        <v>-28.6</v>
      </c>
      <c r="I294" s="22" t="s">
        <v>157</v>
      </c>
    </row>
    <row r="295" spans="1:10" ht="12.75" customHeight="1">
      <c r="A295" s="138"/>
      <c r="B295" s="11">
        <v>45425</v>
      </c>
      <c r="C295" s="64"/>
      <c r="D295" s="64">
        <f>(('Итоговая табл.1чел (все услуги-'!$D295+('Итоговая табл.1чел (все услуги-'!$D295*'Таблица вводных'!$G$4)))-('Расчет комиссии Нади'!$I295+'Таблица вводных'!$E$3+'Таблица вводных'!$F$3)</f>
        <v>-21.11</v>
      </c>
      <c r="E295" s="12">
        <f>(('Итоговая табл.1чел (все услуги-'!$E295+('Итоговая табл.1чел (все услуги-'!$E295*'Таблица вводных'!$G$5)))-('Расчет комиссии Нади'!$I295+'Таблица вводных'!$E$3+'Таблица вводных'!$F$3)</f>
        <v>-28.075700000000001</v>
      </c>
      <c r="F295" s="64">
        <f>(('Итоговая табл.1чел (все услуги-'!$F295+('Итоговая табл.1чел (все услуги-'!$F295*'Таблица вводных'!$G$6)))-('Расчет комиссии Нади'!$I295+'Таблица вводных'!$E$3+'Таблица вводных'!$F$3)</f>
        <v>-4.84</v>
      </c>
      <c r="G295" s="64">
        <f>(('Итоговая табл.1чел (все услуги-'!$G295+('Итоговая табл.1чел (все услуги-'!$G295*'Таблица вводных'!$G$7)))-('Расчет комиссии Нади'!$I295+'Таблица вводных'!$E$3+'Таблица вводных'!$F$3)</f>
        <v>-28.6</v>
      </c>
      <c r="H295" s="12">
        <f>(('Итоговая табл.1чел (все услуги-'!$H295+('Итоговая табл.1чел (все услуги-'!$H295*'Таблица вводных'!$G$9)))-('Расчет комиссии Нади'!$I295+'Таблица вводных'!$E$3+'Таблица вводных'!$F$3)</f>
        <v>-28.6</v>
      </c>
      <c r="I295" s="22" t="s">
        <v>157</v>
      </c>
    </row>
    <row r="296" spans="1:10" ht="12.75" customHeight="1">
      <c r="A296" s="138"/>
      <c r="B296" s="11">
        <v>45428</v>
      </c>
      <c r="C296" s="64"/>
      <c r="D296" s="64">
        <f>(('Итоговая табл.1чел (все услуги-'!$D296+('Итоговая табл.1чел (все услуги-'!$D296*'Таблица вводных'!$G$4)))-('Расчет комиссии Нади'!$I296+'Таблица вводных'!$E$3+'Таблица вводных'!$F$3)</f>
        <v>-21.11</v>
      </c>
      <c r="E296" s="12">
        <f>(('Итоговая табл.1чел (все услуги-'!$E296+('Итоговая табл.1чел (все услуги-'!$E296*'Таблица вводных'!$G$5)))-('Расчет комиссии Нади'!$I296+'Таблица вводных'!$E$3+'Таблица вводных'!$F$3)</f>
        <v>-28.075700000000001</v>
      </c>
      <c r="F296" s="64">
        <f>(('Итоговая табл.1чел (все услуги-'!$F296+('Итоговая табл.1чел (все услуги-'!$F296*'Таблица вводных'!$G$6)))-('Расчет комиссии Нади'!$I296+'Таблица вводных'!$E$3+'Таблица вводных'!$F$3)</f>
        <v>-4.84</v>
      </c>
      <c r="G296" s="64">
        <f>(('Итоговая табл.1чел (все услуги-'!$G296+('Итоговая табл.1чел (все услуги-'!$G296*'Таблица вводных'!$G$7)))-('Расчет комиссии Нади'!$I296+'Таблица вводных'!$E$3+'Таблица вводных'!$F$3)</f>
        <v>-28.6</v>
      </c>
      <c r="H296" s="12">
        <f>(('Итоговая табл.1чел (все услуги-'!$H296+('Итоговая табл.1чел (все услуги-'!$H296*'Таблица вводных'!$G$9)))-('Расчет комиссии Нади'!$I296+'Таблица вводных'!$E$3+'Таблица вводных'!$F$3)</f>
        <v>-28.6</v>
      </c>
      <c r="I296" s="22" t="s">
        <v>157</v>
      </c>
    </row>
    <row r="297" spans="1:10" ht="12.75" customHeight="1">
      <c r="A297" s="138"/>
      <c r="B297" s="11"/>
      <c r="C297" s="64"/>
      <c r="D297" s="12">
        <f>(('Итоговая табл.1чел (все услуги-'!$D297+('Итоговая табл.1чел (все услуги-'!$D297*'Таблица вводных'!$G$4)))-('Расчет комиссии Нади'!$I297+'Таблица вводных'!$E$3+'Таблица вводных'!$F$3)</f>
        <v>-21.11</v>
      </c>
      <c r="E297" s="12">
        <f>(('Итоговая табл.1чел (все услуги-'!$E297+('Итоговая табл.1чел (все услуги-'!$E297*'Таблица вводных'!$G$5)))-('Расчет комиссии Нади'!$I297+'Таблица вводных'!$E$3+'Таблица вводных'!$F$3)</f>
        <v>-28.075700000000001</v>
      </c>
      <c r="F297" s="12">
        <f>(('Итоговая табл.1чел (все услуги-'!$F297+('Итоговая табл.1чел (все услуги-'!$F297*'Таблица вводных'!$G$6)))-('Расчет комиссии Нади'!$I297+'Таблица вводных'!$E$3+'Таблица вводных'!$F$3)</f>
        <v>-4.84</v>
      </c>
      <c r="G297" s="12">
        <f>(('Итоговая табл.1чел (все услуги-'!$G297+('Итоговая табл.1чел (все услуги-'!$G297*'Таблица вводных'!$G$7)))-('Расчет комиссии Нади'!$I297+'Таблица вводных'!$E$3+'Таблица вводных'!$F$3)</f>
        <v>-28.6</v>
      </c>
      <c r="H297" s="12">
        <f>(('Итоговая табл.1чел (все услуги-'!$H297+('Итоговая табл.1чел (все услуги-'!$H297*'Таблица вводных'!$G$9)))-('Расчет комиссии Нади'!$I297+'Таблица вводных'!$E$3+'Таблица вводных'!$F$3)</f>
        <v>-28.6</v>
      </c>
      <c r="I297" s="22" t="s">
        <v>157</v>
      </c>
    </row>
    <row r="298" spans="1:10" ht="12.75" customHeight="1">
      <c r="A298" s="138"/>
      <c r="B298" s="11"/>
      <c r="C298" s="64"/>
      <c r="D298" s="12">
        <f>(('Итоговая табл.1чел (все услуги-'!$D298+('Итоговая табл.1чел (все услуги-'!$D298*'Таблица вводных'!$G$4)))-('Расчет комиссии Нади'!$I298+'Таблица вводных'!$E$3+'Таблица вводных'!$F$3)</f>
        <v>-21.11</v>
      </c>
      <c r="E298" s="12">
        <f>(('Итоговая табл.1чел (все услуги-'!$E298+('Итоговая табл.1чел (все услуги-'!$E298*'Таблица вводных'!$G$5)))-('Расчет комиссии Нади'!$I298+'Таблица вводных'!$E$3+'Таблица вводных'!$F$3)</f>
        <v>-28.075700000000001</v>
      </c>
      <c r="F298" s="12">
        <f>(('Итоговая табл.1чел (все услуги-'!$F298+('Итоговая табл.1чел (все услуги-'!$F298*'Таблица вводных'!$G$6)))-('Расчет комиссии Нади'!$I298+'Таблица вводных'!$E$3+'Таблица вводных'!$F$3)</f>
        <v>-4.84</v>
      </c>
      <c r="G298" s="12">
        <f>(('Итоговая табл.1чел (все услуги-'!$G298+('Итоговая табл.1чел (все услуги-'!$G298*'Таблица вводных'!$G$7)))-('Расчет комиссии Нади'!$I298+'Таблица вводных'!$E$3+'Таблица вводных'!$F$3)</f>
        <v>-28.6</v>
      </c>
      <c r="H298" s="12">
        <f>(('Итоговая табл.1чел (все услуги-'!$H298+('Итоговая табл.1чел (все услуги-'!$H298*'Таблица вводных'!$G$9)))-('Расчет комиссии Нади'!$I298+'Таблица вводных'!$E$3+'Таблица вводных'!$F$3)</f>
        <v>-28.6</v>
      </c>
      <c r="I298" s="22" t="s">
        <v>157</v>
      </c>
    </row>
    <row r="299" spans="1:10" ht="12.75" customHeight="1">
      <c r="A299" s="139"/>
      <c r="B299" s="17"/>
      <c r="C299" s="65"/>
      <c r="D299" s="18">
        <f>(('Итоговая табл.1чел (все услуги-'!$D299+('Итоговая табл.1чел (все услуги-'!$D299*'Таблица вводных'!$G$4)))-('Расчет комиссии Нади'!$I299+'Таблица вводных'!$E$3+'Таблица вводных'!$F$3)</f>
        <v>-21.11</v>
      </c>
      <c r="E299" s="18">
        <f>(('Итоговая табл.1чел (все услуги-'!$E299+('Итоговая табл.1чел (все услуги-'!$E299*'Таблица вводных'!$G$5)))-('Расчет комиссии Нади'!$I299+'Таблица вводных'!$E$3+'Таблица вводных'!$F$3)</f>
        <v>-28.075700000000001</v>
      </c>
      <c r="F299" s="18">
        <f>(('Итоговая табл.1чел (все услуги-'!$F299+('Итоговая табл.1чел (все услуги-'!$F299*'Таблица вводных'!$G$6)))-('Расчет комиссии Нади'!$I299+'Таблица вводных'!$E$3+'Таблица вводных'!$F$3)</f>
        <v>-4.84</v>
      </c>
      <c r="G299" s="18">
        <f>(('Итоговая табл.1чел (все услуги-'!$G299+('Итоговая табл.1чел (все услуги-'!$G299*'Таблица вводных'!$G$7)))-('Расчет комиссии Нади'!$I299+'Таблица вводных'!$E$3+'Таблица вводных'!$F$3)</f>
        <v>-28.6</v>
      </c>
      <c r="H299" s="18">
        <f>(('Итоговая табл.1чел (все услуги-'!$H299+('Итоговая табл.1чел (все услуги-'!$H299*'Таблица вводных'!$G$9)))-('Расчет комиссии Нади'!$I299+'Таблица вводных'!$E$3+'Таблица вводных'!$F$3)</f>
        <v>-28.6</v>
      </c>
      <c r="I299" s="22" t="s">
        <v>157</v>
      </c>
    </row>
    <row r="300" spans="1:10" ht="12.75" customHeight="1">
      <c r="A300" s="141" t="s">
        <v>43</v>
      </c>
      <c r="B300" s="5">
        <v>45411</v>
      </c>
      <c r="C300" s="63"/>
      <c r="D300" s="6">
        <f>(('Итоговая табл.1чел (все услуги-'!$D300+('Итоговая табл.1чел (все услуги-'!$D300*'Таблица вводных'!$G$4)))-('Расчет комиссии Нади'!$I300+'Таблица вводных'!$E$3+'Таблица вводных'!$F$3)</f>
        <v>-21.11</v>
      </c>
      <c r="E300" s="6">
        <f>(('Итоговая табл.1чел (все услуги-'!$E300+('Итоговая табл.1чел (все услуги-'!$E300*'Таблица вводных'!$G$5)))-('Расчет комиссии Нади'!$I300+'Таблица вводных'!$E$3+'Таблица вводных'!$F$3)</f>
        <v>-28.075700000000001</v>
      </c>
      <c r="F300" s="63">
        <f>(('Итоговая табл.1чел (все услуги-'!$F300+('Итоговая табл.1чел (все услуги-'!$F300*'Таблица вводных'!$G$6)))-('Расчет комиссии Нади'!$I300+'Таблица вводных'!$E$3+'Таблица вводных'!$F$3)</f>
        <v>-4.84</v>
      </c>
      <c r="G300" s="6">
        <f>(('Итоговая табл.1чел (все услуги-'!$G300+('Итоговая табл.1чел (все услуги-'!$G300*'Таблица вводных'!$G$7)))-('Расчет комиссии Нади'!$I300+'Таблица вводных'!$E$3+'Таблица вводных'!$F$3)</f>
        <v>-28.6</v>
      </c>
      <c r="H300" s="6">
        <f>(('Итоговая табл.1чел (все услуги-'!$H300+('Итоговая табл.1чел (все услуги-'!$H300*'Таблица вводных'!$G$9)))-('Расчет комиссии Нади'!$I300+'Таблица вводных'!$E$3+'Таблица вводных'!$F$3)</f>
        <v>-28.6</v>
      </c>
      <c r="I300" s="20" t="s">
        <v>158</v>
      </c>
    </row>
    <row r="301" spans="1:10" ht="12.75" customHeight="1">
      <c r="A301" s="138"/>
      <c r="B301" s="8">
        <v>45414</v>
      </c>
      <c r="C301" s="64"/>
      <c r="D301" s="12">
        <f>(('Итоговая табл.1чел (все услуги-'!$D301+('Итоговая табл.1чел (все услуги-'!$D301*'Таблица вводных'!$G$4)))-('Расчет комиссии Нади'!$I301+'Таблица вводных'!$E$3+'Таблица вводных'!$F$3)</f>
        <v>-21.11</v>
      </c>
      <c r="E301" s="12">
        <f>(('Итоговая табл.1чел (все услуги-'!$E301+('Итоговая табл.1чел (все услуги-'!$E301*'Таблица вводных'!$G$5)))-('Расчет комиссии Нади'!$I301+'Таблица вводных'!$E$3+'Таблица вводных'!$F$3)</f>
        <v>-28.075700000000001</v>
      </c>
      <c r="F301" s="64">
        <f>(('Итоговая табл.1чел (все услуги-'!$F301+('Итоговая табл.1чел (все услуги-'!$F301*'Таблица вводных'!$G$6)))-('Расчет комиссии Нади'!$I301+'Таблица вводных'!$E$3+'Таблица вводных'!$F$3)</f>
        <v>-4.84</v>
      </c>
      <c r="G301" s="12">
        <f>(('Итоговая табл.1чел (все услуги-'!$G301+('Итоговая табл.1чел (все услуги-'!$G301*'Таблица вводных'!$G$7)))-('Расчет комиссии Нади'!$I301+'Таблица вводных'!$E$3+'Таблица вводных'!$F$3)</f>
        <v>-28.6</v>
      </c>
      <c r="H301" s="12">
        <f>(('Итоговая табл.1чел (все услуги-'!$H301+('Итоговая табл.1чел (все услуги-'!$H301*'Таблица вводных'!$G$9)))-('Расчет комиссии Нади'!$I301+'Таблица вводных'!$E$3+'Таблица вводных'!$F$3)</f>
        <v>-28.6</v>
      </c>
      <c r="I301" s="27" t="s">
        <v>158</v>
      </c>
    </row>
    <row r="302" spans="1:10" ht="12.75" customHeight="1">
      <c r="A302" s="138"/>
      <c r="B302" s="11">
        <v>45418</v>
      </c>
      <c r="C302" s="64"/>
      <c r="D302" s="12">
        <f>(('Итоговая табл.1чел (все услуги-'!$D302+('Итоговая табл.1чел (все услуги-'!$D302*'Таблица вводных'!$G$4)))-('Расчет комиссии Нади'!$I302+'Таблица вводных'!$E$3+'Таблица вводных'!$F$3)</f>
        <v>-21.11</v>
      </c>
      <c r="E302" s="12">
        <f>(('Итоговая табл.1чел (все услуги-'!$E302+('Итоговая табл.1чел (все услуги-'!$E302*'Таблица вводных'!$G$5)))-('Расчет комиссии Нади'!$I302+'Таблица вводных'!$E$3+'Таблица вводных'!$F$3)</f>
        <v>-28.075700000000001</v>
      </c>
      <c r="F302" s="64">
        <f>(('Итоговая табл.1чел (все услуги-'!$F302+('Итоговая табл.1чел (все услуги-'!$F302*'Таблица вводных'!$G$6)))-('Расчет комиссии Нади'!$I302+'Таблица вводных'!$E$3+'Таблица вводных'!$F$3)</f>
        <v>-4.84</v>
      </c>
      <c r="G302" s="12">
        <f>(('Итоговая табл.1чел (все услуги-'!$G302+('Итоговая табл.1чел (все услуги-'!$G302*'Таблица вводных'!$G$7)))-('Расчет комиссии Нади'!$I302+'Таблица вводных'!$E$3+'Таблица вводных'!$F$3)</f>
        <v>-28.6</v>
      </c>
      <c r="H302" s="12">
        <f>(('Итоговая табл.1чел (все услуги-'!$H302+('Итоговая табл.1чел (все услуги-'!$H302*'Таблица вводных'!$G$9)))-('Расчет комиссии Нади'!$I302+'Таблица вводных'!$E$3+'Таблица вводных'!$F$3)</f>
        <v>-28.6</v>
      </c>
      <c r="I302" s="22" t="s">
        <v>158</v>
      </c>
    </row>
    <row r="303" spans="1:10" ht="12.75" customHeight="1">
      <c r="A303" s="138"/>
      <c r="B303" s="11">
        <v>45421</v>
      </c>
      <c r="C303" s="64"/>
      <c r="D303" s="12">
        <f>(('Итоговая табл.1чел (все услуги-'!$D303+('Итоговая табл.1чел (все услуги-'!$D303*'Таблица вводных'!$G$4)))-('Расчет комиссии Нади'!$I303+'Таблица вводных'!$E$3+'Таблица вводных'!$F$3)</f>
        <v>-21.11</v>
      </c>
      <c r="E303" s="12">
        <f>(('Итоговая табл.1чел (все услуги-'!$E303+('Итоговая табл.1чел (все услуги-'!$E303*'Таблица вводных'!$G$5)))-('Расчет комиссии Нади'!$I303+'Таблица вводных'!$E$3+'Таблица вводных'!$F$3)</f>
        <v>-28.075700000000001</v>
      </c>
      <c r="F303" s="64">
        <f>(('Итоговая табл.1чел (все услуги-'!$F303+('Итоговая табл.1чел (все услуги-'!$F303*'Таблица вводных'!$G$6)))-('Расчет комиссии Нади'!$I303+'Таблица вводных'!$E$3+'Таблица вводных'!$F$3)</f>
        <v>-4.84</v>
      </c>
      <c r="G303" s="12">
        <f>(('Итоговая табл.1чел (все услуги-'!$G303+('Итоговая табл.1чел (все услуги-'!$G303*'Таблица вводных'!$G$7)))-('Расчет комиссии Нади'!$I303+'Таблица вводных'!$E$3+'Таблица вводных'!$F$3)</f>
        <v>-28.6</v>
      </c>
      <c r="H303" s="12">
        <f>(('Итоговая табл.1чел (все услуги-'!$H303+('Итоговая табл.1чел (все услуги-'!$H303*'Таблица вводных'!$G$9)))-('Расчет комиссии Нади'!$I303+'Таблица вводных'!$E$3+'Таблица вводных'!$F$3)</f>
        <v>-28.6</v>
      </c>
      <c r="I303" s="22" t="s">
        <v>158</v>
      </c>
    </row>
    <row r="304" spans="1:10" ht="12.75" customHeight="1">
      <c r="A304" s="138"/>
      <c r="B304" s="11">
        <v>45425</v>
      </c>
      <c r="C304" s="64"/>
      <c r="D304" s="12">
        <f>(('Итоговая табл.1чел (все услуги-'!$D304+('Итоговая табл.1чел (все услуги-'!$D304*'Таблица вводных'!$G$4)))-('Расчет комиссии Нади'!$I304+'Таблица вводных'!$E$3+'Таблица вводных'!$F$3)</f>
        <v>-21.11</v>
      </c>
      <c r="E304" s="12">
        <f>(('Итоговая табл.1чел (все услуги-'!$E304+('Итоговая табл.1чел (все услуги-'!$E304*'Таблица вводных'!$G$5)))-('Расчет комиссии Нади'!$I304+'Таблица вводных'!$E$3+'Таблица вводных'!$F$3)</f>
        <v>-28.075700000000001</v>
      </c>
      <c r="F304" s="64">
        <f>(('Итоговая табл.1чел (все услуги-'!$F304+('Итоговая табл.1чел (все услуги-'!$F304*'Таблица вводных'!$G$6)))-('Расчет комиссии Нади'!$I304+'Таблица вводных'!$E$3+'Таблица вводных'!$F$3)</f>
        <v>-4.84</v>
      </c>
      <c r="G304" s="12">
        <f>(('Итоговая табл.1чел (все услуги-'!$G304+('Итоговая табл.1чел (все услуги-'!$G304*'Таблица вводных'!$G$7)))-('Расчет комиссии Нади'!$I304+'Таблица вводных'!$E$3+'Таблица вводных'!$F$3)</f>
        <v>-28.6</v>
      </c>
      <c r="H304" s="12">
        <f>(('Итоговая табл.1чел (все услуги-'!$H304+('Итоговая табл.1чел (все услуги-'!$H304*'Таблица вводных'!$G$9)))-('Расчет комиссии Нади'!$I304+'Таблица вводных'!$E$3+'Таблица вводных'!$F$3)</f>
        <v>-28.6</v>
      </c>
      <c r="I304" s="22" t="s">
        <v>158</v>
      </c>
    </row>
    <row r="305" spans="1:10" ht="12.75" customHeight="1">
      <c r="A305" s="138"/>
      <c r="B305" s="11">
        <v>45428</v>
      </c>
      <c r="C305" s="64"/>
      <c r="D305" s="12">
        <f>(('Итоговая табл.1чел (все услуги-'!$D305+('Итоговая табл.1чел (все услуги-'!$D305*'Таблица вводных'!$G$4)))-('Расчет комиссии Нади'!$I305+'Таблица вводных'!$E$3+'Таблица вводных'!$F$3)</f>
        <v>-21.11</v>
      </c>
      <c r="E305" s="12">
        <f>(('Итоговая табл.1чел (все услуги-'!$E305+('Итоговая табл.1чел (все услуги-'!$E305*'Таблица вводных'!$G$5)))-('Расчет комиссии Нади'!$I305+'Таблица вводных'!$E$3+'Таблица вводных'!$F$3)</f>
        <v>-28.075700000000001</v>
      </c>
      <c r="F305" s="64">
        <f>(('Итоговая табл.1чел (все услуги-'!$F305+('Итоговая табл.1чел (все услуги-'!$F305*'Таблица вводных'!$G$6)))-('Расчет комиссии Нади'!$I305+'Таблица вводных'!$E$3+'Таблица вводных'!$F$3)</f>
        <v>-4.84</v>
      </c>
      <c r="G305" s="12">
        <f>(('Итоговая табл.1чел (все услуги-'!$G305+('Итоговая табл.1чел (все услуги-'!$G305*'Таблица вводных'!$G$7)))-('Расчет комиссии Нади'!$I305+'Таблица вводных'!$E$3+'Таблица вводных'!$F$3)</f>
        <v>-28.6</v>
      </c>
      <c r="H305" s="12">
        <f>(('Итоговая табл.1чел (все услуги-'!$H305+('Итоговая табл.1чел (все услуги-'!$H305*'Таблица вводных'!$G$9)))-('Расчет комиссии Нади'!$I305+'Таблица вводных'!$E$3+'Таблица вводных'!$F$3)</f>
        <v>-28.6</v>
      </c>
      <c r="I305" s="22" t="s">
        <v>158</v>
      </c>
    </row>
    <row r="306" spans="1:10" ht="12.75" customHeight="1">
      <c r="A306" s="138"/>
      <c r="B306" s="11"/>
      <c r="C306" s="64"/>
      <c r="D306" s="12">
        <f>(('Итоговая табл.1чел (все услуги-'!$D306+('Итоговая табл.1чел (все услуги-'!$D306*'Таблица вводных'!$G$4)))-('Расчет комиссии Нади'!$I306+'Таблица вводных'!$E$3+'Таблица вводных'!$F$3)</f>
        <v>-21.11</v>
      </c>
      <c r="E306" s="12">
        <f>(('Итоговая табл.1чел (все услуги-'!$E306+('Итоговая табл.1чел (все услуги-'!$E306*'Таблица вводных'!$G$5)))-('Расчет комиссии Нади'!$I306+'Таблица вводных'!$E$3+'Таблица вводных'!$F$3)</f>
        <v>-28.075700000000001</v>
      </c>
      <c r="F306" s="12">
        <f>(('Итоговая табл.1чел (все услуги-'!$F306+('Итоговая табл.1чел (все услуги-'!$F306*'Таблица вводных'!$G$6)))-('Расчет комиссии Нади'!$I306+'Таблица вводных'!$E$3+'Таблица вводных'!$F$3)</f>
        <v>-4.84</v>
      </c>
      <c r="G306" s="12">
        <f>(('Итоговая табл.1чел (все услуги-'!$G306+('Итоговая табл.1чел (все услуги-'!$G306*'Таблица вводных'!$G$7)))-('Расчет комиссии Нади'!$I306+'Таблица вводных'!$E$3+'Таблица вводных'!$F$3)</f>
        <v>-28.6</v>
      </c>
      <c r="H306" s="12">
        <f>(('Итоговая табл.1чел (все услуги-'!$H306+('Итоговая табл.1чел (все услуги-'!$H306*'Таблица вводных'!$G$9)))-('Расчет комиссии Нади'!$I306+'Таблица вводных'!$E$3+'Таблица вводных'!$F$3)</f>
        <v>-28.6</v>
      </c>
      <c r="I306" s="22" t="s">
        <v>158</v>
      </c>
    </row>
    <row r="307" spans="1:10" ht="12.75" customHeight="1">
      <c r="A307" s="138"/>
      <c r="B307" s="11"/>
      <c r="C307" s="64"/>
      <c r="D307" s="12">
        <f>(('Итоговая табл.1чел (все услуги-'!$D307+('Итоговая табл.1чел (все услуги-'!$D307*'Таблица вводных'!$G$4)))-('Расчет комиссии Нади'!$I307+'Таблица вводных'!$E$3+'Таблица вводных'!$F$3)</f>
        <v>-21.11</v>
      </c>
      <c r="E307" s="12">
        <f>(('Итоговая табл.1чел (все услуги-'!$E307+('Итоговая табл.1чел (все услуги-'!$E307*'Таблица вводных'!$G$5)))-('Расчет комиссии Нади'!$I307+'Таблица вводных'!$E$3+'Таблица вводных'!$F$3)</f>
        <v>-28.075700000000001</v>
      </c>
      <c r="F307" s="12">
        <f>(('Итоговая табл.1чел (все услуги-'!$F307+('Итоговая табл.1чел (все услуги-'!$F307*'Таблица вводных'!$G$6)))-('Расчет комиссии Нади'!$I307+'Таблица вводных'!$E$3+'Таблица вводных'!$F$3)</f>
        <v>-4.84</v>
      </c>
      <c r="G307" s="12">
        <f>(('Итоговая табл.1чел (все услуги-'!$G307+('Итоговая табл.1чел (все услуги-'!$G307*'Таблица вводных'!$G$7)))-('Расчет комиссии Нади'!$I307+'Таблица вводных'!$E$3+'Таблица вводных'!$F$3)</f>
        <v>-28.6</v>
      </c>
      <c r="H307" s="12">
        <f>(('Итоговая табл.1чел (все услуги-'!$H307+('Итоговая табл.1чел (все услуги-'!$H307*'Таблица вводных'!$G$9)))-('Расчет комиссии Нади'!$I307+'Таблица вводных'!$E$3+'Таблица вводных'!$F$3)</f>
        <v>-28.6</v>
      </c>
      <c r="I307" s="22" t="s">
        <v>158</v>
      </c>
    </row>
    <row r="308" spans="1:10" ht="12.75" customHeight="1">
      <c r="A308" s="139"/>
      <c r="B308" s="17"/>
      <c r="C308" s="65"/>
      <c r="D308" s="18">
        <f>(('Итоговая табл.1чел (все услуги-'!$D308+('Итоговая табл.1чел (все услуги-'!$D308*'Таблица вводных'!$G$4)))-('Расчет комиссии Нади'!$I308+'Таблица вводных'!$E$3+'Таблица вводных'!$F$3)</f>
        <v>-21.11</v>
      </c>
      <c r="E308" s="18">
        <f>(('Итоговая табл.1чел (все услуги-'!$E308+('Итоговая табл.1чел (все услуги-'!$E308*'Таблица вводных'!$G$5)))-('Расчет комиссии Нади'!$I308+'Таблица вводных'!$E$3+'Таблица вводных'!$F$3)</f>
        <v>-28.075700000000001</v>
      </c>
      <c r="F308" s="18">
        <f>(('Итоговая табл.1чел (все услуги-'!$F308+('Итоговая табл.1чел (все услуги-'!$F308*'Таблица вводных'!$G$6)))-('Расчет комиссии Нади'!$I308+'Таблица вводных'!$E$3+'Таблица вводных'!$F$3)</f>
        <v>-4.84</v>
      </c>
      <c r="G308" s="18">
        <f>(('Итоговая табл.1чел (все услуги-'!$G308+('Итоговая табл.1чел (все услуги-'!$G308*'Таблица вводных'!$G$7)))-('Расчет комиссии Нади'!$I308+'Таблица вводных'!$E$3+'Таблица вводных'!$F$3)</f>
        <v>-28.6</v>
      </c>
      <c r="H308" s="18">
        <f>(('Итоговая табл.1чел (все услуги-'!$H308+('Итоговая табл.1чел (все услуги-'!$H308*'Таблица вводных'!$G$9)))-('Расчет комиссии Нади'!$I308+'Таблица вводных'!$E$3+'Таблица вводных'!$F$3)</f>
        <v>-28.6</v>
      </c>
      <c r="I308" s="36" t="s">
        <v>158</v>
      </c>
    </row>
    <row r="309" spans="1:10" ht="12.75" customHeight="1">
      <c r="A309" s="141" t="s">
        <v>44</v>
      </c>
      <c r="B309" s="5">
        <v>45411</v>
      </c>
      <c r="C309" s="63"/>
      <c r="D309" s="6">
        <f>(('Итоговая табл.1чел (все услуги-'!$D309+('Итоговая табл.1чел (все услуги-'!$D309*'Таблица вводных'!$G$4)))-('Расчет комиссии Нади'!$I309+'Таблица вводных'!$E$3+'Таблица вводных'!$F$3)</f>
        <v>-21.11</v>
      </c>
      <c r="E309" s="6">
        <f>(('Итоговая табл.1чел (все услуги-'!$E309+('Итоговая табл.1чел (все услуги-'!$E309*'Таблица вводных'!$G$5)))-('Расчет комиссии Нади'!$I309+'Таблица вводных'!$E$3+'Таблица вводных'!$F$3)</f>
        <v>-28.075700000000001</v>
      </c>
      <c r="F309" s="6">
        <f>(('Итоговая табл.1чел (все услуги-'!$F309+('Итоговая табл.1чел (все услуги-'!$F309*'Таблица вводных'!$G$6)))-('Расчет комиссии Нади'!$I309+'Таблица вводных'!$E$3+'Таблица вводных'!$F$3)</f>
        <v>-4.84</v>
      </c>
      <c r="G309" s="6">
        <f>(('Итоговая табл.1чел (все услуги-'!$G309+('Итоговая табл.1чел (все услуги-'!$G309*'Таблица вводных'!$G$7)))-('Расчет комиссии Нади'!$I309+'Таблица вводных'!$E$3+'Таблица вводных'!$F$3)</f>
        <v>-28.6</v>
      </c>
      <c r="H309" s="6">
        <f>(('Итоговая табл.1чел (все услуги-'!$H309+('Итоговая табл.1чел (все услуги-'!$H309*'Таблица вводных'!$G$9)))-('Расчет комиссии Нади'!$I309+'Таблица вводных'!$E$3+'Таблица вводных'!$F$3)</f>
        <v>-28.6</v>
      </c>
      <c r="I309" s="27" t="s">
        <v>158</v>
      </c>
    </row>
    <row r="310" spans="1:10" ht="12.75" customHeight="1">
      <c r="A310" s="138"/>
      <c r="B310" s="8">
        <v>45414</v>
      </c>
      <c r="C310" s="64"/>
      <c r="D310" s="64">
        <f>(('Итоговая табл.1чел (все услуги-'!$D310+('Итоговая табл.1чел (все услуги-'!$D310*'Таблица вводных'!$G$4)))-('Расчет комиссии Нади'!$I310+'Таблица вводных'!$E$3+'Таблица вводных'!$F$3)</f>
        <v>-21.11</v>
      </c>
      <c r="E310" s="12">
        <f>(('Итоговая табл.1чел (все услуги-'!$E310+('Итоговая табл.1чел (все услуги-'!$E310*'Таблица вводных'!$G$5)))-('Расчет комиссии Нади'!$I310+'Таблица вводных'!$E$3+'Таблица вводных'!$F$3)</f>
        <v>-28.075700000000001</v>
      </c>
      <c r="F310" s="12">
        <f>(('Итоговая табл.1чел (все услуги-'!$F310+('Итоговая табл.1чел (все услуги-'!$F310*'Таблица вводных'!$G$6)))-('Расчет комиссии Нади'!$I310+'Таблица вводных'!$E$3+'Таблица вводных'!$F$3)</f>
        <v>-4.84</v>
      </c>
      <c r="G310" s="12">
        <f>(('Итоговая табл.1чел (все услуги-'!$G310+('Итоговая табл.1чел (все услуги-'!$G310*'Таблица вводных'!$G$7)))-('Расчет комиссии Нади'!$I310+'Таблица вводных'!$E$3+'Таблица вводных'!$F$3)</f>
        <v>-28.6</v>
      </c>
      <c r="H310" s="12">
        <f>(('Итоговая табл.1чел (все услуги-'!$H310+('Итоговая табл.1чел (все услуги-'!$H310*'Таблица вводных'!$G$9)))-('Расчет комиссии Нади'!$I310+'Таблица вводных'!$E$3+'Таблица вводных'!$F$3)</f>
        <v>-28.6</v>
      </c>
      <c r="I310" s="38" t="s">
        <v>158</v>
      </c>
    </row>
    <row r="311" spans="1:10" ht="12.75" customHeight="1">
      <c r="A311" s="138"/>
      <c r="B311" s="11">
        <v>45418</v>
      </c>
      <c r="C311" s="64"/>
      <c r="D311" s="64">
        <f>(('Итоговая табл.1чел (все услуги-'!$D311+('Итоговая табл.1чел (все услуги-'!$D311*'Таблица вводных'!$G$4)))-('Расчет комиссии Нади'!$I311+'Таблица вводных'!$E$3+'Таблица вводных'!$F$3)</f>
        <v>-21.11</v>
      </c>
      <c r="E311" s="12">
        <f>(('Итоговая табл.1чел (все услуги-'!$E311+('Итоговая табл.1чел (все услуги-'!$E311*'Таблица вводных'!$G$5)))-('Расчет комиссии Нади'!$I311+'Таблица вводных'!$E$3+'Таблица вводных'!$F$3)</f>
        <v>-28.075700000000001</v>
      </c>
      <c r="F311" s="64">
        <f>(('Итоговая табл.1чел (все услуги-'!$F311+('Итоговая табл.1чел (все услуги-'!$F311*'Таблица вводных'!$G$6)))-('Расчет комиссии Нади'!$I311+'Таблица вводных'!$E$3+'Таблица вводных'!$F$3)</f>
        <v>-4.84</v>
      </c>
      <c r="G311" s="12">
        <f>(('Итоговая табл.1чел (все услуги-'!$G311+('Итоговая табл.1чел (все услуги-'!$G311*'Таблица вводных'!$G$7)))-('Расчет комиссии Нади'!$I311+'Таблица вводных'!$E$3+'Таблица вводных'!$F$3)</f>
        <v>-28.6</v>
      </c>
      <c r="H311" s="12">
        <f>(('Итоговая табл.1чел (все услуги-'!$H311+('Итоговая табл.1чел (все услуги-'!$H311*'Таблица вводных'!$G$9)))-('Расчет комиссии Нади'!$I311+'Таблица вводных'!$E$3+'Таблица вводных'!$F$3)</f>
        <v>-28.6</v>
      </c>
      <c r="I311" s="13" t="s">
        <v>158</v>
      </c>
      <c r="J311" s="33"/>
    </row>
    <row r="312" spans="1:10" ht="12.75" customHeight="1">
      <c r="A312" s="138"/>
      <c r="B312" s="11">
        <v>45421</v>
      </c>
      <c r="C312" s="64"/>
      <c r="D312" s="64">
        <f>(('Итоговая табл.1чел (все услуги-'!$D312+('Итоговая табл.1чел (все услуги-'!$D312*'Таблица вводных'!$G$4)))-('Расчет комиссии Нади'!$I312+'Таблица вводных'!$E$3+'Таблица вводных'!$F$3)</f>
        <v>-21.11</v>
      </c>
      <c r="E312" s="12">
        <f>(('Итоговая табл.1чел (все услуги-'!$E312+('Итоговая табл.1чел (все услуги-'!$E312*'Таблица вводных'!$G$5)))-('Расчет комиссии Нади'!$I312+'Таблица вводных'!$E$3+'Таблица вводных'!$F$3)</f>
        <v>-28.075700000000001</v>
      </c>
      <c r="F312" s="12">
        <f>(('Итоговая табл.1чел (все услуги-'!$F312+('Итоговая табл.1чел (все услуги-'!$F312*'Таблица вводных'!$G$6)))-('Расчет комиссии Нади'!$I312+'Таблица вводных'!$E$3+'Таблица вводных'!$F$3)</f>
        <v>-4.84</v>
      </c>
      <c r="G312" s="12">
        <f>(('Итоговая табл.1чел (все услуги-'!$G312+('Итоговая табл.1чел (все услуги-'!$G312*'Таблица вводных'!$G$7)))-('Расчет комиссии Нади'!$I312+'Таблица вводных'!$E$3+'Таблица вводных'!$F$3)</f>
        <v>-28.6</v>
      </c>
      <c r="H312" s="12">
        <f>(('Итоговая табл.1чел (все услуги-'!$H312+('Итоговая табл.1чел (все услуги-'!$H312*'Таблица вводных'!$G$9)))-('Расчет комиссии Нади'!$I312+'Таблица вводных'!$E$3+'Таблица вводных'!$F$3)</f>
        <v>-28.6</v>
      </c>
      <c r="I312" s="22" t="s">
        <v>158</v>
      </c>
    </row>
    <row r="313" spans="1:10" ht="12.75" customHeight="1">
      <c r="A313" s="138"/>
      <c r="B313" s="11">
        <v>45425</v>
      </c>
      <c r="C313" s="64"/>
      <c r="D313" s="64">
        <f>(('Итоговая табл.1чел (все услуги-'!$D313+('Итоговая табл.1чел (все услуги-'!$D313*'Таблица вводных'!$G$4)))-('Расчет комиссии Нади'!$I313+'Таблица вводных'!$E$3+'Таблица вводных'!$F$3)</f>
        <v>-21.11</v>
      </c>
      <c r="E313" s="12">
        <f>(('Итоговая табл.1чел (все услуги-'!$E313+('Итоговая табл.1чел (все услуги-'!$E313*'Таблица вводных'!$G$5)))-('Расчет комиссии Нади'!$I313+'Таблица вводных'!$E$3+'Таблица вводных'!$F$3)</f>
        <v>-28.075700000000001</v>
      </c>
      <c r="F313" s="12">
        <f>(('Итоговая табл.1чел (все услуги-'!$F313+('Итоговая табл.1чел (все услуги-'!$F313*'Таблица вводных'!$G$6)))-('Расчет комиссии Нади'!$I313+'Таблица вводных'!$E$3+'Таблица вводных'!$F$3)</f>
        <v>-4.84</v>
      </c>
      <c r="G313" s="12">
        <f>(('Итоговая табл.1чел (все услуги-'!$G313+('Итоговая табл.1чел (все услуги-'!$G313*'Таблица вводных'!$G$7)))-('Расчет комиссии Нади'!$I313+'Таблица вводных'!$E$3+'Таблица вводных'!$F$3)</f>
        <v>-28.6</v>
      </c>
      <c r="H313" s="12">
        <f>(('Итоговая табл.1чел (все услуги-'!$H313+('Итоговая табл.1чел (все услуги-'!$H313*'Таблица вводных'!$G$9)))-('Расчет комиссии Нади'!$I313+'Таблица вводных'!$E$3+'Таблица вводных'!$F$3)</f>
        <v>-28.6</v>
      </c>
      <c r="I313" s="22" t="s">
        <v>158</v>
      </c>
    </row>
    <row r="314" spans="1:10" ht="12.75" customHeight="1">
      <c r="A314" s="138"/>
      <c r="B314" s="11">
        <v>45428</v>
      </c>
      <c r="C314" s="64"/>
      <c r="D314" s="64">
        <f>(('Итоговая табл.1чел (все услуги-'!$D314+('Итоговая табл.1чел (все услуги-'!$D314*'Таблица вводных'!$G$4)))-('Расчет комиссии Нади'!$I314+'Таблица вводных'!$E$3+'Таблица вводных'!$F$3)</f>
        <v>-21.11</v>
      </c>
      <c r="E314" s="12">
        <f>(('Итоговая табл.1чел (все услуги-'!$E314+('Итоговая табл.1чел (все услуги-'!$E314*'Таблица вводных'!$G$5)))-('Расчет комиссии Нади'!$I314+'Таблица вводных'!$E$3+'Таблица вводных'!$F$3)</f>
        <v>-28.075700000000001</v>
      </c>
      <c r="F314" s="12">
        <f>(('Итоговая табл.1чел (все услуги-'!$F314+('Итоговая табл.1чел (все услуги-'!$F314*'Таблица вводных'!$G$6)))-('Расчет комиссии Нади'!$I314+'Таблица вводных'!$E$3+'Таблица вводных'!$F$3)</f>
        <v>-4.84</v>
      </c>
      <c r="G314" s="12">
        <f>(('Итоговая табл.1чел (все услуги-'!$G314+('Итоговая табл.1чел (все услуги-'!$G314*'Таблица вводных'!$G$7)))-('Расчет комиссии Нади'!$I314+'Таблица вводных'!$E$3+'Таблица вводных'!$F$3)</f>
        <v>-28.6</v>
      </c>
      <c r="H314" s="12">
        <f>(('Итоговая табл.1чел (все услуги-'!$H314+('Итоговая табл.1чел (все услуги-'!$H314*'Таблица вводных'!$G$9)))-('Расчет комиссии Нади'!$I314+'Таблица вводных'!$E$3+'Таблица вводных'!$F$3)</f>
        <v>-28.6</v>
      </c>
      <c r="I314" s="22" t="s">
        <v>158</v>
      </c>
    </row>
    <row r="315" spans="1:10" ht="12.75" customHeight="1">
      <c r="A315" s="138"/>
      <c r="B315" s="11"/>
      <c r="C315" s="64"/>
      <c r="D315" s="12">
        <f>(('Итоговая табл.1чел (все услуги-'!$D315+('Итоговая табл.1чел (все услуги-'!$D315*'Таблица вводных'!$G$4)))-('Расчет комиссии Нади'!$I315+'Таблица вводных'!$E$3+'Таблица вводных'!$F$3)</f>
        <v>-21.11</v>
      </c>
      <c r="E315" s="12">
        <f>(('Итоговая табл.1чел (все услуги-'!$E315+('Итоговая табл.1чел (все услуги-'!$E315*'Таблица вводных'!$G$5)))-('Расчет комиссии Нади'!$I315+'Таблица вводных'!$E$3+'Таблица вводных'!$F$3)</f>
        <v>-28.075700000000001</v>
      </c>
      <c r="F315" s="12">
        <f>(('Итоговая табл.1чел (все услуги-'!$F315+('Итоговая табл.1чел (все услуги-'!$F315*'Таблица вводных'!$G$6)))-('Расчет комиссии Нади'!$I315+'Таблица вводных'!$E$3+'Таблица вводных'!$F$3)</f>
        <v>-4.84</v>
      </c>
      <c r="G315" s="12">
        <f>(('Итоговая табл.1чел (все услуги-'!$G315+('Итоговая табл.1чел (все услуги-'!$G315*'Таблица вводных'!$G$7)))-('Расчет комиссии Нади'!$I315+'Таблица вводных'!$E$3+'Таблица вводных'!$F$3)</f>
        <v>-28.6</v>
      </c>
      <c r="H315" s="12">
        <f>(('Итоговая табл.1чел (все услуги-'!$H315+('Итоговая табл.1чел (все услуги-'!$H315*'Таблица вводных'!$G$9)))-('Расчет комиссии Нади'!$I315+'Таблица вводных'!$E$3+'Таблица вводных'!$F$3)</f>
        <v>-28.6</v>
      </c>
      <c r="I315" s="22" t="s">
        <v>158</v>
      </c>
    </row>
    <row r="316" spans="1:10" ht="12.75" customHeight="1">
      <c r="A316" s="138"/>
      <c r="B316" s="11"/>
      <c r="C316" s="64"/>
      <c r="D316" s="12">
        <f>(('Итоговая табл.1чел (все услуги-'!$D316+('Итоговая табл.1чел (все услуги-'!$D316*'Таблица вводных'!$G$4)))-('Расчет комиссии Нади'!$I316+'Таблица вводных'!$E$3+'Таблица вводных'!$F$3)</f>
        <v>-21.11</v>
      </c>
      <c r="E316" s="12">
        <f>(('Итоговая табл.1чел (все услуги-'!$E316+('Итоговая табл.1чел (все услуги-'!$E316*'Таблица вводных'!$G$5)))-('Расчет комиссии Нади'!$I316+'Таблица вводных'!$E$3+'Таблица вводных'!$F$3)</f>
        <v>-28.075700000000001</v>
      </c>
      <c r="F316" s="12">
        <f>(('Итоговая табл.1чел (все услуги-'!$F316+('Итоговая табл.1чел (все услуги-'!$F316*'Таблица вводных'!$G$6)))-('Расчет комиссии Нади'!$I316+'Таблица вводных'!$E$3+'Таблица вводных'!$F$3)</f>
        <v>-4.84</v>
      </c>
      <c r="G316" s="12">
        <f>(('Итоговая табл.1чел (все услуги-'!$G316+('Итоговая табл.1чел (все услуги-'!$G316*'Таблица вводных'!$G$7)))-('Расчет комиссии Нади'!$I316+'Таблица вводных'!$E$3+'Таблица вводных'!$F$3)</f>
        <v>-28.6</v>
      </c>
      <c r="H316" s="12">
        <f>(('Итоговая табл.1чел (все услуги-'!$H316+('Итоговая табл.1чел (все услуги-'!$H316*'Таблица вводных'!$G$9)))-('Расчет комиссии Нади'!$I316+'Таблица вводных'!$E$3+'Таблица вводных'!$F$3)</f>
        <v>-28.6</v>
      </c>
      <c r="I316" s="22" t="s">
        <v>158</v>
      </c>
    </row>
    <row r="317" spans="1:10" ht="12.75" customHeight="1">
      <c r="A317" s="139"/>
      <c r="B317" s="17"/>
      <c r="C317" s="65"/>
      <c r="D317" s="18">
        <f>(('Итоговая табл.1чел (все услуги-'!$D317+('Итоговая табл.1чел (все услуги-'!$D317*'Таблица вводных'!$G$4)))-('Расчет комиссии Нади'!$I317+'Таблица вводных'!$E$3+'Таблица вводных'!$F$3)</f>
        <v>-21.11</v>
      </c>
      <c r="E317" s="18">
        <f>(('Итоговая табл.1чел (все услуги-'!$E317+('Итоговая табл.1чел (все услуги-'!$E317*'Таблица вводных'!$G$5)))-('Расчет комиссии Нади'!$I317+'Таблица вводных'!$E$3+'Таблица вводных'!$F$3)</f>
        <v>-28.075700000000001</v>
      </c>
      <c r="F317" s="18">
        <f>(('Итоговая табл.1чел (все услуги-'!$F317+('Итоговая табл.1чел (все услуги-'!$F317*'Таблица вводных'!$G$6)))-('Расчет комиссии Нади'!$I317+'Таблица вводных'!$E$3+'Таблица вводных'!$F$3)</f>
        <v>-4.84</v>
      </c>
      <c r="G317" s="18">
        <f>(('Итоговая табл.1чел (все услуги-'!$G317+('Итоговая табл.1чел (все услуги-'!$G317*'Таблица вводных'!$G$7)))-('Расчет комиссии Нади'!$I317+'Таблица вводных'!$E$3+'Таблица вводных'!$F$3)</f>
        <v>-28.6</v>
      </c>
      <c r="H317" s="18">
        <f>(('Итоговая табл.1чел (все услуги-'!$H317+('Итоговая табл.1чел (все услуги-'!$H317*'Таблица вводных'!$G$9)))-('Расчет комиссии Нади'!$I317+'Таблица вводных'!$E$3+'Таблица вводных'!$F$3)</f>
        <v>-28.6</v>
      </c>
      <c r="I317" s="22" t="s">
        <v>158</v>
      </c>
    </row>
    <row r="318" spans="1:10" ht="12.75" customHeight="1">
      <c r="A318" s="141" t="s">
        <v>45</v>
      </c>
      <c r="B318" s="5">
        <v>45411</v>
      </c>
      <c r="C318" s="63"/>
      <c r="D318" s="6">
        <f>(('Итоговая табл.1чел (все услуги-'!$D318+('Итоговая табл.1чел (все услуги-'!$D318*'Таблица вводных'!$G$4)))-('Расчет комиссии Нади'!$I318+'Таблица вводных'!$E$3+'Таблица вводных'!$F$3)</f>
        <v>-21.11</v>
      </c>
      <c r="E318" s="6">
        <f>(('Итоговая табл.1чел (все услуги-'!$E318+('Итоговая табл.1чел (все услуги-'!$E318*'Таблица вводных'!$G$5)))-('Расчет комиссии Нади'!$I318+'Таблица вводных'!$E$3+'Таблица вводных'!$F$3)</f>
        <v>-28.075700000000001</v>
      </c>
      <c r="F318" s="6">
        <f>(('Итоговая табл.1чел (все услуги-'!$F318+('Итоговая табл.1чел (все услуги-'!$F318*'Таблица вводных'!$G$6)))-('Расчет комиссии Нади'!$I318+'Таблица вводных'!$E$3+'Таблица вводных'!$F$3)</f>
        <v>-4.84</v>
      </c>
      <c r="G318" s="6">
        <f>(('Итоговая табл.1чел (все услуги-'!$G318+('Итоговая табл.1чел (все услуги-'!$G318*'Таблица вводных'!$G$7)))-('Расчет комиссии Нади'!$I318+'Таблица вводных'!$E$3+'Таблица вводных'!$F$3)</f>
        <v>-28.6</v>
      </c>
      <c r="H318" s="6">
        <f>(('Итоговая табл.1чел (все услуги-'!$H318+('Итоговая табл.1чел (все услуги-'!$H318*'Таблица вводных'!$G$9)))-('Расчет комиссии Нади'!$I318+'Таблица вводных'!$E$3+'Таблица вводных'!$F$3)</f>
        <v>-28.6</v>
      </c>
      <c r="I318" s="20" t="s">
        <v>159</v>
      </c>
    </row>
    <row r="319" spans="1:10" ht="12.75" customHeight="1">
      <c r="A319" s="138"/>
      <c r="B319" s="8">
        <v>45414</v>
      </c>
      <c r="C319" s="64"/>
      <c r="D319" s="12">
        <f>(('Итоговая табл.1чел (все услуги-'!$D319+('Итоговая табл.1чел (все услуги-'!$D319*'Таблица вводных'!$G$4)))-('Расчет комиссии Нади'!$I319+'Таблица вводных'!$E$3+'Таблица вводных'!$F$3)</f>
        <v>-21.11</v>
      </c>
      <c r="E319" s="12">
        <f>(('Итоговая табл.1чел (все услуги-'!$E319+('Итоговая табл.1чел (все услуги-'!$E319*'Таблица вводных'!$G$5)))-('Расчет комиссии Нади'!$I319+'Таблица вводных'!$E$3+'Таблица вводных'!$F$3)</f>
        <v>-28.075700000000001</v>
      </c>
      <c r="F319" s="64">
        <f>(('Итоговая табл.1чел (все услуги-'!$F319+('Итоговая табл.1чел (все услуги-'!$F319*'Таблица вводных'!$G$6)))-('Расчет комиссии Нади'!$I319+'Таблица вводных'!$E$3+'Таблица вводных'!$F$3)</f>
        <v>-4.84</v>
      </c>
      <c r="G319" s="12">
        <f>(('Итоговая табл.1чел (все услуги-'!$G319+('Итоговая табл.1чел (все услуги-'!$G319*'Таблица вводных'!$G$7)))-('Расчет комиссии Нади'!$I319+'Таблица вводных'!$E$3+'Таблица вводных'!$F$3)</f>
        <v>-28.6</v>
      </c>
      <c r="H319" s="12">
        <f>(('Итоговая табл.1чел (все услуги-'!$H319+('Итоговая табл.1чел (все услуги-'!$H319*'Таблица вводных'!$G$9)))-('Расчет комиссии Нади'!$I319+'Таблица вводных'!$E$3+'Таблица вводных'!$F$3)</f>
        <v>-28.6</v>
      </c>
      <c r="I319" s="27" t="s">
        <v>156</v>
      </c>
    </row>
    <row r="320" spans="1:10" ht="12.75" customHeight="1">
      <c r="A320" s="138"/>
      <c r="B320" s="11">
        <v>45418</v>
      </c>
      <c r="C320" s="64"/>
      <c r="D320" s="64">
        <f>(('Итоговая табл.1чел (все услуги-'!$D320+('Итоговая табл.1чел (все услуги-'!$D320*'Таблица вводных'!$G$4)))-('Расчет комиссии Нади'!$I320+'Таблица вводных'!$E$3+'Таблица вводных'!$F$3)</f>
        <v>-21.11</v>
      </c>
      <c r="E320" s="12">
        <f>(('Итоговая табл.1чел (все услуги-'!$E320+('Итоговая табл.1чел (все услуги-'!$E320*'Таблица вводных'!$G$5)))-('Расчет комиссии Нади'!$I320+'Таблица вводных'!$E$3+'Таблица вводных'!$F$3)</f>
        <v>-28.075700000000001</v>
      </c>
      <c r="F320" s="64">
        <f>(('Итоговая табл.1чел (все услуги-'!$F320+('Итоговая табл.1чел (все услуги-'!$F320*'Таблица вводных'!$G$6)))-('Расчет комиссии Нади'!$I320+'Таблица вводных'!$E$3+'Таблица вводных'!$F$3)</f>
        <v>-4.84</v>
      </c>
      <c r="G320" s="12">
        <f>(('Итоговая табл.1чел (все услуги-'!$G320+('Итоговая табл.1чел (все услуги-'!$G320*'Таблица вводных'!$G$7)))-('Расчет комиссии Нади'!$I320+'Таблица вводных'!$E$3+'Таблица вводных'!$F$3)</f>
        <v>-28.6</v>
      </c>
      <c r="H320" s="12">
        <f>(('Итоговая табл.1чел (все услуги-'!$H320+('Итоговая табл.1чел (все услуги-'!$H320*'Таблица вводных'!$G$9)))-('Расчет комиссии Нади'!$I320+'Таблица вводных'!$E$3+'Таблица вводных'!$F$3)</f>
        <v>-28.6</v>
      </c>
      <c r="I320" s="22" t="s">
        <v>156</v>
      </c>
    </row>
    <row r="321" spans="1:9" ht="12.75" customHeight="1">
      <c r="A321" s="138"/>
      <c r="B321" s="11">
        <v>45421</v>
      </c>
      <c r="C321" s="64"/>
      <c r="D321" s="64">
        <f>(('Итоговая табл.1чел (все услуги-'!$D321+('Итоговая табл.1чел (все услуги-'!$D321*'Таблица вводных'!$G$4)))-('Расчет комиссии Нади'!$I321+'Таблица вводных'!$E$3+'Таблица вводных'!$F$3)</f>
        <v>-21.11</v>
      </c>
      <c r="E321" s="12">
        <f>(('Итоговая табл.1чел (все услуги-'!$E321+('Итоговая табл.1чел (все услуги-'!$E321*'Таблица вводных'!$G$5)))-('Расчет комиссии Нади'!$I321+'Таблица вводных'!$E$3+'Таблица вводных'!$F$3)</f>
        <v>-28.075700000000001</v>
      </c>
      <c r="F321" s="64">
        <f>(('Итоговая табл.1чел (все услуги-'!$F321+('Итоговая табл.1чел (все услуги-'!$F321*'Таблица вводных'!$G$6)))-('Расчет комиссии Нади'!$I321+'Таблица вводных'!$E$3+'Таблица вводных'!$F$3)</f>
        <v>-4.84</v>
      </c>
      <c r="G321" s="12">
        <f>(('Итоговая табл.1чел (все услуги-'!$G321+('Итоговая табл.1чел (все услуги-'!$G321*'Таблица вводных'!$G$7)))-('Расчет комиссии Нади'!$I321+'Таблица вводных'!$E$3+'Таблица вводных'!$F$3)</f>
        <v>-28.6</v>
      </c>
      <c r="H321" s="12">
        <f>(('Итоговая табл.1чел (все услуги-'!$H321+('Итоговая табл.1чел (все услуги-'!$H321*'Таблица вводных'!$G$9)))-('Расчет комиссии Нади'!$I321+'Таблица вводных'!$E$3+'Таблица вводных'!$F$3)</f>
        <v>-28.6</v>
      </c>
      <c r="I321" s="22" t="s">
        <v>156</v>
      </c>
    </row>
    <row r="322" spans="1:9" ht="12.75" customHeight="1">
      <c r="A322" s="138"/>
      <c r="B322" s="11">
        <v>45425</v>
      </c>
      <c r="C322" s="64"/>
      <c r="D322" s="64">
        <f>(('Итоговая табл.1чел (все услуги-'!$D322+('Итоговая табл.1чел (все услуги-'!$D322*'Таблица вводных'!$G$4)))-('Расчет комиссии Нади'!$I322+'Таблица вводных'!$E$3+'Таблица вводных'!$F$3)</f>
        <v>-21.11</v>
      </c>
      <c r="E322" s="12">
        <f>(('Итоговая табл.1чел (все услуги-'!$E322+('Итоговая табл.1чел (все услуги-'!$E322*'Таблица вводных'!$G$5)))-('Расчет комиссии Нади'!$I322+'Таблица вводных'!$E$3+'Таблица вводных'!$F$3)</f>
        <v>-28.075700000000001</v>
      </c>
      <c r="F322" s="64">
        <f>(('Итоговая табл.1чел (все услуги-'!$F322+('Итоговая табл.1чел (все услуги-'!$F322*'Таблица вводных'!$G$6)))-('Расчет комиссии Нади'!$I322+'Таблица вводных'!$E$3+'Таблица вводных'!$F$3)</f>
        <v>-4.84</v>
      </c>
      <c r="G322" s="12">
        <f>(('Итоговая табл.1чел (все услуги-'!$G322+('Итоговая табл.1чел (все услуги-'!$G322*'Таблица вводных'!$G$7)))-('Расчет комиссии Нади'!$I322+'Таблица вводных'!$E$3+'Таблица вводных'!$F$3)</f>
        <v>-28.6</v>
      </c>
      <c r="H322" s="12">
        <f>(('Итоговая табл.1чел (все услуги-'!$H322+('Итоговая табл.1чел (все услуги-'!$H322*'Таблица вводных'!$G$9)))-('Расчет комиссии Нади'!$I322+'Таблица вводных'!$E$3+'Таблица вводных'!$F$3)</f>
        <v>-28.6</v>
      </c>
      <c r="I322" s="22" t="s">
        <v>156</v>
      </c>
    </row>
    <row r="323" spans="1:9" ht="12.75" customHeight="1">
      <c r="A323" s="138"/>
      <c r="B323" s="11">
        <v>45428</v>
      </c>
      <c r="C323" s="64"/>
      <c r="D323" s="64">
        <f>(('Итоговая табл.1чел (все услуги-'!$D323+('Итоговая табл.1чел (все услуги-'!$D323*'Таблица вводных'!$G$4)))-('Расчет комиссии Нади'!$I323+'Таблица вводных'!$E$3+'Таблица вводных'!$F$3)</f>
        <v>-21.11</v>
      </c>
      <c r="E323" s="12">
        <f>(('Итоговая табл.1чел (все услуги-'!$E323+('Итоговая табл.1чел (все услуги-'!$E323*'Таблица вводных'!$G$5)))-('Расчет комиссии Нади'!$I323+'Таблица вводных'!$E$3+'Таблица вводных'!$F$3)</f>
        <v>-28.075700000000001</v>
      </c>
      <c r="F323" s="64">
        <f>(('Итоговая табл.1чел (все услуги-'!$F323+('Итоговая табл.1чел (все услуги-'!$F323*'Таблица вводных'!$G$6)))-('Расчет комиссии Нади'!$I323+'Таблица вводных'!$E$3+'Таблица вводных'!$F$3)</f>
        <v>-4.84</v>
      </c>
      <c r="G323" s="12">
        <f>(('Итоговая табл.1чел (все услуги-'!$G323+('Итоговая табл.1чел (все услуги-'!$G323*'Таблица вводных'!$G$7)))-('Расчет комиссии Нади'!$I323+'Таблица вводных'!$E$3+'Таблица вводных'!$F$3)</f>
        <v>-28.6</v>
      </c>
      <c r="H323" s="12">
        <f>(('Итоговая табл.1чел (все услуги-'!$H323+('Итоговая табл.1чел (все услуги-'!$H323*'Таблица вводных'!$G$9)))-('Расчет комиссии Нади'!$I323+'Таблица вводных'!$E$3+'Таблица вводных'!$F$3)</f>
        <v>-28.6</v>
      </c>
      <c r="I323" s="22" t="s">
        <v>156</v>
      </c>
    </row>
    <row r="324" spans="1:9" ht="12.75" customHeight="1">
      <c r="A324" s="138"/>
      <c r="B324" s="11"/>
      <c r="C324" s="64"/>
      <c r="D324" s="12">
        <f>(('Итоговая табл.1чел (все услуги-'!$D324+('Итоговая табл.1чел (все услуги-'!$D324*'Таблица вводных'!$G$4)))-('Расчет комиссии Нади'!$I324+'Таблица вводных'!$E$3+'Таблица вводных'!$F$3)</f>
        <v>-21.11</v>
      </c>
      <c r="E324" s="12">
        <f>(('Итоговая табл.1чел (все услуги-'!$E324+('Итоговая табл.1чел (все услуги-'!$E324*'Таблица вводных'!$G$5)))-('Расчет комиссии Нади'!$I324+'Таблица вводных'!$E$3+'Таблица вводных'!$F$3)</f>
        <v>-28.075700000000001</v>
      </c>
      <c r="F324" s="12">
        <f>(('Итоговая табл.1чел (все услуги-'!$F324+('Итоговая табл.1чел (все услуги-'!$F324*'Таблица вводных'!$G$6)))-('Расчет комиссии Нади'!$I324+'Таблица вводных'!$E$3+'Таблица вводных'!$F$3)</f>
        <v>-4.84</v>
      </c>
      <c r="G324" s="12">
        <f>(('Итоговая табл.1чел (все услуги-'!$G324+('Итоговая табл.1чел (все услуги-'!$G324*'Таблица вводных'!$G$7)))-('Расчет комиссии Нади'!$I324+'Таблица вводных'!$E$3+'Таблица вводных'!$F$3)</f>
        <v>-28.6</v>
      </c>
      <c r="H324" s="12">
        <f>(('Итоговая табл.1чел (все услуги-'!$H324+('Итоговая табл.1чел (все услуги-'!$H324*'Таблица вводных'!$G$9)))-('Расчет комиссии Нади'!$I324+'Таблица вводных'!$E$3+'Таблица вводных'!$F$3)</f>
        <v>-28.6</v>
      </c>
      <c r="I324" s="22" t="s">
        <v>156</v>
      </c>
    </row>
    <row r="325" spans="1:9" ht="12.75" customHeight="1">
      <c r="A325" s="138"/>
      <c r="B325" s="11"/>
      <c r="C325" s="64"/>
      <c r="D325" s="12">
        <f>(('Итоговая табл.1чел (все услуги-'!$D325+('Итоговая табл.1чел (все услуги-'!$D325*'Таблица вводных'!$G$4)))-('Расчет комиссии Нади'!$I325+'Таблица вводных'!$E$3+'Таблица вводных'!$F$3)</f>
        <v>-21.11</v>
      </c>
      <c r="E325" s="12">
        <f>(('Итоговая табл.1чел (все услуги-'!$E325+('Итоговая табл.1чел (все услуги-'!$E325*'Таблица вводных'!$G$5)))-('Расчет комиссии Нади'!$I325+'Таблица вводных'!$E$3+'Таблица вводных'!$F$3)</f>
        <v>-28.075700000000001</v>
      </c>
      <c r="F325" s="12">
        <f>(('Итоговая табл.1чел (все услуги-'!$F325+('Итоговая табл.1чел (все услуги-'!$F325*'Таблица вводных'!$G$6)))-('Расчет комиссии Нади'!$I325+'Таблица вводных'!$E$3+'Таблица вводных'!$F$3)</f>
        <v>-4.84</v>
      </c>
      <c r="G325" s="12">
        <f>(('Итоговая табл.1чел (все услуги-'!$G325+('Итоговая табл.1чел (все услуги-'!$G325*'Таблица вводных'!$G$7)))-('Расчет комиссии Нади'!$I325+'Таблица вводных'!$E$3+'Таблица вводных'!$F$3)</f>
        <v>-28.6</v>
      </c>
      <c r="H325" s="12">
        <f>(('Итоговая табл.1чел (все услуги-'!$H325+('Итоговая табл.1чел (все услуги-'!$H325*'Таблица вводных'!$G$9)))-('Расчет комиссии Нади'!$I325+'Таблица вводных'!$E$3+'Таблица вводных'!$F$3)</f>
        <v>-28.6</v>
      </c>
      <c r="I325" s="22" t="s">
        <v>156</v>
      </c>
    </row>
    <row r="326" spans="1:9" ht="12.75" customHeight="1">
      <c r="A326" s="139"/>
      <c r="B326" s="17"/>
      <c r="C326" s="65"/>
      <c r="D326" s="18">
        <f>(('Итоговая табл.1чел (все услуги-'!$D326+('Итоговая табл.1чел (все услуги-'!$D326*'Таблица вводных'!$G$4)))-('Расчет комиссии Нади'!$I326+'Таблица вводных'!$E$3+'Таблица вводных'!$F$3)</f>
        <v>-21.11</v>
      </c>
      <c r="E326" s="18">
        <f>(('Итоговая табл.1чел (все услуги-'!$E326+('Итоговая табл.1чел (все услуги-'!$E326*'Таблица вводных'!$G$5)))-('Расчет комиссии Нади'!$I326+'Таблица вводных'!$E$3+'Таблица вводных'!$F$3)</f>
        <v>-28.075700000000001</v>
      </c>
      <c r="F326" s="18">
        <f>(('Итоговая табл.1чел (все услуги-'!$F326+('Итоговая табл.1чел (все услуги-'!$F326*'Таблица вводных'!$G$6)))-('Расчет комиссии Нади'!$I326+'Таблица вводных'!$E$3+'Таблица вводных'!$F$3)</f>
        <v>-4.84</v>
      </c>
      <c r="G326" s="18">
        <f>(('Итоговая табл.1чел (все услуги-'!$G326+('Итоговая табл.1чел (все услуги-'!$G326*'Таблица вводных'!$G$7)))-('Расчет комиссии Нади'!$I326+'Таблица вводных'!$E$3+'Таблица вводных'!$F$3)</f>
        <v>-28.6</v>
      </c>
      <c r="H326" s="18">
        <f>(('Итоговая табл.1чел (все услуги-'!$H326+('Итоговая табл.1чел (все услуги-'!$H326*'Таблица вводных'!$G$9)))-('Расчет комиссии Нади'!$I326+'Таблица вводных'!$E$3+'Таблица вводных'!$F$3)</f>
        <v>-28.6</v>
      </c>
      <c r="I326" s="22" t="s">
        <v>156</v>
      </c>
    </row>
    <row r="327" spans="1:9" ht="12.75" customHeight="1">
      <c r="A327" s="141" t="s">
        <v>46</v>
      </c>
      <c r="B327" s="5">
        <v>45411</v>
      </c>
      <c r="C327" s="63"/>
      <c r="D327" s="6">
        <f>(('Итоговая табл.1чел (все услуги-'!$D327+('Итоговая табл.1чел (все услуги-'!$D327*'Таблица вводных'!$G$4)))-('Расчет комиссии Нади'!$I327+'Таблица вводных'!$E$3+'Таблица вводных'!$F$3)</f>
        <v>-21.11</v>
      </c>
      <c r="E327" s="6">
        <f>(('Итоговая табл.1чел (все услуги-'!$E327+('Итоговая табл.1чел (все услуги-'!$E327*'Таблица вводных'!$G$5)))-('Расчет комиссии Нади'!$I327+'Таблица вводных'!$E$3+'Таблица вводных'!$F$3)</f>
        <v>-28.075700000000001</v>
      </c>
      <c r="F327" s="63">
        <f>(('Итоговая табл.1чел (все услуги-'!$F327+('Итоговая табл.1чел (все услуги-'!$F327*'Таблица вводных'!$G$6)))-('Расчет комиссии Нади'!$I327+'Таблица вводных'!$E$3+'Таблица вводных'!$F$3)</f>
        <v>-4.84</v>
      </c>
      <c r="G327" s="6">
        <f>(('Итоговая табл.1чел (все услуги-'!$G327+('Итоговая табл.1чел (все услуги-'!$G327*'Таблица вводных'!$G$7)))-('Расчет комиссии Нади'!$I327+'Таблица вводных'!$E$3+'Таблица вводных'!$F$3)</f>
        <v>-28.6</v>
      </c>
      <c r="H327" s="6">
        <f>(('Итоговая табл.1чел (все услуги-'!$H327+('Итоговая табл.1чел (все услуги-'!$H327*'Таблица вводных'!$G$9)))-('Расчет комиссии Нади'!$I327+'Таблица вводных'!$E$3+'Таблица вводных'!$F$3)</f>
        <v>-28.6</v>
      </c>
      <c r="I327" s="20" t="s">
        <v>156</v>
      </c>
    </row>
    <row r="328" spans="1:9" ht="12.75" customHeight="1">
      <c r="A328" s="138"/>
      <c r="B328" s="8">
        <v>45414</v>
      </c>
      <c r="C328" s="64"/>
      <c r="D328" s="64">
        <f>(('Итоговая табл.1чел (все услуги-'!$D328+('Итоговая табл.1чел (все услуги-'!$D328*'Таблица вводных'!$G$4)))-('Расчет комиссии Нади'!$I328+'Таблица вводных'!$E$3+'Таблица вводных'!$F$3)</f>
        <v>-21.11</v>
      </c>
      <c r="E328" s="12">
        <f>(('Итоговая табл.1чел (все услуги-'!$E328+('Итоговая табл.1чел (все услуги-'!$E328*'Таблица вводных'!$G$5)))-('Расчет комиссии Нади'!$I328+'Таблица вводных'!$E$3+'Таблица вводных'!$F$3)</f>
        <v>-28.075700000000001</v>
      </c>
      <c r="F328" s="64">
        <f>(('Итоговая табл.1чел (все услуги-'!$F328+('Итоговая табл.1чел (все услуги-'!$F328*'Таблица вводных'!$G$6)))-('Расчет комиссии Нади'!$I328+'Таблица вводных'!$E$3+'Таблица вводных'!$F$3)</f>
        <v>-4.84</v>
      </c>
      <c r="G328" s="12">
        <f>(('Итоговая табл.1чел (все услуги-'!$G328+('Итоговая табл.1чел (все услуги-'!$G328*'Таблица вводных'!$G$7)))-('Расчет комиссии Нади'!$I328+'Таблица вводных'!$E$3+'Таблица вводных'!$F$3)</f>
        <v>-28.6</v>
      </c>
      <c r="H328" s="12">
        <f>(('Итоговая табл.1чел (все услуги-'!$H328+('Итоговая табл.1чел (все услуги-'!$H328*'Таблица вводных'!$G$9)))-('Расчет комиссии Нади'!$I328+'Таблица вводных'!$E$3+'Таблица вводных'!$F$3)</f>
        <v>-28.6</v>
      </c>
      <c r="I328" s="27" t="s">
        <v>156</v>
      </c>
    </row>
    <row r="329" spans="1:9" ht="12.75" customHeight="1">
      <c r="A329" s="138"/>
      <c r="B329" s="11">
        <v>45418</v>
      </c>
      <c r="C329" s="64"/>
      <c r="D329" s="12">
        <f>(('Итоговая табл.1чел (все услуги-'!$D329+('Итоговая табл.1чел (все услуги-'!$D329*'Таблица вводных'!$G$4)))-('Расчет комиссии Нади'!$I329+'Таблица вводных'!$E$3+'Таблица вводных'!$F$3)</f>
        <v>-21.11</v>
      </c>
      <c r="E329" s="12">
        <f>(('Итоговая табл.1чел (все услуги-'!$E329+('Итоговая табл.1чел (все услуги-'!$E329*'Таблица вводных'!$G$5)))-('Расчет комиссии Нади'!$I329+'Таблица вводных'!$E$3+'Таблица вводных'!$F$3)</f>
        <v>-28.075700000000001</v>
      </c>
      <c r="F329" s="64">
        <f>(('Итоговая табл.1чел (все услуги-'!$F329+('Итоговая табл.1чел (все услуги-'!$F329*'Таблица вводных'!$G$6)))-('Расчет комиссии Нади'!$I329+'Таблица вводных'!$E$3+'Таблица вводных'!$F$3)</f>
        <v>-4.84</v>
      </c>
      <c r="G329" s="12">
        <f>(('Итоговая табл.1чел (все услуги-'!$G329+('Итоговая табл.1чел (все услуги-'!$G329*'Таблица вводных'!$G$7)))-('Расчет комиссии Нади'!$I329+'Таблица вводных'!$E$3+'Таблица вводных'!$F$3)</f>
        <v>-28.6</v>
      </c>
      <c r="H329" s="12">
        <f>(('Итоговая табл.1чел (все услуги-'!$H329+('Итоговая табл.1чел (все услуги-'!$H329*'Таблица вводных'!$G$9)))-('Расчет комиссии Нади'!$I329+'Таблица вводных'!$E$3+'Таблица вводных'!$F$3)</f>
        <v>-28.6</v>
      </c>
      <c r="I329" s="22" t="s">
        <v>156</v>
      </c>
    </row>
    <row r="330" spans="1:9" ht="12.75" customHeight="1">
      <c r="A330" s="138"/>
      <c r="B330" s="11">
        <v>45421</v>
      </c>
      <c r="C330" s="64"/>
      <c r="D330" s="12">
        <f>(('Итоговая табл.1чел (все услуги-'!$D330+('Итоговая табл.1чел (все услуги-'!$D330*'Таблица вводных'!$G$4)))-('Расчет комиссии Нади'!$I330+'Таблица вводных'!$E$3+'Таблица вводных'!$F$3)</f>
        <v>-21.11</v>
      </c>
      <c r="E330" s="12">
        <f>(('Итоговая табл.1чел (все услуги-'!$E330+('Итоговая табл.1чел (все услуги-'!$E330*'Таблица вводных'!$G$5)))-('Расчет комиссии Нади'!$I330+'Таблица вводных'!$E$3+'Таблица вводных'!$F$3)</f>
        <v>-28.075700000000001</v>
      </c>
      <c r="F330" s="64">
        <f>(('Итоговая табл.1чел (все услуги-'!$F330+('Итоговая табл.1чел (все услуги-'!$F330*'Таблица вводных'!$G$6)))-('Расчет комиссии Нади'!$I330+'Таблица вводных'!$E$3+'Таблица вводных'!$F$3)</f>
        <v>-4.84</v>
      </c>
      <c r="G330" s="12">
        <f>(('Итоговая табл.1чел (все услуги-'!$G330+('Итоговая табл.1чел (все услуги-'!$G330*'Таблица вводных'!$G$7)))-('Расчет комиссии Нади'!$I330+'Таблица вводных'!$E$3+'Таблица вводных'!$F$3)</f>
        <v>-28.6</v>
      </c>
      <c r="H330" s="12">
        <f>(('Итоговая табл.1чел (все услуги-'!$H330+('Итоговая табл.1чел (все услуги-'!$H330*'Таблица вводных'!$G$9)))-('Расчет комиссии Нади'!$I330+'Таблица вводных'!$E$3+'Таблица вводных'!$F$3)</f>
        <v>-28.6</v>
      </c>
      <c r="I330" s="22" t="s">
        <v>156</v>
      </c>
    </row>
    <row r="331" spans="1:9" ht="12.75" customHeight="1">
      <c r="A331" s="138"/>
      <c r="B331" s="11">
        <v>45425</v>
      </c>
      <c r="C331" s="64"/>
      <c r="D331" s="12">
        <f>(('Итоговая табл.1чел (все услуги-'!$D331+('Итоговая табл.1чел (все услуги-'!$D331*'Таблица вводных'!$G$4)))-('Расчет комиссии Нади'!$I331+'Таблица вводных'!$E$3+'Таблица вводных'!$F$3)</f>
        <v>-21.11</v>
      </c>
      <c r="E331" s="12">
        <f>(('Итоговая табл.1чел (все услуги-'!$E331+('Итоговая табл.1чел (все услуги-'!$E331*'Таблица вводных'!$G$5)))-('Расчет комиссии Нади'!$I331+'Таблица вводных'!$E$3+'Таблица вводных'!$F$3)</f>
        <v>-28.075700000000001</v>
      </c>
      <c r="F331" s="64">
        <f>(('Итоговая табл.1чел (все услуги-'!$F331+('Итоговая табл.1чел (все услуги-'!$F331*'Таблица вводных'!$G$6)))-('Расчет комиссии Нади'!$I331+'Таблица вводных'!$E$3+'Таблица вводных'!$F$3)</f>
        <v>-4.84</v>
      </c>
      <c r="G331" s="12">
        <f>(('Итоговая табл.1чел (все услуги-'!$G331+('Итоговая табл.1чел (все услуги-'!$G331*'Таблица вводных'!$G$7)))-('Расчет комиссии Нади'!$I331+'Таблица вводных'!$E$3+'Таблица вводных'!$F$3)</f>
        <v>-28.6</v>
      </c>
      <c r="H331" s="12">
        <f>(('Итоговая табл.1чел (все услуги-'!$H331+('Итоговая табл.1чел (все услуги-'!$H331*'Таблица вводных'!$G$9)))-('Расчет комиссии Нади'!$I331+'Таблица вводных'!$E$3+'Таблица вводных'!$F$3)</f>
        <v>-28.6</v>
      </c>
      <c r="I331" s="22" t="s">
        <v>156</v>
      </c>
    </row>
    <row r="332" spans="1:9" ht="12.75" customHeight="1">
      <c r="A332" s="138"/>
      <c r="B332" s="11">
        <v>45428</v>
      </c>
      <c r="C332" s="64"/>
      <c r="D332" s="12">
        <f>(('Итоговая табл.1чел (все услуги-'!$D332+('Итоговая табл.1чел (все услуги-'!$D332*'Таблица вводных'!$G$4)))-('Расчет комиссии Нади'!$I332+'Таблица вводных'!$E$3+'Таблица вводных'!$F$3)</f>
        <v>-21.11</v>
      </c>
      <c r="E332" s="12">
        <f>(('Итоговая табл.1чел (все услуги-'!$E332+('Итоговая табл.1чел (все услуги-'!$E332*'Таблица вводных'!$G$5)))-('Расчет комиссии Нади'!$I332+'Таблица вводных'!$E$3+'Таблица вводных'!$F$3)</f>
        <v>-28.075700000000001</v>
      </c>
      <c r="F332" s="64">
        <f>(('Итоговая табл.1чел (все услуги-'!$F332+('Итоговая табл.1чел (все услуги-'!$F332*'Таблица вводных'!$G$6)))-('Расчет комиссии Нади'!$I332+'Таблица вводных'!$E$3+'Таблица вводных'!$F$3)</f>
        <v>-4.84</v>
      </c>
      <c r="G332" s="12">
        <f>(('Итоговая табл.1чел (все услуги-'!$G332+('Итоговая табл.1чел (все услуги-'!$G332*'Таблица вводных'!$G$7)))-('Расчет комиссии Нади'!$I332+'Таблица вводных'!$E$3+'Таблица вводных'!$F$3)</f>
        <v>-28.6</v>
      </c>
      <c r="H332" s="12">
        <f>(('Итоговая табл.1чел (все услуги-'!$H332+('Итоговая табл.1чел (все услуги-'!$H332*'Таблица вводных'!$G$9)))-('Расчет комиссии Нади'!$I332+'Таблица вводных'!$E$3+'Таблица вводных'!$F$3)</f>
        <v>-28.6</v>
      </c>
      <c r="I332" s="22" t="s">
        <v>156</v>
      </c>
    </row>
    <row r="333" spans="1:9" ht="12.75" customHeight="1">
      <c r="A333" s="138"/>
      <c r="B333" s="11"/>
      <c r="C333" s="64"/>
      <c r="D333" s="12">
        <f>(('Итоговая табл.1чел (все услуги-'!$D333+('Итоговая табл.1чел (все услуги-'!$D333*'Таблица вводных'!$G$4)))-('Расчет комиссии Нади'!$I333+'Таблица вводных'!$E$3+'Таблица вводных'!$F$3)</f>
        <v>-21.11</v>
      </c>
      <c r="E333" s="12">
        <f>(('Итоговая табл.1чел (все услуги-'!$E333+('Итоговая табл.1чел (все услуги-'!$E333*'Таблица вводных'!$G$5)))-('Расчет комиссии Нади'!$I333+'Таблица вводных'!$E$3+'Таблица вводных'!$F$3)</f>
        <v>-28.075700000000001</v>
      </c>
      <c r="F333" s="12">
        <f>(('Итоговая табл.1чел (все услуги-'!$F333+('Итоговая табл.1чел (все услуги-'!$F333*'Таблица вводных'!$G$6)))-('Расчет комиссии Нади'!$I333+'Таблица вводных'!$E$3+'Таблица вводных'!$F$3)</f>
        <v>-4.84</v>
      </c>
      <c r="G333" s="12">
        <f>(('Итоговая табл.1чел (все услуги-'!$G333+('Итоговая табл.1чел (все услуги-'!$G333*'Таблица вводных'!$G$7)))-('Расчет комиссии Нади'!$I333+'Таблица вводных'!$E$3+'Таблица вводных'!$F$3)</f>
        <v>-28.6</v>
      </c>
      <c r="H333" s="12">
        <f>(('Итоговая табл.1чел (все услуги-'!$H333+('Итоговая табл.1чел (все услуги-'!$H333*'Таблица вводных'!$G$9)))-('Расчет комиссии Нади'!$I333+'Таблица вводных'!$E$3+'Таблица вводных'!$F$3)</f>
        <v>-28.6</v>
      </c>
      <c r="I333" s="22" t="s">
        <v>156</v>
      </c>
    </row>
    <row r="334" spans="1:9" ht="12.75" customHeight="1">
      <c r="A334" s="138"/>
      <c r="B334" s="11"/>
      <c r="C334" s="64"/>
      <c r="D334" s="12">
        <f>(('Итоговая табл.1чел (все услуги-'!$D334+('Итоговая табл.1чел (все услуги-'!$D334*'Таблица вводных'!$G$4)))-('Расчет комиссии Нади'!$I334+'Таблица вводных'!$E$3+'Таблица вводных'!$F$3)</f>
        <v>-21.11</v>
      </c>
      <c r="E334" s="12">
        <f>(('Итоговая табл.1чел (все услуги-'!$E334+('Итоговая табл.1чел (все услуги-'!$E334*'Таблица вводных'!$G$5)))-('Расчет комиссии Нади'!$I334+'Таблица вводных'!$E$3+'Таблица вводных'!$F$3)</f>
        <v>-28.075700000000001</v>
      </c>
      <c r="F334" s="12">
        <f>(('Итоговая табл.1чел (все услуги-'!$F334+('Итоговая табл.1чел (все услуги-'!$F334*'Таблица вводных'!$G$6)))-('Расчет комиссии Нади'!$I334+'Таблица вводных'!$E$3+'Таблица вводных'!$F$3)</f>
        <v>-4.84</v>
      </c>
      <c r="G334" s="12">
        <f>(('Итоговая табл.1чел (все услуги-'!$G334+('Итоговая табл.1чел (все услуги-'!$G334*'Таблица вводных'!$G$7)))-('Расчет комиссии Нади'!$I334+'Таблица вводных'!$E$3+'Таблица вводных'!$F$3)</f>
        <v>-28.6</v>
      </c>
      <c r="H334" s="12">
        <f>(('Итоговая табл.1чел (все услуги-'!$H334+('Итоговая табл.1чел (все услуги-'!$H334*'Таблица вводных'!$G$9)))-('Расчет комиссии Нади'!$I334+'Таблица вводных'!$E$3+'Таблица вводных'!$F$3)</f>
        <v>-28.6</v>
      </c>
      <c r="I334" s="22" t="s">
        <v>156</v>
      </c>
    </row>
    <row r="335" spans="1:9" ht="12.75" customHeight="1">
      <c r="A335" s="139"/>
      <c r="B335" s="17"/>
      <c r="C335" s="65"/>
      <c r="D335" s="18">
        <f>(('Итоговая табл.1чел (все услуги-'!$D335+('Итоговая табл.1чел (все услуги-'!$D335*'Таблица вводных'!$G$4)))-('Расчет комиссии Нади'!$I335+'Таблица вводных'!$E$3+'Таблица вводных'!$F$3)</f>
        <v>-21.11</v>
      </c>
      <c r="E335" s="18">
        <f>(('Итоговая табл.1чел (все услуги-'!$E335+('Итоговая табл.1чел (все услуги-'!$E335*'Таблица вводных'!$G$5)))-('Расчет комиссии Нади'!$I335+'Таблица вводных'!$E$3+'Таблица вводных'!$F$3)</f>
        <v>-28.075700000000001</v>
      </c>
      <c r="F335" s="18">
        <f>(('Итоговая табл.1чел (все услуги-'!$F335+('Итоговая табл.1чел (все услуги-'!$F335*'Таблица вводных'!$G$6)))-('Расчет комиссии Нади'!$I335+'Таблица вводных'!$E$3+'Таблица вводных'!$F$3)</f>
        <v>-4.84</v>
      </c>
      <c r="G335" s="18">
        <f>(('Итоговая табл.1чел (все услуги-'!$G335+('Итоговая табл.1чел (все услуги-'!$G335*'Таблица вводных'!$G$7)))-('Расчет комиссии Нади'!$I335+'Таблица вводных'!$E$3+'Таблица вводных'!$F$3)</f>
        <v>-28.6</v>
      </c>
      <c r="H335" s="18">
        <f>(('Итоговая табл.1чел (все услуги-'!$H335+('Итоговая табл.1чел (все услуги-'!$H335*'Таблица вводных'!$G$9)))-('Расчет комиссии Нади'!$I335+'Таблица вводных'!$E$3+'Таблица вводных'!$F$3)</f>
        <v>-28.6</v>
      </c>
      <c r="I335" s="22" t="s">
        <v>156</v>
      </c>
    </row>
    <row r="336" spans="1:9" ht="12.75" customHeight="1">
      <c r="A336" s="141" t="s">
        <v>47</v>
      </c>
      <c r="B336" s="5">
        <v>45411</v>
      </c>
      <c r="C336" s="63"/>
      <c r="D336" s="6">
        <f>(('Итоговая табл.1чел (все услуги-'!$D336+('Итоговая табл.1чел (все услуги-'!$D336*'Таблица вводных'!$G$4)))-('Расчет комиссии Нади'!$I336+'Таблица вводных'!$E$3+'Таблица вводных'!$F$3)</f>
        <v>-21.11</v>
      </c>
      <c r="E336" s="63">
        <f>(('Итоговая табл.1чел (все услуги-'!$E336+('Итоговая табл.1чел (все услуги-'!$E336*'Таблица вводных'!$G$5)))-('Расчет комиссии Нади'!$I336+'Таблица вводных'!$E$3+'Таблица вводных'!$F$3)</f>
        <v>-28.075700000000001</v>
      </c>
      <c r="F336" s="6">
        <f>(('Итоговая табл.1чел (все услуги-'!$F336+('Итоговая табл.1чел (все услуги-'!$F336*'Таблица вводных'!$G$6)))-('Расчет комиссии Нади'!$I336+'Таблица вводных'!$E$3+'Таблица вводных'!$F$3)</f>
        <v>-4.84</v>
      </c>
      <c r="G336" s="63">
        <f>(('Итоговая табл.1чел (все услуги-'!$G336+('Итоговая табл.1чел (все услуги-'!$G336*'Таблица вводных'!$G$7)))-('Расчет комиссии Нади'!$I336+'Таблица вводных'!$E$3+'Таблица вводных'!$F$3)</f>
        <v>-28.6</v>
      </c>
      <c r="H336" s="6">
        <f>(('Итоговая табл.1чел (все услуги-'!$H336+('Итоговая табл.1чел (все услуги-'!$H336*'Таблица вводных'!$G$9)))-('Расчет комиссии Нади'!$I336+'Таблица вводных'!$E$3+'Таблица вводных'!$F$3)</f>
        <v>-28.6</v>
      </c>
      <c r="I336" s="20" t="s">
        <v>156</v>
      </c>
    </row>
    <row r="337" spans="1:9" ht="12.75" customHeight="1">
      <c r="A337" s="138"/>
      <c r="B337" s="8">
        <v>45414</v>
      </c>
      <c r="C337" s="64"/>
      <c r="D337" s="12">
        <f>(('Итоговая табл.1чел (все услуги-'!$D337+('Итоговая табл.1чел (все услуги-'!$D337*'Таблица вводных'!$G$4)))-('Расчет комиссии Нади'!$I337+'Таблица вводных'!$E$3+'Таблица вводных'!$F$3)</f>
        <v>-21.11</v>
      </c>
      <c r="E337" s="12">
        <f>(('Итоговая табл.1чел (все услуги-'!$E337+('Итоговая табл.1чел (все услуги-'!$E337*'Таблица вводных'!$G$5)))-('Расчет комиссии Нади'!$I337+'Таблица вводных'!$E$3+'Таблица вводных'!$F$3)</f>
        <v>-28.075700000000001</v>
      </c>
      <c r="F337" s="12">
        <f>(('Итоговая табл.1чел (все услуги-'!$F337+('Итоговая табл.1чел (все услуги-'!$F337*'Таблица вводных'!$G$6)))-('Расчет комиссии Нади'!$I337+'Таблица вводных'!$E$3+'Таблица вводных'!$F$3)</f>
        <v>-4.84</v>
      </c>
      <c r="G337" s="64">
        <f>(('Итоговая табл.1чел (все услуги-'!$G337+('Итоговая табл.1чел (все услуги-'!$G337*'Таблица вводных'!$G$7)))-('Расчет комиссии Нади'!$I337+'Таблица вводных'!$E$3+'Таблица вводных'!$F$3)</f>
        <v>-28.6</v>
      </c>
      <c r="H337" s="12">
        <f>(('Итоговая табл.1чел (все услуги-'!$H337+('Итоговая табл.1чел (все услуги-'!$H337*'Таблица вводных'!$G$9)))-('Расчет комиссии Нади'!$I337+'Таблица вводных'!$E$3+'Таблица вводных'!$F$3)</f>
        <v>-28.6</v>
      </c>
      <c r="I337" s="27" t="s">
        <v>156</v>
      </c>
    </row>
    <row r="338" spans="1:9" ht="12.75" customHeight="1">
      <c r="A338" s="138"/>
      <c r="B338" s="11">
        <v>45418</v>
      </c>
      <c r="C338" s="64"/>
      <c r="D338" s="12">
        <f>(('Итоговая табл.1чел (все услуги-'!$D338+('Итоговая табл.1чел (все услуги-'!$D338*'Таблица вводных'!$G$4)))-('Расчет комиссии Нади'!$I338+'Таблица вводных'!$E$3+'Таблица вводных'!$F$3)</f>
        <v>-21.11</v>
      </c>
      <c r="E338" s="64">
        <f>(('Итоговая табл.1чел (все услуги-'!$E338+('Итоговая табл.1чел (все услуги-'!$E338*'Таблица вводных'!$G$5)))-('Расчет комиссии Нади'!$I338+'Таблица вводных'!$E$3+'Таблица вводных'!$F$3)</f>
        <v>-28.075700000000001</v>
      </c>
      <c r="F338" s="64">
        <f>(('Итоговая табл.1чел (все услуги-'!$F338+('Итоговая табл.1чел (все услуги-'!$F338*'Таблица вводных'!$G$6)))-('Расчет комиссии Нади'!$I338+'Таблица вводных'!$E$3+'Таблица вводных'!$F$3)</f>
        <v>-4.84</v>
      </c>
      <c r="G338" s="64">
        <f>(('Итоговая табл.1чел (все услуги-'!$G338+('Итоговая табл.1чел (все услуги-'!$G338*'Таблица вводных'!$G$7)))-('Расчет комиссии Нади'!$I338+'Таблица вводных'!$E$3+'Таблица вводных'!$F$3)</f>
        <v>-28.6</v>
      </c>
      <c r="H338" s="12">
        <f>(('Итоговая табл.1чел (все услуги-'!$H338+('Итоговая табл.1чел (все услуги-'!$H338*'Таблица вводных'!$G$9)))-('Расчет комиссии Нади'!$I338+'Таблица вводных'!$E$3+'Таблица вводных'!$F$3)</f>
        <v>-28.6</v>
      </c>
      <c r="I338" s="22" t="s">
        <v>156</v>
      </c>
    </row>
    <row r="339" spans="1:9" ht="12.75" customHeight="1">
      <c r="A339" s="138"/>
      <c r="B339" s="11">
        <v>45421</v>
      </c>
      <c r="C339" s="64"/>
      <c r="D339" s="12">
        <f>(('Итоговая табл.1чел (все услуги-'!$D339+('Итоговая табл.1чел (все услуги-'!$D339*'Таблица вводных'!$G$4)))-('Расчет комиссии Нади'!$I339+'Таблица вводных'!$E$3+'Таблица вводных'!$F$3)</f>
        <v>-21.11</v>
      </c>
      <c r="E339" s="64">
        <f>(('Итоговая табл.1чел (все услуги-'!$E339+('Итоговая табл.1чел (все услуги-'!$E339*'Таблица вводных'!$G$5)))-('Расчет комиссии Нади'!$I339+'Таблица вводных'!$E$3+'Таблица вводных'!$F$3)</f>
        <v>-28.075700000000001</v>
      </c>
      <c r="F339" s="64">
        <f>(('Итоговая табл.1чел (все услуги-'!$F339+('Итоговая табл.1чел (все услуги-'!$F339*'Таблица вводных'!$G$6)))-('Расчет комиссии Нади'!$I339+'Таблица вводных'!$E$3+'Таблица вводных'!$F$3)</f>
        <v>-4.84</v>
      </c>
      <c r="G339" s="64">
        <f>(('Итоговая табл.1чел (все услуги-'!$G339+('Итоговая табл.1чел (все услуги-'!$G339*'Таблица вводных'!$G$7)))-('Расчет комиссии Нади'!$I339+'Таблица вводных'!$E$3+'Таблица вводных'!$F$3)</f>
        <v>-28.6</v>
      </c>
      <c r="H339" s="12">
        <f>(('Итоговая табл.1чел (все услуги-'!$H339+('Итоговая табл.1чел (все услуги-'!$H339*'Таблица вводных'!$G$9)))-('Расчет комиссии Нади'!$I339+'Таблица вводных'!$E$3+'Таблица вводных'!$F$3)</f>
        <v>-28.6</v>
      </c>
      <c r="I339" s="22" t="s">
        <v>156</v>
      </c>
    </row>
    <row r="340" spans="1:9" ht="12.75" customHeight="1">
      <c r="A340" s="138"/>
      <c r="B340" s="11">
        <v>45425</v>
      </c>
      <c r="C340" s="64"/>
      <c r="D340" s="12">
        <f>(('Итоговая табл.1чел (все услуги-'!$D340+('Итоговая табл.1чел (все услуги-'!$D340*'Таблица вводных'!$G$4)))-('Расчет комиссии Нади'!$I340+'Таблица вводных'!$E$3+'Таблица вводных'!$F$3)</f>
        <v>-21.11</v>
      </c>
      <c r="E340" s="64">
        <f>(('Итоговая табл.1чел (все услуги-'!$E340+('Итоговая табл.1чел (все услуги-'!$E340*'Таблица вводных'!$G$5)))-('Расчет комиссии Нади'!$I340+'Таблица вводных'!$E$3+'Таблица вводных'!$F$3)</f>
        <v>-28.075700000000001</v>
      </c>
      <c r="F340" s="64">
        <f>(('Итоговая табл.1чел (все услуги-'!$F340+('Итоговая табл.1чел (все услуги-'!$F340*'Таблица вводных'!$G$6)))-('Расчет комиссии Нади'!$I340+'Таблица вводных'!$E$3+'Таблица вводных'!$F$3)</f>
        <v>-4.84</v>
      </c>
      <c r="G340" s="64">
        <f>(('Итоговая табл.1чел (все услуги-'!$G340+('Итоговая табл.1чел (все услуги-'!$G340*'Таблица вводных'!$G$7)))-('Расчет комиссии Нади'!$I340+'Таблица вводных'!$E$3+'Таблица вводных'!$F$3)</f>
        <v>-28.6</v>
      </c>
      <c r="H340" s="12">
        <f>(('Итоговая табл.1чел (все услуги-'!$H340+('Итоговая табл.1чел (все услуги-'!$H340*'Таблица вводных'!$G$9)))-('Расчет комиссии Нади'!$I340+'Таблица вводных'!$E$3+'Таблица вводных'!$F$3)</f>
        <v>-28.6</v>
      </c>
      <c r="I340" s="22" t="s">
        <v>156</v>
      </c>
    </row>
    <row r="341" spans="1:9" ht="12.75" customHeight="1">
      <c r="A341" s="138"/>
      <c r="B341" s="11">
        <v>45428</v>
      </c>
      <c r="C341" s="64"/>
      <c r="D341" s="12">
        <f>(('Итоговая табл.1чел (все услуги-'!$D341+('Итоговая табл.1чел (все услуги-'!$D341*'Таблица вводных'!$G$4)))-('Расчет комиссии Нади'!$I341+'Таблица вводных'!$E$3+'Таблица вводных'!$F$3)</f>
        <v>-21.11</v>
      </c>
      <c r="E341" s="64">
        <f>(('Итоговая табл.1чел (все услуги-'!$E341+('Итоговая табл.1чел (все услуги-'!$E341*'Таблица вводных'!$G$5)))-('Расчет комиссии Нади'!$I341+'Таблица вводных'!$E$3+'Таблица вводных'!$F$3)</f>
        <v>-28.075700000000001</v>
      </c>
      <c r="F341" s="64">
        <f>(('Итоговая табл.1чел (все услуги-'!$F341+('Итоговая табл.1чел (все услуги-'!$F341*'Таблица вводных'!$G$6)))-('Расчет комиссии Нади'!$I341+'Таблица вводных'!$E$3+'Таблица вводных'!$F$3)</f>
        <v>-4.84</v>
      </c>
      <c r="G341" s="64">
        <f>(('Итоговая табл.1чел (все услуги-'!$G341+('Итоговая табл.1чел (все услуги-'!$G341*'Таблица вводных'!$G$7)))-('Расчет комиссии Нади'!$I341+'Таблица вводных'!$E$3+'Таблица вводных'!$F$3)</f>
        <v>-28.6</v>
      </c>
      <c r="H341" s="12">
        <f>(('Итоговая табл.1чел (все услуги-'!$H341+('Итоговая табл.1чел (все услуги-'!$H341*'Таблица вводных'!$G$9)))-('Расчет комиссии Нади'!$I341+'Таблица вводных'!$E$3+'Таблица вводных'!$F$3)</f>
        <v>-28.6</v>
      </c>
      <c r="I341" s="22" t="s">
        <v>156</v>
      </c>
    </row>
    <row r="342" spans="1:9" ht="12.75" customHeight="1">
      <c r="A342" s="138"/>
      <c r="B342" s="11"/>
      <c r="C342" s="64"/>
      <c r="D342" s="12">
        <f>(('Итоговая табл.1чел (все услуги-'!$D342+('Итоговая табл.1чел (все услуги-'!$D342*'Таблица вводных'!$G$4)))-('Расчет комиссии Нади'!$I342+'Таблица вводных'!$E$3+'Таблица вводных'!$F$3)</f>
        <v>-21.11</v>
      </c>
      <c r="E342" s="12">
        <f>(('Итоговая табл.1чел (все услуги-'!$E342+('Итоговая табл.1чел (все услуги-'!$E342*'Таблица вводных'!$G$5)))-('Расчет комиссии Нади'!$I342+'Таблица вводных'!$E$3+'Таблица вводных'!$F$3)</f>
        <v>-28.075700000000001</v>
      </c>
      <c r="F342" s="12">
        <f>(('Итоговая табл.1чел (все услуги-'!$F342+('Итоговая табл.1чел (все услуги-'!$F342*'Таблица вводных'!$G$6)))-('Расчет комиссии Нади'!$I342+'Таблица вводных'!$E$3+'Таблица вводных'!$F$3)</f>
        <v>-4.84</v>
      </c>
      <c r="G342" s="12">
        <f>(('Итоговая табл.1чел (все услуги-'!$G342+('Итоговая табл.1чел (все услуги-'!$G342*'Таблица вводных'!$G$7)))-('Расчет комиссии Нади'!$I342+'Таблица вводных'!$E$3+'Таблица вводных'!$F$3)</f>
        <v>-28.6</v>
      </c>
      <c r="H342" s="12">
        <f>(('Итоговая табл.1чел (все услуги-'!$H342+('Итоговая табл.1чел (все услуги-'!$H342*'Таблица вводных'!$G$9)))-('Расчет комиссии Нади'!$I342+'Таблица вводных'!$E$3+'Таблица вводных'!$F$3)</f>
        <v>-28.6</v>
      </c>
      <c r="I342" s="22" t="s">
        <v>156</v>
      </c>
    </row>
    <row r="343" spans="1:9" ht="12.75" customHeight="1">
      <c r="A343" s="138"/>
      <c r="B343" s="11"/>
      <c r="C343" s="64"/>
      <c r="D343" s="12">
        <f>(('Итоговая табл.1чел (все услуги-'!$D343+('Итоговая табл.1чел (все услуги-'!$D343*'Таблица вводных'!$G$4)))-('Расчет комиссии Нади'!$I343+'Таблица вводных'!$E$3+'Таблица вводных'!$F$3)</f>
        <v>-21.11</v>
      </c>
      <c r="E343" s="12">
        <f>(('Итоговая табл.1чел (все услуги-'!$E343+('Итоговая табл.1чел (все услуги-'!$E343*'Таблица вводных'!$G$5)))-('Расчет комиссии Нади'!$I343+'Таблица вводных'!$E$3+'Таблица вводных'!$F$3)</f>
        <v>-28.075700000000001</v>
      </c>
      <c r="F343" s="12">
        <f>(('Итоговая табл.1чел (все услуги-'!$F343+('Итоговая табл.1чел (все услуги-'!$F343*'Таблица вводных'!$G$6)))-('Расчет комиссии Нади'!$I343+'Таблица вводных'!$E$3+'Таблица вводных'!$F$3)</f>
        <v>-4.84</v>
      </c>
      <c r="G343" s="12">
        <f>(('Итоговая табл.1чел (все услуги-'!$G343+('Итоговая табл.1чел (все услуги-'!$G343*'Таблица вводных'!$G$7)))-('Расчет комиссии Нади'!$I343+'Таблица вводных'!$E$3+'Таблица вводных'!$F$3)</f>
        <v>-28.6</v>
      </c>
      <c r="H343" s="12">
        <f>(('Итоговая табл.1чел (все услуги-'!$H343+('Итоговая табл.1чел (все услуги-'!$H343*'Таблица вводных'!$G$9)))-('Расчет комиссии Нади'!$I343+'Таблица вводных'!$E$3+'Таблица вводных'!$F$3)</f>
        <v>-28.6</v>
      </c>
      <c r="I343" s="22" t="s">
        <v>156</v>
      </c>
    </row>
    <row r="344" spans="1:9" ht="12.75" customHeight="1">
      <c r="A344" s="139"/>
      <c r="B344" s="17"/>
      <c r="C344" s="65"/>
      <c r="D344" s="18">
        <f>(('Итоговая табл.1чел (все услуги-'!$D344+('Итоговая табл.1чел (все услуги-'!$D344*'Таблица вводных'!$G$4)))-('Расчет комиссии Нади'!$I344+'Таблица вводных'!$E$3+'Таблица вводных'!$F$3)</f>
        <v>-21.11</v>
      </c>
      <c r="E344" s="18">
        <f>(('Итоговая табл.1чел (все услуги-'!$E344+('Итоговая табл.1чел (все услуги-'!$E344*'Таблица вводных'!$G$5)))-('Расчет комиссии Нади'!$I344+'Таблица вводных'!$E$3+'Таблица вводных'!$F$3)</f>
        <v>-28.075700000000001</v>
      </c>
      <c r="F344" s="18">
        <f>(('Итоговая табл.1чел (все услуги-'!$F344+('Итоговая табл.1чел (все услуги-'!$F344*'Таблица вводных'!$G$6)))-('Расчет комиссии Нади'!$I344+'Таблица вводных'!$E$3+'Таблица вводных'!$F$3)</f>
        <v>-4.84</v>
      </c>
      <c r="G344" s="18">
        <f>(('Итоговая табл.1чел (все услуги-'!$G344+('Итоговая табл.1чел (все услуги-'!$G344*'Таблица вводных'!$G$7)))-('Расчет комиссии Нади'!$I344+'Таблица вводных'!$E$3+'Таблица вводных'!$F$3)</f>
        <v>-28.6</v>
      </c>
      <c r="H344" s="18">
        <f>(('Итоговая табл.1чел (все услуги-'!$H344+('Итоговая табл.1чел (все услуги-'!$H344*'Таблица вводных'!$G$9)))-('Расчет комиссии Нади'!$I344+'Таблица вводных'!$E$3+'Таблица вводных'!$F$3)</f>
        <v>-28.6</v>
      </c>
      <c r="I344" s="22" t="s">
        <v>156</v>
      </c>
    </row>
    <row r="345" spans="1:9" ht="12.75" customHeight="1">
      <c r="A345" s="141" t="s">
        <v>48</v>
      </c>
      <c r="B345" s="5">
        <v>45411</v>
      </c>
      <c r="C345" s="63"/>
      <c r="D345" s="6">
        <f>(('Итоговая табл.1чел (все услуги-'!$D345+('Итоговая табл.1чел (все услуги-'!$D345*'Таблица вводных'!$G$4)))-('Расчет комиссии Нади'!$I345+'Таблица вводных'!$E$3+'Таблица вводных'!$F$3)</f>
        <v>-21.11</v>
      </c>
      <c r="E345" s="63">
        <f>(('Итоговая табл.1чел (все услуги-'!$E345+('Итоговая табл.1чел (все услуги-'!$E345*'Таблица вводных'!$G$5)))-('Расчет комиссии Нади'!$I345+'Таблица вводных'!$E$3+'Таблица вводных'!$F$3)</f>
        <v>-28.075700000000001</v>
      </c>
      <c r="F345" s="63">
        <f>(('Итоговая табл.1чел (все услуги-'!$F345+('Итоговая табл.1чел (все услуги-'!$F345*'Таблица вводных'!$G$6)))-('Расчет комиссии Нади'!$I345+'Таблица вводных'!$E$3+'Таблица вводных'!$F$3)</f>
        <v>-4.84</v>
      </c>
      <c r="G345" s="63">
        <f>(('Итоговая табл.1чел (все услуги-'!$G345+('Итоговая табл.1чел (все услуги-'!$G345*'Таблица вводных'!$G$7)))-('Расчет комиссии Нади'!$I345+'Таблица вводных'!$E$3+'Таблица вводных'!$F$3)</f>
        <v>-28.6</v>
      </c>
      <c r="H345" s="6">
        <f>(('Итоговая табл.1чел (все услуги-'!$H345+('Итоговая табл.1чел (все услуги-'!$H345*'Таблица вводных'!$G$9)))-('Расчет комиссии Нади'!$I345+'Таблица вводных'!$E$3+'Таблица вводных'!$F$3)</f>
        <v>-28.6</v>
      </c>
      <c r="I345" s="20" t="s">
        <v>160</v>
      </c>
    </row>
    <row r="346" spans="1:9" ht="12.75" customHeight="1">
      <c r="A346" s="138"/>
      <c r="B346" s="8">
        <v>45414</v>
      </c>
      <c r="C346" s="64"/>
      <c r="D346" s="64">
        <f>(('Итоговая табл.1чел (все услуги-'!$D346+('Итоговая табл.1чел (все услуги-'!$D346*'Таблица вводных'!$G$4)))-('Расчет комиссии Нади'!$I346+'Таблица вводных'!$E$3+'Таблица вводных'!$F$3)</f>
        <v>-21.11</v>
      </c>
      <c r="E346" s="12">
        <f>(('Итоговая табл.1чел (все услуги-'!$E346+('Итоговая табл.1чел (все услуги-'!$E346*'Таблица вводных'!$G$5)))-('Расчет комиссии Нади'!$I346+'Таблица вводных'!$E$3+'Таблица вводных'!$F$3)</f>
        <v>-28.075700000000001</v>
      </c>
      <c r="F346" s="64">
        <f>(('Итоговая табл.1чел (все услуги-'!$F346+('Итоговая табл.1чел (все услуги-'!$F346*'Таблица вводных'!$G$6)))-('Расчет комиссии Нади'!$I346+'Таблица вводных'!$E$3+'Таблица вводных'!$F$3)</f>
        <v>-4.84</v>
      </c>
      <c r="G346" s="64">
        <f>(('Итоговая табл.1чел (все услуги-'!$G346+('Итоговая табл.1чел (все услуги-'!$G346*'Таблица вводных'!$G$7)))-('Расчет комиссии Нади'!$I346+'Таблица вводных'!$E$3+'Таблица вводных'!$F$3)</f>
        <v>-28.6</v>
      </c>
      <c r="H346" s="12">
        <f>(('Итоговая табл.1чел (все услуги-'!$H346+('Итоговая табл.1чел (все услуги-'!$H346*'Таблица вводных'!$G$9)))-('Расчет комиссии Нади'!$I346+'Таблица вводных'!$E$3+'Таблица вводных'!$F$3)</f>
        <v>-28.6</v>
      </c>
      <c r="I346" s="27" t="s">
        <v>160</v>
      </c>
    </row>
    <row r="347" spans="1:9" ht="12.75" customHeight="1">
      <c r="A347" s="138"/>
      <c r="B347" s="11">
        <v>45418</v>
      </c>
      <c r="C347" s="64"/>
      <c r="D347" s="64">
        <f>(('Итоговая табл.1чел (все услуги-'!$D347+('Итоговая табл.1чел (все услуги-'!$D347*'Таблица вводных'!$G$4)))-('Расчет комиссии Нади'!$I347+'Таблица вводных'!$E$3+'Таблица вводных'!$F$3)</f>
        <v>-21.11</v>
      </c>
      <c r="E347" s="64">
        <f>(('Итоговая табл.1чел (все услуги-'!$E347+('Итоговая табл.1чел (все услуги-'!$E347*'Таблица вводных'!$G$5)))-('Расчет комиссии Нади'!$I347+'Таблица вводных'!$E$3+'Таблица вводных'!$F$3)</f>
        <v>-28.075700000000001</v>
      </c>
      <c r="F347" s="64">
        <f>(('Итоговая табл.1чел (все услуги-'!$F347+('Итоговая табл.1чел (все услуги-'!$F347*'Таблица вводных'!$G$6)))-('Расчет комиссии Нади'!$I347+'Таблица вводных'!$E$3+'Таблица вводных'!$F$3)</f>
        <v>-4.84</v>
      </c>
      <c r="G347" s="64">
        <f>(('Итоговая табл.1чел (все услуги-'!$G347+('Итоговая табл.1чел (все услуги-'!$G347*'Таблица вводных'!$G$7)))-('Расчет комиссии Нади'!$I347+'Таблица вводных'!$E$3+'Таблица вводных'!$F$3)</f>
        <v>-28.6</v>
      </c>
      <c r="H347" s="12">
        <f>(('Итоговая табл.1чел (все услуги-'!$H347+('Итоговая табл.1чел (все услуги-'!$H347*'Таблица вводных'!$G$9)))-('Расчет комиссии Нади'!$I347+'Таблица вводных'!$E$3+'Таблица вводных'!$F$3)</f>
        <v>-28.6</v>
      </c>
      <c r="I347" s="22" t="s">
        <v>160</v>
      </c>
    </row>
    <row r="348" spans="1:9" ht="12.75" customHeight="1">
      <c r="A348" s="138"/>
      <c r="B348" s="11">
        <v>45421</v>
      </c>
      <c r="C348" s="64"/>
      <c r="D348" s="64">
        <f>(('Итоговая табл.1чел (все услуги-'!$D348+('Итоговая табл.1чел (все услуги-'!$D348*'Таблица вводных'!$G$4)))-('Расчет комиссии Нади'!$I348+'Таблица вводных'!$E$3+'Таблица вводных'!$F$3)</f>
        <v>-21.11</v>
      </c>
      <c r="E348" s="64">
        <f>(('Итоговая табл.1чел (все услуги-'!$E348+('Итоговая табл.1чел (все услуги-'!$E348*'Таблица вводных'!$G$5)))-('Расчет комиссии Нади'!$I348+'Таблица вводных'!$E$3+'Таблица вводных'!$F$3)</f>
        <v>-28.075700000000001</v>
      </c>
      <c r="F348" s="64">
        <f>(('Итоговая табл.1чел (все услуги-'!$F348+('Итоговая табл.1чел (все услуги-'!$F348*'Таблица вводных'!$G$6)))-('Расчет комиссии Нади'!$I348+'Таблица вводных'!$E$3+'Таблица вводных'!$F$3)</f>
        <v>-4.84</v>
      </c>
      <c r="G348" s="64">
        <f>(('Итоговая табл.1чел (все услуги-'!$G348+('Итоговая табл.1чел (все услуги-'!$G348*'Таблица вводных'!$G$7)))-('Расчет комиссии Нади'!$I348+'Таблица вводных'!$E$3+'Таблица вводных'!$F$3)</f>
        <v>-28.6</v>
      </c>
      <c r="H348" s="12">
        <f>(('Итоговая табл.1чел (все услуги-'!$H348+('Итоговая табл.1чел (все услуги-'!$H348*'Таблица вводных'!$G$9)))-('Расчет комиссии Нади'!$I348+'Таблица вводных'!$E$3+'Таблица вводных'!$F$3)</f>
        <v>-28.6</v>
      </c>
      <c r="I348" s="22" t="s">
        <v>160</v>
      </c>
    </row>
    <row r="349" spans="1:9" ht="12.75" customHeight="1">
      <c r="A349" s="138"/>
      <c r="B349" s="11">
        <v>45425</v>
      </c>
      <c r="C349" s="64"/>
      <c r="D349" s="64">
        <f>(('Итоговая табл.1чел (все услуги-'!$D349+('Итоговая табл.1чел (все услуги-'!$D349*'Таблица вводных'!$G$4)))-('Расчет комиссии Нади'!$I349+'Таблица вводных'!$E$3+'Таблица вводных'!$F$3)</f>
        <v>-21.11</v>
      </c>
      <c r="E349" s="64">
        <f>(('Итоговая табл.1чел (все услуги-'!$E349+('Итоговая табл.1чел (все услуги-'!$E349*'Таблица вводных'!$G$5)))-('Расчет комиссии Нади'!$I349+'Таблица вводных'!$E$3+'Таблица вводных'!$F$3)</f>
        <v>-28.075700000000001</v>
      </c>
      <c r="F349" s="64">
        <f>(('Итоговая табл.1чел (все услуги-'!$F349+('Итоговая табл.1чел (все услуги-'!$F349*'Таблица вводных'!$G$6)))-('Расчет комиссии Нади'!$I349+'Таблица вводных'!$E$3+'Таблица вводных'!$F$3)</f>
        <v>-4.84</v>
      </c>
      <c r="G349" s="64">
        <f>(('Итоговая табл.1чел (все услуги-'!$G349+('Итоговая табл.1чел (все услуги-'!$G349*'Таблица вводных'!$G$7)))-('Расчет комиссии Нади'!$I349+'Таблица вводных'!$E$3+'Таблица вводных'!$F$3)</f>
        <v>-28.6</v>
      </c>
      <c r="H349" s="12">
        <f>(('Итоговая табл.1чел (все услуги-'!$H349+('Итоговая табл.1чел (все услуги-'!$H349*'Таблица вводных'!$G$9)))-('Расчет комиссии Нади'!$I349+'Таблица вводных'!$E$3+'Таблица вводных'!$F$3)</f>
        <v>-28.6</v>
      </c>
      <c r="I349" s="22" t="s">
        <v>160</v>
      </c>
    </row>
    <row r="350" spans="1:9" ht="12.75" customHeight="1">
      <c r="A350" s="138"/>
      <c r="B350" s="11">
        <v>45428</v>
      </c>
      <c r="C350" s="64"/>
      <c r="D350" s="64">
        <f>(('Итоговая табл.1чел (все услуги-'!$D350+('Итоговая табл.1чел (все услуги-'!$D350*'Таблица вводных'!$G$4)))-('Расчет комиссии Нади'!$I350+'Таблица вводных'!$E$3+'Таблица вводных'!$F$3)</f>
        <v>-21.11</v>
      </c>
      <c r="E350" s="64">
        <f>(('Итоговая табл.1чел (все услуги-'!$E350+('Итоговая табл.1чел (все услуги-'!$E350*'Таблица вводных'!$G$5)))-('Расчет комиссии Нади'!$I350+'Таблица вводных'!$E$3+'Таблица вводных'!$F$3)</f>
        <v>-28.075700000000001</v>
      </c>
      <c r="F350" s="64">
        <f>(('Итоговая табл.1чел (все услуги-'!$F350+('Итоговая табл.1чел (все услуги-'!$F350*'Таблица вводных'!$G$6)))-('Расчет комиссии Нади'!$I350+'Таблица вводных'!$E$3+'Таблица вводных'!$F$3)</f>
        <v>-4.84</v>
      </c>
      <c r="G350" s="64">
        <f>(('Итоговая табл.1чел (все услуги-'!$G350+('Итоговая табл.1чел (все услуги-'!$G350*'Таблица вводных'!$G$7)))-('Расчет комиссии Нади'!$I350+'Таблица вводных'!$E$3+'Таблица вводных'!$F$3)</f>
        <v>-28.6</v>
      </c>
      <c r="H350" s="12">
        <f>(('Итоговая табл.1чел (все услуги-'!$H350+('Итоговая табл.1чел (все услуги-'!$H350*'Таблица вводных'!$G$9)))-('Расчет комиссии Нади'!$I350+'Таблица вводных'!$E$3+'Таблица вводных'!$F$3)</f>
        <v>-28.6</v>
      </c>
      <c r="I350" s="22" t="s">
        <v>160</v>
      </c>
    </row>
    <row r="351" spans="1:9" ht="12.75" customHeight="1">
      <c r="A351" s="138"/>
      <c r="B351" s="11"/>
      <c r="C351" s="64"/>
      <c r="D351" s="12">
        <f>(('Итоговая табл.1чел (все услуги-'!$D351+('Итоговая табл.1чел (все услуги-'!$D351*'Таблица вводных'!$G$4)))-('Расчет комиссии Нади'!$I351+'Таблица вводных'!$E$3+'Таблица вводных'!$F$3)</f>
        <v>-21.11</v>
      </c>
      <c r="E351" s="12">
        <f>(('Итоговая табл.1чел (все услуги-'!$E351+('Итоговая табл.1чел (все услуги-'!$E351*'Таблица вводных'!$G$5)))-('Расчет комиссии Нади'!$I351+'Таблица вводных'!$E$3+'Таблица вводных'!$F$3)</f>
        <v>-28.075700000000001</v>
      </c>
      <c r="F351" s="12">
        <f>(('Итоговая табл.1чел (все услуги-'!$F351+('Итоговая табл.1чел (все услуги-'!$F351*'Таблица вводных'!$G$6)))-('Расчет комиссии Нади'!$I351+'Таблица вводных'!$E$3+'Таблица вводных'!$F$3)</f>
        <v>-4.84</v>
      </c>
      <c r="G351" s="12">
        <f>(('Итоговая табл.1чел (все услуги-'!$G351+('Итоговая табл.1чел (все услуги-'!$G351*'Таблица вводных'!$G$7)))-('Расчет комиссии Нади'!$I351+'Таблица вводных'!$E$3+'Таблица вводных'!$F$3)</f>
        <v>-28.6</v>
      </c>
      <c r="H351" s="12">
        <f>(('Итоговая табл.1чел (все услуги-'!$H351+('Итоговая табл.1чел (все услуги-'!$H351*'Таблица вводных'!$G$9)))-('Расчет комиссии Нади'!$I351+'Таблица вводных'!$E$3+'Таблица вводных'!$F$3)</f>
        <v>-28.6</v>
      </c>
      <c r="I351" s="22" t="s">
        <v>160</v>
      </c>
    </row>
    <row r="352" spans="1:9" ht="12.75" customHeight="1">
      <c r="A352" s="138"/>
      <c r="B352" s="11"/>
      <c r="C352" s="64"/>
      <c r="D352" s="12">
        <f>(('Итоговая табл.1чел (все услуги-'!$D352+('Итоговая табл.1чел (все услуги-'!$D352*'Таблица вводных'!$G$4)))-('Расчет комиссии Нади'!$I352+'Таблица вводных'!$E$3+'Таблица вводных'!$F$3)</f>
        <v>-21.11</v>
      </c>
      <c r="E352" s="12">
        <f>(('Итоговая табл.1чел (все услуги-'!$E352+('Итоговая табл.1чел (все услуги-'!$E352*'Таблица вводных'!$G$5)))-('Расчет комиссии Нади'!$I352+'Таблица вводных'!$E$3+'Таблица вводных'!$F$3)</f>
        <v>-28.075700000000001</v>
      </c>
      <c r="F352" s="12">
        <f>(('Итоговая табл.1чел (все услуги-'!$F352+('Итоговая табл.1чел (все услуги-'!$F352*'Таблица вводных'!$G$6)))-('Расчет комиссии Нади'!$I352+'Таблица вводных'!$E$3+'Таблица вводных'!$F$3)</f>
        <v>-4.84</v>
      </c>
      <c r="G352" s="12">
        <f>(('Итоговая табл.1чел (все услуги-'!$G352+('Итоговая табл.1чел (все услуги-'!$G352*'Таблица вводных'!$G$7)))-('Расчет комиссии Нади'!$I352+'Таблица вводных'!$E$3+'Таблица вводных'!$F$3)</f>
        <v>-28.6</v>
      </c>
      <c r="H352" s="12">
        <f>(('Итоговая табл.1чел (все услуги-'!$H352+('Итоговая табл.1чел (все услуги-'!$H352*'Таблица вводных'!$G$9)))-('Расчет комиссии Нади'!$I352+'Таблица вводных'!$E$3+'Таблица вводных'!$F$3)</f>
        <v>-28.6</v>
      </c>
      <c r="I352" s="22" t="s">
        <v>160</v>
      </c>
    </row>
    <row r="353" spans="1:9" ht="12.75" customHeight="1">
      <c r="A353" s="139"/>
      <c r="B353" s="17"/>
      <c r="C353" s="65"/>
      <c r="D353" s="18">
        <f>(('Итоговая табл.1чел (все услуги-'!$D353+('Итоговая табл.1чел (все услуги-'!$D353*'Таблица вводных'!$G$4)))-('Расчет комиссии Нади'!$I353+'Таблица вводных'!$E$3+'Таблица вводных'!$F$3)</f>
        <v>-21.11</v>
      </c>
      <c r="E353" s="18">
        <f>(('Итоговая табл.1чел (все услуги-'!$E353+('Итоговая табл.1чел (все услуги-'!$E353*'Таблица вводных'!$G$5)))-('Расчет комиссии Нади'!$I353+'Таблица вводных'!$E$3+'Таблица вводных'!$F$3)</f>
        <v>-28.075700000000001</v>
      </c>
      <c r="F353" s="18">
        <f>(('Итоговая табл.1чел (все услуги-'!$F353+('Итоговая табл.1чел (все услуги-'!$F353*'Таблица вводных'!$G$6)))-('Расчет комиссии Нади'!$I353+'Таблица вводных'!$E$3+'Таблица вводных'!$F$3)</f>
        <v>-4.84</v>
      </c>
      <c r="G353" s="18">
        <f>(('Итоговая табл.1чел (все услуги-'!$G353+('Итоговая табл.1чел (все услуги-'!$G353*'Таблица вводных'!$G$7)))-('Расчет комиссии Нади'!$I353+'Таблица вводных'!$E$3+'Таблица вводных'!$F$3)</f>
        <v>-28.6</v>
      </c>
      <c r="H353" s="18">
        <f>(('Итоговая табл.1чел (все услуги-'!$H353+('Итоговая табл.1чел (все услуги-'!$H353*'Таблица вводных'!$G$9)))-('Расчет комиссии Нади'!$I353+'Таблица вводных'!$E$3+'Таблица вводных'!$F$3)</f>
        <v>-28.6</v>
      </c>
      <c r="I353" s="22" t="s">
        <v>160</v>
      </c>
    </row>
    <row r="354" spans="1:9" ht="12.75" customHeight="1">
      <c r="A354" s="140" t="s">
        <v>49</v>
      </c>
      <c r="B354" s="5">
        <v>45411</v>
      </c>
      <c r="C354" s="63"/>
      <c r="D354" s="6">
        <f>(('Итоговая табл.1чел (все услуги-'!$D354+('Итоговая табл.1чел (все услуги-'!$D354*'Таблица вводных'!$G$4)))-('Расчет комиссии Нади'!$I354+'Таблица вводных'!$E$3+'Таблица вводных'!$F$3)</f>
        <v>-21.11</v>
      </c>
      <c r="E354" s="6">
        <f>(('Итоговая табл.1чел (все услуги-'!$E354+('Итоговая табл.1чел (все услуги-'!$E354*'Таблица вводных'!$G$5)))-('Расчет комиссии Нади'!$I354+'Таблица вводных'!$E$3+'Таблица вводных'!$F$3)</f>
        <v>-28.075700000000001</v>
      </c>
      <c r="F354" s="6">
        <f>(('Итоговая табл.1чел (все услуги-'!$F354+('Итоговая табл.1чел (все услуги-'!$F354*'Таблица вводных'!$G$6)))-('Расчет комиссии Нади'!$I354+'Таблица вводных'!$E$3+'Таблица вводных'!$F$3)</f>
        <v>-4.84</v>
      </c>
      <c r="G354" s="6">
        <f>(('Итоговая табл.1чел (все услуги-'!$G354+('Итоговая табл.1чел (все услуги-'!$G354*'Таблица вводных'!$G$7)))-('Расчет комиссии Нади'!$I354+'Таблица вводных'!$E$3+'Таблица вводных'!$F$3)</f>
        <v>-28.6</v>
      </c>
      <c r="H354" s="6">
        <f>(('Итоговая табл.1чел (все услуги-'!$H354+('Итоговая табл.1чел (все услуги-'!$H354*'Таблица вводных'!$G$9)))-('Расчет комиссии Нади'!$I354+'Таблица вводных'!$E$3+'Таблица вводных'!$F$3)</f>
        <v>-28.6</v>
      </c>
      <c r="I354" s="20" t="s">
        <v>161</v>
      </c>
    </row>
    <row r="355" spans="1:9" ht="12.75" customHeight="1">
      <c r="A355" s="138"/>
      <c r="B355" s="8">
        <v>45414</v>
      </c>
      <c r="C355" s="64"/>
      <c r="D355" s="12">
        <f>(('Итоговая табл.1чел (все услуги-'!$D355+('Итоговая табл.1чел (все услуги-'!$D355*'Таблица вводных'!$G$4)))-('Расчет комиссии Нади'!$I355+'Таблица вводных'!$E$3+'Таблица вводных'!$F$3)</f>
        <v>-21.11</v>
      </c>
      <c r="E355" s="12">
        <f>(('Итоговая табл.1чел (все услуги-'!$E355+('Итоговая табл.1чел (все услуги-'!$E355*'Таблица вводных'!$G$5)))-('Расчет комиссии Нади'!$I355+'Таблица вводных'!$E$3+'Таблица вводных'!$F$3)</f>
        <v>-28.075700000000001</v>
      </c>
      <c r="F355" s="64">
        <f>(('Итоговая табл.1чел (все услуги-'!$F355+('Итоговая табл.1чел (все услуги-'!$F355*'Таблица вводных'!$G$6)))-('Расчет комиссии Нади'!$I355+'Таблица вводных'!$E$3+'Таблица вводных'!$F$3)</f>
        <v>-4.84</v>
      </c>
      <c r="G355" s="12">
        <f>(('Итоговая табл.1чел (все услуги-'!$G355+('Итоговая табл.1чел (все услуги-'!$G355*'Таблица вводных'!$G$7)))-('Расчет комиссии Нади'!$I355+'Таблица вводных'!$E$3+'Таблица вводных'!$F$3)</f>
        <v>-28.6</v>
      </c>
      <c r="H355" s="12">
        <f>(('Итоговая табл.1чел (все услуги-'!$H355+('Итоговая табл.1чел (все услуги-'!$H355*'Таблица вводных'!$G$9)))-('Расчет комиссии Нади'!$I355+'Таблица вводных'!$E$3+'Таблица вводных'!$F$3)</f>
        <v>-28.6</v>
      </c>
      <c r="I355" s="27" t="s">
        <v>161</v>
      </c>
    </row>
    <row r="356" spans="1:9" ht="12.75" customHeight="1">
      <c r="A356" s="138"/>
      <c r="B356" s="11">
        <v>45418</v>
      </c>
      <c r="C356" s="64"/>
      <c r="D356" s="12">
        <f>(('Итоговая табл.1чел (все услуги-'!$D356+('Итоговая табл.1чел (все услуги-'!$D356*'Таблица вводных'!$G$4)))-('Расчет комиссии Нади'!$I356+'Таблица вводных'!$E$3+'Таблица вводных'!$F$3)</f>
        <v>-21.11</v>
      </c>
      <c r="E356" s="12">
        <f>(('Итоговая табл.1чел (все услуги-'!$E356+('Итоговая табл.1чел (все услуги-'!$E356*'Таблица вводных'!$G$5)))-('Расчет комиссии Нади'!$I356+'Таблица вводных'!$E$3+'Таблица вводных'!$F$3)</f>
        <v>-28.075700000000001</v>
      </c>
      <c r="F356" s="64">
        <f>(('Итоговая табл.1чел (все услуги-'!$F356+('Итоговая табл.1чел (все услуги-'!$F356*'Таблица вводных'!$G$6)))-('Расчет комиссии Нади'!$I356+'Таблица вводных'!$E$3+'Таблица вводных'!$F$3)</f>
        <v>-4.84</v>
      </c>
      <c r="G356" s="12">
        <f>(('Итоговая табл.1чел (все услуги-'!$G356+('Итоговая табл.1чел (все услуги-'!$G356*'Таблица вводных'!$G$7)))-('Расчет комиссии Нади'!$I356+'Таблица вводных'!$E$3+'Таблица вводных'!$F$3)</f>
        <v>-28.6</v>
      </c>
      <c r="H356" s="12">
        <f>(('Итоговая табл.1чел (все услуги-'!$H356+('Итоговая табл.1чел (все услуги-'!$H356*'Таблица вводных'!$G$9)))-('Расчет комиссии Нади'!$I356+'Таблица вводных'!$E$3+'Таблица вводных'!$F$3)</f>
        <v>-28.6</v>
      </c>
      <c r="I356" s="22" t="s">
        <v>161</v>
      </c>
    </row>
    <row r="357" spans="1:9" ht="12.75" customHeight="1">
      <c r="A357" s="138"/>
      <c r="B357" s="11">
        <v>45421</v>
      </c>
      <c r="C357" s="64"/>
      <c r="D357" s="12">
        <f>(('Итоговая табл.1чел (все услуги-'!$D357+('Итоговая табл.1чел (все услуги-'!$D357*'Таблица вводных'!$G$4)))-('Расчет комиссии Нади'!$I357+'Таблица вводных'!$E$3+'Таблица вводных'!$F$3)</f>
        <v>-21.11</v>
      </c>
      <c r="E357" s="12">
        <f>(('Итоговая табл.1чел (все услуги-'!$E357+('Итоговая табл.1чел (все услуги-'!$E357*'Таблица вводных'!$G$5)))-('Расчет комиссии Нади'!$I357+'Таблица вводных'!$E$3+'Таблица вводных'!$F$3)</f>
        <v>-28.075700000000001</v>
      </c>
      <c r="F357" s="64">
        <f>(('Итоговая табл.1чел (все услуги-'!$F357+('Итоговая табл.1чел (все услуги-'!$F357*'Таблица вводных'!$G$6)))-('Расчет комиссии Нади'!$I357+'Таблица вводных'!$E$3+'Таблица вводных'!$F$3)</f>
        <v>-4.84</v>
      </c>
      <c r="G357" s="12">
        <f>(('Итоговая табл.1чел (все услуги-'!$G357+('Итоговая табл.1чел (все услуги-'!$G357*'Таблица вводных'!$G$7)))-('Расчет комиссии Нади'!$I357+'Таблица вводных'!$E$3+'Таблица вводных'!$F$3)</f>
        <v>-28.6</v>
      </c>
      <c r="H357" s="12">
        <f>(('Итоговая табл.1чел (все услуги-'!$H357+('Итоговая табл.1чел (все услуги-'!$H357*'Таблица вводных'!$G$9)))-('Расчет комиссии Нади'!$I357+'Таблица вводных'!$E$3+'Таблица вводных'!$F$3)</f>
        <v>-28.6</v>
      </c>
      <c r="I357" s="22" t="s">
        <v>161</v>
      </c>
    </row>
    <row r="358" spans="1:9" ht="12.75" customHeight="1">
      <c r="A358" s="138"/>
      <c r="B358" s="11">
        <v>45425</v>
      </c>
      <c r="C358" s="64"/>
      <c r="D358" s="12">
        <f>(('Итоговая табл.1чел (все услуги-'!$D358+('Итоговая табл.1чел (все услуги-'!$D358*'Таблица вводных'!$G$4)))-('Расчет комиссии Нади'!$I358+'Таблица вводных'!$E$3+'Таблица вводных'!$F$3)</f>
        <v>-21.11</v>
      </c>
      <c r="E358" s="12">
        <f>(('Итоговая табл.1чел (все услуги-'!$E358+('Итоговая табл.1чел (все услуги-'!$E358*'Таблица вводных'!$G$5)))-('Расчет комиссии Нади'!$I358+'Таблица вводных'!$E$3+'Таблица вводных'!$F$3)</f>
        <v>-28.075700000000001</v>
      </c>
      <c r="F358" s="64">
        <f>(('Итоговая табл.1чел (все услуги-'!$F358+('Итоговая табл.1чел (все услуги-'!$F358*'Таблица вводных'!$G$6)))-('Расчет комиссии Нади'!$I358+'Таблица вводных'!$E$3+'Таблица вводных'!$F$3)</f>
        <v>-4.84</v>
      </c>
      <c r="G358" s="12">
        <f>(('Итоговая табл.1чел (все услуги-'!$G358+('Итоговая табл.1чел (все услуги-'!$G358*'Таблица вводных'!$G$7)))-('Расчет комиссии Нади'!$I358+'Таблица вводных'!$E$3+'Таблица вводных'!$F$3)</f>
        <v>-28.6</v>
      </c>
      <c r="H358" s="12">
        <f>(('Итоговая табл.1чел (все услуги-'!$H358+('Итоговая табл.1чел (все услуги-'!$H358*'Таблица вводных'!$G$9)))-('Расчет комиссии Нади'!$I358+'Таблица вводных'!$E$3+'Таблица вводных'!$F$3)</f>
        <v>-28.6</v>
      </c>
      <c r="I358" s="22" t="s">
        <v>161</v>
      </c>
    </row>
    <row r="359" spans="1:9" ht="12.75" customHeight="1">
      <c r="A359" s="138"/>
      <c r="B359" s="11">
        <v>45428</v>
      </c>
      <c r="C359" s="64"/>
      <c r="D359" s="12">
        <f>(('Итоговая табл.1чел (все услуги-'!$D359+('Итоговая табл.1чел (все услуги-'!$D359*'Таблица вводных'!$G$4)))-('Расчет комиссии Нади'!$I359+'Таблица вводных'!$E$3+'Таблица вводных'!$F$3)</f>
        <v>-21.11</v>
      </c>
      <c r="E359" s="12">
        <f>(('Итоговая табл.1чел (все услуги-'!$E359+('Итоговая табл.1чел (все услуги-'!$E359*'Таблица вводных'!$G$5)))-('Расчет комиссии Нади'!$I359+'Таблица вводных'!$E$3+'Таблица вводных'!$F$3)</f>
        <v>-28.075700000000001</v>
      </c>
      <c r="F359" s="64">
        <f>(('Итоговая табл.1чел (все услуги-'!$F359+('Итоговая табл.1чел (все услуги-'!$F359*'Таблица вводных'!$G$6)))-('Расчет комиссии Нади'!$I359+'Таблица вводных'!$E$3+'Таблица вводных'!$F$3)</f>
        <v>-4.84</v>
      </c>
      <c r="G359" s="12">
        <f>(('Итоговая табл.1чел (все услуги-'!$G359+('Итоговая табл.1чел (все услуги-'!$G359*'Таблица вводных'!$G$7)))-('Расчет комиссии Нади'!$I359+'Таблица вводных'!$E$3+'Таблица вводных'!$F$3)</f>
        <v>-28.6</v>
      </c>
      <c r="H359" s="12">
        <f>(('Итоговая табл.1чел (все услуги-'!$H359+('Итоговая табл.1чел (все услуги-'!$H359*'Таблица вводных'!$G$9)))-('Расчет комиссии Нади'!$I359+'Таблица вводных'!$E$3+'Таблица вводных'!$F$3)</f>
        <v>-28.6</v>
      </c>
      <c r="I359" s="22" t="s">
        <v>161</v>
      </c>
    </row>
    <row r="360" spans="1:9" ht="12.75" customHeight="1">
      <c r="A360" s="138"/>
      <c r="B360" s="11"/>
      <c r="C360" s="64"/>
      <c r="D360" s="12">
        <f>(('Итоговая табл.1чел (все услуги-'!$D360+('Итоговая табл.1чел (все услуги-'!$D360*'Таблица вводных'!$G$4)))-('Расчет комиссии Нади'!$I360+'Таблица вводных'!$E$3+'Таблица вводных'!$F$3)</f>
        <v>-21.11</v>
      </c>
      <c r="E360" s="12">
        <f>(('Итоговая табл.1чел (все услуги-'!$E360+('Итоговая табл.1чел (все услуги-'!$E360*'Таблица вводных'!$G$5)))-('Расчет комиссии Нади'!$I360+'Таблица вводных'!$E$3+'Таблица вводных'!$F$3)</f>
        <v>-28.075700000000001</v>
      </c>
      <c r="F360" s="12">
        <f>(('Итоговая табл.1чел (все услуги-'!$F360+('Итоговая табл.1чел (все услуги-'!$F360*'Таблица вводных'!$G$6)))-('Расчет комиссии Нади'!$I360+'Таблица вводных'!$E$3+'Таблица вводных'!$F$3)</f>
        <v>-4.84</v>
      </c>
      <c r="G360" s="12">
        <f>(('Итоговая табл.1чел (все услуги-'!$G360+('Итоговая табл.1чел (все услуги-'!$G360*'Таблица вводных'!$G$7)))-('Расчет комиссии Нади'!$I360+'Таблица вводных'!$E$3+'Таблица вводных'!$F$3)</f>
        <v>-28.6</v>
      </c>
      <c r="H360" s="12">
        <f>(('Итоговая табл.1чел (все услуги-'!$H360+('Итоговая табл.1чел (все услуги-'!$H360*'Таблица вводных'!$G$9)))-('Расчет комиссии Нади'!$I360+'Таблица вводных'!$E$3+'Таблица вводных'!$F$3)</f>
        <v>-28.6</v>
      </c>
      <c r="I360" s="22" t="s">
        <v>161</v>
      </c>
    </row>
    <row r="361" spans="1:9" ht="12.75" customHeight="1">
      <c r="A361" s="138"/>
      <c r="B361" s="11"/>
      <c r="C361" s="64"/>
      <c r="D361" s="12">
        <f>(('Итоговая табл.1чел (все услуги-'!$D361+('Итоговая табл.1чел (все услуги-'!$D361*'Таблица вводных'!$G$4)))-('Расчет комиссии Нади'!$I361+'Таблица вводных'!$E$3+'Таблица вводных'!$F$3)</f>
        <v>-21.11</v>
      </c>
      <c r="E361" s="12">
        <f>(('Итоговая табл.1чел (все услуги-'!$E361+('Итоговая табл.1чел (все услуги-'!$E361*'Таблица вводных'!$G$5)))-('Расчет комиссии Нади'!$I361+'Таблица вводных'!$E$3+'Таблица вводных'!$F$3)</f>
        <v>-28.075700000000001</v>
      </c>
      <c r="F361" s="12">
        <f>(('Итоговая табл.1чел (все услуги-'!$F361+('Итоговая табл.1чел (все услуги-'!$F361*'Таблица вводных'!$G$6)))-('Расчет комиссии Нади'!$I361+'Таблица вводных'!$E$3+'Таблица вводных'!$F$3)</f>
        <v>-4.84</v>
      </c>
      <c r="G361" s="12">
        <f>(('Итоговая табл.1чел (все услуги-'!$G361+('Итоговая табл.1чел (все услуги-'!$G361*'Таблица вводных'!$G$7)))-('Расчет комиссии Нади'!$I361+'Таблица вводных'!$E$3+'Таблица вводных'!$F$3)</f>
        <v>-28.6</v>
      </c>
      <c r="H361" s="12">
        <f>(('Итоговая табл.1чел (все услуги-'!$H361+('Итоговая табл.1чел (все услуги-'!$H361*'Таблица вводных'!$G$9)))-('Расчет комиссии Нади'!$I361+'Таблица вводных'!$E$3+'Таблица вводных'!$F$3)</f>
        <v>-28.6</v>
      </c>
      <c r="I361" s="22" t="s">
        <v>161</v>
      </c>
    </row>
    <row r="362" spans="1:9" ht="12.75" customHeight="1">
      <c r="A362" s="139"/>
      <c r="B362" s="17"/>
      <c r="C362" s="65"/>
      <c r="D362" s="18">
        <f>(('Итоговая табл.1чел (все услуги-'!$D362+('Итоговая табл.1чел (все услуги-'!$D362*'Таблица вводных'!$G$4)))-('Расчет комиссии Нади'!$I362+'Таблица вводных'!$E$3+'Таблица вводных'!$F$3)</f>
        <v>-21.11</v>
      </c>
      <c r="E362" s="18">
        <f>(('Итоговая табл.1чел (все услуги-'!$E362+('Итоговая табл.1чел (все услуги-'!$E362*'Таблица вводных'!$G$5)))-('Расчет комиссии Нади'!$I362+'Таблица вводных'!$E$3+'Таблица вводных'!$F$3)</f>
        <v>-28.075700000000001</v>
      </c>
      <c r="F362" s="18">
        <f>(('Итоговая табл.1чел (все услуги-'!$F362+('Итоговая табл.1чел (все услуги-'!$F362*'Таблица вводных'!$G$6)))-('Расчет комиссии Нади'!$I362+'Таблица вводных'!$E$3+'Таблица вводных'!$F$3)</f>
        <v>-4.84</v>
      </c>
      <c r="G362" s="18">
        <f>(('Итоговая табл.1чел (все услуги-'!$G362+('Итоговая табл.1чел (все услуги-'!$G362*'Таблица вводных'!$G$7)))-('Расчет комиссии Нади'!$I362+'Таблица вводных'!$E$3+'Таблица вводных'!$F$3)</f>
        <v>-28.6</v>
      </c>
      <c r="H362" s="18">
        <f>(('Итоговая табл.1чел (все услуги-'!$H362+('Итоговая табл.1чел (все услуги-'!$H362*'Таблица вводных'!$G$9)))-('Расчет комиссии Нади'!$I362+'Таблица вводных'!$E$3+'Таблица вводных'!$F$3)</f>
        <v>-28.6</v>
      </c>
      <c r="I362" s="22" t="s">
        <v>161</v>
      </c>
    </row>
    <row r="363" spans="1:9" ht="12.75" customHeight="1">
      <c r="A363" s="141" t="s">
        <v>50</v>
      </c>
      <c r="B363" s="5">
        <v>45411</v>
      </c>
      <c r="C363" s="63"/>
      <c r="D363" s="6">
        <f>(('Итоговая табл.1чел (все услуги-'!$D363+('Итоговая табл.1чел (все услуги-'!$D363*'Таблица вводных'!$G$4)))-('Расчет комиссии Нади'!$I363+'Таблица вводных'!$E$3+'Таблица вводных'!$F$3)</f>
        <v>-21.11</v>
      </c>
      <c r="E363" s="63">
        <f>(('Итоговая табл.1чел (все услуги-'!$E363+('Итоговая табл.1чел (все услуги-'!$E363*'Таблица вводных'!$G$5)))-('Расчет комиссии Нади'!$I363+'Таблица вводных'!$E$3+'Таблица вводных'!$F$3)</f>
        <v>-28.075700000000001</v>
      </c>
      <c r="F363" s="6">
        <f>(('Итоговая табл.1чел (все услуги-'!$F363+('Итоговая табл.1чел (все услуги-'!$F363*'Таблица вводных'!$G$6)))-('Расчет комиссии Нади'!$I363+'Таблица вводных'!$E$3+'Таблица вводных'!$F$3)</f>
        <v>-4.84</v>
      </c>
      <c r="G363" s="63">
        <f>(('Итоговая табл.1чел (все услуги-'!$G363+('Итоговая табл.1чел (все услуги-'!$G363*'Таблица вводных'!$G$7)))-('Расчет комиссии Нади'!$I363+'Таблица вводных'!$E$3+'Таблица вводных'!$F$3)</f>
        <v>-28.6</v>
      </c>
      <c r="H363" s="6">
        <f>(('Итоговая табл.1чел (все услуги-'!$H363+('Итоговая табл.1чел (все услуги-'!$H363*'Таблица вводных'!$G$9)))-('Расчет комиссии Нади'!$I363+'Таблица вводных'!$E$3+'Таблица вводных'!$F$3)</f>
        <v>-28.6</v>
      </c>
      <c r="I363" s="20" t="s">
        <v>156</v>
      </c>
    </row>
    <row r="364" spans="1:9" ht="12.75" customHeight="1">
      <c r="A364" s="138"/>
      <c r="B364" s="8">
        <v>45414</v>
      </c>
      <c r="C364" s="64"/>
      <c r="D364" s="12">
        <f>(('Итоговая табл.1чел (все услуги-'!$D364+('Итоговая табл.1чел (все услуги-'!$D364*'Таблица вводных'!$G$4)))-('Расчет комиссии Нади'!$I364+'Таблица вводных'!$E$3+'Таблица вводных'!$F$3)</f>
        <v>-21.11</v>
      </c>
      <c r="E364" s="12">
        <f>(('Итоговая табл.1чел (все услуги-'!$E364+('Итоговая табл.1чел (все услуги-'!$E364*'Таблица вводных'!$G$5)))-('Расчет комиссии Нади'!$I364+'Таблица вводных'!$E$3+'Таблица вводных'!$F$3)</f>
        <v>-28.075700000000001</v>
      </c>
      <c r="F364" s="12">
        <f>(('Итоговая табл.1чел (все услуги-'!$F364+('Итоговая табл.1чел (все услуги-'!$F364*'Таблица вводных'!$G$6)))-('Расчет комиссии Нади'!$I364+'Таблица вводных'!$E$3+'Таблица вводных'!$F$3)</f>
        <v>-4.84</v>
      </c>
      <c r="G364" s="64">
        <f>(('Итоговая табл.1чел (все услуги-'!$G364+('Итоговая табл.1чел (все услуги-'!$G364*'Таблица вводных'!$G$7)))-('Расчет комиссии Нади'!$I364+'Таблица вводных'!$E$3+'Таблица вводных'!$F$3)</f>
        <v>-28.6</v>
      </c>
      <c r="H364" s="12">
        <f>(('Итоговая табл.1чел (все услуги-'!$H364+('Итоговая табл.1чел (все услуги-'!$H364*'Таблица вводных'!$G$9)))-('Расчет комиссии Нади'!$I364+'Таблица вводных'!$E$3+'Таблица вводных'!$F$3)</f>
        <v>-28.6</v>
      </c>
      <c r="I364" s="27" t="s">
        <v>156</v>
      </c>
    </row>
    <row r="365" spans="1:9" ht="12.75" customHeight="1">
      <c r="A365" s="138"/>
      <c r="B365" s="11">
        <v>45418</v>
      </c>
      <c r="C365" s="64"/>
      <c r="D365" s="12">
        <f>(('Итоговая табл.1чел (все услуги-'!$D365+('Итоговая табл.1чел (все услуги-'!$D365*'Таблица вводных'!$G$4)))-('Расчет комиссии Нади'!$I365+'Таблица вводных'!$E$3+'Таблица вводных'!$F$3)</f>
        <v>-21.11</v>
      </c>
      <c r="E365" s="64">
        <f>(('Итоговая табл.1чел (все услуги-'!$E365+('Итоговая табл.1чел (все услуги-'!$E365*'Таблица вводных'!$G$5)))-('Расчет комиссии Нади'!$I365+'Таблица вводных'!$E$3+'Таблица вводных'!$F$3)</f>
        <v>-28.075700000000001</v>
      </c>
      <c r="F365" s="12">
        <f>(('Итоговая табл.1чел (все услуги-'!$F365+('Итоговая табл.1чел (все услуги-'!$F365*'Таблица вводных'!$G$6)))-('Расчет комиссии Нади'!$I365+'Таблица вводных'!$E$3+'Таблица вводных'!$F$3)</f>
        <v>-4.84</v>
      </c>
      <c r="G365" s="64">
        <f>(('Итоговая табл.1чел (все услуги-'!$G365+('Итоговая табл.1чел (все услуги-'!$G365*'Таблица вводных'!$G$7)))-('Расчет комиссии Нади'!$I365+'Таблица вводных'!$E$3+'Таблица вводных'!$F$3)</f>
        <v>-28.6</v>
      </c>
      <c r="H365" s="12">
        <f>(('Итоговая табл.1чел (все услуги-'!$H365+('Итоговая табл.1чел (все услуги-'!$H365*'Таблица вводных'!$G$9)))-('Расчет комиссии Нади'!$I365+'Таблица вводных'!$E$3+'Таблица вводных'!$F$3)</f>
        <v>-28.6</v>
      </c>
      <c r="I365" s="22" t="s">
        <v>156</v>
      </c>
    </row>
    <row r="366" spans="1:9" ht="12.75" customHeight="1">
      <c r="A366" s="138"/>
      <c r="B366" s="11">
        <v>45421</v>
      </c>
      <c r="C366" s="64"/>
      <c r="D366" s="12">
        <f>(('Итоговая табл.1чел (все услуги-'!$D366+('Итоговая табл.1чел (все услуги-'!$D366*'Таблица вводных'!$G$4)))-('Расчет комиссии Нади'!$I366+'Таблица вводных'!$E$3+'Таблица вводных'!$F$3)</f>
        <v>-21.11</v>
      </c>
      <c r="E366" s="64">
        <f>(('Итоговая табл.1чел (все услуги-'!$E366+('Итоговая табл.1чел (все услуги-'!$E366*'Таблица вводных'!$G$5)))-('Расчет комиссии Нади'!$I366+'Таблица вводных'!$E$3+'Таблица вводных'!$F$3)</f>
        <v>-28.075700000000001</v>
      </c>
      <c r="F366" s="12">
        <f>(('Итоговая табл.1чел (все услуги-'!$F366+('Итоговая табл.1чел (все услуги-'!$F366*'Таблица вводных'!$G$6)))-('Расчет комиссии Нади'!$I366+'Таблица вводных'!$E$3+'Таблица вводных'!$F$3)</f>
        <v>-4.84</v>
      </c>
      <c r="G366" s="64">
        <f>(('Итоговая табл.1чел (все услуги-'!$G366+('Итоговая табл.1чел (все услуги-'!$G366*'Таблица вводных'!$G$7)))-('Расчет комиссии Нади'!$I366+'Таблица вводных'!$E$3+'Таблица вводных'!$F$3)</f>
        <v>-28.6</v>
      </c>
      <c r="H366" s="12">
        <f>(('Итоговая табл.1чел (все услуги-'!$H366+('Итоговая табл.1чел (все услуги-'!$H366*'Таблица вводных'!$G$9)))-('Расчет комиссии Нади'!$I366+'Таблица вводных'!$E$3+'Таблица вводных'!$F$3)</f>
        <v>-28.6</v>
      </c>
      <c r="I366" s="22" t="s">
        <v>156</v>
      </c>
    </row>
    <row r="367" spans="1:9" ht="12.75" customHeight="1">
      <c r="A367" s="138"/>
      <c r="B367" s="11">
        <v>45425</v>
      </c>
      <c r="C367" s="64"/>
      <c r="D367" s="12">
        <f>(('Итоговая табл.1чел (все услуги-'!$D367+('Итоговая табл.1чел (все услуги-'!$D367*'Таблица вводных'!$G$4)))-('Расчет комиссии Нади'!$I367+'Таблица вводных'!$E$3+'Таблица вводных'!$F$3)</f>
        <v>-21.11</v>
      </c>
      <c r="E367" s="64">
        <f>(('Итоговая табл.1чел (все услуги-'!$E367+('Итоговая табл.1чел (все услуги-'!$E367*'Таблица вводных'!$G$5)))-('Расчет комиссии Нади'!$I367+'Таблица вводных'!$E$3+'Таблица вводных'!$F$3)</f>
        <v>-28.075700000000001</v>
      </c>
      <c r="F367" s="64">
        <f>(('Итоговая табл.1чел (все услуги-'!$F367+('Итоговая табл.1чел (все услуги-'!$F367*'Таблица вводных'!$G$6)))-('Расчет комиссии Нади'!$I367+'Таблица вводных'!$E$3+'Таблица вводных'!$F$3)</f>
        <v>-4.84</v>
      </c>
      <c r="G367" s="64">
        <f>(('Итоговая табл.1чел (все услуги-'!$G367+('Итоговая табл.1чел (все услуги-'!$G367*'Таблица вводных'!$G$7)))-('Расчет комиссии Нади'!$I367+'Таблица вводных'!$E$3+'Таблица вводных'!$F$3)</f>
        <v>-28.6</v>
      </c>
      <c r="H367" s="12">
        <f>(('Итоговая табл.1чел (все услуги-'!$H367+('Итоговая табл.1чел (все услуги-'!$H367*'Таблица вводных'!$G$9)))-('Расчет комиссии Нади'!$I367+'Таблица вводных'!$E$3+'Таблица вводных'!$F$3)</f>
        <v>-28.6</v>
      </c>
      <c r="I367" s="22" t="s">
        <v>156</v>
      </c>
    </row>
    <row r="368" spans="1:9" ht="12.75" customHeight="1">
      <c r="A368" s="138"/>
      <c r="B368" s="11">
        <v>45428</v>
      </c>
      <c r="C368" s="64"/>
      <c r="D368" s="64">
        <f>(('Итоговая табл.1чел (все услуги-'!$D368+('Итоговая табл.1чел (все услуги-'!$D368*'Таблица вводных'!$G$4)))-('Расчет комиссии Нади'!$I368+'Таблица вводных'!$E$3+'Таблица вводных'!$F$3)</f>
        <v>-21.11</v>
      </c>
      <c r="E368" s="64">
        <f>(('Итоговая табл.1чел (все услуги-'!$E368+('Итоговая табл.1чел (все услуги-'!$E368*'Таблица вводных'!$G$5)))-('Расчет комиссии Нади'!$I368+'Таблица вводных'!$E$3+'Таблица вводных'!$F$3)</f>
        <v>-28.075700000000001</v>
      </c>
      <c r="F368" s="12">
        <f>(('Итоговая табл.1чел (все услуги-'!$F368+('Итоговая табл.1чел (все услуги-'!$F368*'Таблица вводных'!$G$6)))-('Расчет комиссии Нади'!$I368+'Таблица вводных'!$E$3+'Таблица вводных'!$F$3)</f>
        <v>-4.84</v>
      </c>
      <c r="G368" s="64">
        <f>(('Итоговая табл.1чел (все услуги-'!$G368+('Итоговая табл.1чел (все услуги-'!$G368*'Таблица вводных'!$G$7)))-('Расчет комиссии Нади'!$I368+'Таблица вводных'!$E$3+'Таблица вводных'!$F$3)</f>
        <v>-28.6</v>
      </c>
      <c r="H368" s="12">
        <f>(('Итоговая табл.1чел (все услуги-'!$H368+('Итоговая табл.1чел (все услуги-'!$H368*'Таблица вводных'!$G$9)))-('Расчет комиссии Нади'!$I368+'Таблица вводных'!$E$3+'Таблица вводных'!$F$3)</f>
        <v>-28.6</v>
      </c>
      <c r="I368" s="22" t="s">
        <v>156</v>
      </c>
    </row>
    <row r="369" spans="1:9" ht="12.75" customHeight="1">
      <c r="A369" s="138"/>
      <c r="B369" s="11"/>
      <c r="C369" s="64"/>
      <c r="D369" s="12">
        <f>(('Итоговая табл.1чел (все услуги-'!$D369+('Итоговая табл.1чел (все услуги-'!$D369*'Таблица вводных'!$G$4)))-('Расчет комиссии Нади'!$I369+'Таблица вводных'!$E$3+'Таблица вводных'!$F$3)</f>
        <v>-21.11</v>
      </c>
      <c r="E369" s="12">
        <f>(('Итоговая табл.1чел (все услуги-'!$E369+('Итоговая табл.1чел (все услуги-'!$E369*'Таблица вводных'!$G$5)))-('Расчет комиссии Нади'!$I369+'Таблица вводных'!$E$3+'Таблица вводных'!$F$3)</f>
        <v>-28.075700000000001</v>
      </c>
      <c r="F369" s="12">
        <f>(('Итоговая табл.1чел (все услуги-'!$F369+('Итоговая табл.1чел (все услуги-'!$F369*'Таблица вводных'!$G$6)))-('Расчет комиссии Нади'!$I369+'Таблица вводных'!$E$3+'Таблица вводных'!$F$3)</f>
        <v>-4.84</v>
      </c>
      <c r="G369" s="12">
        <f>(('Итоговая табл.1чел (все услуги-'!$G369+('Итоговая табл.1чел (все услуги-'!$G369*'Таблица вводных'!$G$7)))-('Расчет комиссии Нади'!$I369+'Таблица вводных'!$E$3+'Таблица вводных'!$F$3)</f>
        <v>-28.6</v>
      </c>
      <c r="H369" s="12">
        <f>(('Итоговая табл.1чел (все услуги-'!$H369+('Итоговая табл.1чел (все услуги-'!$H369*'Таблица вводных'!$G$9)))-('Расчет комиссии Нади'!$I369+'Таблица вводных'!$E$3+'Таблица вводных'!$F$3)</f>
        <v>-28.6</v>
      </c>
      <c r="I369" s="22" t="s">
        <v>156</v>
      </c>
    </row>
    <row r="370" spans="1:9" ht="12.75" customHeight="1">
      <c r="A370" s="138"/>
      <c r="B370" s="11"/>
      <c r="C370" s="64"/>
      <c r="D370" s="12">
        <f>(('Итоговая табл.1чел (все услуги-'!$D370+('Итоговая табл.1чел (все услуги-'!$D370*'Таблица вводных'!$G$4)))-('Расчет комиссии Нади'!$I370+'Таблица вводных'!$E$3+'Таблица вводных'!$F$3)</f>
        <v>-21.11</v>
      </c>
      <c r="E370" s="12">
        <f>(('Итоговая табл.1чел (все услуги-'!$E370+('Итоговая табл.1чел (все услуги-'!$E370*'Таблица вводных'!$G$5)))-('Расчет комиссии Нади'!$I370+'Таблица вводных'!$E$3+'Таблица вводных'!$F$3)</f>
        <v>-28.075700000000001</v>
      </c>
      <c r="F370" s="12">
        <f>(('Итоговая табл.1чел (все услуги-'!$F370+('Итоговая табл.1чел (все услуги-'!$F370*'Таблица вводных'!$G$6)))-('Расчет комиссии Нади'!$I370+'Таблица вводных'!$E$3+'Таблица вводных'!$F$3)</f>
        <v>-4.84</v>
      </c>
      <c r="G370" s="12">
        <f>(('Итоговая табл.1чел (все услуги-'!$G370+('Итоговая табл.1чел (все услуги-'!$G370*'Таблица вводных'!$G$7)))-('Расчет комиссии Нади'!$I370+'Таблица вводных'!$E$3+'Таблица вводных'!$F$3)</f>
        <v>-28.6</v>
      </c>
      <c r="H370" s="12">
        <f>(('Итоговая табл.1чел (все услуги-'!$H370+('Итоговая табл.1чел (все услуги-'!$H370*'Таблица вводных'!$G$9)))-('Расчет комиссии Нади'!$I370+'Таблица вводных'!$E$3+'Таблица вводных'!$F$3)</f>
        <v>-28.6</v>
      </c>
      <c r="I370" s="22" t="s">
        <v>156</v>
      </c>
    </row>
    <row r="371" spans="1:9" ht="12.75" customHeight="1">
      <c r="A371" s="139"/>
      <c r="B371" s="17"/>
      <c r="C371" s="65"/>
      <c r="D371" s="18">
        <f>(('Итоговая табл.1чел (все услуги-'!$D371+('Итоговая табл.1чел (все услуги-'!$D371*'Таблица вводных'!$G$4)))-('Расчет комиссии Нади'!$I371+'Таблица вводных'!$E$3+'Таблица вводных'!$F$3)</f>
        <v>-21.11</v>
      </c>
      <c r="E371" s="18">
        <f>(('Итоговая табл.1чел (все услуги-'!$E371+('Итоговая табл.1чел (все услуги-'!$E371*'Таблица вводных'!$G$5)))-('Расчет комиссии Нади'!$I371+'Таблица вводных'!$E$3+'Таблица вводных'!$F$3)</f>
        <v>-28.075700000000001</v>
      </c>
      <c r="F371" s="18">
        <f>(('Итоговая табл.1чел (все услуги-'!$F371+('Итоговая табл.1чел (все услуги-'!$F371*'Таблица вводных'!$G$6)))-('Расчет комиссии Нади'!$I371+'Таблица вводных'!$E$3+'Таблица вводных'!$F$3)</f>
        <v>-4.84</v>
      </c>
      <c r="G371" s="18">
        <f>(('Итоговая табл.1чел (все услуги-'!$G371+('Итоговая табл.1чел (все услуги-'!$G371*'Таблица вводных'!$G$7)))-('Расчет комиссии Нади'!$I371+'Таблица вводных'!$E$3+'Таблица вводных'!$F$3)</f>
        <v>-28.6</v>
      </c>
      <c r="H371" s="18">
        <f>(('Итоговая табл.1чел (все услуги-'!$H371+('Итоговая табл.1чел (все услуги-'!$H371*'Таблица вводных'!$G$9)))-('Расчет комиссии Нади'!$I371+'Таблица вводных'!$E$3+'Таблица вводных'!$F$3)</f>
        <v>-28.6</v>
      </c>
      <c r="I371" s="22" t="s">
        <v>156</v>
      </c>
    </row>
    <row r="372" spans="1:9" ht="12.75" customHeight="1">
      <c r="A372" s="141" t="s">
        <v>51</v>
      </c>
      <c r="B372" s="5">
        <v>45411</v>
      </c>
      <c r="C372" s="63"/>
      <c r="D372" s="6">
        <f>(('Итоговая табл.1чел (все услуги-'!$D372+('Итоговая табл.1чел (все услуги-'!$D372*'Таблица вводных'!$G$4)))-('Расчет комиссии Нади'!$I372+'Таблица вводных'!$E$3+'Таблица вводных'!$F$3)</f>
        <v>-21.11</v>
      </c>
      <c r="E372" s="63">
        <f>(('Итоговая табл.1чел (все услуги-'!$E372+('Итоговая табл.1чел (все услуги-'!$E372*'Таблица вводных'!$G$5)))-('Расчет комиссии Нади'!$I372+'Таблица вводных'!$E$3+'Таблица вводных'!$F$3)</f>
        <v>-28.075700000000001</v>
      </c>
      <c r="F372" s="6">
        <f>(('Итоговая табл.1чел (все услуги-'!$F372+('Итоговая табл.1чел (все услуги-'!$F372*'Таблица вводных'!$G$6)))-('Расчет комиссии Нади'!$I372+'Таблица вводных'!$E$3+'Таблица вводных'!$F$3)</f>
        <v>-4.84</v>
      </c>
      <c r="G372" s="63">
        <f>(('Итоговая табл.1чел (все услуги-'!$G372+('Итоговая табл.1чел (все услуги-'!$G372*'Таблица вводных'!$G$7)))-('Расчет комиссии Нади'!$I372+'Таблица вводных'!$E$3+'Таблица вводных'!$F$3)</f>
        <v>-28.6</v>
      </c>
      <c r="H372" s="6">
        <f>(('Итоговая табл.1чел (все услуги-'!$H372+('Итоговая табл.1чел (все услуги-'!$H372*'Таблица вводных'!$G$9)))-('Расчет комиссии Нади'!$I372+'Таблица вводных'!$E$3+'Таблица вводных'!$F$3)</f>
        <v>-28.6</v>
      </c>
      <c r="I372" s="20" t="s">
        <v>162</v>
      </c>
    </row>
    <row r="373" spans="1:9" ht="12.75" customHeight="1">
      <c r="A373" s="138"/>
      <c r="B373" s="8">
        <v>45414</v>
      </c>
      <c r="C373" s="64"/>
      <c r="D373" s="64">
        <f>(('Итоговая табл.1чел (все услуги-'!$D373+('Итоговая табл.1чел (все услуги-'!$D373*'Таблица вводных'!$G$4)))-('Расчет комиссии Нади'!$I373+'Таблица вводных'!$E$3+'Таблица вводных'!$F$3)</f>
        <v>-21.11</v>
      </c>
      <c r="E373" s="12">
        <f>(('Итоговая табл.1чел (все услуги-'!$E373+('Итоговая табл.1чел (все услуги-'!$E373*'Таблица вводных'!$G$5)))-('Расчет комиссии Нади'!$I373+'Таблица вводных'!$E$3+'Таблица вводных'!$F$3)</f>
        <v>-28.075700000000001</v>
      </c>
      <c r="F373" s="64">
        <f>(('Итоговая табл.1чел (все услуги-'!$F373+('Итоговая табл.1чел (все услуги-'!$F373*'Таблица вводных'!$G$6)))-('Расчет комиссии Нади'!$I373+'Таблица вводных'!$E$3+'Таблица вводных'!$F$3)</f>
        <v>-4.84</v>
      </c>
      <c r="G373" s="64">
        <f>(('Итоговая табл.1чел (все услуги-'!$G373+('Итоговая табл.1чел (все услуги-'!$G373*'Таблица вводных'!$G$7)))-('Расчет комиссии Нади'!$I373+'Таблица вводных'!$E$3+'Таблица вводных'!$F$3)</f>
        <v>-28.6</v>
      </c>
      <c r="H373" s="12">
        <f>(('Итоговая табл.1чел (все услуги-'!$H373+('Итоговая табл.1чел (все услуги-'!$H373*'Таблица вводных'!$G$9)))-('Расчет комиссии Нади'!$I373+'Таблица вводных'!$E$3+'Таблица вводных'!$F$3)</f>
        <v>-28.6</v>
      </c>
      <c r="I373" s="27" t="s">
        <v>162</v>
      </c>
    </row>
    <row r="374" spans="1:9" ht="12.75" customHeight="1">
      <c r="A374" s="138"/>
      <c r="B374" s="11">
        <v>45418</v>
      </c>
      <c r="C374" s="64"/>
      <c r="D374" s="64">
        <f>(('Итоговая табл.1чел (все услуги-'!$D374+('Итоговая табл.1чел (все услуги-'!$D374*'Таблица вводных'!$G$4)))-('Расчет комиссии Нади'!$I374+'Таблица вводных'!$E$3+'Таблица вводных'!$F$3)</f>
        <v>-21.11</v>
      </c>
      <c r="E374" s="64">
        <f>(('Итоговая табл.1чел (все услуги-'!$E374+('Итоговая табл.1чел (все услуги-'!$E374*'Таблица вводных'!$G$5)))-('Расчет комиссии Нади'!$I374+'Таблица вводных'!$E$3+'Таблица вводных'!$F$3)</f>
        <v>-28.075700000000001</v>
      </c>
      <c r="F374" s="64">
        <f>(('Итоговая табл.1чел (все услуги-'!$F374+('Итоговая табл.1чел (все услуги-'!$F374*'Таблица вводных'!$G$6)))-('Расчет комиссии Нади'!$I374+'Таблица вводных'!$E$3+'Таблица вводных'!$F$3)</f>
        <v>-4.84</v>
      </c>
      <c r="G374" s="64">
        <f>(('Итоговая табл.1чел (все услуги-'!$G374+('Итоговая табл.1чел (все услуги-'!$G374*'Таблица вводных'!$G$7)))-('Расчет комиссии Нади'!$I374+'Таблица вводных'!$E$3+'Таблица вводных'!$F$3)</f>
        <v>-28.6</v>
      </c>
      <c r="H374" s="12">
        <f>(('Итоговая табл.1чел (все услуги-'!$H374+('Итоговая табл.1чел (все услуги-'!$H374*'Таблица вводных'!$G$9)))-('Расчет комиссии Нади'!$I374+'Таблица вводных'!$E$3+'Таблица вводных'!$F$3)</f>
        <v>-28.6</v>
      </c>
      <c r="I374" s="22" t="s">
        <v>162</v>
      </c>
    </row>
    <row r="375" spans="1:9" ht="12.75" customHeight="1">
      <c r="A375" s="138"/>
      <c r="B375" s="11">
        <v>45421</v>
      </c>
      <c r="C375" s="64"/>
      <c r="D375" s="64">
        <f>(('Итоговая табл.1чел (все услуги-'!$D375+('Итоговая табл.1чел (все услуги-'!$D375*'Таблица вводных'!$G$4)))-('Расчет комиссии Нади'!$I375+'Таблица вводных'!$E$3+'Таблица вводных'!$F$3)</f>
        <v>-21.11</v>
      </c>
      <c r="E375" s="64">
        <f>(('Итоговая табл.1чел (все услуги-'!$E375+('Итоговая табл.1чел (все услуги-'!$E375*'Таблица вводных'!$G$5)))-('Расчет комиссии Нади'!$I375+'Таблица вводных'!$E$3+'Таблица вводных'!$F$3)</f>
        <v>-28.075700000000001</v>
      </c>
      <c r="F375" s="64">
        <f>(('Итоговая табл.1чел (все услуги-'!$F375+('Итоговая табл.1чел (все услуги-'!$F375*'Таблица вводных'!$G$6)))-('Расчет комиссии Нади'!$I375+'Таблица вводных'!$E$3+'Таблица вводных'!$F$3)</f>
        <v>-4.84</v>
      </c>
      <c r="G375" s="64">
        <f>(('Итоговая табл.1чел (все услуги-'!$G375+('Итоговая табл.1чел (все услуги-'!$G375*'Таблица вводных'!$G$7)))-('Расчет комиссии Нади'!$I375+'Таблица вводных'!$E$3+'Таблица вводных'!$F$3)</f>
        <v>-28.6</v>
      </c>
      <c r="H375" s="12">
        <f>(('Итоговая табл.1чел (все услуги-'!$H375+('Итоговая табл.1чел (все услуги-'!$H375*'Таблица вводных'!$G$9)))-('Расчет комиссии Нади'!$I375+'Таблица вводных'!$E$3+'Таблица вводных'!$F$3)</f>
        <v>-28.6</v>
      </c>
      <c r="I375" s="22" t="s">
        <v>162</v>
      </c>
    </row>
    <row r="376" spans="1:9" ht="12.75" customHeight="1">
      <c r="A376" s="138"/>
      <c r="B376" s="11">
        <v>45425</v>
      </c>
      <c r="C376" s="64"/>
      <c r="D376" s="64">
        <f>(('Итоговая табл.1чел (все услуги-'!$D376+('Итоговая табл.1чел (все услуги-'!$D376*'Таблица вводных'!$G$4)))-('Расчет комиссии Нади'!$I376+'Таблица вводных'!$E$3+'Таблица вводных'!$F$3)</f>
        <v>-21.11</v>
      </c>
      <c r="E376" s="64">
        <f>(('Итоговая табл.1чел (все услуги-'!$E376+('Итоговая табл.1чел (все услуги-'!$E376*'Таблица вводных'!$G$5)))-('Расчет комиссии Нади'!$I376+'Таблица вводных'!$E$3+'Таблица вводных'!$F$3)</f>
        <v>-28.075700000000001</v>
      </c>
      <c r="F376" s="64">
        <f>(('Итоговая табл.1чел (все услуги-'!$F376+('Итоговая табл.1чел (все услуги-'!$F376*'Таблица вводных'!$G$6)))-('Расчет комиссии Нади'!$I376+'Таблица вводных'!$E$3+'Таблица вводных'!$F$3)</f>
        <v>-4.84</v>
      </c>
      <c r="G376" s="64">
        <f>(('Итоговая табл.1чел (все услуги-'!$G376+('Итоговая табл.1чел (все услуги-'!$G376*'Таблица вводных'!$G$7)))-('Расчет комиссии Нади'!$I376+'Таблица вводных'!$E$3+'Таблица вводных'!$F$3)</f>
        <v>-28.6</v>
      </c>
      <c r="H376" s="12">
        <f>(('Итоговая табл.1чел (все услуги-'!$H376+('Итоговая табл.1чел (все услуги-'!$H376*'Таблица вводных'!$G$9)))-('Расчет комиссии Нади'!$I376+'Таблица вводных'!$E$3+'Таблица вводных'!$F$3)</f>
        <v>-28.6</v>
      </c>
      <c r="I376" s="22" t="s">
        <v>162</v>
      </c>
    </row>
    <row r="377" spans="1:9" ht="12.75" customHeight="1">
      <c r="A377" s="138"/>
      <c r="B377" s="11">
        <v>45428</v>
      </c>
      <c r="C377" s="64"/>
      <c r="D377" s="64">
        <f>(('Итоговая табл.1чел (все услуги-'!$D377+('Итоговая табл.1чел (все услуги-'!$D377*'Таблица вводных'!$G$4)))-('Расчет комиссии Нади'!$I377+'Таблица вводных'!$E$3+'Таблица вводных'!$F$3)</f>
        <v>-21.11</v>
      </c>
      <c r="E377" s="64">
        <f>(('Итоговая табл.1чел (все услуги-'!$E377+('Итоговая табл.1чел (все услуги-'!$E377*'Таблица вводных'!$G$5)))-('Расчет комиссии Нади'!$I377+'Таблица вводных'!$E$3+'Таблица вводных'!$F$3)</f>
        <v>-28.075700000000001</v>
      </c>
      <c r="F377" s="64">
        <f>(('Итоговая табл.1чел (все услуги-'!$F377+('Итоговая табл.1чел (все услуги-'!$F377*'Таблица вводных'!$G$6)))-('Расчет комиссии Нади'!$I377+'Таблица вводных'!$E$3+'Таблица вводных'!$F$3)</f>
        <v>-4.84</v>
      </c>
      <c r="G377" s="64">
        <f>(('Итоговая табл.1чел (все услуги-'!$G377+('Итоговая табл.1чел (все услуги-'!$G377*'Таблица вводных'!$G$7)))-('Расчет комиссии Нади'!$I377+'Таблица вводных'!$E$3+'Таблица вводных'!$F$3)</f>
        <v>-28.6</v>
      </c>
      <c r="H377" s="12">
        <f>(('Итоговая табл.1чел (все услуги-'!$H377+('Итоговая табл.1чел (все услуги-'!$H377*'Таблица вводных'!$G$9)))-('Расчет комиссии Нади'!$I377+'Таблица вводных'!$E$3+'Таблица вводных'!$F$3)</f>
        <v>-28.6</v>
      </c>
      <c r="I377" s="22" t="s">
        <v>162</v>
      </c>
    </row>
    <row r="378" spans="1:9" ht="12.75" customHeight="1">
      <c r="A378" s="138"/>
      <c r="B378" s="11"/>
      <c r="C378" s="64"/>
      <c r="D378" s="12">
        <f>(('Итоговая табл.1чел (все услуги-'!$D378+('Итоговая табл.1чел (все услуги-'!$D378*'Таблица вводных'!$G$4)))-('Расчет комиссии Нади'!$I378+'Таблица вводных'!$E$3+'Таблица вводных'!$F$3)</f>
        <v>-21.11</v>
      </c>
      <c r="E378" s="12">
        <f>(('Итоговая табл.1чел (все услуги-'!$E378+('Итоговая табл.1чел (все услуги-'!$E378*'Таблица вводных'!$G$5)))-('Расчет комиссии Нади'!$I378+'Таблица вводных'!$E$3+'Таблица вводных'!$F$3)</f>
        <v>-28.075700000000001</v>
      </c>
      <c r="F378" s="12">
        <f>(('Итоговая табл.1чел (все услуги-'!$F378+('Итоговая табл.1чел (все услуги-'!$F378*'Таблица вводных'!$G$6)))-('Расчет комиссии Нади'!$I378+'Таблица вводных'!$E$3+'Таблица вводных'!$F$3)</f>
        <v>-4.84</v>
      </c>
      <c r="G378" s="12">
        <f>(('Итоговая табл.1чел (все услуги-'!$G378+('Итоговая табл.1чел (все услуги-'!$G378*'Таблица вводных'!$G$7)))-('Расчет комиссии Нади'!$I378+'Таблица вводных'!$E$3+'Таблица вводных'!$F$3)</f>
        <v>-28.6</v>
      </c>
      <c r="H378" s="12">
        <f>(('Итоговая табл.1чел (все услуги-'!$H378+('Итоговая табл.1чел (все услуги-'!$H378*'Таблица вводных'!$G$9)))-('Расчет комиссии Нади'!$I378+'Таблица вводных'!$E$3+'Таблица вводных'!$F$3)</f>
        <v>-28.6</v>
      </c>
      <c r="I378" s="22" t="s">
        <v>162</v>
      </c>
    </row>
    <row r="379" spans="1:9" ht="12.75" customHeight="1">
      <c r="A379" s="138"/>
      <c r="B379" s="11"/>
      <c r="C379" s="64"/>
      <c r="D379" s="12">
        <f>(('Итоговая табл.1чел (все услуги-'!$D379+('Итоговая табл.1чел (все услуги-'!$D379*'Таблица вводных'!$G$4)))-('Расчет комиссии Нади'!$I379+'Таблица вводных'!$E$3+'Таблица вводных'!$F$3)</f>
        <v>-21.11</v>
      </c>
      <c r="E379" s="12">
        <f>(('Итоговая табл.1чел (все услуги-'!$E379+('Итоговая табл.1чел (все услуги-'!$E379*'Таблица вводных'!$G$5)))-('Расчет комиссии Нади'!$I379+'Таблица вводных'!$E$3+'Таблица вводных'!$F$3)</f>
        <v>-28.075700000000001</v>
      </c>
      <c r="F379" s="12">
        <f>(('Итоговая табл.1чел (все услуги-'!$F379+('Итоговая табл.1чел (все услуги-'!$F379*'Таблица вводных'!$G$6)))-('Расчет комиссии Нади'!$I379+'Таблица вводных'!$E$3+'Таблица вводных'!$F$3)</f>
        <v>-4.84</v>
      </c>
      <c r="G379" s="12">
        <f>(('Итоговая табл.1чел (все услуги-'!$G379+('Итоговая табл.1чел (все услуги-'!$G379*'Таблица вводных'!$G$7)))-('Расчет комиссии Нади'!$I379+'Таблица вводных'!$E$3+'Таблица вводных'!$F$3)</f>
        <v>-28.6</v>
      </c>
      <c r="H379" s="12">
        <f>(('Итоговая табл.1чел (все услуги-'!$H379+('Итоговая табл.1чел (все услуги-'!$H379*'Таблица вводных'!$G$9)))-('Расчет комиссии Нади'!$I379+'Таблица вводных'!$E$3+'Таблица вводных'!$F$3)</f>
        <v>-28.6</v>
      </c>
      <c r="I379" s="22" t="s">
        <v>162</v>
      </c>
    </row>
    <row r="380" spans="1:9" ht="12.75" customHeight="1">
      <c r="A380" s="139"/>
      <c r="B380" s="17"/>
      <c r="C380" s="123"/>
      <c r="D380" s="18">
        <f>(('Итоговая табл.1чел (все услуги-'!$D380+('Итоговая табл.1чел (все услуги-'!$D380*'Таблица вводных'!$G$4)))-('Расчет комиссии Нади'!$I380+'Таблица вводных'!$E$3+'Таблица вводных'!$F$3)</f>
        <v>-21.11</v>
      </c>
      <c r="E380" s="18">
        <f>(('Итоговая табл.1чел (все услуги-'!$E380+('Итоговая табл.1чел (все услуги-'!$E380*'Таблица вводных'!$G$5)))-('Расчет комиссии Нади'!$I380+'Таблица вводных'!$E$3+'Таблица вводных'!$F$3)</f>
        <v>-28.075700000000001</v>
      </c>
      <c r="F380" s="18">
        <f>(('Итоговая табл.1чел (все услуги-'!$F380+('Итоговая табл.1чел (все услуги-'!$F380*'Таблица вводных'!$G$6)))-('Расчет комиссии Нади'!$I380+'Таблица вводных'!$E$3+'Таблица вводных'!$F$3)</f>
        <v>-4.84</v>
      </c>
      <c r="G380" s="18">
        <f>(('Итоговая табл.1чел (все услуги-'!$G380+('Итоговая табл.1чел (все услуги-'!$G380*'Таблица вводных'!$G$7)))-('Расчет комиссии Нади'!$I380+'Таблица вводных'!$E$3+'Таблица вводных'!$F$3)</f>
        <v>-28.6</v>
      </c>
      <c r="H380" s="18">
        <f>(('Итоговая табл.1чел (все услуги-'!$H380+('Итоговая табл.1чел (все услуги-'!$H380*'Таблица вводных'!$G$9)))-('Расчет комиссии Нади'!$I380+'Таблица вводных'!$E$3+'Таблица вводных'!$F$3)</f>
        <v>-28.6</v>
      </c>
      <c r="I380" s="22" t="s">
        <v>162</v>
      </c>
    </row>
    <row r="381" spans="1:9" ht="12.75" customHeight="1">
      <c r="A381" s="141" t="s">
        <v>53</v>
      </c>
      <c r="B381" s="5">
        <v>45411</v>
      </c>
      <c r="C381" s="63"/>
      <c r="D381" s="6">
        <f>(('Итоговая табл.1чел (все услуги-'!$D381+('Итоговая табл.1чел (все услуги-'!$D381*'Таблица вводных'!$G$4)))-('Расчет комиссии Нади'!$I381+'Таблица вводных'!$E$3+'Таблица вводных'!$F$3)</f>
        <v>-21.11</v>
      </c>
      <c r="E381" s="63">
        <f>(('Итоговая табл.1чел (все услуги-'!$E381+('Итоговая табл.1чел (все услуги-'!$E381*'Таблица вводных'!$G$5)))-('Расчет комиссии Нади'!$I381+'Таблица вводных'!$E$3+'Таблица вводных'!$F$3)</f>
        <v>-28.075700000000001</v>
      </c>
      <c r="F381" s="63">
        <f>(('Итоговая табл.1чел (все услуги-'!$F381+('Итоговая табл.1чел (все услуги-'!$F381*'Таблица вводных'!$G$6)))-('Расчет комиссии Нади'!$I381+'Таблица вводных'!$E$3+'Таблица вводных'!$F$3)</f>
        <v>-4.84</v>
      </c>
      <c r="G381" s="63">
        <f>(('Итоговая табл.1чел (все услуги-'!$G381+('Итоговая табл.1чел (все услуги-'!$G381*'Таблица вводных'!$G$7)))-('Расчет комиссии Нади'!$I381+'Таблица вводных'!$E$3+'Таблица вводных'!$F$3)</f>
        <v>-28.6</v>
      </c>
      <c r="H381" s="6">
        <f>(('Итоговая табл.1чел (все услуги-'!$H381+('Итоговая табл.1чел (все услуги-'!$H381*'Таблица вводных'!$G$9)))-('Расчет комиссии Нади'!$I381+'Таблица вводных'!$E$3+'Таблица вводных'!$F$3)</f>
        <v>-28.6</v>
      </c>
      <c r="I381" s="20" t="s">
        <v>145</v>
      </c>
    </row>
    <row r="382" spans="1:9" ht="12.75" customHeight="1">
      <c r="A382" s="138"/>
      <c r="B382" s="8">
        <v>45414</v>
      </c>
      <c r="C382" s="64"/>
      <c r="D382" s="64">
        <f>(('Итоговая табл.1чел (все услуги-'!$D382+('Итоговая табл.1чел (все услуги-'!$D382*'Таблица вводных'!$G$4)))-('Расчет комиссии Нади'!$I382+'Таблица вводных'!$E$3+'Таблица вводных'!$F$3)</f>
        <v>-21.11</v>
      </c>
      <c r="E382" s="12">
        <f>(('Итоговая табл.1чел (все услуги-'!$E382+('Итоговая табл.1чел (все услуги-'!$E382*'Таблица вводных'!$G$5)))-('Расчет комиссии Нади'!$I382+'Таблица вводных'!$E$3+'Таблица вводных'!$F$3)</f>
        <v>-28.075700000000001</v>
      </c>
      <c r="F382" s="64">
        <f>(('Итоговая табл.1чел (все услуги-'!$F382+('Итоговая табл.1чел (все услуги-'!$F382*'Таблица вводных'!$G$6)))-('Расчет комиссии Нади'!$I382+'Таблица вводных'!$E$3+'Таблица вводных'!$F$3)</f>
        <v>-4.84</v>
      </c>
      <c r="G382" s="64">
        <f>(('Итоговая табл.1чел (все услуги-'!$G382+('Итоговая табл.1чел (все услуги-'!$G382*'Таблица вводных'!$G$7)))-('Расчет комиссии Нади'!$I382+'Таблица вводных'!$E$3+'Таблица вводных'!$F$3)</f>
        <v>-28.6</v>
      </c>
      <c r="H382" s="12">
        <f>(('Итоговая табл.1чел (все услуги-'!$H382+('Итоговая табл.1чел (все услуги-'!$H382*'Таблица вводных'!$G$9)))-('Расчет комиссии Нади'!$I382+'Таблица вводных'!$E$3+'Таблица вводных'!$F$3)</f>
        <v>-28.6</v>
      </c>
      <c r="I382" s="27" t="s">
        <v>145</v>
      </c>
    </row>
    <row r="383" spans="1:9" ht="12.75" customHeight="1">
      <c r="A383" s="138"/>
      <c r="B383" s="11">
        <v>45418</v>
      </c>
      <c r="C383" s="64"/>
      <c r="D383" s="64">
        <f>(('Итоговая табл.1чел (все услуги-'!$D383+('Итоговая табл.1чел (все услуги-'!$D383*'Таблица вводных'!$G$4)))-('Расчет комиссии Нади'!$I383+'Таблица вводных'!$E$3+'Таблица вводных'!$F$3)</f>
        <v>-21.11</v>
      </c>
      <c r="E383" s="64">
        <f>(('Итоговая табл.1чел (все услуги-'!$E383+('Итоговая табл.1чел (все услуги-'!$E383*'Таблица вводных'!$G$5)))-('Расчет комиссии Нади'!$I383+'Таблица вводных'!$E$3+'Таблица вводных'!$F$3)</f>
        <v>-28.075700000000001</v>
      </c>
      <c r="F383" s="64">
        <f>(('Итоговая табл.1чел (все услуги-'!$F383+('Итоговая табл.1чел (все услуги-'!$F383*'Таблица вводных'!$G$6)))-('Расчет комиссии Нади'!$I383+'Таблица вводных'!$E$3+'Таблица вводных'!$F$3)</f>
        <v>-4.84</v>
      </c>
      <c r="G383" s="64">
        <f>(('Итоговая табл.1чел (все услуги-'!$G383+('Итоговая табл.1чел (все услуги-'!$G383*'Таблица вводных'!$G$7)))-('Расчет комиссии Нади'!$I383+'Таблица вводных'!$E$3+'Таблица вводных'!$F$3)</f>
        <v>-28.6</v>
      </c>
      <c r="H383" s="12">
        <f>(('Итоговая табл.1чел (все услуги-'!$H383+('Итоговая табл.1чел (все услуги-'!$H383*'Таблица вводных'!$G$9)))-('Расчет комиссии Нади'!$I383+'Таблица вводных'!$E$3+'Таблица вводных'!$F$3)</f>
        <v>-28.6</v>
      </c>
      <c r="I383" s="22" t="s">
        <v>145</v>
      </c>
    </row>
    <row r="384" spans="1:9" ht="12.75" customHeight="1">
      <c r="A384" s="138"/>
      <c r="B384" s="11">
        <v>45421</v>
      </c>
      <c r="C384" s="64"/>
      <c r="D384" s="64">
        <f>(('Итоговая табл.1чел (все услуги-'!$D384+('Итоговая табл.1чел (все услуги-'!$D384*'Таблица вводных'!$G$4)))-('Расчет комиссии Нади'!$I384+'Таблица вводных'!$E$3+'Таблица вводных'!$F$3)</f>
        <v>-21.11</v>
      </c>
      <c r="E384" s="64">
        <f>(('Итоговая табл.1чел (все услуги-'!$E384+('Итоговая табл.1чел (все услуги-'!$E384*'Таблица вводных'!$G$5)))-('Расчет комиссии Нади'!$I384+'Таблица вводных'!$E$3+'Таблица вводных'!$F$3)</f>
        <v>-28.075700000000001</v>
      </c>
      <c r="F384" s="64">
        <f>(('Итоговая табл.1чел (все услуги-'!$F384+('Итоговая табл.1чел (все услуги-'!$F384*'Таблица вводных'!$G$6)))-('Расчет комиссии Нади'!$I384+'Таблица вводных'!$E$3+'Таблица вводных'!$F$3)</f>
        <v>-4.84</v>
      </c>
      <c r="G384" s="64">
        <f>(('Итоговая табл.1чел (все услуги-'!$G384+('Итоговая табл.1чел (все услуги-'!$G384*'Таблица вводных'!$G$7)))-('Расчет комиссии Нади'!$I384+'Таблица вводных'!$E$3+'Таблица вводных'!$F$3)</f>
        <v>-28.6</v>
      </c>
      <c r="H384" s="12">
        <f>(('Итоговая табл.1чел (все услуги-'!$H384+('Итоговая табл.1чел (все услуги-'!$H384*'Таблица вводных'!$G$9)))-('Расчет комиссии Нади'!$I384+'Таблица вводных'!$E$3+'Таблица вводных'!$F$3)</f>
        <v>-28.6</v>
      </c>
      <c r="I384" s="22" t="s">
        <v>145</v>
      </c>
    </row>
    <row r="385" spans="1:9" ht="12.75" customHeight="1">
      <c r="A385" s="138"/>
      <c r="B385" s="11">
        <v>45425</v>
      </c>
      <c r="C385" s="64"/>
      <c r="D385" s="64">
        <f>(('Итоговая табл.1чел (все услуги-'!$D385+('Итоговая табл.1чел (все услуги-'!$D385*'Таблица вводных'!$G$4)))-('Расчет комиссии Нади'!$I385+'Таблица вводных'!$E$3+'Таблица вводных'!$F$3)</f>
        <v>-21.11</v>
      </c>
      <c r="E385" s="64">
        <f>(('Итоговая табл.1чел (все услуги-'!$E385+('Итоговая табл.1чел (все услуги-'!$E385*'Таблица вводных'!$G$5)))-('Расчет комиссии Нади'!$I385+'Таблица вводных'!$E$3+'Таблица вводных'!$F$3)</f>
        <v>-28.075700000000001</v>
      </c>
      <c r="F385" s="64">
        <f>(('Итоговая табл.1чел (все услуги-'!$F385+('Итоговая табл.1чел (все услуги-'!$F385*'Таблица вводных'!$G$6)))-('Расчет комиссии Нади'!$I385+'Таблица вводных'!$E$3+'Таблица вводных'!$F$3)</f>
        <v>-4.84</v>
      </c>
      <c r="G385" s="64">
        <f>(('Итоговая табл.1чел (все услуги-'!$G385+('Итоговая табл.1чел (все услуги-'!$G385*'Таблица вводных'!$G$7)))-('Расчет комиссии Нади'!$I385+'Таблица вводных'!$E$3+'Таблица вводных'!$F$3)</f>
        <v>-28.6</v>
      </c>
      <c r="H385" s="12">
        <f>(('Итоговая табл.1чел (все услуги-'!$H385+('Итоговая табл.1чел (все услуги-'!$H385*'Таблица вводных'!$G$9)))-('Расчет комиссии Нади'!$I385+'Таблица вводных'!$E$3+'Таблица вводных'!$F$3)</f>
        <v>-28.6</v>
      </c>
      <c r="I385" s="22" t="s">
        <v>145</v>
      </c>
    </row>
    <row r="386" spans="1:9" ht="12.75" customHeight="1">
      <c r="A386" s="138"/>
      <c r="B386" s="11">
        <v>45428</v>
      </c>
      <c r="C386" s="64"/>
      <c r="D386" s="64">
        <f>(('Итоговая табл.1чел (все услуги-'!$D386+('Итоговая табл.1чел (все услуги-'!$D386*'Таблица вводных'!$G$4)))-('Расчет комиссии Нади'!$I386+'Таблица вводных'!$E$3+'Таблица вводных'!$F$3)</f>
        <v>-21.11</v>
      </c>
      <c r="E386" s="64">
        <f>(('Итоговая табл.1чел (все услуги-'!$E386+('Итоговая табл.1чел (все услуги-'!$E386*'Таблица вводных'!$G$5)))-('Расчет комиссии Нади'!$I386+'Таблица вводных'!$E$3+'Таблица вводных'!$F$3)</f>
        <v>-28.075700000000001</v>
      </c>
      <c r="F386" s="64">
        <f>(('Итоговая табл.1чел (все услуги-'!$F386+('Итоговая табл.1чел (все услуги-'!$F386*'Таблица вводных'!$G$6)))-('Расчет комиссии Нади'!$I386+'Таблица вводных'!$E$3+'Таблица вводных'!$F$3)</f>
        <v>-4.84</v>
      </c>
      <c r="G386" s="64">
        <f>(('Итоговая табл.1чел (все услуги-'!$G386+('Итоговая табл.1чел (все услуги-'!$G386*'Таблица вводных'!$G$7)))-('Расчет комиссии Нади'!$I386+'Таблица вводных'!$E$3+'Таблица вводных'!$F$3)</f>
        <v>-28.6</v>
      </c>
      <c r="H386" s="12">
        <f>(('Итоговая табл.1чел (все услуги-'!$H386+('Итоговая табл.1чел (все услуги-'!$H386*'Таблица вводных'!$G$9)))-('Расчет комиссии Нади'!$I386+'Таблица вводных'!$E$3+'Таблица вводных'!$F$3)</f>
        <v>-28.6</v>
      </c>
      <c r="I386" s="22" t="s">
        <v>145</v>
      </c>
    </row>
    <row r="387" spans="1:9" ht="12.75" customHeight="1">
      <c r="A387" s="138"/>
      <c r="B387" s="11"/>
      <c r="C387" s="64"/>
      <c r="D387" s="12">
        <f>(('Итоговая табл.1чел (все услуги-'!$D387+('Итоговая табл.1чел (все услуги-'!$D387*'Таблица вводных'!$G$4)))-('Расчет комиссии Нади'!$I387+'Таблица вводных'!$E$3+'Таблица вводных'!$F$3)</f>
        <v>-21.11</v>
      </c>
      <c r="E387" s="12">
        <f>(('Итоговая табл.1чел (все услуги-'!$E387+('Итоговая табл.1чел (все услуги-'!$E387*'Таблица вводных'!$G$5)))-('Расчет комиссии Нади'!$I387+'Таблица вводных'!$E$3+'Таблица вводных'!$F$3)</f>
        <v>-28.075700000000001</v>
      </c>
      <c r="F387" s="12">
        <f>(('Итоговая табл.1чел (все услуги-'!$F387+('Итоговая табл.1чел (все услуги-'!$F387*'Таблица вводных'!$G$6)))-('Расчет комиссии Нади'!$I387+'Таблица вводных'!$E$3+'Таблица вводных'!$F$3)</f>
        <v>-4.84</v>
      </c>
      <c r="G387" s="12">
        <f>(('Итоговая табл.1чел (все услуги-'!$G387+('Итоговая табл.1чел (все услуги-'!$G387*'Таблица вводных'!$G$7)))-('Расчет комиссии Нади'!$I387+'Таблица вводных'!$E$3+'Таблица вводных'!$F$3)</f>
        <v>-28.6</v>
      </c>
      <c r="H387" s="12">
        <f>(('Итоговая табл.1чел (все услуги-'!$H387+('Итоговая табл.1чел (все услуги-'!$H387*'Таблица вводных'!$G$9)))-('Расчет комиссии Нади'!$I387+'Таблица вводных'!$E$3+'Таблица вводных'!$F$3)</f>
        <v>-28.6</v>
      </c>
      <c r="I387" s="22" t="s">
        <v>145</v>
      </c>
    </row>
    <row r="388" spans="1:9" ht="12.75" customHeight="1">
      <c r="A388" s="138"/>
      <c r="B388" s="11"/>
      <c r="C388" s="64"/>
      <c r="D388" s="12">
        <f>(('Итоговая табл.1чел (все услуги-'!$D388+('Итоговая табл.1чел (все услуги-'!$D388*'Таблица вводных'!$G$4)))-('Расчет комиссии Нади'!$I388+'Таблица вводных'!$E$3+'Таблица вводных'!$F$3)</f>
        <v>-21.11</v>
      </c>
      <c r="E388" s="12">
        <f>(('Итоговая табл.1чел (все услуги-'!$E388+('Итоговая табл.1чел (все услуги-'!$E388*'Таблица вводных'!$G$5)))-('Расчет комиссии Нади'!$I388+'Таблица вводных'!$E$3+'Таблица вводных'!$F$3)</f>
        <v>-28.075700000000001</v>
      </c>
      <c r="F388" s="12">
        <f>(('Итоговая табл.1чел (все услуги-'!$F388+('Итоговая табл.1чел (все услуги-'!$F388*'Таблица вводных'!$G$6)))-('Расчет комиссии Нади'!$I388+'Таблица вводных'!$E$3+'Таблица вводных'!$F$3)</f>
        <v>-4.84</v>
      </c>
      <c r="G388" s="12">
        <f>(('Итоговая табл.1чел (все услуги-'!$G388+('Итоговая табл.1чел (все услуги-'!$G388*'Таблица вводных'!$G$7)))-('Расчет комиссии Нади'!$I388+'Таблица вводных'!$E$3+'Таблица вводных'!$F$3)</f>
        <v>-28.6</v>
      </c>
      <c r="H388" s="12">
        <f>(('Итоговая табл.1чел (все услуги-'!$H388+('Итоговая табл.1чел (все услуги-'!$H388*'Таблица вводных'!$G$9)))-('Расчет комиссии Нади'!$I388+'Таблица вводных'!$E$3+'Таблица вводных'!$F$3)</f>
        <v>-28.6</v>
      </c>
      <c r="I388" s="22" t="s">
        <v>145</v>
      </c>
    </row>
    <row r="389" spans="1:9" ht="12.75" customHeight="1">
      <c r="A389" s="139"/>
      <c r="B389" s="17"/>
      <c r="C389" s="65"/>
      <c r="D389" s="18">
        <f>(('Итоговая табл.1чел (все услуги-'!$D389+('Итоговая табл.1чел (все услуги-'!$D389*'Таблица вводных'!$G$4)))-('Расчет комиссии Нади'!$I389+'Таблица вводных'!$E$3+'Таблица вводных'!$F$3)</f>
        <v>-21.11</v>
      </c>
      <c r="E389" s="18">
        <f>(('Итоговая табл.1чел (все услуги-'!$E389+('Итоговая табл.1чел (все услуги-'!$E389*'Таблица вводных'!$G$5)))-('Расчет комиссии Нади'!$I389+'Таблица вводных'!$E$3+'Таблица вводных'!$F$3)</f>
        <v>-28.075700000000001</v>
      </c>
      <c r="F389" s="18">
        <f>(('Итоговая табл.1чел (все услуги-'!$F389+('Итоговая табл.1чел (все услуги-'!$F389*'Таблица вводных'!$G$6)))-('Расчет комиссии Нади'!$I389+'Таблица вводных'!$E$3+'Таблица вводных'!$F$3)</f>
        <v>-4.84</v>
      </c>
      <c r="G389" s="18">
        <f>(('Итоговая табл.1чел (все услуги-'!$G389+('Итоговая табл.1чел (все услуги-'!$G389*'Таблица вводных'!$G$7)))-('Расчет комиссии Нади'!$I389+'Таблица вводных'!$E$3+'Таблица вводных'!$F$3)</f>
        <v>-28.6</v>
      </c>
      <c r="H389" s="18">
        <f>(('Итоговая табл.1чел (все услуги-'!$H389+('Итоговая табл.1чел (все услуги-'!$H389*'Таблица вводных'!$G$9)))-('Расчет комиссии Нади'!$I389+'Таблица вводных'!$E$3+'Таблица вводных'!$F$3)</f>
        <v>-28.6</v>
      </c>
      <c r="I389" s="22" t="s">
        <v>145</v>
      </c>
    </row>
    <row r="390" spans="1:9" ht="12.75" customHeight="1">
      <c r="A390" s="141" t="s">
        <v>54</v>
      </c>
      <c r="B390" s="5">
        <v>45411</v>
      </c>
      <c r="C390" s="63"/>
      <c r="D390" s="6">
        <f>(('Итоговая табл.1чел (все услуги-'!$D390+('Итоговая табл.1чел (все услуги-'!$D390*'Таблица вводных'!$G$4)))-('Расчет комиссии Нади'!$I390+'Таблица вводных'!$E$3+'Таблица вводных'!$F$3)</f>
        <v>-21.11</v>
      </c>
      <c r="E390" s="63">
        <f>(('Итоговая табл.1чел (все услуги-'!$E390+('Итоговая табл.1чел (все услуги-'!$E390*'Таблица вводных'!$G$5)))-('Расчет комиссии Нади'!$I390+'Таблица вводных'!$E$3+'Таблица вводных'!$F$3)</f>
        <v>-28.075700000000001</v>
      </c>
      <c r="F390" s="63">
        <f>(('Итоговая табл.1чел (все услуги-'!$F390+('Итоговая табл.1чел (все услуги-'!$F390*'Таблица вводных'!$G$6)))-('Расчет комиссии Нади'!$I390+'Таблица вводных'!$E$3+'Таблица вводных'!$F$3)</f>
        <v>-4.84</v>
      </c>
      <c r="G390" s="63">
        <f>(('Итоговая табл.1чел (все услуги-'!$G390+('Итоговая табл.1чел (все услуги-'!$G390*'Таблица вводных'!$G$7)))-('Расчет комиссии Нади'!$I390+'Таблица вводных'!$E$3+'Таблица вводных'!$F$3)</f>
        <v>-28.6</v>
      </c>
      <c r="H390" s="6">
        <f>(('Итоговая табл.1чел (все услуги-'!$H390+('Итоговая табл.1чел (все услуги-'!$H390*'Таблица вводных'!$G$9)))-('Расчет комиссии Нади'!$I390+'Таблица вводных'!$E$3+'Таблица вводных'!$F$3)</f>
        <v>-28.6</v>
      </c>
      <c r="I390" s="20" t="s">
        <v>145</v>
      </c>
    </row>
    <row r="391" spans="1:9" ht="12.75" customHeight="1">
      <c r="A391" s="138"/>
      <c r="B391" s="8">
        <v>45414</v>
      </c>
      <c r="C391" s="64"/>
      <c r="D391" s="64">
        <f>(('Итоговая табл.1чел (все услуги-'!$D391+('Итоговая табл.1чел (все услуги-'!$D391*'Таблица вводных'!$G$4)))-('Расчет комиссии Нади'!$I391+'Таблица вводных'!$E$3+'Таблица вводных'!$F$3)</f>
        <v>-21.11</v>
      </c>
      <c r="E391" s="12">
        <f>(('Итоговая табл.1чел (все услуги-'!$E391+('Итоговая табл.1чел (все услуги-'!$E391*'Таблица вводных'!$G$5)))-('Расчет комиссии Нади'!$I391+'Таблица вводных'!$E$3+'Таблица вводных'!$F$3)</f>
        <v>-28.075700000000001</v>
      </c>
      <c r="F391" s="64">
        <f>(('Итоговая табл.1чел (все услуги-'!$F391+('Итоговая табл.1чел (все услуги-'!$F391*'Таблица вводных'!$G$6)))-('Расчет комиссии Нади'!$I391+'Таблица вводных'!$E$3+'Таблица вводных'!$F$3)</f>
        <v>-4.84</v>
      </c>
      <c r="G391" s="64">
        <f>(('Итоговая табл.1чел (все услуги-'!$G391+('Итоговая табл.1чел (все услуги-'!$G391*'Таблица вводных'!$G$7)))-('Расчет комиссии Нади'!$I391+'Таблица вводных'!$E$3+'Таблица вводных'!$F$3)</f>
        <v>-28.6</v>
      </c>
      <c r="H391" s="12">
        <f>(('Итоговая табл.1чел (все услуги-'!$H391+('Итоговая табл.1чел (все услуги-'!$H391*'Таблица вводных'!$G$9)))-('Расчет комиссии Нади'!$I391+'Таблица вводных'!$E$3+'Таблица вводных'!$F$3)</f>
        <v>-28.6</v>
      </c>
      <c r="I391" s="27" t="s">
        <v>145</v>
      </c>
    </row>
    <row r="392" spans="1:9" ht="12.75" customHeight="1">
      <c r="A392" s="138"/>
      <c r="B392" s="11">
        <v>45418</v>
      </c>
      <c r="C392" s="64"/>
      <c r="D392" s="64">
        <f>(('Итоговая табл.1чел (все услуги-'!$D392+('Итоговая табл.1чел (все услуги-'!$D392*'Таблица вводных'!$G$4)))-('Расчет комиссии Нади'!$I392+'Таблица вводных'!$E$3+'Таблица вводных'!$F$3)</f>
        <v>-21.11</v>
      </c>
      <c r="E392" s="64">
        <f>(('Итоговая табл.1чел (все услуги-'!$E392+('Итоговая табл.1чел (все услуги-'!$E392*'Таблица вводных'!$G$5)))-('Расчет комиссии Нади'!$I392+'Таблица вводных'!$E$3+'Таблица вводных'!$F$3)</f>
        <v>-28.075700000000001</v>
      </c>
      <c r="F392" s="64">
        <f>(('Итоговая табл.1чел (все услуги-'!$F392+('Итоговая табл.1чел (все услуги-'!$F392*'Таблица вводных'!$G$6)))-('Расчет комиссии Нади'!$I392+'Таблица вводных'!$E$3+'Таблица вводных'!$F$3)</f>
        <v>-4.84</v>
      </c>
      <c r="G392" s="64">
        <f>(('Итоговая табл.1чел (все услуги-'!$G392+('Итоговая табл.1чел (все услуги-'!$G392*'Таблица вводных'!$G$7)))-('Расчет комиссии Нади'!$I392+'Таблица вводных'!$E$3+'Таблица вводных'!$F$3)</f>
        <v>-28.6</v>
      </c>
      <c r="H392" s="12">
        <f>(('Итоговая табл.1чел (все услуги-'!$H392+('Итоговая табл.1чел (все услуги-'!$H392*'Таблица вводных'!$G$9)))-('Расчет комиссии Нади'!$I392+'Таблица вводных'!$E$3+'Таблица вводных'!$F$3)</f>
        <v>-28.6</v>
      </c>
      <c r="I392" s="22" t="s">
        <v>145</v>
      </c>
    </row>
    <row r="393" spans="1:9" ht="12.75" customHeight="1">
      <c r="A393" s="138"/>
      <c r="B393" s="11">
        <v>45421</v>
      </c>
      <c r="C393" s="64"/>
      <c r="D393" s="64">
        <f>(('Итоговая табл.1чел (все услуги-'!$D393+('Итоговая табл.1чел (все услуги-'!$D393*'Таблица вводных'!$G$4)))-('Расчет комиссии Нади'!$I393+'Таблица вводных'!$E$3+'Таблица вводных'!$F$3)</f>
        <v>-21.11</v>
      </c>
      <c r="E393" s="64">
        <f>(('Итоговая табл.1чел (все услуги-'!$E393+('Итоговая табл.1чел (все услуги-'!$E393*'Таблица вводных'!$G$5)))-('Расчет комиссии Нади'!$I393+'Таблица вводных'!$E$3+'Таблица вводных'!$F$3)</f>
        <v>-28.075700000000001</v>
      </c>
      <c r="F393" s="64">
        <f>(('Итоговая табл.1чел (все услуги-'!$F393+('Итоговая табл.1чел (все услуги-'!$F393*'Таблица вводных'!$G$6)))-('Расчет комиссии Нади'!$I393+'Таблица вводных'!$E$3+'Таблица вводных'!$F$3)</f>
        <v>-4.84</v>
      </c>
      <c r="G393" s="64">
        <f>(('Итоговая табл.1чел (все услуги-'!$G393+('Итоговая табл.1чел (все услуги-'!$G393*'Таблица вводных'!$G$7)))-('Расчет комиссии Нади'!$I393+'Таблица вводных'!$E$3+'Таблица вводных'!$F$3)</f>
        <v>-28.6</v>
      </c>
      <c r="H393" s="12">
        <f>(('Итоговая табл.1чел (все услуги-'!$H393+('Итоговая табл.1чел (все услуги-'!$H393*'Таблица вводных'!$G$9)))-('Расчет комиссии Нади'!$I393+'Таблица вводных'!$E$3+'Таблица вводных'!$F$3)</f>
        <v>-28.6</v>
      </c>
      <c r="I393" s="22" t="s">
        <v>145</v>
      </c>
    </row>
    <row r="394" spans="1:9" ht="12.75" customHeight="1">
      <c r="A394" s="138"/>
      <c r="B394" s="11">
        <v>45425</v>
      </c>
      <c r="C394" s="64"/>
      <c r="D394" s="64">
        <f>(('Итоговая табл.1чел (все услуги-'!$D394+('Итоговая табл.1чел (все услуги-'!$D394*'Таблица вводных'!$G$4)))-('Расчет комиссии Нади'!$I394+'Таблица вводных'!$E$3+'Таблица вводных'!$F$3)</f>
        <v>-21.11</v>
      </c>
      <c r="E394" s="64">
        <f>(('Итоговая табл.1чел (все услуги-'!$E394+('Итоговая табл.1чел (все услуги-'!$E394*'Таблица вводных'!$G$5)))-('Расчет комиссии Нади'!$I394+'Таблица вводных'!$E$3+'Таблица вводных'!$F$3)</f>
        <v>-28.075700000000001</v>
      </c>
      <c r="F394" s="64">
        <f>(('Итоговая табл.1чел (все услуги-'!$F394+('Итоговая табл.1чел (все услуги-'!$F394*'Таблица вводных'!$G$6)))-('Расчет комиссии Нади'!$I394+'Таблица вводных'!$E$3+'Таблица вводных'!$F$3)</f>
        <v>-4.84</v>
      </c>
      <c r="G394" s="64">
        <f>(('Итоговая табл.1чел (все услуги-'!$G394+('Итоговая табл.1чел (все услуги-'!$G394*'Таблица вводных'!$G$7)))-('Расчет комиссии Нади'!$I394+'Таблица вводных'!$E$3+'Таблица вводных'!$F$3)</f>
        <v>-28.6</v>
      </c>
      <c r="H394" s="12">
        <f>(('Итоговая табл.1чел (все услуги-'!$H394+('Итоговая табл.1чел (все услуги-'!$H394*'Таблица вводных'!$G$9)))-('Расчет комиссии Нади'!$I394+'Таблица вводных'!$E$3+'Таблица вводных'!$F$3)</f>
        <v>-28.6</v>
      </c>
      <c r="I394" s="22" t="s">
        <v>145</v>
      </c>
    </row>
    <row r="395" spans="1:9" ht="12.75" customHeight="1">
      <c r="A395" s="138"/>
      <c r="B395" s="11">
        <v>45428</v>
      </c>
      <c r="C395" s="64"/>
      <c r="D395" s="64">
        <f>(('Итоговая табл.1чел (все услуги-'!$D395+('Итоговая табл.1чел (все услуги-'!$D395*'Таблица вводных'!$G$4)))-('Расчет комиссии Нади'!$I395+'Таблица вводных'!$E$3+'Таблица вводных'!$F$3)</f>
        <v>-21.11</v>
      </c>
      <c r="E395" s="64">
        <f>(('Итоговая табл.1чел (все услуги-'!$E395+('Итоговая табл.1чел (все услуги-'!$E395*'Таблица вводных'!$G$5)))-('Расчет комиссии Нади'!$I395+'Таблица вводных'!$E$3+'Таблица вводных'!$F$3)</f>
        <v>-28.075700000000001</v>
      </c>
      <c r="F395" s="64">
        <f>(('Итоговая табл.1чел (все услуги-'!$F395+('Итоговая табл.1чел (все услуги-'!$F395*'Таблица вводных'!$G$6)))-('Расчет комиссии Нади'!$I395+'Таблица вводных'!$E$3+'Таблица вводных'!$F$3)</f>
        <v>-4.84</v>
      </c>
      <c r="G395" s="64">
        <f>(('Итоговая табл.1чел (все услуги-'!$G395+('Итоговая табл.1чел (все услуги-'!$G395*'Таблица вводных'!$G$7)))-('Расчет комиссии Нади'!$I395+'Таблица вводных'!$E$3+'Таблица вводных'!$F$3)</f>
        <v>-28.6</v>
      </c>
      <c r="H395" s="12">
        <f>(('Итоговая табл.1чел (все услуги-'!$H395+('Итоговая табл.1чел (все услуги-'!$H395*'Таблица вводных'!$G$9)))-('Расчет комиссии Нади'!$I395+'Таблица вводных'!$E$3+'Таблица вводных'!$F$3)</f>
        <v>-28.6</v>
      </c>
      <c r="I395" s="22" t="s">
        <v>145</v>
      </c>
    </row>
    <row r="396" spans="1:9" ht="12.75" customHeight="1">
      <c r="A396" s="138"/>
      <c r="B396" s="11"/>
      <c r="C396" s="64"/>
      <c r="D396" s="12">
        <f>(('Итоговая табл.1чел (все услуги-'!$D396+('Итоговая табл.1чел (все услуги-'!$D396*'Таблица вводных'!$G$4)))-('Расчет комиссии Нади'!$I396+'Таблица вводных'!$E$3+'Таблица вводных'!$F$3)</f>
        <v>-21.11</v>
      </c>
      <c r="E396" s="12">
        <f>(('Итоговая табл.1чел (все услуги-'!$E396+('Итоговая табл.1чел (все услуги-'!$E396*'Таблица вводных'!$G$5)))-('Расчет комиссии Нади'!$I396+'Таблица вводных'!$E$3+'Таблица вводных'!$F$3)</f>
        <v>-28.075700000000001</v>
      </c>
      <c r="F396" s="12">
        <f>(('Итоговая табл.1чел (все услуги-'!$F396+('Итоговая табл.1чел (все услуги-'!$F396*'Таблица вводных'!$G$6)))-('Расчет комиссии Нади'!$I396+'Таблица вводных'!$E$3+'Таблица вводных'!$F$3)</f>
        <v>-4.84</v>
      </c>
      <c r="G396" s="12">
        <f>(('Итоговая табл.1чел (все услуги-'!$G396+('Итоговая табл.1чел (все услуги-'!$G396*'Таблица вводных'!$G$7)))-('Расчет комиссии Нади'!$I396+'Таблица вводных'!$E$3+'Таблица вводных'!$F$3)</f>
        <v>-28.6</v>
      </c>
      <c r="H396" s="12">
        <f>(('Итоговая табл.1чел (все услуги-'!$H396+('Итоговая табл.1чел (все услуги-'!$H396*'Таблица вводных'!$G$9)))-('Расчет комиссии Нади'!$I396+'Таблица вводных'!$E$3+'Таблица вводных'!$F$3)</f>
        <v>-28.6</v>
      </c>
      <c r="I396" s="22" t="s">
        <v>145</v>
      </c>
    </row>
    <row r="397" spans="1:9" ht="12.75" customHeight="1">
      <c r="A397" s="138"/>
      <c r="B397" s="11"/>
      <c r="C397" s="64"/>
      <c r="D397" s="12">
        <f>(('Итоговая табл.1чел (все услуги-'!$D397+('Итоговая табл.1чел (все услуги-'!$D397*'Таблица вводных'!$G$4)))-('Расчет комиссии Нади'!$I397+'Таблица вводных'!$E$3+'Таблица вводных'!$F$3)</f>
        <v>-21.11</v>
      </c>
      <c r="E397" s="12">
        <f>(('Итоговая табл.1чел (все услуги-'!$E397+('Итоговая табл.1чел (все услуги-'!$E397*'Таблица вводных'!$G$5)))-('Расчет комиссии Нади'!$I397+'Таблица вводных'!$E$3+'Таблица вводных'!$F$3)</f>
        <v>-28.075700000000001</v>
      </c>
      <c r="F397" s="12">
        <f>(('Итоговая табл.1чел (все услуги-'!$F397+('Итоговая табл.1чел (все услуги-'!$F397*'Таблица вводных'!$G$6)))-('Расчет комиссии Нади'!$I397+'Таблица вводных'!$E$3+'Таблица вводных'!$F$3)</f>
        <v>-4.84</v>
      </c>
      <c r="G397" s="12">
        <f>(('Итоговая табл.1чел (все услуги-'!$G397+('Итоговая табл.1чел (все услуги-'!$G397*'Таблица вводных'!$G$7)))-('Расчет комиссии Нади'!$I397+'Таблица вводных'!$E$3+'Таблица вводных'!$F$3)</f>
        <v>-28.6</v>
      </c>
      <c r="H397" s="12">
        <f>(('Итоговая табл.1чел (все услуги-'!$H397+('Итоговая табл.1чел (все услуги-'!$H397*'Таблица вводных'!$G$9)))-('Расчет комиссии Нади'!$I397+'Таблица вводных'!$E$3+'Таблица вводных'!$F$3)</f>
        <v>-28.6</v>
      </c>
      <c r="I397" s="22" t="s">
        <v>145</v>
      </c>
    </row>
    <row r="398" spans="1:9" ht="12.75" customHeight="1">
      <c r="A398" s="139"/>
      <c r="B398" s="17"/>
      <c r="C398" s="65"/>
      <c r="D398" s="18">
        <f>(('Итоговая табл.1чел (все услуги-'!$D398+('Итоговая табл.1чел (все услуги-'!$D398*'Таблица вводных'!$G$4)))-('Расчет комиссии Нади'!$I398+'Таблица вводных'!$E$3+'Таблица вводных'!$F$3)</f>
        <v>-21.11</v>
      </c>
      <c r="E398" s="18">
        <f>(('Итоговая табл.1чел (все услуги-'!$E398+('Итоговая табл.1чел (все услуги-'!$E398*'Таблица вводных'!$G$5)))-('Расчет комиссии Нади'!$I398+'Таблица вводных'!$E$3+'Таблица вводных'!$F$3)</f>
        <v>-28.075700000000001</v>
      </c>
      <c r="F398" s="18">
        <f>(('Итоговая табл.1чел (все услуги-'!$F398+('Итоговая табл.1чел (все услуги-'!$F398*'Таблица вводных'!$G$6)))-('Расчет комиссии Нади'!$I398+'Таблица вводных'!$E$3+'Таблица вводных'!$F$3)</f>
        <v>-4.84</v>
      </c>
      <c r="G398" s="18">
        <f>(('Итоговая табл.1чел (все услуги-'!$G398+('Итоговая табл.1чел (все услуги-'!$G398*'Таблица вводных'!$G$7)))-('Расчет комиссии Нади'!$I398+'Таблица вводных'!$E$3+'Таблица вводных'!$F$3)</f>
        <v>-28.6</v>
      </c>
      <c r="H398" s="18">
        <f>(('Итоговая табл.1чел (все услуги-'!$H398+('Итоговая табл.1чел (все услуги-'!$H398*'Таблица вводных'!$G$9)))-('Расчет комиссии Нади'!$I398+'Таблица вводных'!$E$3+'Таблица вводных'!$F$3)</f>
        <v>-28.6</v>
      </c>
      <c r="I398" s="22" t="s">
        <v>145</v>
      </c>
    </row>
    <row r="399" spans="1:9" ht="12.75" customHeight="1">
      <c r="A399" s="141" t="s">
        <v>55</v>
      </c>
      <c r="B399" s="5">
        <v>45411</v>
      </c>
      <c r="C399" s="63"/>
      <c r="D399" s="6">
        <f>(('Итоговая табл.1чел (все услуги-'!$D399+('Итоговая табл.1чел (все услуги-'!$D399*'Таблица вводных'!$G$4)))-('Расчет комиссии Нади'!$I399+'Таблица вводных'!$E$3+'Таблица вводных'!$F$3)</f>
        <v>-21.11</v>
      </c>
      <c r="E399" s="6">
        <f>(('Итоговая табл.1чел (все услуги-'!$E399+('Итоговая табл.1чел (все услуги-'!$E399*'Таблица вводных'!$G$5)))-('Расчет комиссии Нади'!$I399+'Таблица вводных'!$E$3+'Таблица вводных'!$F$3)</f>
        <v>-28.075700000000001</v>
      </c>
      <c r="F399" s="6">
        <f>(('Итоговая табл.1чел (все услуги-'!$F399+('Итоговая табл.1чел (все услуги-'!$F399*'Таблица вводных'!$G$6)))-('Расчет комиссии Нади'!$I399+'Таблица вводных'!$E$3+'Таблица вводных'!$F$3)</f>
        <v>-4.84</v>
      </c>
      <c r="G399" s="6">
        <f>(('Итоговая табл.1чел (все услуги-'!$G399+('Итоговая табл.1чел (все услуги-'!$G399*'Таблица вводных'!$G$7)))-('Расчет комиссии Нади'!$I399+'Таблица вводных'!$E$3+'Таблица вводных'!$F$3)</f>
        <v>-28.6</v>
      </c>
      <c r="H399" s="6">
        <f>(('Итоговая табл.1чел (все услуги-'!$H399+('Итоговая табл.1чел (все услуги-'!$H399*'Таблица вводных'!$G$9)))-('Расчет комиссии Нади'!$I399+'Таблица вводных'!$E$3+'Таблица вводных'!$F$3)</f>
        <v>-28.6</v>
      </c>
      <c r="I399" s="20" t="s">
        <v>145</v>
      </c>
    </row>
    <row r="400" spans="1:9" ht="12.75" customHeight="1">
      <c r="A400" s="138"/>
      <c r="B400" s="8">
        <v>45414</v>
      </c>
      <c r="C400" s="64"/>
      <c r="D400" s="64">
        <f>(('Итоговая табл.1чел (все услуги-'!$D400+('Итоговая табл.1чел (все услуги-'!$D400*'Таблица вводных'!$G$4)))-('Расчет комиссии Нади'!$I400+'Таблица вводных'!$E$3+'Таблица вводных'!$F$3)</f>
        <v>-21.11</v>
      </c>
      <c r="E400" s="12">
        <f>(('Итоговая табл.1чел (все услуги-'!$E400+('Итоговая табл.1чел (все услуги-'!$E400*'Таблица вводных'!$G$5)))-('Расчет комиссии Нади'!$I400+'Таблица вводных'!$E$3+'Таблица вводных'!$F$3)</f>
        <v>-28.075700000000001</v>
      </c>
      <c r="F400" s="12">
        <f>(('Итоговая табл.1чел (все услуги-'!$F400+('Итоговая табл.1чел (все услуги-'!$F400*'Таблица вводных'!$G$6)))-('Расчет комиссии Нади'!$I400+'Таблица вводных'!$E$3+'Таблица вводных'!$F$3)</f>
        <v>-4.84</v>
      </c>
      <c r="G400" s="12">
        <f>(('Итоговая табл.1чел (все услуги-'!$G400+('Итоговая табл.1чел (все услуги-'!$G400*'Таблица вводных'!$G$7)))-('Расчет комиссии Нади'!$I400+'Таблица вводных'!$E$3+'Таблица вводных'!$F$3)</f>
        <v>-28.6</v>
      </c>
      <c r="H400" s="12">
        <f>(('Итоговая табл.1чел (все услуги-'!$H400+('Итоговая табл.1чел (все услуги-'!$H400*'Таблица вводных'!$G$9)))-('Расчет комиссии Нади'!$I400+'Таблица вводных'!$E$3+'Таблица вводных'!$F$3)</f>
        <v>-28.6</v>
      </c>
      <c r="I400" s="27" t="s">
        <v>145</v>
      </c>
    </row>
    <row r="401" spans="1:9" ht="12.75" customHeight="1">
      <c r="A401" s="138"/>
      <c r="B401" s="11">
        <v>45418</v>
      </c>
      <c r="C401" s="64"/>
      <c r="D401" s="64">
        <f>(('Итоговая табл.1чел (все услуги-'!$D401+('Итоговая табл.1чел (все услуги-'!$D401*'Таблица вводных'!$G$4)))-('Расчет комиссии Нади'!$I401+'Таблица вводных'!$E$3+'Таблица вводных'!$F$3)</f>
        <v>-21.11</v>
      </c>
      <c r="E401" s="12">
        <f>(('Итоговая табл.1чел (все услуги-'!$E401+('Итоговая табл.1чел (все услуги-'!$E401*'Таблица вводных'!$G$5)))-('Расчет комиссии Нади'!$I401+'Таблица вводных'!$E$3+'Таблица вводных'!$F$3)</f>
        <v>-28.075700000000001</v>
      </c>
      <c r="F401" s="64">
        <f>(('Итоговая табл.1чел (все услуги-'!$F401+('Итоговая табл.1чел (все услуги-'!$F401*'Таблица вводных'!$G$6)))-('Расчет комиссии Нади'!$I401+'Таблица вводных'!$E$3+'Таблица вводных'!$F$3)</f>
        <v>-4.84</v>
      </c>
      <c r="G401" s="12">
        <f>(('Итоговая табл.1чел (все услуги-'!$G401+('Итоговая табл.1чел (все услуги-'!$G401*'Таблица вводных'!$G$7)))-('Расчет комиссии Нади'!$I401+'Таблица вводных'!$E$3+'Таблица вводных'!$F$3)</f>
        <v>-28.6</v>
      </c>
      <c r="H401" s="12">
        <f>(('Итоговая табл.1чел (все услуги-'!$H401+('Итоговая табл.1чел (все услуги-'!$H401*'Таблица вводных'!$G$9)))-('Расчет комиссии Нади'!$I401+'Таблица вводных'!$E$3+'Таблица вводных'!$F$3)</f>
        <v>-28.6</v>
      </c>
      <c r="I401" s="22" t="s">
        <v>145</v>
      </c>
    </row>
    <row r="402" spans="1:9" ht="12.75" customHeight="1">
      <c r="A402" s="138"/>
      <c r="B402" s="11">
        <v>45421</v>
      </c>
      <c r="C402" s="64"/>
      <c r="D402" s="64">
        <f>(('Итоговая табл.1чел (все услуги-'!$D402+('Итоговая табл.1чел (все услуги-'!$D402*'Таблица вводных'!$G$4)))-('Расчет комиссии Нади'!$I402+'Таблица вводных'!$E$3+'Таблица вводных'!$F$3)</f>
        <v>-21.11</v>
      </c>
      <c r="E402" s="12">
        <f>(('Итоговая табл.1чел (все услуги-'!$E402+('Итоговая табл.1чел (все услуги-'!$E402*'Таблица вводных'!$G$5)))-('Расчет комиссии Нади'!$I402+'Таблица вводных'!$E$3+'Таблица вводных'!$F$3)</f>
        <v>-28.075700000000001</v>
      </c>
      <c r="F402" s="64">
        <f>(('Итоговая табл.1чел (все услуги-'!$F402+('Итоговая табл.1чел (все услуги-'!$F402*'Таблица вводных'!$G$6)))-('Расчет комиссии Нади'!$I402+'Таблица вводных'!$E$3+'Таблица вводных'!$F$3)</f>
        <v>-4.84</v>
      </c>
      <c r="G402" s="12">
        <f>(('Итоговая табл.1чел (все услуги-'!$G402+('Итоговая табл.1чел (все услуги-'!$G402*'Таблица вводных'!$G$7)))-('Расчет комиссии Нади'!$I402+'Таблица вводных'!$E$3+'Таблица вводных'!$F$3)</f>
        <v>-28.6</v>
      </c>
      <c r="H402" s="12">
        <f>(('Итоговая табл.1чел (все услуги-'!$H402+('Итоговая табл.1чел (все услуги-'!$H402*'Таблица вводных'!$G$9)))-('Расчет комиссии Нади'!$I402+'Таблица вводных'!$E$3+'Таблица вводных'!$F$3)</f>
        <v>-28.6</v>
      </c>
      <c r="I402" s="22" t="s">
        <v>145</v>
      </c>
    </row>
    <row r="403" spans="1:9" ht="12.75" customHeight="1">
      <c r="A403" s="138"/>
      <c r="B403" s="11">
        <v>45425</v>
      </c>
      <c r="C403" s="64"/>
      <c r="D403" s="64">
        <f>(('Итоговая табл.1чел (все услуги-'!$D403+('Итоговая табл.1чел (все услуги-'!$D403*'Таблица вводных'!$G$4)))-('Расчет комиссии Нади'!$I403+'Таблица вводных'!$E$3+'Таблица вводных'!$F$3)</f>
        <v>-21.11</v>
      </c>
      <c r="E403" s="12">
        <f>(('Итоговая табл.1чел (все услуги-'!$E403+('Итоговая табл.1чел (все услуги-'!$E403*'Таблица вводных'!$G$5)))-('Расчет комиссии Нади'!$I403+'Таблица вводных'!$E$3+'Таблица вводных'!$F$3)</f>
        <v>-28.075700000000001</v>
      </c>
      <c r="F403" s="64">
        <f>(('Итоговая табл.1чел (все услуги-'!$F403+('Итоговая табл.1чел (все услуги-'!$F403*'Таблица вводных'!$G$6)))-('Расчет комиссии Нади'!$I403+'Таблица вводных'!$E$3+'Таблица вводных'!$F$3)</f>
        <v>-4.84</v>
      </c>
      <c r="G403" s="12">
        <f>(('Итоговая табл.1чел (все услуги-'!$G403+('Итоговая табл.1чел (все услуги-'!$G403*'Таблица вводных'!$G$7)))-('Расчет комиссии Нади'!$I403+'Таблица вводных'!$E$3+'Таблица вводных'!$F$3)</f>
        <v>-28.6</v>
      </c>
      <c r="H403" s="12">
        <f>(('Итоговая табл.1чел (все услуги-'!$H403+('Итоговая табл.1чел (все услуги-'!$H403*'Таблица вводных'!$G$9)))-('Расчет комиссии Нади'!$I403+'Таблица вводных'!$E$3+'Таблица вводных'!$F$3)</f>
        <v>-28.6</v>
      </c>
      <c r="I403" s="22" t="s">
        <v>145</v>
      </c>
    </row>
    <row r="404" spans="1:9" ht="12.75" customHeight="1">
      <c r="A404" s="138"/>
      <c r="B404" s="11">
        <v>45428</v>
      </c>
      <c r="C404" s="64"/>
      <c r="D404" s="64">
        <f>(('Итоговая табл.1чел (все услуги-'!$D404+('Итоговая табл.1чел (все услуги-'!$D404*'Таблица вводных'!$G$4)))-('Расчет комиссии Нади'!$I404+'Таблица вводных'!$E$3+'Таблица вводных'!$F$3)</f>
        <v>-21.11</v>
      </c>
      <c r="E404" s="12">
        <f>(('Итоговая табл.1чел (все услуги-'!$E404+('Итоговая табл.1чел (все услуги-'!$E404*'Таблица вводных'!$G$5)))-('Расчет комиссии Нади'!$I404+'Таблица вводных'!$E$3+'Таблица вводных'!$F$3)</f>
        <v>-28.075700000000001</v>
      </c>
      <c r="F404" s="64">
        <f>(('Итоговая табл.1чел (все услуги-'!$F404+('Итоговая табл.1чел (все услуги-'!$F404*'Таблица вводных'!$G$6)))-('Расчет комиссии Нади'!$I404+'Таблица вводных'!$E$3+'Таблица вводных'!$F$3)</f>
        <v>-4.84</v>
      </c>
      <c r="G404" s="12">
        <f>(('Итоговая табл.1чел (все услуги-'!$G404+('Итоговая табл.1чел (все услуги-'!$G404*'Таблица вводных'!$G$7)))-('Расчет комиссии Нади'!$I404+'Таблица вводных'!$E$3+'Таблица вводных'!$F$3)</f>
        <v>-28.6</v>
      </c>
      <c r="H404" s="12">
        <f>(('Итоговая табл.1чел (все услуги-'!$H404+('Итоговая табл.1чел (все услуги-'!$H404*'Таблица вводных'!$G$9)))-('Расчет комиссии Нади'!$I404+'Таблица вводных'!$E$3+'Таблица вводных'!$F$3)</f>
        <v>-28.6</v>
      </c>
      <c r="I404" s="22" t="s">
        <v>145</v>
      </c>
    </row>
    <row r="405" spans="1:9" ht="12.75" customHeight="1">
      <c r="A405" s="138"/>
      <c r="B405" s="11"/>
      <c r="C405" s="64"/>
      <c r="D405" s="12">
        <f>(('Итоговая табл.1чел (все услуги-'!$D405+('Итоговая табл.1чел (все услуги-'!$D405*'Таблица вводных'!$G$4)))-('Расчет комиссии Нади'!$I405+'Таблица вводных'!$E$3+'Таблица вводных'!$F$3)</f>
        <v>-21.11</v>
      </c>
      <c r="E405" s="12">
        <f>(('Итоговая табл.1чел (все услуги-'!$E405+('Итоговая табл.1чел (все услуги-'!$E405*'Таблица вводных'!$G$5)))-('Расчет комиссии Нади'!$I405+'Таблица вводных'!$E$3+'Таблица вводных'!$F$3)</f>
        <v>-28.075700000000001</v>
      </c>
      <c r="F405" s="12">
        <f>(('Итоговая табл.1чел (все услуги-'!$F405+('Итоговая табл.1чел (все услуги-'!$F405*'Таблица вводных'!$G$6)))-('Расчет комиссии Нади'!$I405+'Таблица вводных'!$E$3+'Таблица вводных'!$F$3)</f>
        <v>-4.84</v>
      </c>
      <c r="G405" s="12">
        <f>(('Итоговая табл.1чел (все услуги-'!$G405+('Итоговая табл.1чел (все услуги-'!$G405*'Таблица вводных'!$G$7)))-('Расчет комиссии Нади'!$I405+'Таблица вводных'!$E$3+'Таблица вводных'!$F$3)</f>
        <v>-28.6</v>
      </c>
      <c r="H405" s="12">
        <f>(('Итоговая табл.1чел (все услуги-'!$H405+('Итоговая табл.1чел (все услуги-'!$H405*'Таблица вводных'!$G$9)))-('Расчет комиссии Нади'!$I405+'Таблица вводных'!$E$3+'Таблица вводных'!$F$3)</f>
        <v>-28.6</v>
      </c>
      <c r="I405" s="22" t="s">
        <v>145</v>
      </c>
    </row>
    <row r="406" spans="1:9" ht="12.75" customHeight="1">
      <c r="A406" s="138"/>
      <c r="B406" s="11"/>
      <c r="C406" s="64"/>
      <c r="D406" s="12">
        <f>(('Итоговая табл.1чел (все услуги-'!$D406+('Итоговая табл.1чел (все услуги-'!$D406*'Таблица вводных'!$G$4)))-('Расчет комиссии Нади'!$I406+'Таблица вводных'!$E$3+'Таблица вводных'!$F$3)</f>
        <v>-21.11</v>
      </c>
      <c r="E406" s="12">
        <f>(('Итоговая табл.1чел (все услуги-'!$E406+('Итоговая табл.1чел (все услуги-'!$E406*'Таблица вводных'!$G$5)))-('Расчет комиссии Нади'!$I406+'Таблица вводных'!$E$3+'Таблица вводных'!$F$3)</f>
        <v>-28.075700000000001</v>
      </c>
      <c r="F406" s="12">
        <f>(('Итоговая табл.1чел (все услуги-'!$F406+('Итоговая табл.1чел (все услуги-'!$F406*'Таблица вводных'!$G$6)))-('Расчет комиссии Нади'!$I406+'Таблица вводных'!$E$3+'Таблица вводных'!$F$3)</f>
        <v>-4.84</v>
      </c>
      <c r="G406" s="12">
        <f>(('Итоговая табл.1чел (все услуги-'!$G406+('Итоговая табл.1чел (все услуги-'!$G406*'Таблица вводных'!$G$7)))-('Расчет комиссии Нади'!$I406+'Таблица вводных'!$E$3+'Таблица вводных'!$F$3)</f>
        <v>-28.6</v>
      </c>
      <c r="H406" s="12">
        <f>(('Итоговая табл.1чел (все услуги-'!$H406+('Итоговая табл.1чел (все услуги-'!$H406*'Таблица вводных'!$G$9)))-('Расчет комиссии Нади'!$I406+'Таблица вводных'!$E$3+'Таблица вводных'!$F$3)</f>
        <v>-28.6</v>
      </c>
      <c r="I406" s="22" t="s">
        <v>145</v>
      </c>
    </row>
    <row r="407" spans="1:9" ht="12.75" customHeight="1">
      <c r="A407" s="139"/>
      <c r="B407" s="17"/>
      <c r="C407" s="65"/>
      <c r="D407" s="18">
        <f>(('Итоговая табл.1чел (все услуги-'!$D407+('Итоговая табл.1чел (все услуги-'!$D407*'Таблица вводных'!$G$4)))-('Расчет комиссии Нади'!$I407+'Таблица вводных'!$E$3+'Таблица вводных'!$F$3)</f>
        <v>-21.11</v>
      </c>
      <c r="E407" s="18">
        <f>(('Итоговая табл.1чел (все услуги-'!$E407+('Итоговая табл.1чел (все услуги-'!$E407*'Таблица вводных'!$G$5)))-('Расчет комиссии Нади'!$I407+'Таблица вводных'!$E$3+'Таблица вводных'!$F$3)</f>
        <v>-28.075700000000001</v>
      </c>
      <c r="F407" s="18">
        <f>(('Итоговая табл.1чел (все услуги-'!$F407+('Итоговая табл.1чел (все услуги-'!$F407*'Таблица вводных'!$G$6)))-('Расчет комиссии Нади'!$I407+'Таблица вводных'!$E$3+'Таблица вводных'!$F$3)</f>
        <v>-4.84</v>
      </c>
      <c r="G407" s="18">
        <f>(('Итоговая табл.1чел (все услуги-'!$G407+('Итоговая табл.1чел (все услуги-'!$G407*'Таблица вводных'!$G$7)))-('Расчет комиссии Нади'!$I407+'Таблица вводных'!$E$3+'Таблица вводных'!$F$3)</f>
        <v>-28.6</v>
      </c>
      <c r="H407" s="18">
        <f>(('Итоговая табл.1чел (все услуги-'!$H407+('Итоговая табл.1чел (все услуги-'!$H407*'Таблица вводных'!$G$9)))-('Расчет комиссии Нади'!$I407+'Таблица вводных'!$E$3+'Таблица вводных'!$F$3)</f>
        <v>-28.6</v>
      </c>
      <c r="I407" s="22" t="s">
        <v>145</v>
      </c>
    </row>
    <row r="408" spans="1:9" ht="12.75" customHeight="1">
      <c r="A408" s="141" t="s">
        <v>56</v>
      </c>
      <c r="B408" s="5">
        <v>45411</v>
      </c>
      <c r="C408" s="63"/>
      <c r="D408" s="6">
        <f>(('Итоговая табл.1чел (все услуги-'!$D408+('Итоговая табл.1чел (все услуги-'!$D408*'Таблица вводных'!$G$4)))-('Расчет комиссии Нади'!$I408+'Таблица вводных'!$E$3+'Таблица вводных'!$F$3)</f>
        <v>-21.11</v>
      </c>
      <c r="E408" s="63">
        <f>(('Итоговая табл.1чел (все услуги-'!$E408+('Итоговая табл.1чел (все услуги-'!$E408*'Таблица вводных'!$G$5)))-('Расчет комиссии Нади'!$I408+'Таблица вводных'!$E$3+'Таблица вводных'!$F$3)</f>
        <v>-28.075700000000001</v>
      </c>
      <c r="F408" s="6">
        <f>(('Итоговая табл.1чел (все услуги-'!$F408+('Итоговая табл.1чел (все услуги-'!$F408*'Таблица вводных'!$G$6)))-('Расчет комиссии Нади'!$I408+'Таблица вводных'!$E$3+'Таблица вводных'!$F$3)</f>
        <v>-4.84</v>
      </c>
      <c r="G408" s="63">
        <f>(('Итоговая табл.1чел (все услуги-'!$G408+('Итоговая табл.1чел (все услуги-'!$G408*'Таблица вводных'!$G$7)))-('Расчет комиссии Нади'!$I408+'Таблица вводных'!$E$3+'Таблица вводных'!$F$3)</f>
        <v>-28.6</v>
      </c>
      <c r="H408" s="6">
        <f>(('Итоговая табл.1чел (все услуги-'!$H408+('Итоговая табл.1чел (все услуги-'!$H408*'Таблица вводных'!$G$9)))-('Расчет комиссии Нади'!$I408+'Таблица вводных'!$E$3+'Таблица вводных'!$F$3)</f>
        <v>-28.6</v>
      </c>
      <c r="I408" s="20" t="s">
        <v>145</v>
      </c>
    </row>
    <row r="409" spans="1:9" ht="12.75" customHeight="1">
      <c r="A409" s="138"/>
      <c r="B409" s="8">
        <v>45414</v>
      </c>
      <c r="C409" s="64"/>
      <c r="D409" s="64">
        <f>(('Итоговая табл.1чел (все услуги-'!$D409+('Итоговая табл.1чел (все услуги-'!$D409*'Таблица вводных'!$G$4)))-('Расчет комиссии Нади'!$I409+'Таблица вводных'!$E$3+'Таблица вводных'!$F$3)</f>
        <v>-21.11</v>
      </c>
      <c r="E409" s="12">
        <f>(('Итоговая табл.1чел (все услуги-'!$E409+('Итоговая табл.1чел (все услуги-'!$E409*'Таблица вводных'!$G$5)))-('Расчет комиссии Нади'!$I409+'Таблица вводных'!$E$3+'Таблица вводных'!$F$3)</f>
        <v>-28.075700000000001</v>
      </c>
      <c r="F409" s="12">
        <f>(('Итоговая табл.1чел (все услуги-'!$F409+('Итоговая табл.1чел (все услуги-'!$F409*'Таблица вводных'!$G$6)))-('Расчет комиссии Нади'!$I409+'Таблица вводных'!$E$3+'Таблица вводных'!$F$3)</f>
        <v>-4.84</v>
      </c>
      <c r="G409" s="64">
        <f>(('Итоговая табл.1чел (все услуги-'!$G409+('Итоговая табл.1чел (все услуги-'!$G409*'Таблица вводных'!$G$7)))-('Расчет комиссии Нади'!$I409+'Таблица вводных'!$E$3+'Таблица вводных'!$F$3)</f>
        <v>-28.6</v>
      </c>
      <c r="H409" s="12">
        <f>(('Итоговая табл.1чел (все услуги-'!$H409+('Итоговая табл.1чел (все услуги-'!$H409*'Таблица вводных'!$G$9)))-('Расчет комиссии Нади'!$I409+'Таблица вводных'!$E$3+'Таблица вводных'!$F$3)</f>
        <v>-28.6</v>
      </c>
      <c r="I409" s="27" t="s">
        <v>145</v>
      </c>
    </row>
    <row r="410" spans="1:9" ht="12.75" customHeight="1">
      <c r="A410" s="138"/>
      <c r="B410" s="11">
        <v>45418</v>
      </c>
      <c r="C410" s="64"/>
      <c r="D410" s="64">
        <f>(('Итоговая табл.1чел (все услуги-'!$D410+('Итоговая табл.1чел (все услуги-'!$D410*'Таблица вводных'!$G$4)))-('Расчет комиссии Нади'!$I410+'Таблица вводных'!$E$3+'Таблица вводных'!$F$3)</f>
        <v>-21.11</v>
      </c>
      <c r="E410" s="64">
        <f>(('Итоговая табл.1чел (все услуги-'!$E410+('Итоговая табл.1чел (все услуги-'!$E410*'Таблица вводных'!$G$5)))-('Расчет комиссии Нади'!$I410+'Таблица вводных'!$E$3+'Таблица вводных'!$F$3)</f>
        <v>-28.075700000000001</v>
      </c>
      <c r="F410" s="12">
        <f>(('Итоговая табл.1чел (все услуги-'!$F410+('Итоговая табл.1чел (все услуги-'!$F410*'Таблица вводных'!$G$6)))-('Расчет комиссии Нади'!$I410+'Таблица вводных'!$E$3+'Таблица вводных'!$F$3)</f>
        <v>-4.84</v>
      </c>
      <c r="G410" s="64">
        <f>(('Итоговая табл.1чел (все услуги-'!$G410+('Итоговая табл.1чел (все услуги-'!$G410*'Таблица вводных'!$G$7)))-('Расчет комиссии Нади'!$I410+'Таблица вводных'!$E$3+'Таблица вводных'!$F$3)</f>
        <v>-28.6</v>
      </c>
      <c r="H410" s="12">
        <f>(('Итоговая табл.1чел (все услуги-'!$H410+('Итоговая табл.1чел (все услуги-'!$H410*'Таблица вводных'!$G$9)))-('Расчет комиссии Нади'!$I410+'Таблица вводных'!$E$3+'Таблица вводных'!$F$3)</f>
        <v>-28.6</v>
      </c>
      <c r="I410" s="22" t="s">
        <v>145</v>
      </c>
    </row>
    <row r="411" spans="1:9" ht="12.75" customHeight="1">
      <c r="A411" s="138"/>
      <c r="B411" s="11">
        <v>45421</v>
      </c>
      <c r="C411" s="64"/>
      <c r="D411" s="64">
        <f>(('Итоговая табл.1чел (все услуги-'!$D411+('Итоговая табл.1чел (все услуги-'!$D411*'Таблица вводных'!$G$4)))-('Расчет комиссии Нади'!$I411+'Таблица вводных'!$E$3+'Таблица вводных'!$F$3)</f>
        <v>-21.11</v>
      </c>
      <c r="E411" s="64">
        <f>(('Итоговая табл.1чел (все услуги-'!$E411+('Итоговая табл.1чел (все услуги-'!$E411*'Таблица вводных'!$G$5)))-('Расчет комиссии Нади'!$I411+'Таблица вводных'!$E$3+'Таблица вводных'!$F$3)</f>
        <v>-28.075700000000001</v>
      </c>
      <c r="F411" s="12">
        <f>(('Итоговая табл.1чел (все услуги-'!$F411+('Итоговая табл.1чел (все услуги-'!$F411*'Таблица вводных'!$G$6)))-('Расчет комиссии Нади'!$I411+'Таблица вводных'!$E$3+'Таблица вводных'!$F$3)</f>
        <v>-4.84</v>
      </c>
      <c r="G411" s="64">
        <f>(('Итоговая табл.1чел (все услуги-'!$G411+('Итоговая табл.1чел (все услуги-'!$G411*'Таблица вводных'!$G$7)))-('Расчет комиссии Нади'!$I411+'Таблица вводных'!$E$3+'Таблица вводных'!$F$3)</f>
        <v>-28.6</v>
      </c>
      <c r="H411" s="12">
        <f>(('Итоговая табл.1чел (все услуги-'!$H411+('Итоговая табл.1чел (все услуги-'!$H411*'Таблица вводных'!$G$9)))-('Расчет комиссии Нади'!$I411+'Таблица вводных'!$E$3+'Таблица вводных'!$F$3)</f>
        <v>-28.6</v>
      </c>
      <c r="I411" s="22" t="s">
        <v>145</v>
      </c>
    </row>
    <row r="412" spans="1:9" ht="12.75" customHeight="1">
      <c r="A412" s="138"/>
      <c r="B412" s="11">
        <v>45425</v>
      </c>
      <c r="C412" s="64"/>
      <c r="D412" s="64">
        <f>(('Итоговая табл.1чел (все услуги-'!$D412+('Итоговая табл.1чел (все услуги-'!$D412*'Таблица вводных'!$G$4)))-('Расчет комиссии Нади'!$I412+'Таблица вводных'!$E$3+'Таблица вводных'!$F$3)</f>
        <v>-21.11</v>
      </c>
      <c r="E412" s="64">
        <f>(('Итоговая табл.1чел (все услуги-'!$E412+('Итоговая табл.1чел (все услуги-'!$E412*'Таблица вводных'!$G$5)))-('Расчет комиссии Нади'!$I412+'Таблица вводных'!$E$3+'Таблица вводных'!$F$3)</f>
        <v>-28.075700000000001</v>
      </c>
      <c r="F412" s="12">
        <f>(('Итоговая табл.1чел (все услуги-'!$F412+('Итоговая табл.1чел (все услуги-'!$F412*'Таблица вводных'!$G$6)))-('Расчет комиссии Нади'!$I412+'Таблица вводных'!$E$3+'Таблица вводных'!$F$3)</f>
        <v>-4.84</v>
      </c>
      <c r="G412" s="64">
        <f>(('Итоговая табл.1чел (все услуги-'!$G412+('Итоговая табл.1чел (все услуги-'!$G412*'Таблица вводных'!$G$7)))-('Расчет комиссии Нади'!$I412+'Таблица вводных'!$E$3+'Таблица вводных'!$F$3)</f>
        <v>-28.6</v>
      </c>
      <c r="H412" s="12">
        <f>(('Итоговая табл.1чел (все услуги-'!$H412+('Итоговая табл.1чел (все услуги-'!$H412*'Таблица вводных'!$G$9)))-('Расчет комиссии Нади'!$I412+'Таблица вводных'!$E$3+'Таблица вводных'!$F$3)</f>
        <v>-28.6</v>
      </c>
      <c r="I412" s="22" t="s">
        <v>145</v>
      </c>
    </row>
    <row r="413" spans="1:9" ht="12.75" customHeight="1">
      <c r="A413" s="138"/>
      <c r="B413" s="11">
        <v>45428</v>
      </c>
      <c r="C413" s="64"/>
      <c r="D413" s="64">
        <f>(('Итоговая табл.1чел (все услуги-'!$D413+('Итоговая табл.1чел (все услуги-'!$D413*'Таблица вводных'!$G$4)))-('Расчет комиссии Нади'!$I413+'Таблица вводных'!$E$3+'Таблица вводных'!$F$3)</f>
        <v>-21.11</v>
      </c>
      <c r="E413" s="64">
        <f>(('Итоговая табл.1чел (все услуги-'!$E413+('Итоговая табл.1чел (все услуги-'!$E413*'Таблица вводных'!$G$5)))-('Расчет комиссии Нади'!$I413+'Таблица вводных'!$E$3+'Таблица вводных'!$F$3)</f>
        <v>-28.075700000000001</v>
      </c>
      <c r="F413" s="12">
        <f>(('Итоговая табл.1чел (все услуги-'!$F413+('Итоговая табл.1чел (все услуги-'!$F413*'Таблица вводных'!$G$6)))-('Расчет комиссии Нади'!$I413+'Таблица вводных'!$E$3+'Таблица вводных'!$F$3)</f>
        <v>-4.84</v>
      </c>
      <c r="G413" s="64">
        <f>(('Итоговая табл.1чел (все услуги-'!$G413+('Итоговая табл.1чел (все услуги-'!$G413*'Таблица вводных'!$G$7)))-('Расчет комиссии Нади'!$I413+'Таблица вводных'!$E$3+'Таблица вводных'!$F$3)</f>
        <v>-28.6</v>
      </c>
      <c r="H413" s="12">
        <f>(('Итоговая табл.1чел (все услуги-'!$H413+('Итоговая табл.1чел (все услуги-'!$H413*'Таблица вводных'!$G$9)))-('Расчет комиссии Нади'!$I413+'Таблица вводных'!$E$3+'Таблица вводных'!$F$3)</f>
        <v>-28.6</v>
      </c>
      <c r="I413" s="22" t="s">
        <v>145</v>
      </c>
    </row>
    <row r="414" spans="1:9" ht="12.75" customHeight="1">
      <c r="A414" s="138"/>
      <c r="B414" s="11"/>
      <c r="C414" s="64"/>
      <c r="D414" s="12">
        <f>(('Итоговая табл.1чел (все услуги-'!$D414+('Итоговая табл.1чел (все услуги-'!$D414*'Таблица вводных'!$G$4)))-('Расчет комиссии Нади'!$I414+'Таблица вводных'!$E$3+'Таблица вводных'!$F$3)</f>
        <v>-21.11</v>
      </c>
      <c r="E414" s="12">
        <f>(('Итоговая табл.1чел (все услуги-'!$E414+('Итоговая табл.1чел (все услуги-'!$E414*'Таблица вводных'!$G$5)))-('Расчет комиссии Нади'!$I414+'Таблица вводных'!$E$3+'Таблица вводных'!$F$3)</f>
        <v>-28.075700000000001</v>
      </c>
      <c r="F414" s="12">
        <f>(('Итоговая табл.1чел (все услуги-'!$F414+('Итоговая табл.1чел (все услуги-'!$F414*'Таблица вводных'!$G$6)))-('Расчет комиссии Нади'!$I414+'Таблица вводных'!$E$3+'Таблица вводных'!$F$3)</f>
        <v>-4.84</v>
      </c>
      <c r="G414" s="12">
        <f>(('Итоговая табл.1чел (все услуги-'!$G414+('Итоговая табл.1чел (все услуги-'!$G414*'Таблица вводных'!$G$7)))-('Расчет комиссии Нади'!$I414+'Таблица вводных'!$E$3+'Таблица вводных'!$F$3)</f>
        <v>-28.6</v>
      </c>
      <c r="H414" s="12">
        <f>(('Итоговая табл.1чел (все услуги-'!$H414+('Итоговая табл.1чел (все услуги-'!$H414*'Таблица вводных'!$G$9)))-('Расчет комиссии Нади'!$I414+'Таблица вводных'!$E$3+'Таблица вводных'!$F$3)</f>
        <v>-28.6</v>
      </c>
      <c r="I414" s="22" t="s">
        <v>145</v>
      </c>
    </row>
    <row r="415" spans="1:9" ht="12.75" customHeight="1">
      <c r="A415" s="138"/>
      <c r="B415" s="11"/>
      <c r="C415" s="64"/>
      <c r="D415" s="12">
        <f>(('Итоговая табл.1чел (все услуги-'!$D415+('Итоговая табл.1чел (все услуги-'!$D415*'Таблица вводных'!$G$4)))-('Расчет комиссии Нади'!$I415+'Таблица вводных'!$E$3+'Таблица вводных'!$F$3)</f>
        <v>-21.11</v>
      </c>
      <c r="E415" s="12">
        <f>(('Итоговая табл.1чел (все услуги-'!$E415+('Итоговая табл.1чел (все услуги-'!$E415*'Таблица вводных'!$G$5)))-('Расчет комиссии Нади'!$I415+'Таблица вводных'!$E$3+'Таблица вводных'!$F$3)</f>
        <v>-28.075700000000001</v>
      </c>
      <c r="F415" s="12">
        <f>(('Итоговая табл.1чел (все услуги-'!$F415+('Итоговая табл.1чел (все услуги-'!$F415*'Таблица вводных'!$G$6)))-('Расчет комиссии Нади'!$I415+'Таблица вводных'!$E$3+'Таблица вводных'!$F$3)</f>
        <v>-4.84</v>
      </c>
      <c r="G415" s="12">
        <f>(('Итоговая табл.1чел (все услуги-'!$G415+('Итоговая табл.1чел (все услуги-'!$G415*'Таблица вводных'!$G$7)))-('Расчет комиссии Нади'!$I415+'Таблица вводных'!$E$3+'Таблица вводных'!$F$3)</f>
        <v>-28.6</v>
      </c>
      <c r="H415" s="12">
        <f>(('Итоговая табл.1чел (все услуги-'!$H415+('Итоговая табл.1чел (все услуги-'!$H415*'Таблица вводных'!$G$9)))-('Расчет комиссии Нади'!$I415+'Таблица вводных'!$E$3+'Таблица вводных'!$F$3)</f>
        <v>-28.6</v>
      </c>
      <c r="I415" s="22" t="s">
        <v>145</v>
      </c>
    </row>
    <row r="416" spans="1:9" ht="12.75" customHeight="1">
      <c r="A416" s="139"/>
      <c r="B416" s="17"/>
      <c r="C416" s="65"/>
      <c r="D416" s="18">
        <f>(('Итоговая табл.1чел (все услуги-'!$D416+('Итоговая табл.1чел (все услуги-'!$D416*'Таблица вводных'!$G$4)))-('Расчет комиссии Нади'!$I416+'Таблица вводных'!$E$3+'Таблица вводных'!$F$3)</f>
        <v>-21.11</v>
      </c>
      <c r="E416" s="18">
        <f>(('Итоговая табл.1чел (все услуги-'!$E416+('Итоговая табл.1чел (все услуги-'!$E416*'Таблица вводных'!$G$5)))-('Расчет комиссии Нади'!$I416+'Таблица вводных'!$E$3+'Таблица вводных'!$F$3)</f>
        <v>-28.075700000000001</v>
      </c>
      <c r="F416" s="18">
        <f>(('Итоговая табл.1чел (все услуги-'!$F416+('Итоговая табл.1чел (все услуги-'!$F416*'Таблица вводных'!$G$6)))-('Расчет комиссии Нади'!$I416+'Таблица вводных'!$E$3+'Таблица вводных'!$F$3)</f>
        <v>-4.84</v>
      </c>
      <c r="G416" s="18">
        <f>(('Итоговая табл.1чел (все услуги-'!$G416+('Итоговая табл.1чел (все услуги-'!$G416*'Таблица вводных'!$G$7)))-('Расчет комиссии Нади'!$I416+'Таблица вводных'!$E$3+'Таблица вводных'!$F$3)</f>
        <v>-28.6</v>
      </c>
      <c r="H416" s="18">
        <f>(('Итоговая табл.1чел (все услуги-'!$H416+('Итоговая табл.1чел (все услуги-'!$H416*'Таблица вводных'!$G$9)))-('Расчет комиссии Нади'!$I416+'Таблица вводных'!$E$3+'Таблица вводных'!$F$3)</f>
        <v>-28.6</v>
      </c>
      <c r="I416" s="22" t="s">
        <v>145</v>
      </c>
    </row>
    <row r="417" spans="1:9" ht="12.75" customHeight="1">
      <c r="A417" s="141" t="s">
        <v>57</v>
      </c>
      <c r="B417" s="5">
        <v>45411</v>
      </c>
      <c r="C417" s="63"/>
      <c r="D417" s="6">
        <f>(('Итоговая табл.1чел (все услуги-'!$D417+('Итоговая табл.1чел (все услуги-'!$D417*'Таблица вводных'!$G$4)))-('Расчет комиссии Нади'!$I417+'Таблица вводных'!$E$3+'Таблица вводных'!$F$3)</f>
        <v>-21.11</v>
      </c>
      <c r="E417" s="63">
        <f>(('Итоговая табл.1чел (все услуги-'!$E417+('Итоговая табл.1чел (все услуги-'!$E417*'Таблица вводных'!$G$5)))-('Расчет комиссии Нади'!$I417+'Таблица вводных'!$E$3+'Таблица вводных'!$F$3)</f>
        <v>-28.075700000000001</v>
      </c>
      <c r="F417" s="6">
        <f>(('Итоговая табл.1чел (все услуги-'!$F417+('Итоговая табл.1чел (все услуги-'!$F417*'Таблица вводных'!$G$6)))-('Расчет комиссии Нади'!$I417+'Таблица вводных'!$E$3+'Таблица вводных'!$F$3)</f>
        <v>-4.84</v>
      </c>
      <c r="G417" s="63">
        <f>(('Итоговая табл.1чел (все услуги-'!$G417+('Итоговая табл.1чел (все услуги-'!$G417*'Таблица вводных'!$G$7)))-('Расчет комиссии Нади'!$I417+'Таблица вводных'!$E$3+'Таблица вводных'!$F$3)</f>
        <v>-28.6</v>
      </c>
      <c r="H417" s="6">
        <f>(('Итоговая табл.1чел (все услуги-'!$H417+('Итоговая табл.1чел (все услуги-'!$H417*'Таблица вводных'!$G$9)))-('Расчет комиссии Нади'!$I417+'Таблица вводных'!$E$3+'Таблица вводных'!$F$3)</f>
        <v>-28.6</v>
      </c>
      <c r="I417" s="20" t="s">
        <v>163</v>
      </c>
    </row>
    <row r="418" spans="1:9" ht="12.75" customHeight="1">
      <c r="A418" s="138"/>
      <c r="B418" s="8">
        <v>45414</v>
      </c>
      <c r="C418" s="64"/>
      <c r="D418" s="64">
        <f>(('Итоговая табл.1чел (все услуги-'!$D418+('Итоговая табл.1чел (все услуги-'!$D418*'Таблица вводных'!$G$4)))-('Расчет комиссии Нади'!$I418+'Таблица вводных'!$E$3+'Таблица вводных'!$F$3)</f>
        <v>-21.11</v>
      </c>
      <c r="E418" s="12">
        <f>(('Итоговая табл.1чел (все услуги-'!$E418+('Итоговая табл.1чел (все услуги-'!$E418*'Таблица вводных'!$G$5)))-('Расчет комиссии Нади'!$I418+'Таблица вводных'!$E$3+'Таблица вводных'!$F$3)</f>
        <v>-28.075700000000001</v>
      </c>
      <c r="F418" s="64">
        <f>(('Итоговая табл.1чел (все услуги-'!$F418+('Итоговая табл.1чел (все услуги-'!$F418*'Таблица вводных'!$G$6)))-('Расчет комиссии Нади'!$I418+'Таблица вводных'!$E$3+'Таблица вводных'!$F$3)</f>
        <v>-4.84</v>
      </c>
      <c r="G418" s="64">
        <f>(('Итоговая табл.1чел (все услуги-'!$G418+('Итоговая табл.1чел (все услуги-'!$G418*'Таблица вводных'!$G$7)))-('Расчет комиссии Нади'!$I418+'Таблица вводных'!$E$3+'Таблица вводных'!$F$3)</f>
        <v>-28.6</v>
      </c>
      <c r="H418" s="12">
        <f>(('Итоговая табл.1чел (все услуги-'!$H418+('Итоговая табл.1чел (все услуги-'!$H418*'Таблица вводных'!$G$9)))-('Расчет комиссии Нади'!$I418+'Таблица вводных'!$E$3+'Таблица вводных'!$F$3)</f>
        <v>-28.6</v>
      </c>
      <c r="I418" s="27" t="s">
        <v>163</v>
      </c>
    </row>
    <row r="419" spans="1:9" ht="12.75" customHeight="1">
      <c r="A419" s="138"/>
      <c r="B419" s="11">
        <v>45418</v>
      </c>
      <c r="C419" s="64"/>
      <c r="D419" s="64">
        <f>(('Итоговая табл.1чел (все услуги-'!$D419+('Итоговая табл.1чел (все услуги-'!$D419*'Таблица вводных'!$G$4)))-('Расчет комиссии Нади'!$I419+'Таблица вводных'!$E$3+'Таблица вводных'!$F$3)</f>
        <v>-21.11</v>
      </c>
      <c r="E419" s="64">
        <f>(('Итоговая табл.1чел (все услуги-'!$E419+('Итоговая табл.1чел (все услуги-'!$E419*'Таблица вводных'!$G$5)))-('Расчет комиссии Нади'!$I419+'Таблица вводных'!$E$3+'Таблица вводных'!$F$3)</f>
        <v>-28.075700000000001</v>
      </c>
      <c r="F419" s="64">
        <f>(('Итоговая табл.1чел (все услуги-'!$F419+('Итоговая табл.1чел (все услуги-'!$F419*'Таблица вводных'!$G$6)))-('Расчет комиссии Нади'!$I419+'Таблица вводных'!$E$3+'Таблица вводных'!$F$3)</f>
        <v>-4.84</v>
      </c>
      <c r="G419" s="64">
        <f>(('Итоговая табл.1чел (все услуги-'!$G419+('Итоговая табл.1чел (все услуги-'!$G419*'Таблица вводных'!$G$7)))-('Расчет комиссии Нади'!$I419+'Таблица вводных'!$E$3+'Таблица вводных'!$F$3)</f>
        <v>-28.6</v>
      </c>
      <c r="H419" s="12">
        <f>(('Итоговая табл.1чел (все услуги-'!$H419+('Итоговая табл.1чел (все услуги-'!$H419*'Таблица вводных'!$G$9)))-('Расчет комиссии Нади'!$I419+'Таблица вводных'!$E$3+'Таблица вводных'!$F$3)</f>
        <v>-28.6</v>
      </c>
      <c r="I419" s="22" t="s">
        <v>163</v>
      </c>
    </row>
    <row r="420" spans="1:9" ht="12.75" customHeight="1">
      <c r="A420" s="138"/>
      <c r="B420" s="11">
        <v>45421</v>
      </c>
      <c r="C420" s="64"/>
      <c r="D420" s="64">
        <f>(('Итоговая табл.1чел (все услуги-'!$D420+('Итоговая табл.1чел (все услуги-'!$D420*'Таблица вводных'!$G$4)))-('Расчет комиссии Нади'!$I420+'Таблица вводных'!$E$3+'Таблица вводных'!$F$3)</f>
        <v>-21.11</v>
      </c>
      <c r="E420" s="64">
        <f>(('Итоговая табл.1чел (все услуги-'!$E420+('Итоговая табл.1чел (все услуги-'!$E420*'Таблица вводных'!$G$5)))-('Расчет комиссии Нади'!$I420+'Таблица вводных'!$E$3+'Таблица вводных'!$F$3)</f>
        <v>-28.075700000000001</v>
      </c>
      <c r="F420" s="64">
        <f>(('Итоговая табл.1чел (все услуги-'!$F420+('Итоговая табл.1чел (все услуги-'!$F420*'Таблица вводных'!$G$6)))-('Расчет комиссии Нади'!$I420+'Таблица вводных'!$E$3+'Таблица вводных'!$F$3)</f>
        <v>-4.84</v>
      </c>
      <c r="G420" s="64">
        <f>(('Итоговая табл.1чел (все услуги-'!$G420+('Итоговая табл.1чел (все услуги-'!$G420*'Таблица вводных'!$G$7)))-('Расчет комиссии Нади'!$I420+'Таблица вводных'!$E$3+'Таблица вводных'!$F$3)</f>
        <v>-28.6</v>
      </c>
      <c r="H420" s="12">
        <f>(('Итоговая табл.1чел (все услуги-'!$H420+('Итоговая табл.1чел (все услуги-'!$H420*'Таблица вводных'!$G$9)))-('Расчет комиссии Нади'!$I420+'Таблица вводных'!$E$3+'Таблица вводных'!$F$3)</f>
        <v>-28.6</v>
      </c>
      <c r="I420" s="22" t="s">
        <v>163</v>
      </c>
    </row>
    <row r="421" spans="1:9" ht="12.75" customHeight="1">
      <c r="A421" s="138"/>
      <c r="B421" s="11">
        <v>45425</v>
      </c>
      <c r="C421" s="64"/>
      <c r="D421" s="64">
        <f>(('Итоговая табл.1чел (все услуги-'!$D421+('Итоговая табл.1чел (все услуги-'!$D421*'Таблица вводных'!$G$4)))-('Расчет комиссии Нади'!$I421+'Таблица вводных'!$E$3+'Таблица вводных'!$F$3)</f>
        <v>-21.11</v>
      </c>
      <c r="E421" s="64">
        <f>(('Итоговая табл.1чел (все услуги-'!$E421+('Итоговая табл.1чел (все услуги-'!$E421*'Таблица вводных'!$G$5)))-('Расчет комиссии Нади'!$I421+'Таблица вводных'!$E$3+'Таблица вводных'!$F$3)</f>
        <v>-28.075700000000001</v>
      </c>
      <c r="F421" s="64">
        <f>(('Итоговая табл.1чел (все услуги-'!$F421+('Итоговая табл.1чел (все услуги-'!$F421*'Таблица вводных'!$G$6)))-('Расчет комиссии Нади'!$I421+'Таблица вводных'!$E$3+'Таблица вводных'!$F$3)</f>
        <v>-4.84</v>
      </c>
      <c r="G421" s="64">
        <f>(('Итоговая табл.1чел (все услуги-'!$G421+('Итоговая табл.1чел (все услуги-'!$G421*'Таблица вводных'!$G$7)))-('Расчет комиссии Нади'!$I421+'Таблица вводных'!$E$3+'Таблица вводных'!$F$3)</f>
        <v>-28.6</v>
      </c>
      <c r="H421" s="12">
        <f>(('Итоговая табл.1чел (все услуги-'!$H421+('Итоговая табл.1чел (все услуги-'!$H421*'Таблица вводных'!$G$9)))-('Расчет комиссии Нади'!$I421+'Таблица вводных'!$E$3+'Таблица вводных'!$F$3)</f>
        <v>-28.6</v>
      </c>
      <c r="I421" s="22" t="s">
        <v>163</v>
      </c>
    </row>
    <row r="422" spans="1:9" ht="12.75" customHeight="1">
      <c r="A422" s="138"/>
      <c r="B422" s="11">
        <v>45428</v>
      </c>
      <c r="C422" s="64"/>
      <c r="D422" s="64">
        <f>(('Итоговая табл.1чел (все услуги-'!$D422+('Итоговая табл.1чел (все услуги-'!$D422*'Таблица вводных'!$G$4)))-('Расчет комиссии Нади'!$I422+'Таблица вводных'!$E$3+'Таблица вводных'!$F$3)</f>
        <v>-21.11</v>
      </c>
      <c r="E422" s="64">
        <f>(('Итоговая табл.1чел (все услуги-'!$E422+('Итоговая табл.1чел (все услуги-'!$E422*'Таблица вводных'!$G$5)))-('Расчет комиссии Нади'!$I422+'Таблица вводных'!$E$3+'Таблица вводных'!$F$3)</f>
        <v>-28.075700000000001</v>
      </c>
      <c r="F422" s="64">
        <f>(('Итоговая табл.1чел (все услуги-'!$F422+('Итоговая табл.1чел (все услуги-'!$F422*'Таблица вводных'!$G$6)))-('Расчет комиссии Нади'!$I422+'Таблица вводных'!$E$3+'Таблица вводных'!$F$3)</f>
        <v>-4.84</v>
      </c>
      <c r="G422" s="64">
        <f>(('Итоговая табл.1чел (все услуги-'!$G422+('Итоговая табл.1чел (все услуги-'!$G422*'Таблица вводных'!$G$7)))-('Расчет комиссии Нади'!$I422+'Таблица вводных'!$E$3+'Таблица вводных'!$F$3)</f>
        <v>-28.6</v>
      </c>
      <c r="H422" s="12">
        <f>(('Итоговая табл.1чел (все услуги-'!$H422+('Итоговая табл.1чел (все услуги-'!$H422*'Таблица вводных'!$G$9)))-('Расчет комиссии Нади'!$I422+'Таблица вводных'!$E$3+'Таблица вводных'!$F$3)</f>
        <v>-28.6</v>
      </c>
      <c r="I422" s="22" t="s">
        <v>163</v>
      </c>
    </row>
    <row r="423" spans="1:9" ht="12.75" customHeight="1">
      <c r="A423" s="138"/>
      <c r="B423" s="11"/>
      <c r="C423" s="64"/>
      <c r="D423" s="12">
        <f>(('Итоговая табл.1чел (все услуги-'!$D423+('Итоговая табл.1чел (все услуги-'!$D423*'Таблица вводных'!$G$4)))-('Расчет комиссии Нади'!$I423+'Таблица вводных'!$E$3+'Таблица вводных'!$F$3)</f>
        <v>-21.11</v>
      </c>
      <c r="E423" s="12">
        <f>(('Итоговая табл.1чел (все услуги-'!$E423+('Итоговая табл.1чел (все услуги-'!$E423*'Таблица вводных'!$G$5)))-('Расчет комиссии Нади'!$I423+'Таблица вводных'!$E$3+'Таблица вводных'!$F$3)</f>
        <v>-28.075700000000001</v>
      </c>
      <c r="F423" s="12">
        <f>(('Итоговая табл.1чел (все услуги-'!$F423+('Итоговая табл.1чел (все услуги-'!$F423*'Таблица вводных'!$G$6)))-('Расчет комиссии Нади'!$I423+'Таблица вводных'!$E$3+'Таблица вводных'!$F$3)</f>
        <v>-4.84</v>
      </c>
      <c r="G423" s="12">
        <f>(('Итоговая табл.1чел (все услуги-'!$G423+('Итоговая табл.1чел (все услуги-'!$G423*'Таблица вводных'!$G$7)))-('Расчет комиссии Нади'!$I423+'Таблица вводных'!$E$3+'Таблица вводных'!$F$3)</f>
        <v>-28.6</v>
      </c>
      <c r="H423" s="12">
        <f>(('Итоговая табл.1чел (все услуги-'!$H423+('Итоговая табл.1чел (все услуги-'!$H423*'Таблица вводных'!$G$9)))-('Расчет комиссии Нади'!$I423+'Таблица вводных'!$E$3+'Таблица вводных'!$F$3)</f>
        <v>-28.6</v>
      </c>
      <c r="I423" s="22" t="s">
        <v>163</v>
      </c>
    </row>
    <row r="424" spans="1:9" ht="12.75" customHeight="1">
      <c r="A424" s="138"/>
      <c r="B424" s="11"/>
      <c r="C424" s="64"/>
      <c r="D424" s="12">
        <f>(('Итоговая табл.1чел (все услуги-'!$D424+('Итоговая табл.1чел (все услуги-'!$D424*'Таблица вводных'!$G$4)))-('Расчет комиссии Нади'!$I424+'Таблица вводных'!$E$3+'Таблица вводных'!$F$3)</f>
        <v>-21.11</v>
      </c>
      <c r="E424" s="12">
        <f>(('Итоговая табл.1чел (все услуги-'!$E424+('Итоговая табл.1чел (все услуги-'!$E424*'Таблица вводных'!$G$5)))-('Расчет комиссии Нади'!$I424+'Таблица вводных'!$E$3+'Таблица вводных'!$F$3)</f>
        <v>-28.075700000000001</v>
      </c>
      <c r="F424" s="12">
        <f>(('Итоговая табл.1чел (все услуги-'!$F424+('Итоговая табл.1чел (все услуги-'!$F424*'Таблица вводных'!$G$6)))-('Расчет комиссии Нади'!$I424+'Таблица вводных'!$E$3+'Таблица вводных'!$F$3)</f>
        <v>-4.84</v>
      </c>
      <c r="G424" s="12">
        <f>(('Итоговая табл.1чел (все услуги-'!$G424+('Итоговая табл.1чел (все услуги-'!$G424*'Таблица вводных'!$G$7)))-('Расчет комиссии Нади'!$I424+'Таблица вводных'!$E$3+'Таблица вводных'!$F$3)</f>
        <v>-28.6</v>
      </c>
      <c r="H424" s="12">
        <f>(('Итоговая табл.1чел (все услуги-'!$H424+('Итоговая табл.1чел (все услуги-'!$H424*'Таблица вводных'!$G$9)))-('Расчет комиссии Нади'!$I424+'Таблица вводных'!$E$3+'Таблица вводных'!$F$3)</f>
        <v>-28.6</v>
      </c>
      <c r="I424" s="22" t="s">
        <v>163</v>
      </c>
    </row>
    <row r="425" spans="1:9" ht="12.75" customHeight="1">
      <c r="A425" s="139"/>
      <c r="B425" s="17"/>
      <c r="C425" s="65"/>
      <c r="D425" s="18">
        <f>(('Итоговая табл.1чел (все услуги-'!$D425+('Итоговая табл.1чел (все услуги-'!$D425*'Таблица вводных'!$G$4)))-('Расчет комиссии Нади'!$I425+'Таблица вводных'!$E$3+'Таблица вводных'!$F$3)</f>
        <v>-21.11</v>
      </c>
      <c r="E425" s="18">
        <f>(('Итоговая табл.1чел (все услуги-'!$E425+('Итоговая табл.1чел (все услуги-'!$E425*'Таблица вводных'!$G$5)))-('Расчет комиссии Нади'!$I425+'Таблица вводных'!$E$3+'Таблица вводных'!$F$3)</f>
        <v>-28.075700000000001</v>
      </c>
      <c r="F425" s="18">
        <f>(('Итоговая табл.1чел (все услуги-'!$F425+('Итоговая табл.1чел (все услуги-'!$F425*'Таблица вводных'!$G$6)))-('Расчет комиссии Нади'!$I425+'Таблица вводных'!$E$3+'Таблица вводных'!$F$3)</f>
        <v>-4.84</v>
      </c>
      <c r="G425" s="18">
        <f>(('Итоговая табл.1чел (все услуги-'!$G425+('Итоговая табл.1чел (все услуги-'!$G425*'Таблица вводных'!$G$7)))-('Расчет комиссии Нади'!$I425+'Таблица вводных'!$E$3+'Таблица вводных'!$F$3)</f>
        <v>-28.6</v>
      </c>
      <c r="H425" s="18">
        <f>(('Итоговая табл.1чел (все услуги-'!$H425+('Итоговая табл.1чел (все услуги-'!$H425*'Таблица вводных'!$G$9)))-('Расчет комиссии Нади'!$I425+'Таблица вводных'!$E$3+'Таблица вводных'!$F$3)</f>
        <v>-28.6</v>
      </c>
      <c r="I425" s="22" t="s">
        <v>163</v>
      </c>
    </row>
    <row r="426" spans="1:9" ht="12.75" customHeight="1">
      <c r="A426" s="141" t="s">
        <v>58</v>
      </c>
      <c r="B426" s="5">
        <v>45411</v>
      </c>
      <c r="C426" s="63"/>
      <c r="D426" s="6">
        <f>(('Итоговая табл.1чел (все услуги-'!$D426+('Итоговая табл.1чел (все услуги-'!$D426*'Таблица вводных'!$G$4)))-('Расчет комиссии Нади'!$I426+'Таблица вводных'!$E$3+'Таблица вводных'!$F$3)</f>
        <v>-21.11</v>
      </c>
      <c r="E426" s="6">
        <f>(('Итоговая табл.1чел (все услуги-'!$E426+('Итоговая табл.1чел (все услуги-'!$E426*'Таблица вводных'!$G$5)))-('Расчет комиссии Нади'!$I426+'Таблица вводных'!$E$3+'Таблица вводных'!$F$3)</f>
        <v>-28.075700000000001</v>
      </c>
      <c r="F426" s="6">
        <f>(('Итоговая табл.1чел (все услуги-'!$F426+('Итоговая табл.1чел (все услуги-'!$F426*'Таблица вводных'!$G$6)))-('Расчет комиссии Нади'!$I426+'Таблица вводных'!$E$3+'Таблица вводных'!$F$3)</f>
        <v>-4.84</v>
      </c>
      <c r="G426" s="6">
        <f>(('Итоговая табл.1чел (все услуги-'!$G426+('Итоговая табл.1чел (все услуги-'!$G426*'Таблица вводных'!$G$7)))-('Расчет комиссии Нади'!$I426+'Таблица вводных'!$E$3+'Таблица вводных'!$F$3)</f>
        <v>-28.6</v>
      </c>
      <c r="H426" s="6">
        <f>(('Итоговая табл.1чел (все услуги-'!$H426+('Итоговая табл.1чел (все услуги-'!$H426*'Таблица вводных'!$G$9)))-('Расчет комиссии Нади'!$I426+'Таблица вводных'!$E$3+'Таблица вводных'!$F$3)</f>
        <v>-28.6</v>
      </c>
      <c r="I426" s="20" t="s">
        <v>164</v>
      </c>
    </row>
    <row r="427" spans="1:9" ht="12.75" customHeight="1">
      <c r="A427" s="138"/>
      <c r="B427" s="8">
        <v>45414</v>
      </c>
      <c r="C427" s="64"/>
      <c r="D427" s="12">
        <f>(('Итоговая табл.1чел (все услуги-'!$D427+('Итоговая табл.1чел (все услуги-'!$D427*'Таблица вводных'!$G$4)))-('Расчет комиссии Нади'!$I427+'Таблица вводных'!$E$3+'Таблица вводных'!$F$3)</f>
        <v>-21.11</v>
      </c>
      <c r="E427" s="12">
        <f>(('Итоговая табл.1чел (все услуги-'!$E427+('Итоговая табл.1чел (все услуги-'!$E427*'Таблица вводных'!$G$5)))-('Расчет комиссии Нади'!$I427+'Таблица вводных'!$E$3+'Таблица вводных'!$F$3)</f>
        <v>-28.075700000000001</v>
      </c>
      <c r="F427" s="12">
        <f>(('Итоговая табл.1чел (все услуги-'!$F427+('Итоговая табл.1чел (все услуги-'!$F427*'Таблица вводных'!$G$6)))-('Расчет комиссии Нади'!$I427+'Таблица вводных'!$E$3+'Таблица вводных'!$F$3)</f>
        <v>-4.84</v>
      </c>
      <c r="G427" s="12">
        <f>(('Итоговая табл.1чел (все услуги-'!$G427+('Итоговая табл.1чел (все услуги-'!$G427*'Таблица вводных'!$G$7)))-('Расчет комиссии Нади'!$I427+'Таблица вводных'!$E$3+'Таблица вводных'!$F$3)</f>
        <v>-28.6</v>
      </c>
      <c r="H427" s="12">
        <f>(('Итоговая табл.1чел (все услуги-'!$H427+('Итоговая табл.1чел (все услуги-'!$H427*'Таблица вводных'!$G$9)))-('Расчет комиссии Нади'!$I427+'Таблица вводных'!$E$3+'Таблица вводных'!$F$3)</f>
        <v>-28.6</v>
      </c>
      <c r="I427" s="27" t="s">
        <v>164</v>
      </c>
    </row>
    <row r="428" spans="1:9" ht="12.75" customHeight="1">
      <c r="A428" s="138"/>
      <c r="B428" s="11">
        <v>45418</v>
      </c>
      <c r="C428" s="64"/>
      <c r="D428" s="12">
        <f>(('Итоговая табл.1чел (все услуги-'!$D428+('Итоговая табл.1чел (все услуги-'!$D428*'Таблица вводных'!$G$4)))-('Расчет комиссии Нади'!$I428+'Таблица вводных'!$E$3+'Таблица вводных'!$F$3)</f>
        <v>-21.11</v>
      </c>
      <c r="E428" s="12">
        <f>(('Итоговая табл.1чел (все услуги-'!$E428+('Итоговая табл.1чел (все услуги-'!$E428*'Таблица вводных'!$G$5)))-('Расчет комиссии Нади'!$I428+'Таблица вводных'!$E$3+'Таблица вводных'!$F$3)</f>
        <v>-28.075700000000001</v>
      </c>
      <c r="F428" s="12">
        <f>(('Итоговая табл.1чел (все услуги-'!$F428+('Итоговая табл.1чел (все услуги-'!$F428*'Таблица вводных'!$G$6)))-('Расчет комиссии Нади'!$I428+'Таблица вводных'!$E$3+'Таблица вводных'!$F$3)</f>
        <v>-4.84</v>
      </c>
      <c r="G428" s="12">
        <f>(('Итоговая табл.1чел (все услуги-'!$G428+('Итоговая табл.1чел (все услуги-'!$G428*'Таблица вводных'!$G$7)))-('Расчет комиссии Нади'!$I428+'Таблица вводных'!$E$3+'Таблица вводных'!$F$3)</f>
        <v>-28.6</v>
      </c>
      <c r="H428" s="12">
        <f>(('Итоговая табл.1чел (все услуги-'!$H428+('Итоговая табл.1чел (все услуги-'!$H428*'Таблица вводных'!$G$9)))-('Расчет комиссии Нади'!$I428+'Таблица вводных'!$E$3+'Таблица вводных'!$F$3)</f>
        <v>-28.6</v>
      </c>
      <c r="I428" s="22" t="s">
        <v>164</v>
      </c>
    </row>
    <row r="429" spans="1:9" ht="12.75" customHeight="1">
      <c r="A429" s="138"/>
      <c r="B429" s="11">
        <v>45421</v>
      </c>
      <c r="C429" s="64"/>
      <c r="D429" s="12">
        <f>(('Итоговая табл.1чел (все услуги-'!$D429+('Итоговая табл.1чел (все услуги-'!$D429*'Таблица вводных'!$G$4)))-('Расчет комиссии Нади'!$I429+'Таблица вводных'!$E$3+'Таблица вводных'!$F$3)</f>
        <v>-21.11</v>
      </c>
      <c r="E429" s="12">
        <f>(('Итоговая табл.1чел (все услуги-'!$E429+('Итоговая табл.1чел (все услуги-'!$E429*'Таблица вводных'!$G$5)))-('Расчет комиссии Нади'!$I429+'Таблица вводных'!$E$3+'Таблица вводных'!$F$3)</f>
        <v>-28.075700000000001</v>
      </c>
      <c r="F429" s="12">
        <f>(('Итоговая табл.1чел (все услуги-'!$F429+('Итоговая табл.1чел (все услуги-'!$F429*'Таблица вводных'!$G$6)))-('Расчет комиссии Нади'!$I429+'Таблица вводных'!$E$3+'Таблица вводных'!$F$3)</f>
        <v>-4.84</v>
      </c>
      <c r="G429" s="12">
        <f>(('Итоговая табл.1чел (все услуги-'!$G429+('Итоговая табл.1чел (все услуги-'!$G429*'Таблица вводных'!$G$7)))-('Расчет комиссии Нади'!$I429+'Таблица вводных'!$E$3+'Таблица вводных'!$F$3)</f>
        <v>-28.6</v>
      </c>
      <c r="H429" s="12">
        <f>(('Итоговая табл.1чел (все услуги-'!$H429+('Итоговая табл.1чел (все услуги-'!$H429*'Таблица вводных'!$G$9)))-('Расчет комиссии Нади'!$I429+'Таблица вводных'!$E$3+'Таблица вводных'!$F$3)</f>
        <v>-28.6</v>
      </c>
      <c r="I429" s="22" t="s">
        <v>164</v>
      </c>
    </row>
    <row r="430" spans="1:9" ht="12.75" customHeight="1">
      <c r="A430" s="138"/>
      <c r="B430" s="11">
        <v>45425</v>
      </c>
      <c r="C430" s="64"/>
      <c r="D430" s="12">
        <f>(('Итоговая табл.1чел (все услуги-'!$D430+('Итоговая табл.1чел (все услуги-'!$D430*'Таблица вводных'!$G$4)))-('Расчет комиссии Нади'!$I430+'Таблица вводных'!$E$3+'Таблица вводных'!$F$3)</f>
        <v>-21.11</v>
      </c>
      <c r="E430" s="12">
        <f>(('Итоговая табл.1чел (все услуги-'!$E430+('Итоговая табл.1чел (все услуги-'!$E430*'Таблица вводных'!$G$5)))-('Расчет комиссии Нади'!$I430+'Таблица вводных'!$E$3+'Таблица вводных'!$F$3)</f>
        <v>-28.075700000000001</v>
      </c>
      <c r="F430" s="12">
        <f>(('Итоговая табл.1чел (все услуги-'!$F430+('Итоговая табл.1чел (все услуги-'!$F430*'Таблица вводных'!$G$6)))-('Расчет комиссии Нади'!$I430+'Таблица вводных'!$E$3+'Таблица вводных'!$F$3)</f>
        <v>-4.84</v>
      </c>
      <c r="G430" s="12">
        <f>(('Итоговая табл.1чел (все услуги-'!$G430+('Итоговая табл.1чел (все услуги-'!$G430*'Таблица вводных'!$G$7)))-('Расчет комиссии Нади'!$I430+'Таблица вводных'!$E$3+'Таблица вводных'!$F$3)</f>
        <v>-28.6</v>
      </c>
      <c r="H430" s="12">
        <f>(('Итоговая табл.1чел (все услуги-'!$H430+('Итоговая табл.1чел (все услуги-'!$H430*'Таблица вводных'!$G$9)))-('Расчет комиссии Нади'!$I430+'Таблица вводных'!$E$3+'Таблица вводных'!$F$3)</f>
        <v>-28.6</v>
      </c>
      <c r="I430" s="22" t="s">
        <v>164</v>
      </c>
    </row>
    <row r="431" spans="1:9" ht="12.75" customHeight="1">
      <c r="A431" s="138"/>
      <c r="B431" s="11">
        <v>45428</v>
      </c>
      <c r="C431" s="64"/>
      <c r="D431" s="12">
        <f>(('Итоговая табл.1чел (все услуги-'!$D431+('Итоговая табл.1чел (все услуги-'!$D431*'Таблица вводных'!$G$4)))-('Расчет комиссии Нади'!$I431+'Таблица вводных'!$E$3+'Таблица вводных'!$F$3)</f>
        <v>-21.11</v>
      </c>
      <c r="E431" s="12">
        <f>(('Итоговая табл.1чел (все услуги-'!$E431+('Итоговая табл.1чел (все услуги-'!$E431*'Таблица вводных'!$G$5)))-('Расчет комиссии Нади'!$I431+'Таблица вводных'!$E$3+'Таблица вводных'!$F$3)</f>
        <v>-28.075700000000001</v>
      </c>
      <c r="F431" s="12">
        <f>(('Итоговая табл.1чел (все услуги-'!$F431+('Итоговая табл.1чел (все услуги-'!$F431*'Таблица вводных'!$G$6)))-('Расчет комиссии Нади'!$I431+'Таблица вводных'!$E$3+'Таблица вводных'!$F$3)</f>
        <v>-4.84</v>
      </c>
      <c r="G431" s="12">
        <f>(('Итоговая табл.1чел (все услуги-'!$G431+('Итоговая табл.1чел (все услуги-'!$G431*'Таблица вводных'!$G$7)))-('Расчет комиссии Нади'!$I431+'Таблица вводных'!$E$3+'Таблица вводных'!$F$3)</f>
        <v>-28.6</v>
      </c>
      <c r="H431" s="12">
        <f>(('Итоговая табл.1чел (все услуги-'!$H431+('Итоговая табл.1чел (все услуги-'!$H431*'Таблица вводных'!$G$9)))-('Расчет комиссии Нади'!$I431+'Таблица вводных'!$E$3+'Таблица вводных'!$F$3)</f>
        <v>-28.6</v>
      </c>
      <c r="I431" s="22" t="s">
        <v>164</v>
      </c>
    </row>
    <row r="432" spans="1:9" ht="12.75" customHeight="1">
      <c r="A432" s="138"/>
      <c r="B432" s="11"/>
      <c r="C432" s="64"/>
      <c r="D432" s="12">
        <f>(('Итоговая табл.1чел (все услуги-'!$D432+('Итоговая табл.1чел (все услуги-'!$D432*'Таблица вводных'!$G$4)))-('Расчет комиссии Нади'!$I432+'Таблица вводных'!$E$3+'Таблица вводных'!$F$3)</f>
        <v>-21.11</v>
      </c>
      <c r="E432" s="12">
        <f>(('Итоговая табл.1чел (все услуги-'!$E432+('Итоговая табл.1чел (все услуги-'!$E432*'Таблица вводных'!$G$5)))-('Расчет комиссии Нади'!$I432+'Таблица вводных'!$E$3+'Таблица вводных'!$F$3)</f>
        <v>-28.075700000000001</v>
      </c>
      <c r="F432" s="12">
        <f>(('Итоговая табл.1чел (все услуги-'!$F432+('Итоговая табл.1чел (все услуги-'!$F432*'Таблица вводных'!$G$6)))-('Расчет комиссии Нади'!$I432+'Таблица вводных'!$E$3+'Таблица вводных'!$F$3)</f>
        <v>-4.84</v>
      </c>
      <c r="G432" s="12">
        <f>(('Итоговая табл.1чел (все услуги-'!$G432+('Итоговая табл.1чел (все услуги-'!$G432*'Таблица вводных'!$G$7)))-('Расчет комиссии Нади'!$I432+'Таблица вводных'!$E$3+'Таблица вводных'!$F$3)</f>
        <v>-28.6</v>
      </c>
      <c r="H432" s="12">
        <f>(('Итоговая табл.1чел (все услуги-'!$H432+('Итоговая табл.1чел (все услуги-'!$H432*'Таблица вводных'!$G$9)))-('Расчет комиссии Нади'!$I432+'Таблица вводных'!$E$3+'Таблица вводных'!$F$3)</f>
        <v>-28.6</v>
      </c>
      <c r="I432" s="22" t="s">
        <v>164</v>
      </c>
    </row>
    <row r="433" spans="1:9" ht="12.75" customHeight="1">
      <c r="A433" s="138"/>
      <c r="B433" s="11"/>
      <c r="C433" s="64"/>
      <c r="D433" s="12">
        <f>(('Итоговая табл.1чел (все услуги-'!$D433+('Итоговая табл.1чел (все услуги-'!$D433*'Таблица вводных'!$G$4)))-('Расчет комиссии Нади'!$I433+'Таблица вводных'!$E$3+'Таблица вводных'!$F$3)</f>
        <v>-21.11</v>
      </c>
      <c r="E433" s="12">
        <f>(('Итоговая табл.1чел (все услуги-'!$E433+('Итоговая табл.1чел (все услуги-'!$E433*'Таблица вводных'!$G$5)))-('Расчет комиссии Нади'!$I433+'Таблица вводных'!$E$3+'Таблица вводных'!$F$3)</f>
        <v>-28.075700000000001</v>
      </c>
      <c r="F433" s="12">
        <f>(('Итоговая табл.1чел (все услуги-'!$F433+('Итоговая табл.1чел (все услуги-'!$F433*'Таблица вводных'!$G$6)))-('Расчет комиссии Нади'!$I433+'Таблица вводных'!$E$3+'Таблица вводных'!$F$3)</f>
        <v>-4.84</v>
      </c>
      <c r="G433" s="12">
        <f>(('Итоговая табл.1чел (все услуги-'!$G433+('Итоговая табл.1чел (все услуги-'!$G433*'Таблица вводных'!$G$7)))-('Расчет комиссии Нади'!$I433+'Таблица вводных'!$E$3+'Таблица вводных'!$F$3)</f>
        <v>-28.6</v>
      </c>
      <c r="H433" s="12">
        <f>(('Итоговая табл.1чел (все услуги-'!$H433+('Итоговая табл.1чел (все услуги-'!$H433*'Таблица вводных'!$G$9)))-('Расчет комиссии Нади'!$I433+'Таблица вводных'!$E$3+'Таблица вводных'!$F$3)</f>
        <v>-28.6</v>
      </c>
      <c r="I433" s="22" t="s">
        <v>164</v>
      </c>
    </row>
    <row r="434" spans="1:9" ht="12.75" customHeight="1">
      <c r="A434" s="139"/>
      <c r="B434" s="17"/>
      <c r="C434" s="65"/>
      <c r="D434" s="18">
        <f>(('Итоговая табл.1чел (все услуги-'!$D434+('Итоговая табл.1чел (все услуги-'!$D434*'Таблица вводных'!$G$4)))-('Расчет комиссии Нади'!$I434+'Таблица вводных'!$E$3+'Таблица вводных'!$F$3)</f>
        <v>-21.11</v>
      </c>
      <c r="E434" s="18">
        <f>(('Итоговая табл.1чел (все услуги-'!$E434+('Итоговая табл.1чел (все услуги-'!$E434*'Таблица вводных'!$G$5)))-('Расчет комиссии Нади'!$I434+'Таблица вводных'!$E$3+'Таблица вводных'!$F$3)</f>
        <v>-28.075700000000001</v>
      </c>
      <c r="F434" s="18">
        <f>(('Итоговая табл.1чел (все услуги-'!$F434+('Итоговая табл.1чел (все услуги-'!$F434*'Таблица вводных'!$G$6)))-('Расчет комиссии Нади'!$I434+'Таблица вводных'!$E$3+'Таблица вводных'!$F$3)</f>
        <v>-4.84</v>
      </c>
      <c r="G434" s="18">
        <f>(('Итоговая табл.1чел (все услуги-'!$G434+('Итоговая табл.1чел (все услуги-'!$G434*'Таблица вводных'!$G$7)))-('Расчет комиссии Нади'!$I434+'Таблица вводных'!$E$3+'Таблица вводных'!$F$3)</f>
        <v>-28.6</v>
      </c>
      <c r="H434" s="18">
        <f>(('Итоговая табл.1чел (все услуги-'!$H434+('Итоговая табл.1чел (все услуги-'!$H434*'Таблица вводных'!$G$9)))-('Расчет комиссии Нади'!$I434+'Таблица вводных'!$E$3+'Таблица вводных'!$F$3)</f>
        <v>-28.6</v>
      </c>
      <c r="I434" s="22" t="s">
        <v>164</v>
      </c>
    </row>
    <row r="435" spans="1:9" ht="12.75" customHeight="1">
      <c r="A435" s="141" t="s">
        <v>59</v>
      </c>
      <c r="B435" s="5">
        <v>45411</v>
      </c>
      <c r="C435" s="63"/>
      <c r="D435" s="6">
        <f>(('Итоговая табл.1чел (все услуги-'!$D435+('Итоговая табл.1чел (все услуги-'!$D435*'Таблица вводных'!$G$4)))-('Расчет комиссии Нади'!$I435+'Таблица вводных'!$E$3+'Таблица вводных'!$F$3)</f>
        <v>-21.11</v>
      </c>
      <c r="E435" s="6">
        <f>(('Итоговая табл.1чел (все услуги-'!$E435+('Итоговая табл.1чел (все услуги-'!$E435*'Таблица вводных'!$G$5)))-('Расчет комиссии Нади'!$I435+'Таблица вводных'!$E$3+'Таблица вводных'!$F$3)</f>
        <v>-28.075700000000001</v>
      </c>
      <c r="F435" s="63">
        <f>(('Итоговая табл.1чел (все услуги-'!$F435+('Итоговая табл.1чел (все услуги-'!$F435*'Таблица вводных'!$G$6)))-('Расчет комиссии Нади'!$I435+'Таблица вводных'!$E$3+'Таблица вводных'!$F$3)</f>
        <v>-4.84</v>
      </c>
      <c r="G435" s="63">
        <f>(('Итоговая табл.1чел (все услуги-'!$G435+('Итоговая табл.1чел (все услуги-'!$G435*'Таблица вводных'!$G$7)))-('Расчет комиссии Нади'!$I435+'Таблица вводных'!$E$3+'Таблица вводных'!$F$3)</f>
        <v>-28.6</v>
      </c>
      <c r="H435" s="6">
        <f>(('Итоговая табл.1чел (все услуги-'!$H435+('Итоговая табл.1чел (все услуги-'!$H435*'Таблица вводных'!$G$9)))-('Расчет комиссии Нади'!$I435+'Таблица вводных'!$E$3+'Таблица вводных'!$F$3)</f>
        <v>-28.6</v>
      </c>
      <c r="I435" s="20" t="s">
        <v>165</v>
      </c>
    </row>
    <row r="436" spans="1:9" ht="12.75" customHeight="1">
      <c r="A436" s="138"/>
      <c r="B436" s="8">
        <v>45414</v>
      </c>
      <c r="C436" s="64"/>
      <c r="D436" s="64">
        <f>(('Итоговая табл.1чел (все услуги-'!$D436+('Итоговая табл.1чел (все услуги-'!$D436*'Таблица вводных'!$G$4)))-('Расчет комиссии Нади'!$I436+'Таблица вводных'!$E$3+'Таблица вводных'!$F$3)</f>
        <v>-21.11</v>
      </c>
      <c r="E436" s="12">
        <f>(('Итоговая табл.1чел (все услуги-'!$E436+('Итоговая табл.1чел (все услуги-'!$E436*'Таблица вводных'!$G$5)))-('Расчет комиссии Нади'!$I436+'Таблица вводных'!$E$3+'Таблица вводных'!$F$3)</f>
        <v>-28.075700000000001</v>
      </c>
      <c r="F436" s="64">
        <f>(('Итоговая табл.1чел (все услуги-'!$F436+('Итоговая табл.1чел (все услуги-'!$F436*'Таблица вводных'!$G$6)))-('Расчет комиссии Нади'!$I436+'Таблица вводных'!$E$3+'Таблица вводных'!$F$3)</f>
        <v>-4.84</v>
      </c>
      <c r="G436" s="12">
        <f>(('Итоговая табл.1чел (все услуги-'!$G436+('Итоговая табл.1чел (все услуги-'!$G436*'Таблица вводных'!$G$7)))-('Расчет комиссии Нади'!$I436+'Таблица вводных'!$E$3+'Таблица вводных'!$F$3)</f>
        <v>-28.6</v>
      </c>
      <c r="H436" s="12">
        <f>(('Итоговая табл.1чел (все услуги-'!$H436+('Итоговая табл.1чел (все услуги-'!$H436*'Таблица вводных'!$G$9)))-('Расчет комиссии Нади'!$I436+'Таблица вводных'!$E$3+'Таблица вводных'!$F$3)</f>
        <v>-28.6</v>
      </c>
      <c r="I436" s="27" t="s">
        <v>165</v>
      </c>
    </row>
    <row r="437" spans="1:9" ht="12.75" customHeight="1">
      <c r="A437" s="138"/>
      <c r="B437" s="11">
        <v>45418</v>
      </c>
      <c r="C437" s="64"/>
      <c r="D437" s="64">
        <f>(('Итоговая табл.1чел (все услуги-'!$D437+('Итоговая табл.1чел (все услуги-'!$D437*'Таблица вводных'!$G$4)))-('Расчет комиссии Нади'!$I437+'Таблица вводных'!$E$3+'Таблица вводных'!$F$3)</f>
        <v>-21.11</v>
      </c>
      <c r="E437" s="12">
        <f>(('Итоговая табл.1чел (все услуги-'!$E437+('Итоговая табл.1чел (все услуги-'!$E437*'Таблица вводных'!$G$5)))-('Расчет комиссии Нади'!$I437+'Таблица вводных'!$E$3+'Таблица вводных'!$F$3)</f>
        <v>-28.075700000000001</v>
      </c>
      <c r="F437" s="64">
        <f>(('Итоговая табл.1чел (все услуги-'!$F437+('Итоговая табл.1чел (все услуги-'!$F437*'Таблица вводных'!$G$6)))-('Расчет комиссии Нади'!$I437+'Таблица вводных'!$E$3+'Таблица вводных'!$F$3)</f>
        <v>-4.84</v>
      </c>
      <c r="G437" s="12">
        <f>(('Итоговая табл.1чел (все услуги-'!$G437+('Итоговая табл.1чел (все услуги-'!$G437*'Таблица вводных'!$G$7)))-('Расчет комиссии Нади'!$I437+'Таблица вводных'!$E$3+'Таблица вводных'!$F$3)</f>
        <v>-28.6</v>
      </c>
      <c r="H437" s="12">
        <f>(('Итоговая табл.1чел (все услуги-'!$H437+('Итоговая табл.1чел (все услуги-'!$H437*'Таблица вводных'!$G$9)))-('Расчет комиссии Нади'!$I437+'Таблица вводных'!$E$3+'Таблица вводных'!$F$3)</f>
        <v>-28.6</v>
      </c>
      <c r="I437" s="22" t="s">
        <v>165</v>
      </c>
    </row>
    <row r="438" spans="1:9" ht="12.75" customHeight="1">
      <c r="A438" s="138"/>
      <c r="B438" s="11">
        <v>45421</v>
      </c>
      <c r="C438" s="64"/>
      <c r="D438" s="64">
        <f>(('Итоговая табл.1чел (все услуги-'!$D438+('Итоговая табл.1чел (все услуги-'!$D438*'Таблица вводных'!$G$4)))-('Расчет комиссии Нади'!$I438+'Таблица вводных'!$E$3+'Таблица вводных'!$F$3)</f>
        <v>-21.11</v>
      </c>
      <c r="E438" s="12">
        <f>(('Итоговая табл.1чел (все услуги-'!$E438+('Итоговая табл.1чел (все услуги-'!$E438*'Таблица вводных'!$G$5)))-('Расчет комиссии Нади'!$I438+'Таблица вводных'!$E$3+'Таблица вводных'!$F$3)</f>
        <v>-28.075700000000001</v>
      </c>
      <c r="F438" s="64">
        <f>(('Итоговая табл.1чел (все услуги-'!$F438+('Итоговая табл.1чел (все услуги-'!$F438*'Таблица вводных'!$G$6)))-('Расчет комиссии Нади'!$I438+'Таблица вводных'!$E$3+'Таблица вводных'!$F$3)</f>
        <v>-4.84</v>
      </c>
      <c r="G438" s="12">
        <f>(('Итоговая табл.1чел (все услуги-'!$G438+('Итоговая табл.1чел (все услуги-'!$G438*'Таблица вводных'!$G$7)))-('Расчет комиссии Нади'!$I438+'Таблица вводных'!$E$3+'Таблица вводных'!$F$3)</f>
        <v>-28.6</v>
      </c>
      <c r="H438" s="12">
        <f>(('Итоговая табл.1чел (все услуги-'!$H438+('Итоговая табл.1чел (все услуги-'!$H438*'Таблица вводных'!$G$9)))-('Расчет комиссии Нади'!$I438+'Таблица вводных'!$E$3+'Таблица вводных'!$F$3)</f>
        <v>-28.6</v>
      </c>
      <c r="I438" s="22" t="s">
        <v>165</v>
      </c>
    </row>
    <row r="439" spans="1:9" ht="12.75" customHeight="1">
      <c r="A439" s="138"/>
      <c r="B439" s="11">
        <v>45425</v>
      </c>
      <c r="C439" s="64"/>
      <c r="D439" s="64">
        <f>(('Итоговая табл.1чел (все услуги-'!$D439+('Итоговая табл.1чел (все услуги-'!$D439*'Таблица вводных'!$G$4)))-('Расчет комиссии Нади'!$I439+'Таблица вводных'!$E$3+'Таблица вводных'!$F$3)</f>
        <v>-21.11</v>
      </c>
      <c r="E439" s="12">
        <f>(('Итоговая табл.1чел (все услуги-'!$E439+('Итоговая табл.1чел (все услуги-'!$E439*'Таблица вводных'!$G$5)))-('Расчет комиссии Нади'!$I439+'Таблица вводных'!$E$3+'Таблица вводных'!$F$3)</f>
        <v>-28.075700000000001</v>
      </c>
      <c r="F439" s="64">
        <f>(('Итоговая табл.1чел (все услуги-'!$F439+('Итоговая табл.1чел (все услуги-'!$F439*'Таблица вводных'!$G$6)))-('Расчет комиссии Нади'!$I439+'Таблица вводных'!$E$3+'Таблица вводных'!$F$3)</f>
        <v>-4.84</v>
      </c>
      <c r="G439" s="12">
        <f>(('Итоговая табл.1чел (все услуги-'!$G439+('Итоговая табл.1чел (все услуги-'!$G439*'Таблица вводных'!$G$7)))-('Расчет комиссии Нади'!$I439+'Таблица вводных'!$E$3+'Таблица вводных'!$F$3)</f>
        <v>-28.6</v>
      </c>
      <c r="H439" s="12">
        <f>(('Итоговая табл.1чел (все услуги-'!$H439+('Итоговая табл.1чел (все услуги-'!$H439*'Таблица вводных'!$G$9)))-('Расчет комиссии Нади'!$I439+'Таблица вводных'!$E$3+'Таблица вводных'!$F$3)</f>
        <v>-28.6</v>
      </c>
      <c r="I439" s="22" t="s">
        <v>165</v>
      </c>
    </row>
    <row r="440" spans="1:9" ht="12.75" customHeight="1">
      <c r="A440" s="138"/>
      <c r="B440" s="11">
        <v>45428</v>
      </c>
      <c r="C440" s="64"/>
      <c r="D440" s="64">
        <f>(('Итоговая табл.1чел (все услуги-'!$D440+('Итоговая табл.1чел (все услуги-'!$D440*'Таблица вводных'!$G$4)))-('Расчет комиссии Нади'!$I440+'Таблица вводных'!$E$3+'Таблица вводных'!$F$3)</f>
        <v>-21.11</v>
      </c>
      <c r="E440" s="12">
        <f>(('Итоговая табл.1чел (все услуги-'!$E440+('Итоговая табл.1чел (все услуги-'!$E440*'Таблица вводных'!$G$5)))-('Расчет комиссии Нади'!$I440+'Таблица вводных'!$E$3+'Таблица вводных'!$F$3)</f>
        <v>-28.075700000000001</v>
      </c>
      <c r="F440" s="64">
        <f>(('Итоговая табл.1чел (все услуги-'!$F440+('Итоговая табл.1чел (все услуги-'!$F440*'Таблица вводных'!$G$6)))-('Расчет комиссии Нади'!$I440+'Таблица вводных'!$E$3+'Таблица вводных'!$F$3)</f>
        <v>-4.84</v>
      </c>
      <c r="G440" s="12">
        <f>(('Итоговая табл.1чел (все услуги-'!$G440+('Итоговая табл.1чел (все услуги-'!$G440*'Таблица вводных'!$G$7)))-('Расчет комиссии Нади'!$I440+'Таблица вводных'!$E$3+'Таблица вводных'!$F$3)</f>
        <v>-28.6</v>
      </c>
      <c r="H440" s="12">
        <f>(('Итоговая табл.1чел (все услуги-'!$H440+('Итоговая табл.1чел (все услуги-'!$H440*'Таблица вводных'!$G$9)))-('Расчет комиссии Нади'!$I440+'Таблица вводных'!$E$3+'Таблица вводных'!$F$3)</f>
        <v>-28.6</v>
      </c>
      <c r="I440" s="22" t="s">
        <v>165</v>
      </c>
    </row>
    <row r="441" spans="1:9" ht="12.75" customHeight="1">
      <c r="A441" s="138"/>
      <c r="B441" s="11"/>
      <c r="C441" s="64"/>
      <c r="D441" s="12">
        <f>(('Итоговая табл.1чел (все услуги-'!$D441+('Итоговая табл.1чел (все услуги-'!$D441*'Таблица вводных'!$G$4)))-('Расчет комиссии Нади'!$I441+'Таблица вводных'!$E$3+'Таблица вводных'!$F$3)</f>
        <v>-21.11</v>
      </c>
      <c r="E441" s="12">
        <f>(('Итоговая табл.1чел (все услуги-'!$E441+('Итоговая табл.1чел (все услуги-'!$E441*'Таблица вводных'!$G$5)))-('Расчет комиссии Нади'!$I441+'Таблица вводных'!$E$3+'Таблица вводных'!$F$3)</f>
        <v>-28.075700000000001</v>
      </c>
      <c r="F441" s="12">
        <f>(('Итоговая табл.1чел (все услуги-'!$F441+('Итоговая табл.1чел (все услуги-'!$F441*'Таблица вводных'!$G$6)))-('Расчет комиссии Нади'!$I441+'Таблица вводных'!$E$3+'Таблица вводных'!$F$3)</f>
        <v>-4.84</v>
      </c>
      <c r="G441" s="12">
        <f>(('Итоговая табл.1чел (все услуги-'!$G441+('Итоговая табл.1чел (все услуги-'!$G441*'Таблица вводных'!$G$7)))-('Расчет комиссии Нади'!$I441+'Таблица вводных'!$E$3+'Таблица вводных'!$F$3)</f>
        <v>-28.6</v>
      </c>
      <c r="H441" s="12">
        <f>(('Итоговая табл.1чел (все услуги-'!$H441+('Итоговая табл.1чел (все услуги-'!$H441*'Таблица вводных'!$G$9)))-('Расчет комиссии Нади'!$I441+'Таблица вводных'!$E$3+'Таблица вводных'!$F$3)</f>
        <v>-28.6</v>
      </c>
      <c r="I441" s="22" t="s">
        <v>165</v>
      </c>
    </row>
    <row r="442" spans="1:9" ht="12.75" customHeight="1">
      <c r="A442" s="138"/>
      <c r="B442" s="11"/>
      <c r="C442" s="64"/>
      <c r="D442" s="12">
        <f>(('Итоговая табл.1чел (все услуги-'!$D442+('Итоговая табл.1чел (все услуги-'!$D442*'Таблица вводных'!$G$4)))-('Расчет комиссии Нади'!$I442+'Таблица вводных'!$E$3+'Таблица вводных'!$F$3)</f>
        <v>-21.11</v>
      </c>
      <c r="E442" s="12">
        <f>(('Итоговая табл.1чел (все услуги-'!$E442+('Итоговая табл.1чел (все услуги-'!$E442*'Таблица вводных'!$G$5)))-('Расчет комиссии Нади'!$I442+'Таблица вводных'!$E$3+'Таблица вводных'!$F$3)</f>
        <v>-28.075700000000001</v>
      </c>
      <c r="F442" s="12">
        <f>(('Итоговая табл.1чел (все услуги-'!$F442+('Итоговая табл.1чел (все услуги-'!$F442*'Таблица вводных'!$G$6)))-('Расчет комиссии Нади'!$I442+'Таблица вводных'!$E$3+'Таблица вводных'!$F$3)</f>
        <v>-4.84</v>
      </c>
      <c r="G442" s="12">
        <f>(('Итоговая табл.1чел (все услуги-'!$G442+('Итоговая табл.1чел (все услуги-'!$G442*'Таблица вводных'!$G$7)))-('Расчет комиссии Нади'!$I442+'Таблица вводных'!$E$3+'Таблица вводных'!$F$3)</f>
        <v>-28.6</v>
      </c>
      <c r="H442" s="12">
        <f>(('Итоговая табл.1чел (все услуги-'!$H442+('Итоговая табл.1чел (все услуги-'!$H442*'Таблица вводных'!$G$9)))-('Расчет комиссии Нади'!$I442+'Таблица вводных'!$E$3+'Таблица вводных'!$F$3)</f>
        <v>-28.6</v>
      </c>
      <c r="I442" s="22" t="s">
        <v>165</v>
      </c>
    </row>
    <row r="443" spans="1:9" ht="12.75" customHeight="1">
      <c r="A443" s="139"/>
      <c r="B443" s="17"/>
      <c r="C443" s="65"/>
      <c r="D443" s="18">
        <f>(('Итоговая табл.1чел (все услуги-'!$D443+('Итоговая табл.1чел (все услуги-'!$D443*'Таблица вводных'!$G$4)))-('Расчет комиссии Нади'!$I443+'Таблица вводных'!$E$3+'Таблица вводных'!$F$3)</f>
        <v>-21.11</v>
      </c>
      <c r="E443" s="18">
        <f>(('Итоговая табл.1чел (все услуги-'!$E443+('Итоговая табл.1чел (все услуги-'!$E443*'Таблица вводных'!$G$5)))-('Расчет комиссии Нади'!$I443+'Таблица вводных'!$E$3+'Таблица вводных'!$F$3)</f>
        <v>-28.075700000000001</v>
      </c>
      <c r="F443" s="18">
        <f>(('Итоговая табл.1чел (все услуги-'!$F443+('Итоговая табл.1чел (все услуги-'!$F443*'Таблица вводных'!$G$6)))-('Расчет комиссии Нади'!$I443+'Таблица вводных'!$E$3+'Таблица вводных'!$F$3)</f>
        <v>-4.84</v>
      </c>
      <c r="G443" s="18">
        <f>(('Итоговая табл.1чел (все услуги-'!$G443+('Итоговая табл.1чел (все услуги-'!$G443*'Таблица вводных'!$G$7)))-('Расчет комиссии Нади'!$I443+'Таблица вводных'!$E$3+'Таблица вводных'!$F$3)</f>
        <v>-28.6</v>
      </c>
      <c r="H443" s="18">
        <f>(('Итоговая табл.1чел (все услуги-'!$H443+('Итоговая табл.1чел (все услуги-'!$H443*'Таблица вводных'!$G$9)))-('Расчет комиссии Нади'!$I443+'Таблица вводных'!$E$3+'Таблица вводных'!$F$3)</f>
        <v>-28.6</v>
      </c>
      <c r="I443" s="22" t="s">
        <v>165</v>
      </c>
    </row>
    <row r="444" spans="1:9" ht="12.75" customHeight="1">
      <c r="A444" s="141" t="s">
        <v>60</v>
      </c>
      <c r="B444" s="5">
        <v>45411</v>
      </c>
      <c r="C444" s="63"/>
      <c r="D444" s="6">
        <f>(('Итоговая табл.1чел (все услуги-'!$D444+('Итоговая табл.1чел (все услуги-'!$D444*'Таблица вводных'!$G$4)))-('Расчет комиссии Нади'!$I444+'Таблица вводных'!$E$3+'Таблица вводных'!$F$3)</f>
        <v>-21.11</v>
      </c>
      <c r="E444" s="6">
        <f>(('Итоговая табл.1чел (все услуги-'!$E444+('Итоговая табл.1чел (все услуги-'!$E444*'Таблица вводных'!$G$5)))-('Расчет комиссии Нади'!$I444+'Таблица вводных'!$E$3+'Таблица вводных'!$F$3)</f>
        <v>-28.075700000000001</v>
      </c>
      <c r="F444" s="63">
        <f>(('Итоговая табл.1чел (все услуги-'!$F444+('Итоговая табл.1чел (все услуги-'!$F444*'Таблица вводных'!$G$6)))-('Расчет комиссии Нади'!$I444+'Таблица вводных'!$E$3+'Таблица вводных'!$F$3)</f>
        <v>-4.84</v>
      </c>
      <c r="G444" s="6">
        <f>(('Итоговая табл.1чел (все услуги-'!$G444+('Итоговая табл.1чел (все услуги-'!$G444*'Таблица вводных'!$G$7)))-('Расчет комиссии Нади'!$I444+'Таблица вводных'!$E$3+'Таблица вводных'!$F$3)</f>
        <v>-28.6</v>
      </c>
      <c r="H444" s="6">
        <f>(('Итоговая табл.1чел (все услуги-'!$H444+('Итоговая табл.1чел (все услуги-'!$H444*'Таблица вводных'!$G$9)))-('Расчет комиссии Нади'!$I444+'Таблица вводных'!$E$3+'Таблица вводных'!$F$3)</f>
        <v>-28.6</v>
      </c>
      <c r="I444" s="20" t="s">
        <v>166</v>
      </c>
    </row>
    <row r="445" spans="1:9" ht="12.75" customHeight="1">
      <c r="A445" s="138"/>
      <c r="B445" s="8">
        <v>45414</v>
      </c>
      <c r="C445" s="64"/>
      <c r="D445" s="64">
        <f>(('Итоговая табл.1чел (все услуги-'!$D445+('Итоговая табл.1чел (все услуги-'!$D445*'Таблица вводных'!$G$4)))-('Расчет комиссии Нади'!$I445+'Таблица вводных'!$E$3+'Таблица вводных'!$F$3)</f>
        <v>-21.11</v>
      </c>
      <c r="E445" s="12">
        <f>(('Итоговая табл.1чел (все услуги-'!$E445+('Итоговая табл.1чел (все услуги-'!$E445*'Таблица вводных'!$G$5)))-('Расчет комиссии Нади'!$I445+'Таблица вводных'!$E$3+'Таблица вводных'!$F$3)</f>
        <v>-28.075700000000001</v>
      </c>
      <c r="F445" s="64">
        <f>(('Итоговая табл.1чел (все услуги-'!$F445+('Итоговая табл.1чел (все услуги-'!$F445*'Таблица вводных'!$G$6)))-('Расчет комиссии Нади'!$I445+'Таблица вводных'!$E$3+'Таблица вводных'!$F$3)</f>
        <v>-4.84</v>
      </c>
      <c r="G445" s="12">
        <f>(('Итоговая табл.1чел (все услуги-'!$G445+('Итоговая табл.1чел (все услуги-'!$G445*'Таблица вводных'!$G$7)))-('Расчет комиссии Нади'!$I445+'Таблица вводных'!$E$3+'Таблица вводных'!$F$3)</f>
        <v>-28.6</v>
      </c>
      <c r="H445" s="12">
        <f>(('Итоговая табл.1чел (все услуги-'!$H445+('Итоговая табл.1чел (все услуги-'!$H445*'Таблица вводных'!$G$9)))-('Расчет комиссии Нади'!$I445+'Таблица вводных'!$E$3+'Таблица вводных'!$F$3)</f>
        <v>-28.6</v>
      </c>
      <c r="I445" s="27" t="s">
        <v>166</v>
      </c>
    </row>
    <row r="446" spans="1:9" ht="12.75" customHeight="1">
      <c r="A446" s="138"/>
      <c r="B446" s="11">
        <v>45418</v>
      </c>
      <c r="C446" s="64"/>
      <c r="D446" s="64">
        <f>(('Итоговая табл.1чел (все услуги-'!$D446+('Итоговая табл.1чел (все услуги-'!$D446*'Таблица вводных'!$G$4)))-('Расчет комиссии Нади'!$I446+'Таблица вводных'!$E$3+'Таблица вводных'!$F$3)</f>
        <v>-21.11</v>
      </c>
      <c r="E446" s="12">
        <f>(('Итоговая табл.1чел (все услуги-'!$E446+('Итоговая табл.1чел (все услуги-'!$E446*'Таблица вводных'!$G$5)))-('Расчет комиссии Нади'!$I446+'Таблица вводных'!$E$3+'Таблица вводных'!$F$3)</f>
        <v>-28.075700000000001</v>
      </c>
      <c r="F446" s="64">
        <f>(('Итоговая табл.1чел (все услуги-'!$F446+('Итоговая табл.1чел (все услуги-'!$F446*'Таблица вводных'!$G$6)))-('Расчет комиссии Нади'!$I446+'Таблица вводных'!$E$3+'Таблица вводных'!$F$3)</f>
        <v>-4.84</v>
      </c>
      <c r="G446" s="12">
        <f>(('Итоговая табл.1чел (все услуги-'!$G446+('Итоговая табл.1чел (все услуги-'!$G446*'Таблица вводных'!$G$7)))-('Расчет комиссии Нади'!$I446+'Таблица вводных'!$E$3+'Таблица вводных'!$F$3)</f>
        <v>-28.6</v>
      </c>
      <c r="H446" s="12">
        <f>(('Итоговая табл.1чел (все услуги-'!$H446+('Итоговая табл.1чел (все услуги-'!$H446*'Таблица вводных'!$G$9)))-('Расчет комиссии Нади'!$I446+'Таблица вводных'!$E$3+'Таблица вводных'!$F$3)</f>
        <v>-28.6</v>
      </c>
      <c r="I446" s="22" t="s">
        <v>166</v>
      </c>
    </row>
    <row r="447" spans="1:9" ht="12.75" customHeight="1">
      <c r="A447" s="138"/>
      <c r="B447" s="11">
        <v>45421</v>
      </c>
      <c r="C447" s="64"/>
      <c r="D447" s="64">
        <f>(('Итоговая табл.1чел (все услуги-'!$D447+('Итоговая табл.1чел (все услуги-'!$D447*'Таблица вводных'!$G$4)))-('Расчет комиссии Нади'!$I447+'Таблица вводных'!$E$3+'Таблица вводных'!$F$3)</f>
        <v>-21.11</v>
      </c>
      <c r="E447" s="12">
        <f>(('Итоговая табл.1чел (все услуги-'!$E447+('Итоговая табл.1чел (все услуги-'!$E447*'Таблица вводных'!$G$5)))-('Расчет комиссии Нади'!$I447+'Таблица вводных'!$E$3+'Таблица вводных'!$F$3)</f>
        <v>-28.075700000000001</v>
      </c>
      <c r="F447" s="64">
        <f>(('Итоговая табл.1чел (все услуги-'!$F447+('Итоговая табл.1чел (все услуги-'!$F447*'Таблица вводных'!$G$6)))-('Расчет комиссии Нади'!$I447+'Таблица вводных'!$E$3+'Таблица вводных'!$F$3)</f>
        <v>-4.84</v>
      </c>
      <c r="G447" s="12">
        <f>(('Итоговая табл.1чел (все услуги-'!$G447+('Итоговая табл.1чел (все услуги-'!$G447*'Таблица вводных'!$G$7)))-('Расчет комиссии Нади'!$I447+'Таблица вводных'!$E$3+'Таблица вводных'!$F$3)</f>
        <v>-28.6</v>
      </c>
      <c r="H447" s="12">
        <f>(('Итоговая табл.1чел (все услуги-'!$H447+('Итоговая табл.1чел (все услуги-'!$H447*'Таблица вводных'!$G$9)))-('Расчет комиссии Нади'!$I447+'Таблица вводных'!$E$3+'Таблица вводных'!$F$3)</f>
        <v>-28.6</v>
      </c>
      <c r="I447" s="22" t="s">
        <v>166</v>
      </c>
    </row>
    <row r="448" spans="1:9" ht="12.75" customHeight="1">
      <c r="A448" s="138"/>
      <c r="B448" s="11">
        <v>45425</v>
      </c>
      <c r="C448" s="64"/>
      <c r="D448" s="64">
        <f>(('Итоговая табл.1чел (все услуги-'!$D448+('Итоговая табл.1чел (все услуги-'!$D448*'Таблица вводных'!$G$4)))-('Расчет комиссии Нади'!$I448+'Таблица вводных'!$E$3+'Таблица вводных'!$F$3)</f>
        <v>-21.11</v>
      </c>
      <c r="E448" s="12">
        <f>(('Итоговая табл.1чел (все услуги-'!$E448+('Итоговая табл.1чел (все услуги-'!$E448*'Таблица вводных'!$G$5)))-('Расчет комиссии Нади'!$I448+'Таблица вводных'!$E$3+'Таблица вводных'!$F$3)</f>
        <v>-28.075700000000001</v>
      </c>
      <c r="F448" s="64">
        <f>(('Итоговая табл.1чел (все услуги-'!$F448+('Итоговая табл.1чел (все услуги-'!$F448*'Таблица вводных'!$G$6)))-('Расчет комиссии Нади'!$I448+'Таблица вводных'!$E$3+'Таблица вводных'!$F$3)</f>
        <v>-4.84</v>
      </c>
      <c r="G448" s="12">
        <f>(('Итоговая табл.1чел (все услуги-'!$G448+('Итоговая табл.1чел (все услуги-'!$G448*'Таблица вводных'!$G$7)))-('Расчет комиссии Нади'!$I448+'Таблица вводных'!$E$3+'Таблица вводных'!$F$3)</f>
        <v>-28.6</v>
      </c>
      <c r="H448" s="12">
        <f>(('Итоговая табл.1чел (все услуги-'!$H448+('Итоговая табл.1чел (все услуги-'!$H448*'Таблица вводных'!$G$9)))-('Расчет комиссии Нади'!$I448+'Таблица вводных'!$E$3+'Таблица вводных'!$F$3)</f>
        <v>-28.6</v>
      </c>
      <c r="I448" s="22" t="s">
        <v>166</v>
      </c>
    </row>
    <row r="449" spans="1:9" ht="12.75" customHeight="1">
      <c r="A449" s="138"/>
      <c r="B449" s="11">
        <v>45428</v>
      </c>
      <c r="C449" s="64"/>
      <c r="D449" s="64">
        <f>(('Итоговая табл.1чел (все услуги-'!$D449+('Итоговая табл.1чел (все услуги-'!$D449*'Таблица вводных'!$G$4)))-('Расчет комиссии Нади'!$I449+'Таблица вводных'!$E$3+'Таблица вводных'!$F$3)</f>
        <v>-21.11</v>
      </c>
      <c r="E449" s="12">
        <f>(('Итоговая табл.1чел (все услуги-'!$E449+('Итоговая табл.1чел (все услуги-'!$E449*'Таблица вводных'!$G$5)))-('Расчет комиссии Нади'!$I449+'Таблица вводных'!$E$3+'Таблица вводных'!$F$3)</f>
        <v>-28.075700000000001</v>
      </c>
      <c r="F449" s="64">
        <f>(('Итоговая табл.1чел (все услуги-'!$F449+('Итоговая табл.1чел (все услуги-'!$F449*'Таблица вводных'!$G$6)))-('Расчет комиссии Нади'!$I449+'Таблица вводных'!$E$3+'Таблица вводных'!$F$3)</f>
        <v>-4.84</v>
      </c>
      <c r="G449" s="12">
        <f>(('Итоговая табл.1чел (все услуги-'!$G449+('Итоговая табл.1чел (все услуги-'!$G449*'Таблица вводных'!$G$7)))-('Расчет комиссии Нади'!$I449+'Таблица вводных'!$E$3+'Таблица вводных'!$F$3)</f>
        <v>-28.6</v>
      </c>
      <c r="H449" s="12">
        <f>(('Итоговая табл.1чел (все услуги-'!$H449+('Итоговая табл.1чел (все услуги-'!$H449*'Таблица вводных'!$G$9)))-('Расчет комиссии Нади'!$I449+'Таблица вводных'!$E$3+'Таблица вводных'!$F$3)</f>
        <v>-28.6</v>
      </c>
      <c r="I449" s="22" t="s">
        <v>166</v>
      </c>
    </row>
    <row r="450" spans="1:9" ht="12.75" customHeight="1">
      <c r="A450" s="138"/>
      <c r="B450" s="11"/>
      <c r="C450" s="64"/>
      <c r="D450" s="12">
        <f>(('Итоговая табл.1чел (все услуги-'!$D450+('Итоговая табл.1чел (все услуги-'!$D450*'Таблица вводных'!$G$4)))-('Расчет комиссии Нади'!$I450+'Таблица вводных'!$E$3+'Таблица вводных'!$F$3)</f>
        <v>-21.11</v>
      </c>
      <c r="E450" s="12">
        <f>(('Итоговая табл.1чел (все услуги-'!$E450+('Итоговая табл.1чел (все услуги-'!$E450*'Таблица вводных'!$G$5)))-('Расчет комиссии Нади'!$I450+'Таблица вводных'!$E$3+'Таблица вводных'!$F$3)</f>
        <v>-28.075700000000001</v>
      </c>
      <c r="F450" s="12">
        <f>(('Итоговая табл.1чел (все услуги-'!$F450+('Итоговая табл.1чел (все услуги-'!$F450*'Таблица вводных'!$G$6)))-('Расчет комиссии Нади'!$I450+'Таблица вводных'!$E$3+'Таблица вводных'!$F$3)</f>
        <v>-4.84</v>
      </c>
      <c r="G450" s="12">
        <f>(('Итоговая табл.1чел (все услуги-'!$G450+('Итоговая табл.1чел (все услуги-'!$G450*'Таблица вводных'!$G$7)))-('Расчет комиссии Нади'!$I450+'Таблица вводных'!$E$3+'Таблица вводных'!$F$3)</f>
        <v>-28.6</v>
      </c>
      <c r="H450" s="12">
        <f>(('Итоговая табл.1чел (все услуги-'!$H450+('Итоговая табл.1чел (все услуги-'!$H450*'Таблица вводных'!$G$9)))-('Расчет комиссии Нади'!$I450+'Таблица вводных'!$E$3+'Таблица вводных'!$F$3)</f>
        <v>-28.6</v>
      </c>
      <c r="I450" s="22" t="s">
        <v>166</v>
      </c>
    </row>
    <row r="451" spans="1:9" ht="12.75" customHeight="1">
      <c r="A451" s="138"/>
      <c r="B451" s="11"/>
      <c r="C451" s="64"/>
      <c r="D451" s="12">
        <f>(('Итоговая табл.1чел (все услуги-'!$D451+('Итоговая табл.1чел (все услуги-'!$D451*'Таблица вводных'!$G$4)))-('Расчет комиссии Нади'!$I451+'Таблица вводных'!$E$3+'Таблица вводных'!$F$3)</f>
        <v>-21.11</v>
      </c>
      <c r="E451" s="12">
        <f>(('Итоговая табл.1чел (все услуги-'!$E451+('Итоговая табл.1чел (все услуги-'!$E451*'Таблица вводных'!$G$5)))-('Расчет комиссии Нади'!$I451+'Таблица вводных'!$E$3+'Таблица вводных'!$F$3)</f>
        <v>-28.075700000000001</v>
      </c>
      <c r="F451" s="12">
        <f>(('Итоговая табл.1чел (все услуги-'!$F451+('Итоговая табл.1чел (все услуги-'!$F451*'Таблица вводных'!$G$6)))-('Расчет комиссии Нади'!$I451+'Таблица вводных'!$E$3+'Таблица вводных'!$F$3)</f>
        <v>-4.84</v>
      </c>
      <c r="G451" s="12">
        <f>(('Итоговая табл.1чел (все услуги-'!$G451+('Итоговая табл.1чел (все услуги-'!$G451*'Таблица вводных'!$G$7)))-('Расчет комиссии Нади'!$I451+'Таблица вводных'!$E$3+'Таблица вводных'!$F$3)</f>
        <v>-28.6</v>
      </c>
      <c r="H451" s="12">
        <f>(('Итоговая табл.1чел (все услуги-'!$H451+('Итоговая табл.1чел (все услуги-'!$H451*'Таблица вводных'!$G$9)))-('Расчет комиссии Нади'!$I451+'Таблица вводных'!$E$3+'Таблица вводных'!$F$3)</f>
        <v>-28.6</v>
      </c>
      <c r="I451" s="22" t="s">
        <v>166</v>
      </c>
    </row>
    <row r="452" spans="1:9" ht="12.75" customHeight="1">
      <c r="A452" s="139"/>
      <c r="B452" s="17"/>
      <c r="C452" s="65"/>
      <c r="D452" s="18">
        <f>(('Итоговая табл.1чел (все услуги-'!$D452+('Итоговая табл.1чел (все услуги-'!$D452*'Таблица вводных'!$G$4)))-('Расчет комиссии Нади'!$I452+'Таблица вводных'!$E$3+'Таблица вводных'!$F$3)</f>
        <v>-21.11</v>
      </c>
      <c r="E452" s="18">
        <f>(('Итоговая табл.1чел (все услуги-'!$E452+('Итоговая табл.1чел (все услуги-'!$E452*'Таблица вводных'!$G$5)))-('Расчет комиссии Нади'!$I452+'Таблица вводных'!$E$3+'Таблица вводных'!$F$3)</f>
        <v>-28.075700000000001</v>
      </c>
      <c r="F452" s="18">
        <f>(('Итоговая табл.1чел (все услуги-'!$F452+('Итоговая табл.1чел (все услуги-'!$F452*'Таблица вводных'!$G$6)))-('Расчет комиссии Нади'!$I452+'Таблица вводных'!$E$3+'Таблица вводных'!$F$3)</f>
        <v>-4.84</v>
      </c>
      <c r="G452" s="18">
        <f>(('Итоговая табл.1чел (все услуги-'!$G452+('Итоговая табл.1чел (все услуги-'!$G452*'Таблица вводных'!$G$7)))-('Расчет комиссии Нади'!$I452+'Таблица вводных'!$E$3+'Таблица вводных'!$F$3)</f>
        <v>-28.6</v>
      </c>
      <c r="H452" s="18">
        <f>(('Итоговая табл.1чел (все услуги-'!$H452+('Итоговая табл.1чел (все услуги-'!$H452*'Таблица вводных'!$G$9)))-('Расчет комиссии Нади'!$I452+'Таблица вводных'!$E$3+'Таблица вводных'!$F$3)</f>
        <v>-28.6</v>
      </c>
      <c r="I452" s="22" t="s">
        <v>166</v>
      </c>
    </row>
    <row r="453" spans="1:9" ht="12.75" customHeight="1">
      <c r="A453" s="141" t="s">
        <v>61</v>
      </c>
      <c r="B453" s="5">
        <v>45411</v>
      </c>
      <c r="C453" s="63"/>
      <c r="D453" s="6">
        <f>(('Итоговая табл.1чел (все услуги-'!$D453+('Итоговая табл.1чел (все услуги-'!$D453*'Таблица вводных'!$G$4)))-('Расчет комиссии Нади'!$I453+'Таблица вводных'!$E$3+'Таблица вводных'!$F$3)</f>
        <v>-21.11</v>
      </c>
      <c r="E453" s="6">
        <f>(('Итоговая табл.1чел (все услуги-'!$E453+('Итоговая табл.1чел (все услуги-'!$E453*'Таблица вводных'!$G$5)))-('Расчет комиссии Нади'!$I453+'Таблица вводных'!$E$3+'Таблица вводных'!$F$3)</f>
        <v>-28.075700000000001</v>
      </c>
      <c r="F453" s="63">
        <f>(('Итоговая табл.1чел (все услуги-'!$F453+('Итоговая табл.1чел (все услуги-'!$F453*'Таблица вводных'!$G$6)))-('Расчет комиссии Нади'!$I453+'Таблица вводных'!$E$3+'Таблица вводных'!$F$3)</f>
        <v>-4.84</v>
      </c>
      <c r="G453" s="6">
        <f>(('Итоговая табл.1чел (все услуги-'!$G453+('Итоговая табл.1чел (все услуги-'!$G453*'Таблица вводных'!$G$7)))-('Расчет комиссии Нади'!$I453+'Таблица вводных'!$E$3+'Таблица вводных'!$F$3)</f>
        <v>-28.6</v>
      </c>
      <c r="H453" s="6">
        <f>(('Итоговая табл.1чел (все услуги-'!$H453+('Итоговая табл.1чел (все услуги-'!$H453*'Таблица вводных'!$G$9)))-('Расчет комиссии Нади'!$I453+'Таблица вводных'!$E$3+'Таблица вводных'!$F$3)</f>
        <v>-28.6</v>
      </c>
      <c r="I453" s="20" t="s">
        <v>167</v>
      </c>
    </row>
    <row r="454" spans="1:9" ht="12.75" customHeight="1">
      <c r="A454" s="138"/>
      <c r="B454" s="8">
        <v>45414</v>
      </c>
      <c r="C454" s="64"/>
      <c r="D454" s="64">
        <f>(('Итоговая табл.1чел (все услуги-'!$D454+('Итоговая табл.1чел (все услуги-'!$D454*'Таблица вводных'!$G$4)))-('Расчет комиссии Нади'!$I454+'Таблица вводных'!$E$3+'Таблица вводных'!$F$3)</f>
        <v>-21.11</v>
      </c>
      <c r="E454" s="12">
        <f>(('Итоговая табл.1чел (все услуги-'!$E454+('Итоговая табл.1чел (все услуги-'!$E454*'Таблица вводных'!$G$5)))-('Расчет комиссии Нади'!$I454+'Таблица вводных'!$E$3+'Таблица вводных'!$F$3)</f>
        <v>-28.075700000000001</v>
      </c>
      <c r="F454" s="64">
        <f>(('Итоговая табл.1чел (все услуги-'!$F454+('Итоговая табл.1чел (все услуги-'!$F454*'Таблица вводных'!$G$6)))-('Расчет комиссии Нади'!$I454+'Таблица вводных'!$E$3+'Таблица вводных'!$F$3)</f>
        <v>-4.84</v>
      </c>
      <c r="G454" s="12">
        <f>(('Итоговая табл.1чел (все услуги-'!$G454+('Итоговая табл.1чел (все услуги-'!$G454*'Таблица вводных'!$G$7)))-('Расчет комиссии Нади'!$I454+'Таблица вводных'!$E$3+'Таблица вводных'!$F$3)</f>
        <v>-28.6</v>
      </c>
      <c r="H454" s="12">
        <f>(('Итоговая табл.1чел (все услуги-'!$H454+('Итоговая табл.1чел (все услуги-'!$H454*'Таблица вводных'!$G$9)))-('Расчет комиссии Нади'!$I454+'Таблица вводных'!$E$3+'Таблица вводных'!$F$3)</f>
        <v>-28.6</v>
      </c>
      <c r="I454" s="27" t="s">
        <v>167</v>
      </c>
    </row>
    <row r="455" spans="1:9" ht="12.75" customHeight="1">
      <c r="A455" s="138"/>
      <c r="B455" s="11">
        <v>45418</v>
      </c>
      <c r="C455" s="64"/>
      <c r="D455" s="64">
        <f>(('Итоговая табл.1чел (все услуги-'!$D455+('Итоговая табл.1чел (все услуги-'!$D455*'Таблица вводных'!$G$4)))-('Расчет комиссии Нади'!$I455+'Таблица вводных'!$E$3+'Таблица вводных'!$F$3)</f>
        <v>-21.11</v>
      </c>
      <c r="E455" s="12">
        <f>(('Итоговая табл.1чел (все услуги-'!$E455+('Итоговая табл.1чел (все услуги-'!$E455*'Таблица вводных'!$G$5)))-('Расчет комиссии Нади'!$I455+'Таблица вводных'!$E$3+'Таблица вводных'!$F$3)</f>
        <v>-28.075700000000001</v>
      </c>
      <c r="F455" s="64">
        <f>(('Итоговая табл.1чел (все услуги-'!$F455+('Итоговая табл.1чел (все услуги-'!$F455*'Таблица вводных'!$G$6)))-('Расчет комиссии Нади'!$I455+'Таблица вводных'!$E$3+'Таблица вводных'!$F$3)</f>
        <v>-4.84</v>
      </c>
      <c r="G455" s="12">
        <f>(('Итоговая табл.1чел (все услуги-'!$G455+('Итоговая табл.1чел (все услуги-'!$G455*'Таблица вводных'!$G$7)))-('Расчет комиссии Нади'!$I455+'Таблица вводных'!$E$3+'Таблица вводных'!$F$3)</f>
        <v>-28.6</v>
      </c>
      <c r="H455" s="12">
        <f>(('Итоговая табл.1чел (все услуги-'!$H455+('Итоговая табл.1чел (все услуги-'!$H455*'Таблица вводных'!$G$9)))-('Расчет комиссии Нади'!$I455+'Таблица вводных'!$E$3+'Таблица вводных'!$F$3)</f>
        <v>-28.6</v>
      </c>
      <c r="I455" s="22" t="s">
        <v>167</v>
      </c>
    </row>
    <row r="456" spans="1:9" ht="12.75" customHeight="1">
      <c r="A456" s="138"/>
      <c r="B456" s="11">
        <v>45421</v>
      </c>
      <c r="C456" s="64"/>
      <c r="D456" s="64">
        <f>(('Итоговая табл.1чел (все услуги-'!$D456+('Итоговая табл.1чел (все услуги-'!$D456*'Таблица вводных'!$G$4)))-('Расчет комиссии Нади'!$I456+'Таблица вводных'!$E$3+'Таблица вводных'!$F$3)</f>
        <v>-21.11</v>
      </c>
      <c r="E456" s="12">
        <f>(('Итоговая табл.1чел (все услуги-'!$E456+('Итоговая табл.1чел (все услуги-'!$E456*'Таблица вводных'!$G$5)))-('Расчет комиссии Нади'!$I456+'Таблица вводных'!$E$3+'Таблица вводных'!$F$3)</f>
        <v>-28.075700000000001</v>
      </c>
      <c r="F456" s="64">
        <f>(('Итоговая табл.1чел (все услуги-'!$F456+('Итоговая табл.1чел (все услуги-'!$F456*'Таблица вводных'!$G$6)))-('Расчет комиссии Нади'!$I456+'Таблица вводных'!$E$3+'Таблица вводных'!$F$3)</f>
        <v>-4.84</v>
      </c>
      <c r="G456" s="12">
        <f>(('Итоговая табл.1чел (все услуги-'!$G456+('Итоговая табл.1чел (все услуги-'!$G456*'Таблица вводных'!$G$7)))-('Расчет комиссии Нади'!$I456+'Таблица вводных'!$E$3+'Таблица вводных'!$F$3)</f>
        <v>-28.6</v>
      </c>
      <c r="H456" s="12">
        <f>(('Итоговая табл.1чел (все услуги-'!$H456+('Итоговая табл.1чел (все услуги-'!$H456*'Таблица вводных'!$G$9)))-('Расчет комиссии Нади'!$I456+'Таблица вводных'!$E$3+'Таблица вводных'!$F$3)</f>
        <v>-28.6</v>
      </c>
      <c r="I456" s="22" t="s">
        <v>167</v>
      </c>
    </row>
    <row r="457" spans="1:9" ht="12.75" customHeight="1">
      <c r="A457" s="138"/>
      <c r="B457" s="11">
        <v>45425</v>
      </c>
      <c r="C457" s="64"/>
      <c r="D457" s="64">
        <f>(('Итоговая табл.1чел (все услуги-'!$D457+('Итоговая табл.1чел (все услуги-'!$D457*'Таблица вводных'!$G$4)))-('Расчет комиссии Нади'!$I457+'Таблица вводных'!$E$3+'Таблица вводных'!$F$3)</f>
        <v>-21.11</v>
      </c>
      <c r="E457" s="12">
        <f>(('Итоговая табл.1чел (все услуги-'!$E457+('Итоговая табл.1чел (все услуги-'!$E457*'Таблица вводных'!$G$5)))-('Расчет комиссии Нади'!$I457+'Таблица вводных'!$E$3+'Таблица вводных'!$F$3)</f>
        <v>-28.075700000000001</v>
      </c>
      <c r="F457" s="64">
        <f>(('Итоговая табл.1чел (все услуги-'!$F457+('Итоговая табл.1чел (все услуги-'!$F457*'Таблица вводных'!$G$6)))-('Расчет комиссии Нади'!$I457+'Таблица вводных'!$E$3+'Таблица вводных'!$F$3)</f>
        <v>-4.84</v>
      </c>
      <c r="G457" s="12">
        <f>(('Итоговая табл.1чел (все услуги-'!$G457+('Итоговая табл.1чел (все услуги-'!$G457*'Таблица вводных'!$G$7)))-('Расчет комиссии Нади'!$I457+'Таблица вводных'!$E$3+'Таблица вводных'!$F$3)</f>
        <v>-28.6</v>
      </c>
      <c r="H457" s="12">
        <f>(('Итоговая табл.1чел (все услуги-'!$H457+('Итоговая табл.1чел (все услуги-'!$H457*'Таблица вводных'!$G$9)))-('Расчет комиссии Нади'!$I457+'Таблица вводных'!$E$3+'Таблица вводных'!$F$3)</f>
        <v>-28.6</v>
      </c>
      <c r="I457" s="22" t="s">
        <v>167</v>
      </c>
    </row>
    <row r="458" spans="1:9" ht="12.75" customHeight="1">
      <c r="A458" s="138"/>
      <c r="B458" s="11">
        <v>45428</v>
      </c>
      <c r="C458" s="64"/>
      <c r="D458" s="64">
        <f>(('Итоговая табл.1чел (все услуги-'!$D458+('Итоговая табл.1чел (все услуги-'!$D458*'Таблица вводных'!$G$4)))-('Расчет комиссии Нади'!$I458+'Таблица вводных'!$E$3+'Таблица вводных'!$F$3)</f>
        <v>-21.11</v>
      </c>
      <c r="E458" s="12">
        <f>(('Итоговая табл.1чел (все услуги-'!$E458+('Итоговая табл.1чел (все услуги-'!$E458*'Таблица вводных'!$G$5)))-('Расчет комиссии Нади'!$I458+'Таблица вводных'!$E$3+'Таблица вводных'!$F$3)</f>
        <v>-28.075700000000001</v>
      </c>
      <c r="F458" s="64">
        <f>(('Итоговая табл.1чел (все услуги-'!$F458+('Итоговая табл.1чел (все услуги-'!$F458*'Таблица вводных'!$G$6)))-('Расчет комиссии Нади'!$I458+'Таблица вводных'!$E$3+'Таблица вводных'!$F$3)</f>
        <v>-4.84</v>
      </c>
      <c r="G458" s="12">
        <f>(('Итоговая табл.1чел (все услуги-'!$G458+('Итоговая табл.1чел (все услуги-'!$G458*'Таблица вводных'!$G$7)))-('Расчет комиссии Нади'!$I458+'Таблица вводных'!$E$3+'Таблица вводных'!$F$3)</f>
        <v>-28.6</v>
      </c>
      <c r="H458" s="12">
        <f>(('Итоговая табл.1чел (все услуги-'!$H458+('Итоговая табл.1чел (все услуги-'!$H458*'Таблица вводных'!$G$9)))-('Расчет комиссии Нади'!$I458+'Таблица вводных'!$E$3+'Таблица вводных'!$F$3)</f>
        <v>-28.6</v>
      </c>
      <c r="I458" s="22" t="s">
        <v>167</v>
      </c>
    </row>
    <row r="459" spans="1:9" ht="12.75" customHeight="1">
      <c r="A459" s="138"/>
      <c r="B459" s="11"/>
      <c r="C459" s="64"/>
      <c r="D459" s="12">
        <f>(('Итоговая табл.1чел (все услуги-'!$D459+('Итоговая табл.1чел (все услуги-'!$D459*'Таблица вводных'!$G$4)))-('Расчет комиссии Нади'!$I459+'Таблица вводных'!$E$3+'Таблица вводных'!$F$3)</f>
        <v>-21.11</v>
      </c>
      <c r="E459" s="12">
        <f>(('Итоговая табл.1чел (все услуги-'!$E459+('Итоговая табл.1чел (все услуги-'!$E459*'Таблица вводных'!$G$5)))-('Расчет комиссии Нади'!$I459+'Таблица вводных'!$E$3+'Таблица вводных'!$F$3)</f>
        <v>-28.075700000000001</v>
      </c>
      <c r="F459" s="12">
        <f>(('Итоговая табл.1чел (все услуги-'!$F459+('Итоговая табл.1чел (все услуги-'!$F459*'Таблица вводных'!$G$6)))-('Расчет комиссии Нади'!$I459+'Таблица вводных'!$E$3+'Таблица вводных'!$F$3)</f>
        <v>-4.84</v>
      </c>
      <c r="G459" s="12">
        <f>(('Итоговая табл.1чел (все услуги-'!$G459+('Итоговая табл.1чел (все услуги-'!$G459*'Таблица вводных'!$G$7)))-('Расчет комиссии Нади'!$I459+'Таблица вводных'!$E$3+'Таблица вводных'!$F$3)</f>
        <v>-28.6</v>
      </c>
      <c r="H459" s="12">
        <f>(('Итоговая табл.1чел (все услуги-'!$H459+('Итоговая табл.1чел (все услуги-'!$H459*'Таблица вводных'!$G$9)))-('Расчет комиссии Нади'!$I459+'Таблица вводных'!$E$3+'Таблица вводных'!$F$3)</f>
        <v>-28.6</v>
      </c>
      <c r="I459" s="22" t="s">
        <v>167</v>
      </c>
    </row>
    <row r="460" spans="1:9" ht="12.75" customHeight="1">
      <c r="A460" s="138"/>
      <c r="B460" s="11"/>
      <c r="C460" s="64"/>
      <c r="D460" s="12">
        <f>(('Итоговая табл.1чел (все услуги-'!$D460+('Итоговая табл.1чел (все услуги-'!$D460*'Таблица вводных'!$G$4)))-('Расчет комиссии Нади'!$I460+'Таблица вводных'!$E$3+'Таблица вводных'!$F$3)</f>
        <v>-21.11</v>
      </c>
      <c r="E460" s="12">
        <f>(('Итоговая табл.1чел (все услуги-'!$E460+('Итоговая табл.1чел (все услуги-'!$E460*'Таблица вводных'!$G$5)))-('Расчет комиссии Нади'!$I460+'Таблица вводных'!$E$3+'Таблица вводных'!$F$3)</f>
        <v>-28.075700000000001</v>
      </c>
      <c r="F460" s="12">
        <f>(('Итоговая табл.1чел (все услуги-'!$F460+('Итоговая табл.1чел (все услуги-'!$F460*'Таблица вводных'!$G$6)))-('Расчет комиссии Нади'!$I460+'Таблица вводных'!$E$3+'Таблица вводных'!$F$3)</f>
        <v>-4.84</v>
      </c>
      <c r="G460" s="12">
        <f>(('Итоговая табл.1чел (все услуги-'!$G460+('Итоговая табл.1чел (все услуги-'!$G460*'Таблица вводных'!$G$7)))-('Расчет комиссии Нади'!$I460+'Таблица вводных'!$E$3+'Таблица вводных'!$F$3)</f>
        <v>-28.6</v>
      </c>
      <c r="H460" s="12">
        <f>(('Итоговая табл.1чел (все услуги-'!$H460+('Итоговая табл.1чел (все услуги-'!$H460*'Таблица вводных'!$G$9)))-('Расчет комиссии Нади'!$I460+'Таблица вводных'!$E$3+'Таблица вводных'!$F$3)</f>
        <v>-28.6</v>
      </c>
      <c r="I460" s="22" t="s">
        <v>167</v>
      </c>
    </row>
    <row r="461" spans="1:9" ht="12.75" customHeight="1">
      <c r="A461" s="139"/>
      <c r="B461" s="17"/>
      <c r="C461" s="65"/>
      <c r="D461" s="18">
        <f>(('Итоговая табл.1чел (все услуги-'!$D461+('Итоговая табл.1чел (все услуги-'!$D461*'Таблица вводных'!$G$4)))-('Расчет комиссии Нади'!$I461+'Таблица вводных'!$E$3+'Таблица вводных'!$F$3)</f>
        <v>-21.11</v>
      </c>
      <c r="E461" s="18">
        <f>(('Итоговая табл.1чел (все услуги-'!$E461+('Итоговая табл.1чел (все услуги-'!$E461*'Таблица вводных'!$G$5)))-('Расчет комиссии Нади'!$I461+'Таблица вводных'!$E$3+'Таблица вводных'!$F$3)</f>
        <v>-28.075700000000001</v>
      </c>
      <c r="F461" s="18">
        <f>(('Итоговая табл.1чел (все услуги-'!$F461+('Итоговая табл.1чел (все услуги-'!$F461*'Таблица вводных'!$G$6)))-('Расчет комиссии Нади'!$I461+'Таблица вводных'!$E$3+'Таблица вводных'!$F$3)</f>
        <v>-4.84</v>
      </c>
      <c r="G461" s="18">
        <f>(('Итоговая табл.1чел (все услуги-'!$G461+('Итоговая табл.1чел (все услуги-'!$G461*'Таблица вводных'!$G$7)))-('Расчет комиссии Нади'!$I461+'Таблица вводных'!$E$3+'Таблица вводных'!$F$3)</f>
        <v>-28.6</v>
      </c>
      <c r="H461" s="18">
        <f>(('Итоговая табл.1чел (все услуги-'!$H461+('Итоговая табл.1чел (все услуги-'!$H461*'Таблица вводных'!$G$9)))-('Расчет комиссии Нади'!$I461+'Таблица вводных'!$E$3+'Таблица вводных'!$F$3)</f>
        <v>-28.6</v>
      </c>
      <c r="I461" s="22" t="s">
        <v>167</v>
      </c>
    </row>
    <row r="462" spans="1:9" ht="12.75" customHeight="1">
      <c r="A462" s="141" t="s">
        <v>62</v>
      </c>
      <c r="B462" s="5">
        <v>45411</v>
      </c>
      <c r="C462" s="63"/>
      <c r="D462" s="6">
        <f>(('Итоговая табл.1чел (все услуги-'!$D462+('Итоговая табл.1чел (все услуги-'!$D462*'Таблица вводных'!$G$4)))-('Расчет комиссии Нади'!$I462+'Таблица вводных'!$E$3+'Таблица вводных'!$F$3)</f>
        <v>-21.11</v>
      </c>
      <c r="E462" s="6">
        <f>(('Итоговая табл.1чел (все услуги-'!$E462+('Итоговая табл.1чел (все услуги-'!$E462*'Таблица вводных'!$G$5)))-('Расчет комиссии Нади'!$I462+'Таблица вводных'!$E$3+'Таблица вводных'!$F$3)</f>
        <v>-28.075700000000001</v>
      </c>
      <c r="F462" s="63">
        <f>(('Итоговая табл.1чел (все услуги-'!$F462+('Итоговая табл.1чел (все услуги-'!$F462*'Таблица вводных'!$G$6)))-('Расчет комиссии Нади'!$I462+'Таблица вводных'!$E$3+'Таблица вводных'!$F$3)</f>
        <v>-4.84</v>
      </c>
      <c r="G462" s="6">
        <f>(('Итоговая табл.1чел (все услуги-'!$G462+('Итоговая табл.1чел (все услуги-'!$G462*'Таблица вводных'!$G$7)))-('Расчет комиссии Нади'!$I462+'Таблица вводных'!$E$3+'Таблица вводных'!$F$3)</f>
        <v>-28.6</v>
      </c>
      <c r="H462" s="6">
        <f>(('Итоговая табл.1чел (все услуги-'!$H462+('Итоговая табл.1чел (все услуги-'!$H462*'Таблица вводных'!$G$9)))-('Расчет комиссии Нади'!$I462+'Таблица вводных'!$E$3+'Таблица вводных'!$F$3)</f>
        <v>-28.6</v>
      </c>
      <c r="I462" s="20" t="s">
        <v>145</v>
      </c>
    </row>
    <row r="463" spans="1:9" ht="12.75" customHeight="1">
      <c r="A463" s="138"/>
      <c r="B463" s="8">
        <v>45414</v>
      </c>
      <c r="C463" s="64"/>
      <c r="D463" s="64">
        <f>(('Итоговая табл.1чел (все услуги-'!$D463+('Итоговая табл.1чел (все услуги-'!$D463*'Таблица вводных'!$G$4)))-('Расчет комиссии Нади'!$I463+'Таблица вводных'!$E$3+'Таблица вводных'!$F$3)</f>
        <v>-21.11</v>
      </c>
      <c r="E463" s="12">
        <f>(('Итоговая табл.1чел (все услуги-'!$E463+('Итоговая табл.1чел (все услуги-'!$E463*'Таблица вводных'!$G$5)))-('Расчет комиссии Нади'!$I463+'Таблица вводных'!$E$3+'Таблица вводных'!$F$3)</f>
        <v>-28.075700000000001</v>
      </c>
      <c r="F463" s="64">
        <f>(('Итоговая табл.1чел (все услуги-'!$F463+('Итоговая табл.1чел (все услуги-'!$F463*'Таблица вводных'!$G$6)))-('Расчет комиссии Нади'!$I463+'Таблица вводных'!$E$3+'Таблица вводных'!$F$3)</f>
        <v>-4.84</v>
      </c>
      <c r="G463" s="12">
        <f>(('Итоговая табл.1чел (все услуги-'!$G463+('Итоговая табл.1чел (все услуги-'!$G463*'Таблица вводных'!$G$7)))-('Расчет комиссии Нади'!$I463+'Таблица вводных'!$E$3+'Таблица вводных'!$F$3)</f>
        <v>-28.6</v>
      </c>
      <c r="H463" s="12">
        <f>(('Итоговая табл.1чел (все услуги-'!$H463+('Итоговая табл.1чел (все услуги-'!$H463*'Таблица вводных'!$G$9)))-('Расчет комиссии Нади'!$I463+'Таблица вводных'!$E$3+'Таблица вводных'!$F$3)</f>
        <v>-28.6</v>
      </c>
      <c r="I463" s="27" t="s">
        <v>145</v>
      </c>
    </row>
    <row r="464" spans="1:9" ht="12.75" customHeight="1">
      <c r="A464" s="138"/>
      <c r="B464" s="11">
        <v>45418</v>
      </c>
      <c r="C464" s="64"/>
      <c r="D464" s="64">
        <f>(('Итоговая табл.1чел (все услуги-'!$D464+('Итоговая табл.1чел (все услуги-'!$D464*'Таблица вводных'!$G$4)))-('Расчет комиссии Нади'!$I464+'Таблица вводных'!$E$3+'Таблица вводных'!$F$3)</f>
        <v>-21.11</v>
      </c>
      <c r="E464" s="12">
        <f>(('Итоговая табл.1чел (все услуги-'!$E464+('Итоговая табл.1чел (все услуги-'!$E464*'Таблица вводных'!$G$5)))-('Расчет комиссии Нади'!$I464+'Таблица вводных'!$E$3+'Таблица вводных'!$F$3)</f>
        <v>-28.075700000000001</v>
      </c>
      <c r="F464" s="64">
        <f>(('Итоговая табл.1чел (все услуги-'!$F464+('Итоговая табл.1чел (все услуги-'!$F464*'Таблица вводных'!$G$6)))-('Расчет комиссии Нади'!$I464+'Таблица вводных'!$E$3+'Таблица вводных'!$F$3)</f>
        <v>-4.84</v>
      </c>
      <c r="G464" s="12">
        <f>(('Итоговая табл.1чел (все услуги-'!$G464+('Итоговая табл.1чел (все услуги-'!$G464*'Таблица вводных'!$G$7)))-('Расчет комиссии Нади'!$I464+'Таблица вводных'!$E$3+'Таблица вводных'!$F$3)</f>
        <v>-28.6</v>
      </c>
      <c r="H464" s="12">
        <f>(('Итоговая табл.1чел (все услуги-'!$H464+('Итоговая табл.1чел (все услуги-'!$H464*'Таблица вводных'!$G$9)))-('Расчет комиссии Нади'!$I464+'Таблица вводных'!$E$3+'Таблица вводных'!$F$3)</f>
        <v>-28.6</v>
      </c>
      <c r="I464" s="22" t="s">
        <v>145</v>
      </c>
    </row>
    <row r="465" spans="1:9" ht="12.75" customHeight="1">
      <c r="A465" s="138"/>
      <c r="B465" s="11">
        <v>45421</v>
      </c>
      <c r="C465" s="64"/>
      <c r="D465" s="64">
        <f>(('Итоговая табл.1чел (все услуги-'!$D465+('Итоговая табл.1чел (все услуги-'!$D465*'Таблица вводных'!$G$4)))-('Расчет комиссии Нади'!$I465+'Таблица вводных'!$E$3+'Таблица вводных'!$F$3)</f>
        <v>-21.11</v>
      </c>
      <c r="E465" s="12">
        <f>(('Итоговая табл.1чел (все услуги-'!$E465+('Итоговая табл.1чел (все услуги-'!$E465*'Таблица вводных'!$G$5)))-('Расчет комиссии Нади'!$I465+'Таблица вводных'!$E$3+'Таблица вводных'!$F$3)</f>
        <v>-28.075700000000001</v>
      </c>
      <c r="F465" s="64">
        <f>(('Итоговая табл.1чел (все услуги-'!$F465+('Итоговая табл.1чел (все услуги-'!$F465*'Таблица вводных'!$G$6)))-('Расчет комиссии Нади'!$I465+'Таблица вводных'!$E$3+'Таблица вводных'!$F$3)</f>
        <v>-4.84</v>
      </c>
      <c r="G465" s="12">
        <f>(('Итоговая табл.1чел (все услуги-'!$G465+('Итоговая табл.1чел (все услуги-'!$G465*'Таблица вводных'!$G$7)))-('Расчет комиссии Нади'!$I465+'Таблица вводных'!$E$3+'Таблица вводных'!$F$3)</f>
        <v>-28.6</v>
      </c>
      <c r="H465" s="12">
        <f>(('Итоговая табл.1чел (все услуги-'!$H465+('Итоговая табл.1чел (все услуги-'!$H465*'Таблица вводных'!$G$9)))-('Расчет комиссии Нади'!$I465+'Таблица вводных'!$E$3+'Таблица вводных'!$F$3)</f>
        <v>-28.6</v>
      </c>
      <c r="I465" s="22" t="s">
        <v>145</v>
      </c>
    </row>
    <row r="466" spans="1:9" ht="12.75" customHeight="1">
      <c r="A466" s="138"/>
      <c r="B466" s="11">
        <v>45425</v>
      </c>
      <c r="C466" s="64"/>
      <c r="D466" s="64">
        <f>(('Итоговая табл.1чел (все услуги-'!$D466+('Итоговая табл.1чел (все услуги-'!$D466*'Таблица вводных'!$G$4)))-('Расчет комиссии Нади'!$I466+'Таблица вводных'!$E$3+'Таблица вводных'!$F$3)</f>
        <v>-21.11</v>
      </c>
      <c r="E466" s="12">
        <f>(('Итоговая табл.1чел (все услуги-'!$E466+('Итоговая табл.1чел (все услуги-'!$E466*'Таблица вводных'!$G$5)))-('Расчет комиссии Нади'!$I466+'Таблица вводных'!$E$3+'Таблица вводных'!$F$3)</f>
        <v>-28.075700000000001</v>
      </c>
      <c r="F466" s="64">
        <f>(('Итоговая табл.1чел (все услуги-'!$F466+('Итоговая табл.1чел (все услуги-'!$F466*'Таблица вводных'!$G$6)))-('Расчет комиссии Нади'!$I466+'Таблица вводных'!$E$3+'Таблица вводных'!$F$3)</f>
        <v>-4.84</v>
      </c>
      <c r="G466" s="12">
        <f>(('Итоговая табл.1чел (все услуги-'!$G466+('Итоговая табл.1чел (все услуги-'!$G466*'Таблица вводных'!$G$7)))-('Расчет комиссии Нади'!$I466+'Таблица вводных'!$E$3+'Таблица вводных'!$F$3)</f>
        <v>-28.6</v>
      </c>
      <c r="H466" s="12">
        <f>(('Итоговая табл.1чел (все услуги-'!$H466+('Итоговая табл.1чел (все услуги-'!$H466*'Таблица вводных'!$G$9)))-('Расчет комиссии Нади'!$I466+'Таблица вводных'!$E$3+'Таблица вводных'!$F$3)</f>
        <v>-28.6</v>
      </c>
      <c r="I466" s="22" t="s">
        <v>145</v>
      </c>
    </row>
    <row r="467" spans="1:9" ht="12.75" customHeight="1">
      <c r="A467" s="138"/>
      <c r="B467" s="11">
        <v>45428</v>
      </c>
      <c r="C467" s="64"/>
      <c r="D467" s="64">
        <f>(('Итоговая табл.1чел (все услуги-'!$D467+('Итоговая табл.1чел (все услуги-'!$D467*'Таблица вводных'!$G$4)))-('Расчет комиссии Нади'!$I467+'Таблица вводных'!$E$3+'Таблица вводных'!$F$3)</f>
        <v>-21.11</v>
      </c>
      <c r="E467" s="12">
        <f>(('Итоговая табл.1чел (все услуги-'!$E467+('Итоговая табл.1чел (все услуги-'!$E467*'Таблица вводных'!$G$5)))-('Расчет комиссии Нади'!$I467+'Таблица вводных'!$E$3+'Таблица вводных'!$F$3)</f>
        <v>-28.075700000000001</v>
      </c>
      <c r="F467" s="64">
        <f>(('Итоговая табл.1чел (все услуги-'!$F467+('Итоговая табл.1чел (все услуги-'!$F467*'Таблица вводных'!$G$6)))-('Расчет комиссии Нади'!$I467+'Таблица вводных'!$E$3+'Таблица вводных'!$F$3)</f>
        <v>-4.84</v>
      </c>
      <c r="G467" s="12">
        <f>(('Итоговая табл.1чел (все услуги-'!$G467+('Итоговая табл.1чел (все услуги-'!$G467*'Таблица вводных'!$G$7)))-('Расчет комиссии Нади'!$I467+'Таблица вводных'!$E$3+'Таблица вводных'!$F$3)</f>
        <v>-28.6</v>
      </c>
      <c r="H467" s="12">
        <f>(('Итоговая табл.1чел (все услуги-'!$H467+('Итоговая табл.1чел (все услуги-'!$H467*'Таблица вводных'!$G$9)))-('Расчет комиссии Нади'!$I467+'Таблица вводных'!$E$3+'Таблица вводных'!$F$3)</f>
        <v>-28.6</v>
      </c>
      <c r="I467" s="22" t="s">
        <v>145</v>
      </c>
    </row>
    <row r="468" spans="1:9" ht="12.75" customHeight="1">
      <c r="A468" s="138"/>
      <c r="B468" s="11"/>
      <c r="C468" s="64"/>
      <c r="D468" s="12">
        <f>(('Итоговая табл.1чел (все услуги-'!$D468+('Итоговая табл.1чел (все услуги-'!$D468*'Таблица вводных'!$G$4)))-('Расчет комиссии Нади'!$I468+'Таблица вводных'!$E$3+'Таблица вводных'!$F$3)</f>
        <v>-21.11</v>
      </c>
      <c r="E468" s="12">
        <f>(('Итоговая табл.1чел (все услуги-'!$E468+('Итоговая табл.1чел (все услуги-'!$E468*'Таблица вводных'!$G$5)))-('Расчет комиссии Нади'!$I468+'Таблица вводных'!$E$3+'Таблица вводных'!$F$3)</f>
        <v>-28.075700000000001</v>
      </c>
      <c r="F468" s="12">
        <f>(('Итоговая табл.1чел (все услуги-'!$F468+('Итоговая табл.1чел (все услуги-'!$F468*'Таблица вводных'!$G$6)))-('Расчет комиссии Нади'!$I468+'Таблица вводных'!$E$3+'Таблица вводных'!$F$3)</f>
        <v>-4.84</v>
      </c>
      <c r="G468" s="12">
        <f>(('Итоговая табл.1чел (все услуги-'!$G468+('Итоговая табл.1чел (все услуги-'!$G468*'Таблица вводных'!$G$7)))-('Расчет комиссии Нади'!$I468+'Таблица вводных'!$E$3+'Таблица вводных'!$F$3)</f>
        <v>-28.6</v>
      </c>
      <c r="H468" s="12">
        <f>(('Итоговая табл.1чел (все услуги-'!$H468+('Итоговая табл.1чел (все услуги-'!$H468*'Таблица вводных'!$G$9)))-('Расчет комиссии Нади'!$I468+'Таблица вводных'!$E$3+'Таблица вводных'!$F$3)</f>
        <v>-28.6</v>
      </c>
      <c r="I468" s="22" t="s">
        <v>145</v>
      </c>
    </row>
    <row r="469" spans="1:9" ht="12.75" customHeight="1">
      <c r="A469" s="138"/>
      <c r="B469" s="11"/>
      <c r="C469" s="64"/>
      <c r="D469" s="12">
        <f>(('Итоговая табл.1чел (все услуги-'!$D469+('Итоговая табл.1чел (все услуги-'!$D469*'Таблица вводных'!$G$4)))-('Расчет комиссии Нади'!$I469+'Таблица вводных'!$E$3+'Таблица вводных'!$F$3)</f>
        <v>-21.11</v>
      </c>
      <c r="E469" s="12">
        <f>(('Итоговая табл.1чел (все услуги-'!$E469+('Итоговая табл.1чел (все услуги-'!$E469*'Таблица вводных'!$G$5)))-('Расчет комиссии Нади'!$I469+'Таблица вводных'!$E$3+'Таблица вводных'!$F$3)</f>
        <v>-28.075700000000001</v>
      </c>
      <c r="F469" s="12">
        <f>(('Итоговая табл.1чел (все услуги-'!$F469+('Итоговая табл.1чел (все услуги-'!$F469*'Таблица вводных'!$G$6)))-('Расчет комиссии Нади'!$I469+'Таблица вводных'!$E$3+'Таблица вводных'!$F$3)</f>
        <v>-4.84</v>
      </c>
      <c r="G469" s="12">
        <f>(('Итоговая табл.1чел (все услуги-'!$G469+('Итоговая табл.1чел (все услуги-'!$G469*'Таблица вводных'!$G$7)))-('Расчет комиссии Нади'!$I469+'Таблица вводных'!$E$3+'Таблица вводных'!$F$3)</f>
        <v>-28.6</v>
      </c>
      <c r="H469" s="12">
        <f>(('Итоговая табл.1чел (все услуги-'!$H469+('Итоговая табл.1чел (все услуги-'!$H469*'Таблица вводных'!$G$9)))-('Расчет комиссии Нади'!$I469+'Таблица вводных'!$E$3+'Таблица вводных'!$F$3)</f>
        <v>-28.6</v>
      </c>
      <c r="I469" s="22" t="s">
        <v>145</v>
      </c>
    </row>
    <row r="470" spans="1:9" ht="12.75" customHeight="1">
      <c r="A470" s="139"/>
      <c r="B470" s="17"/>
      <c r="C470" s="65"/>
      <c r="D470" s="18">
        <f>(('Итоговая табл.1чел (все услуги-'!$D470+('Итоговая табл.1чел (все услуги-'!$D470*'Таблица вводных'!$G$4)))-('Расчет комиссии Нади'!$I470+'Таблица вводных'!$E$3+'Таблица вводных'!$F$3)</f>
        <v>-21.11</v>
      </c>
      <c r="E470" s="18">
        <f>(('Итоговая табл.1чел (все услуги-'!$E470+('Итоговая табл.1чел (все услуги-'!$E470*'Таблица вводных'!$G$5)))-('Расчет комиссии Нади'!$I470+'Таблица вводных'!$E$3+'Таблица вводных'!$F$3)</f>
        <v>-28.075700000000001</v>
      </c>
      <c r="F470" s="18">
        <f>(('Итоговая табл.1чел (все услуги-'!$F470+('Итоговая табл.1чел (все услуги-'!$F470*'Таблица вводных'!$G$6)))-('Расчет комиссии Нади'!$I470+'Таблица вводных'!$E$3+'Таблица вводных'!$F$3)</f>
        <v>-4.84</v>
      </c>
      <c r="G470" s="18">
        <f>(('Итоговая табл.1чел (все услуги-'!$G470+('Итоговая табл.1чел (все услуги-'!$G470*'Таблица вводных'!$G$7)))-('Расчет комиссии Нади'!$I470+'Таблица вводных'!$E$3+'Таблица вводных'!$F$3)</f>
        <v>-28.6</v>
      </c>
      <c r="H470" s="18">
        <f>(('Итоговая табл.1чел (все услуги-'!$H470+('Итоговая табл.1чел (все услуги-'!$H470*'Таблица вводных'!$G$9)))-('Расчет комиссии Нади'!$I470+'Таблица вводных'!$E$3+'Таблица вводных'!$F$3)</f>
        <v>-28.6</v>
      </c>
      <c r="I470" s="22" t="s">
        <v>145</v>
      </c>
    </row>
    <row r="471" spans="1:9" ht="12.75" customHeight="1">
      <c r="A471" s="141" t="s">
        <v>63</v>
      </c>
      <c r="B471" s="5">
        <v>45411</v>
      </c>
      <c r="C471" s="63"/>
      <c r="D471" s="6">
        <f>(('Итоговая табл.1чел (все услуги-'!$D471+('Итоговая табл.1чел (все услуги-'!$D471*'Таблица вводных'!$G$4)))-('Расчет комиссии Нади'!$I471+'Таблица вводных'!$E$3+'Таблица вводных'!$F$3)</f>
        <v>-21.11</v>
      </c>
      <c r="E471" s="63">
        <f>(('Итоговая табл.1чел (все услуги-'!$E471+('Итоговая табл.1чел (все услуги-'!$E471*'Таблица вводных'!$G$5)))-('Расчет комиссии Нади'!$I471+'Таблица вводных'!$E$3+'Таблица вводных'!$F$3)</f>
        <v>-28.075700000000001</v>
      </c>
      <c r="F471" s="6">
        <f>(('Итоговая табл.1чел (все услуги-'!$F471+('Итоговая табл.1чел (все услуги-'!$F471*'Таблица вводных'!$G$6)))-('Расчет комиссии Нади'!$I471+'Таблица вводных'!$E$3+'Таблица вводных'!$F$3)</f>
        <v>-4.84</v>
      </c>
      <c r="G471" s="63">
        <f>(('Итоговая табл.1чел (все услуги-'!$G471+('Итоговая табл.1чел (все услуги-'!$G471*'Таблица вводных'!$G$7)))-('Расчет комиссии Нади'!$I471+'Таблица вводных'!$E$3+'Таблица вводных'!$F$3)</f>
        <v>-28.6</v>
      </c>
      <c r="H471" s="6">
        <f>(('Итоговая табл.1чел (все услуги-'!$H471+('Итоговая табл.1чел (все услуги-'!$H471*'Таблица вводных'!$G$9)))-('Расчет комиссии Нади'!$I471+'Таблица вводных'!$E$3+'Таблица вводных'!$F$3)</f>
        <v>-28.6</v>
      </c>
      <c r="I471" s="20" t="s">
        <v>168</v>
      </c>
    </row>
    <row r="472" spans="1:9" ht="12.75" customHeight="1">
      <c r="A472" s="138"/>
      <c r="B472" s="8">
        <v>45414</v>
      </c>
      <c r="C472" s="64"/>
      <c r="D472" s="12">
        <f>(('Итоговая табл.1чел (все услуги-'!$D472+('Итоговая табл.1чел (все услуги-'!$D472*'Таблица вводных'!$G$4)))-('Расчет комиссии Нади'!$I472+'Таблица вводных'!$E$3+'Таблица вводных'!$F$3)</f>
        <v>-21.11</v>
      </c>
      <c r="E472" s="12">
        <f>(('Итоговая табл.1чел (все услуги-'!$E472+('Итоговая табл.1чел (все услуги-'!$E472*'Таблица вводных'!$G$5)))-('Расчет комиссии Нади'!$I472+'Таблица вводных'!$E$3+'Таблица вводных'!$F$3)</f>
        <v>-28.075700000000001</v>
      </c>
      <c r="F472" s="12">
        <f>(('Итоговая табл.1чел (все услуги-'!$F472+('Итоговая табл.1чел (все услуги-'!$F472*'Таблица вводных'!$G$6)))-('Расчет комиссии Нади'!$I472+'Таблица вводных'!$E$3+'Таблица вводных'!$F$3)</f>
        <v>-4.84</v>
      </c>
      <c r="G472" s="64">
        <f>(('Итоговая табл.1чел (все услуги-'!$G472+('Итоговая табл.1чел (все услуги-'!$G472*'Таблица вводных'!$G$7)))-('Расчет комиссии Нади'!$I472+'Таблица вводных'!$E$3+'Таблица вводных'!$F$3)</f>
        <v>-28.6</v>
      </c>
      <c r="H472" s="12">
        <f>(('Итоговая табл.1чел (все услуги-'!$H472+('Итоговая табл.1чел (все услуги-'!$H472*'Таблица вводных'!$G$9)))-('Расчет комиссии Нади'!$I472+'Таблица вводных'!$E$3+'Таблица вводных'!$F$3)</f>
        <v>-28.6</v>
      </c>
      <c r="I472" s="27" t="s">
        <v>168</v>
      </c>
    </row>
    <row r="473" spans="1:9" ht="12.75" customHeight="1">
      <c r="A473" s="138"/>
      <c r="B473" s="11">
        <v>45418</v>
      </c>
      <c r="C473" s="64"/>
      <c r="D473" s="12">
        <f>(('Итоговая табл.1чел (все услуги-'!$D473+('Итоговая табл.1чел (все услуги-'!$D473*'Таблица вводных'!$G$4)))-('Расчет комиссии Нади'!$I473+'Таблица вводных'!$E$3+'Таблица вводных'!$F$3)</f>
        <v>-21.11</v>
      </c>
      <c r="E473" s="64">
        <f>(('Итоговая табл.1чел (все услуги-'!$E473+('Итоговая табл.1чел (все услуги-'!$E473*'Таблица вводных'!$G$5)))-('Расчет комиссии Нади'!$I473+'Таблица вводных'!$E$3+'Таблица вводных'!$F$3)</f>
        <v>-28.075700000000001</v>
      </c>
      <c r="F473" s="12">
        <f>(('Итоговая табл.1чел (все услуги-'!$F473+('Итоговая табл.1чел (все услуги-'!$F473*'Таблица вводных'!$G$6)))-('Расчет комиссии Нади'!$I473+'Таблица вводных'!$E$3+'Таблица вводных'!$F$3)</f>
        <v>-4.84</v>
      </c>
      <c r="G473" s="64">
        <f>(('Итоговая табл.1чел (все услуги-'!$G473+('Итоговая табл.1чел (все услуги-'!$G473*'Таблица вводных'!$G$7)))-('Расчет комиссии Нади'!$I473+'Таблица вводных'!$E$3+'Таблица вводных'!$F$3)</f>
        <v>-28.6</v>
      </c>
      <c r="H473" s="12">
        <f>(('Итоговая табл.1чел (все услуги-'!$H473+('Итоговая табл.1чел (все услуги-'!$H473*'Таблица вводных'!$G$9)))-('Расчет комиссии Нади'!$I473+'Таблица вводных'!$E$3+'Таблица вводных'!$F$3)</f>
        <v>-28.6</v>
      </c>
      <c r="I473" s="22" t="s">
        <v>168</v>
      </c>
    </row>
    <row r="474" spans="1:9" ht="12.75" customHeight="1">
      <c r="A474" s="138"/>
      <c r="B474" s="11">
        <v>45421</v>
      </c>
      <c r="C474" s="64"/>
      <c r="D474" s="64">
        <f>(('Итоговая табл.1чел (все услуги-'!$D474+('Итоговая табл.1чел (все услуги-'!$D474*'Таблица вводных'!$G$4)))-('Расчет комиссии Нади'!$I474+'Таблица вводных'!$E$3+'Таблица вводных'!$F$3)</f>
        <v>-21.11</v>
      </c>
      <c r="E474" s="64">
        <f>(('Итоговая табл.1чел (все услуги-'!$E474+('Итоговая табл.1чел (все услуги-'!$E474*'Таблица вводных'!$G$5)))-('Расчет комиссии Нади'!$I474+'Таблица вводных'!$E$3+'Таблица вводных'!$F$3)</f>
        <v>-28.075700000000001</v>
      </c>
      <c r="F474" s="12">
        <f>(('Итоговая табл.1чел (все услуги-'!$F474+('Итоговая табл.1чел (все услуги-'!$F474*'Таблица вводных'!$G$6)))-('Расчет комиссии Нади'!$I474+'Таблица вводных'!$E$3+'Таблица вводных'!$F$3)</f>
        <v>-4.84</v>
      </c>
      <c r="G474" s="64">
        <f>(('Итоговая табл.1чел (все услуги-'!$G474+('Итоговая табл.1чел (все услуги-'!$G474*'Таблица вводных'!$G$7)))-('Расчет комиссии Нади'!$I474+'Таблица вводных'!$E$3+'Таблица вводных'!$F$3)</f>
        <v>-28.6</v>
      </c>
      <c r="H474" s="12">
        <f>(('Итоговая табл.1чел (все услуги-'!$H474+('Итоговая табл.1чел (все услуги-'!$H474*'Таблица вводных'!$G$9)))-('Расчет комиссии Нади'!$I474+'Таблица вводных'!$E$3+'Таблица вводных'!$F$3)</f>
        <v>-28.6</v>
      </c>
      <c r="I474" s="22" t="s">
        <v>168</v>
      </c>
    </row>
    <row r="475" spans="1:9" ht="12.75" customHeight="1">
      <c r="A475" s="138"/>
      <c r="B475" s="11">
        <v>45425</v>
      </c>
      <c r="C475" s="64"/>
      <c r="D475" s="64">
        <f>(('Итоговая табл.1чел (все услуги-'!$D475+('Итоговая табл.1чел (все услуги-'!$D475*'Таблица вводных'!$G$4)))-('Расчет комиссии Нади'!$I475+'Таблица вводных'!$E$3+'Таблица вводных'!$F$3)</f>
        <v>-21.11</v>
      </c>
      <c r="E475" s="64">
        <f>(('Итоговая табл.1чел (все услуги-'!$E475+('Итоговая табл.1чел (все услуги-'!$E475*'Таблица вводных'!$G$5)))-('Расчет комиссии Нади'!$I475+'Таблица вводных'!$E$3+'Таблица вводных'!$F$3)</f>
        <v>-28.075700000000001</v>
      </c>
      <c r="F475" s="12">
        <f>(('Итоговая табл.1чел (все услуги-'!$F475+('Итоговая табл.1чел (все услуги-'!$F475*'Таблица вводных'!$G$6)))-('Расчет комиссии Нади'!$I475+'Таблица вводных'!$E$3+'Таблица вводных'!$F$3)</f>
        <v>-4.84</v>
      </c>
      <c r="G475" s="64">
        <f>(('Итоговая табл.1чел (все услуги-'!$G475+('Итоговая табл.1чел (все услуги-'!$G475*'Таблица вводных'!$G$7)))-('Расчет комиссии Нади'!$I475+'Таблица вводных'!$E$3+'Таблица вводных'!$F$3)</f>
        <v>-28.6</v>
      </c>
      <c r="H475" s="12">
        <f>(('Итоговая табл.1чел (все услуги-'!$H475+('Итоговая табл.1чел (все услуги-'!$H475*'Таблица вводных'!$G$9)))-('Расчет комиссии Нади'!$I475+'Таблица вводных'!$E$3+'Таблица вводных'!$F$3)</f>
        <v>-28.6</v>
      </c>
      <c r="I475" s="22" t="s">
        <v>168</v>
      </c>
    </row>
    <row r="476" spans="1:9" ht="12.75" customHeight="1">
      <c r="A476" s="138"/>
      <c r="B476" s="11">
        <v>45428</v>
      </c>
      <c r="C476" s="64"/>
      <c r="D476" s="64">
        <f>(('Итоговая табл.1чел (все услуги-'!$D476+('Итоговая табл.1чел (все услуги-'!$D476*'Таблица вводных'!$G$4)))-('Расчет комиссии Нади'!$I476+'Таблица вводных'!$E$3+'Таблица вводных'!$F$3)</f>
        <v>-21.11</v>
      </c>
      <c r="E476" s="64">
        <f>(('Итоговая табл.1чел (все услуги-'!$E476+('Итоговая табл.1чел (все услуги-'!$E476*'Таблица вводных'!$G$5)))-('Расчет комиссии Нади'!$I476+'Таблица вводных'!$E$3+'Таблица вводных'!$F$3)</f>
        <v>-28.075700000000001</v>
      </c>
      <c r="F476" s="12">
        <f>(('Итоговая табл.1чел (все услуги-'!$F476+('Итоговая табл.1чел (все услуги-'!$F476*'Таблица вводных'!$G$6)))-('Расчет комиссии Нади'!$I476+'Таблица вводных'!$E$3+'Таблица вводных'!$F$3)</f>
        <v>-4.84</v>
      </c>
      <c r="G476" s="64">
        <f>(('Итоговая табл.1чел (все услуги-'!$G476+('Итоговая табл.1чел (все услуги-'!$G476*'Таблица вводных'!$G$7)))-('Расчет комиссии Нади'!$I476+'Таблица вводных'!$E$3+'Таблица вводных'!$F$3)</f>
        <v>-28.6</v>
      </c>
      <c r="H476" s="12">
        <f>(('Итоговая табл.1чел (все услуги-'!$H476+('Итоговая табл.1чел (все услуги-'!$H476*'Таблица вводных'!$G$9)))-('Расчет комиссии Нади'!$I476+'Таблица вводных'!$E$3+'Таблица вводных'!$F$3)</f>
        <v>-28.6</v>
      </c>
      <c r="I476" s="22" t="s">
        <v>168</v>
      </c>
    </row>
    <row r="477" spans="1:9" ht="12.75" customHeight="1">
      <c r="A477" s="138"/>
      <c r="B477" s="11"/>
      <c r="C477" s="64"/>
      <c r="D477" s="12">
        <f>(('Итоговая табл.1чел (все услуги-'!$D477+('Итоговая табл.1чел (все услуги-'!$D477*'Таблица вводных'!$G$4)))-('Расчет комиссии Нади'!$I477+'Таблица вводных'!$E$3+'Таблица вводных'!$F$3)</f>
        <v>-21.11</v>
      </c>
      <c r="E477" s="12">
        <f>(('Итоговая табл.1чел (все услуги-'!$E477+('Итоговая табл.1чел (все услуги-'!$E477*'Таблица вводных'!$G$5)))-('Расчет комиссии Нади'!$I477+'Таблица вводных'!$E$3+'Таблица вводных'!$F$3)</f>
        <v>-28.075700000000001</v>
      </c>
      <c r="F477" s="12">
        <f>(('Итоговая табл.1чел (все услуги-'!$F477+('Итоговая табл.1чел (все услуги-'!$F477*'Таблица вводных'!$G$6)))-('Расчет комиссии Нади'!$I477+'Таблица вводных'!$E$3+'Таблица вводных'!$F$3)</f>
        <v>-4.84</v>
      </c>
      <c r="G477" s="12">
        <f>(('Итоговая табл.1чел (все услуги-'!$G477+('Итоговая табл.1чел (все услуги-'!$G477*'Таблица вводных'!$G$7)))-('Расчет комиссии Нади'!$I477+'Таблица вводных'!$E$3+'Таблица вводных'!$F$3)</f>
        <v>-28.6</v>
      </c>
      <c r="H477" s="12">
        <f>(('Итоговая табл.1чел (все услуги-'!$H477+('Итоговая табл.1чел (все услуги-'!$H477*'Таблица вводных'!$G$9)))-('Расчет комиссии Нади'!$I477+'Таблица вводных'!$E$3+'Таблица вводных'!$F$3)</f>
        <v>-28.6</v>
      </c>
      <c r="I477" s="22" t="s">
        <v>168</v>
      </c>
    </row>
    <row r="478" spans="1:9" ht="12.75" customHeight="1">
      <c r="A478" s="138"/>
      <c r="B478" s="11"/>
      <c r="C478" s="64"/>
      <c r="D478" s="12">
        <f>(('Итоговая табл.1чел (все услуги-'!$D478+('Итоговая табл.1чел (все услуги-'!$D478*'Таблица вводных'!$G$4)))-('Расчет комиссии Нади'!$I478+'Таблица вводных'!$E$3+'Таблица вводных'!$F$3)</f>
        <v>-21.11</v>
      </c>
      <c r="E478" s="12">
        <f>(('Итоговая табл.1чел (все услуги-'!$E478+('Итоговая табл.1чел (все услуги-'!$E478*'Таблица вводных'!$G$5)))-('Расчет комиссии Нади'!$I478+'Таблица вводных'!$E$3+'Таблица вводных'!$F$3)</f>
        <v>-28.075700000000001</v>
      </c>
      <c r="F478" s="12">
        <f>(('Итоговая табл.1чел (все услуги-'!$F478+('Итоговая табл.1чел (все услуги-'!$F478*'Таблица вводных'!$G$6)))-('Расчет комиссии Нади'!$I478+'Таблица вводных'!$E$3+'Таблица вводных'!$F$3)</f>
        <v>-4.84</v>
      </c>
      <c r="G478" s="12">
        <f>(('Итоговая табл.1чел (все услуги-'!$G478+('Итоговая табл.1чел (все услуги-'!$G478*'Таблица вводных'!$G$7)))-('Расчет комиссии Нади'!$I478+'Таблица вводных'!$E$3+'Таблица вводных'!$F$3)</f>
        <v>-28.6</v>
      </c>
      <c r="H478" s="12">
        <f>(('Итоговая табл.1чел (все услуги-'!$H478+('Итоговая табл.1чел (все услуги-'!$H478*'Таблица вводных'!$G$9)))-('Расчет комиссии Нади'!$I478+'Таблица вводных'!$E$3+'Таблица вводных'!$F$3)</f>
        <v>-28.6</v>
      </c>
      <c r="I478" s="22" t="s">
        <v>168</v>
      </c>
    </row>
    <row r="479" spans="1:9" ht="12.75" customHeight="1">
      <c r="A479" s="139"/>
      <c r="B479" s="17"/>
      <c r="C479" s="65"/>
      <c r="D479" s="18">
        <f>(('Итоговая табл.1чел (все услуги-'!$D479+('Итоговая табл.1чел (все услуги-'!$D479*'Таблица вводных'!$G$4)))-('Расчет комиссии Нади'!$I479+'Таблица вводных'!$E$3+'Таблица вводных'!$F$3)</f>
        <v>-21.11</v>
      </c>
      <c r="E479" s="18">
        <f>(('Итоговая табл.1чел (все услуги-'!$E479+('Итоговая табл.1чел (все услуги-'!$E479*'Таблица вводных'!$G$5)))-('Расчет комиссии Нади'!$I479+'Таблица вводных'!$E$3+'Таблица вводных'!$F$3)</f>
        <v>-28.075700000000001</v>
      </c>
      <c r="F479" s="18">
        <f>(('Итоговая табл.1чел (все услуги-'!$F479+('Итоговая табл.1чел (все услуги-'!$F479*'Таблица вводных'!$G$6)))-('Расчет комиссии Нади'!$I479+'Таблица вводных'!$E$3+'Таблица вводных'!$F$3)</f>
        <v>-4.84</v>
      </c>
      <c r="G479" s="18">
        <f>(('Итоговая табл.1чел (все услуги-'!$G479+('Итоговая табл.1чел (все услуги-'!$G479*'Таблица вводных'!$G$7)))-('Расчет комиссии Нади'!$I479+'Таблица вводных'!$E$3+'Таблица вводных'!$F$3)</f>
        <v>-28.6</v>
      </c>
      <c r="H479" s="18">
        <f>(('Итоговая табл.1чел (все услуги-'!$H479+('Итоговая табл.1чел (все услуги-'!$H479*'Таблица вводных'!$G$9)))-('Расчет комиссии Нади'!$I479+'Таблица вводных'!$E$3+'Таблица вводных'!$F$3)</f>
        <v>-28.6</v>
      </c>
      <c r="I479" s="22" t="s">
        <v>168</v>
      </c>
    </row>
    <row r="480" spans="1:9" ht="12.75" customHeight="1">
      <c r="A480" s="141" t="s">
        <v>64</v>
      </c>
      <c r="B480" s="5">
        <v>45411</v>
      </c>
      <c r="C480" s="63"/>
      <c r="D480" s="6">
        <f>(('Итоговая табл.1чел (все услуги-'!$D480+('Итоговая табл.1чел (все услуги-'!$D480*'Таблица вводных'!$G$4)))-('Расчет комиссии Нади'!$I480+'Таблица вводных'!$E$3+'Таблица вводных'!$F$3)</f>
        <v>-21.11</v>
      </c>
      <c r="E480" s="6">
        <f>(('Итоговая табл.1чел (все услуги-'!$E480+('Итоговая табл.1чел (все услуги-'!$E480*'Таблица вводных'!$G$5)))-('Расчет комиссии Нади'!$I480+'Таблица вводных'!$E$3+'Таблица вводных'!$F$3)</f>
        <v>-28.075700000000001</v>
      </c>
      <c r="F480" s="6">
        <f>(('Итоговая табл.1чел (все услуги-'!$F480+('Итоговая табл.1чел (все услуги-'!$F480*'Таблица вводных'!$G$6)))-('Расчет комиссии Нади'!$I480+'Таблица вводных'!$E$3+'Таблица вводных'!$F$3)</f>
        <v>-4.84</v>
      </c>
      <c r="G480" s="6">
        <f>(('Итоговая табл.1чел (все услуги-'!$G480+('Итоговая табл.1чел (все услуги-'!$G480*'Таблица вводных'!$G$7)))-('Расчет комиссии Нади'!$I480+'Таблица вводных'!$E$3+'Таблица вводных'!$F$3)</f>
        <v>-28.6</v>
      </c>
      <c r="H480" s="6">
        <f>(('Итоговая табл.1чел (все услуги-'!$H480+('Итоговая табл.1чел (все услуги-'!$H480*'Таблица вводных'!$G$9)))-('Расчет комиссии Нади'!$I480+'Таблица вводных'!$E$3+'Таблица вводных'!$F$3)</f>
        <v>-28.6</v>
      </c>
      <c r="I480" s="20" t="s">
        <v>169</v>
      </c>
    </row>
    <row r="481" spans="1:9" ht="12.75" customHeight="1">
      <c r="A481" s="138"/>
      <c r="B481" s="8">
        <v>45414</v>
      </c>
      <c r="C481" s="64"/>
      <c r="D481" s="64">
        <f>(('Итоговая табл.1чел (все услуги-'!$D481+('Итоговая табл.1чел (все услуги-'!$D481*'Таблица вводных'!$G$4)))-('Расчет комиссии Нади'!$I481+'Таблица вводных'!$E$3+'Таблица вводных'!$F$3)</f>
        <v>-21.11</v>
      </c>
      <c r="E481" s="12">
        <f>(('Итоговая табл.1чел (все услуги-'!$E481+('Итоговая табл.1чел (все услуги-'!$E481*'Таблица вводных'!$G$5)))-('Расчет комиссии Нади'!$I481+'Таблица вводных'!$E$3+'Таблица вводных'!$F$3)</f>
        <v>-28.075700000000001</v>
      </c>
      <c r="F481" s="64">
        <f>(('Итоговая табл.1чел (все услуги-'!$F481+('Итоговая табл.1чел (все услуги-'!$F481*'Таблица вводных'!$G$6)))-('Расчет комиссии Нади'!$I481+'Таблица вводных'!$E$3+'Таблица вводных'!$F$3)</f>
        <v>-4.84</v>
      </c>
      <c r="G481" s="12">
        <f>(('Итоговая табл.1чел (все услуги-'!$G481+('Итоговая табл.1чел (все услуги-'!$G481*'Таблица вводных'!$G$7)))-('Расчет комиссии Нади'!$I481+'Таблица вводных'!$E$3+'Таблица вводных'!$F$3)</f>
        <v>-28.6</v>
      </c>
      <c r="H481" s="12">
        <f>(('Итоговая табл.1чел (все услуги-'!$H481+('Итоговая табл.1чел (все услуги-'!$H481*'Таблица вводных'!$G$9)))-('Расчет комиссии Нади'!$I481+'Таблица вводных'!$E$3+'Таблица вводных'!$F$3)</f>
        <v>-28.6</v>
      </c>
      <c r="I481" s="27" t="s">
        <v>169</v>
      </c>
    </row>
    <row r="482" spans="1:9" ht="12.75" customHeight="1">
      <c r="A482" s="138"/>
      <c r="B482" s="11">
        <v>45418</v>
      </c>
      <c r="C482" s="64"/>
      <c r="D482" s="64">
        <f>(('Итоговая табл.1чел (все услуги-'!$D482+('Итоговая табл.1чел (все услуги-'!$D482*'Таблица вводных'!$G$4)))-('Расчет комиссии Нади'!$I482+'Таблица вводных'!$E$3+'Таблица вводных'!$F$3)</f>
        <v>-21.11</v>
      </c>
      <c r="E482" s="12">
        <f>(('Итоговая табл.1чел (все услуги-'!$E482+('Итоговая табл.1чел (все услуги-'!$E482*'Таблица вводных'!$G$5)))-('Расчет комиссии Нади'!$I482+'Таблица вводных'!$E$3+'Таблица вводных'!$F$3)</f>
        <v>-28.075700000000001</v>
      </c>
      <c r="F482" s="64">
        <f>(('Итоговая табл.1чел (все услуги-'!$F482+('Итоговая табл.1чел (все услуги-'!$F482*'Таблица вводных'!$G$6)))-('Расчет комиссии Нади'!$I482+'Таблица вводных'!$E$3+'Таблица вводных'!$F$3)</f>
        <v>-4.84</v>
      </c>
      <c r="G482" s="12">
        <f>(('Итоговая табл.1чел (все услуги-'!$G482+('Итоговая табл.1чел (все услуги-'!$G482*'Таблица вводных'!$G$7)))-('Расчет комиссии Нади'!$I482+'Таблица вводных'!$E$3+'Таблица вводных'!$F$3)</f>
        <v>-28.6</v>
      </c>
      <c r="H482" s="12">
        <f>(('Итоговая табл.1чел (все услуги-'!$H482+('Итоговая табл.1чел (все услуги-'!$H482*'Таблица вводных'!$G$9)))-('Расчет комиссии Нади'!$I482+'Таблица вводных'!$E$3+'Таблица вводных'!$F$3)</f>
        <v>-28.6</v>
      </c>
      <c r="I482" s="22" t="s">
        <v>169</v>
      </c>
    </row>
    <row r="483" spans="1:9" ht="12.75" customHeight="1">
      <c r="A483" s="138"/>
      <c r="B483" s="11">
        <v>45421</v>
      </c>
      <c r="C483" s="64"/>
      <c r="D483" s="64">
        <f>(('Итоговая табл.1чел (все услуги-'!$D483+('Итоговая табл.1чел (все услуги-'!$D483*'Таблица вводных'!$G$4)))-('Расчет комиссии Нади'!$I483+'Таблица вводных'!$E$3+'Таблица вводных'!$F$3)</f>
        <v>-21.11</v>
      </c>
      <c r="E483" s="12">
        <f>(('Итоговая табл.1чел (все услуги-'!$E483+('Итоговая табл.1чел (все услуги-'!$E483*'Таблица вводных'!$G$5)))-('Расчет комиссии Нади'!$I483+'Таблица вводных'!$E$3+'Таблица вводных'!$F$3)</f>
        <v>-28.075700000000001</v>
      </c>
      <c r="F483" s="64">
        <f>(('Итоговая табл.1чел (все услуги-'!$F483+('Итоговая табл.1чел (все услуги-'!$F483*'Таблица вводных'!$G$6)))-('Расчет комиссии Нади'!$I483+'Таблица вводных'!$E$3+'Таблица вводных'!$F$3)</f>
        <v>-4.84</v>
      </c>
      <c r="G483" s="12">
        <f>(('Итоговая табл.1чел (все услуги-'!$G483+('Итоговая табл.1чел (все услуги-'!$G483*'Таблица вводных'!$G$7)))-('Расчет комиссии Нади'!$I483+'Таблица вводных'!$E$3+'Таблица вводных'!$F$3)</f>
        <v>-28.6</v>
      </c>
      <c r="H483" s="12">
        <f>(('Итоговая табл.1чел (все услуги-'!$H483+('Итоговая табл.1чел (все услуги-'!$H483*'Таблица вводных'!$G$9)))-('Расчет комиссии Нади'!$I483+'Таблица вводных'!$E$3+'Таблица вводных'!$F$3)</f>
        <v>-28.6</v>
      </c>
      <c r="I483" s="22" t="s">
        <v>169</v>
      </c>
    </row>
    <row r="484" spans="1:9" ht="12.75" customHeight="1">
      <c r="A484" s="138"/>
      <c r="B484" s="11">
        <v>45425</v>
      </c>
      <c r="C484" s="64"/>
      <c r="D484" s="64">
        <f>(('Итоговая табл.1чел (все услуги-'!$D484+('Итоговая табл.1чел (все услуги-'!$D484*'Таблица вводных'!$G$4)))-('Расчет комиссии Нади'!$I484+'Таблица вводных'!$E$3+'Таблица вводных'!$F$3)</f>
        <v>-21.11</v>
      </c>
      <c r="E484" s="12">
        <f>(('Итоговая табл.1чел (все услуги-'!$E484+('Итоговая табл.1чел (все услуги-'!$E484*'Таблица вводных'!$G$5)))-('Расчет комиссии Нади'!$I484+'Таблица вводных'!$E$3+'Таблица вводных'!$F$3)</f>
        <v>-28.075700000000001</v>
      </c>
      <c r="F484" s="64">
        <f>(('Итоговая табл.1чел (все услуги-'!$F484+('Итоговая табл.1чел (все услуги-'!$F484*'Таблица вводных'!$G$6)))-('Расчет комиссии Нади'!$I484+'Таблица вводных'!$E$3+'Таблица вводных'!$F$3)</f>
        <v>-4.84</v>
      </c>
      <c r="G484" s="12">
        <f>(('Итоговая табл.1чел (все услуги-'!$G484+('Итоговая табл.1чел (все услуги-'!$G484*'Таблица вводных'!$G$7)))-('Расчет комиссии Нади'!$I484+'Таблица вводных'!$E$3+'Таблица вводных'!$F$3)</f>
        <v>-28.6</v>
      </c>
      <c r="H484" s="12">
        <f>(('Итоговая табл.1чел (все услуги-'!$H484+('Итоговая табл.1чел (все услуги-'!$H484*'Таблица вводных'!$G$9)))-('Расчет комиссии Нади'!$I484+'Таблица вводных'!$E$3+'Таблица вводных'!$F$3)</f>
        <v>-28.6</v>
      </c>
      <c r="I484" s="22" t="s">
        <v>169</v>
      </c>
    </row>
    <row r="485" spans="1:9" ht="12.75" customHeight="1">
      <c r="A485" s="138"/>
      <c r="B485" s="11">
        <v>45428</v>
      </c>
      <c r="C485" s="64"/>
      <c r="D485" s="64">
        <f>(('Итоговая табл.1чел (все услуги-'!$D485+('Итоговая табл.1чел (все услуги-'!$D485*'Таблица вводных'!$G$4)))-('Расчет комиссии Нади'!$I485+'Таблица вводных'!$E$3+'Таблица вводных'!$F$3)</f>
        <v>-21.11</v>
      </c>
      <c r="E485" s="12">
        <f>(('Итоговая табл.1чел (все услуги-'!$E485+('Итоговая табл.1чел (все услуги-'!$E485*'Таблица вводных'!$G$5)))-('Расчет комиссии Нади'!$I485+'Таблица вводных'!$E$3+'Таблица вводных'!$F$3)</f>
        <v>-28.075700000000001</v>
      </c>
      <c r="F485" s="64">
        <f>(('Итоговая табл.1чел (все услуги-'!$F485+('Итоговая табл.1чел (все услуги-'!$F485*'Таблица вводных'!$G$6)))-('Расчет комиссии Нади'!$I485+'Таблица вводных'!$E$3+'Таблица вводных'!$F$3)</f>
        <v>-4.84</v>
      </c>
      <c r="G485" s="12">
        <f>(('Итоговая табл.1чел (все услуги-'!$G485+('Итоговая табл.1чел (все услуги-'!$G485*'Таблица вводных'!$G$7)))-('Расчет комиссии Нади'!$I485+'Таблица вводных'!$E$3+'Таблица вводных'!$F$3)</f>
        <v>-28.6</v>
      </c>
      <c r="H485" s="12">
        <f>(('Итоговая табл.1чел (все услуги-'!$H485+('Итоговая табл.1чел (все услуги-'!$H485*'Таблица вводных'!$G$9)))-('Расчет комиссии Нади'!$I485+'Таблица вводных'!$E$3+'Таблица вводных'!$F$3)</f>
        <v>-28.6</v>
      </c>
      <c r="I485" s="22" t="s">
        <v>169</v>
      </c>
    </row>
    <row r="486" spans="1:9" ht="12.75" customHeight="1">
      <c r="A486" s="138"/>
      <c r="B486" s="11"/>
      <c r="C486" s="64"/>
      <c r="D486" s="12">
        <f>(('Итоговая табл.1чел (все услуги-'!$D486+('Итоговая табл.1чел (все услуги-'!$D486*'Таблица вводных'!$G$4)))-('Расчет комиссии Нади'!$I486+'Таблица вводных'!$E$3+'Таблица вводных'!$F$3)</f>
        <v>-21.11</v>
      </c>
      <c r="E486" s="12">
        <f>(('Итоговая табл.1чел (все услуги-'!$E486+('Итоговая табл.1чел (все услуги-'!$E486*'Таблица вводных'!$G$5)))-('Расчет комиссии Нади'!$I486+'Таблица вводных'!$E$3+'Таблица вводных'!$F$3)</f>
        <v>-28.075700000000001</v>
      </c>
      <c r="F486" s="12">
        <f>(('Итоговая табл.1чел (все услуги-'!$F486+('Итоговая табл.1чел (все услуги-'!$F486*'Таблица вводных'!$G$6)))-('Расчет комиссии Нади'!$I486+'Таблица вводных'!$E$3+'Таблица вводных'!$F$3)</f>
        <v>-4.84</v>
      </c>
      <c r="G486" s="12">
        <f>(('Итоговая табл.1чел (все услуги-'!$G486+('Итоговая табл.1чел (все услуги-'!$G486*'Таблица вводных'!$G$7)))-('Расчет комиссии Нади'!$I486+'Таблица вводных'!$E$3+'Таблица вводных'!$F$3)</f>
        <v>-28.6</v>
      </c>
      <c r="H486" s="12">
        <f>(('Итоговая табл.1чел (все услуги-'!$H486+('Итоговая табл.1чел (все услуги-'!$H486*'Таблица вводных'!$G$9)))-('Расчет комиссии Нади'!$I486+'Таблица вводных'!$E$3+'Таблица вводных'!$F$3)</f>
        <v>-28.6</v>
      </c>
      <c r="I486" s="22" t="s">
        <v>169</v>
      </c>
    </row>
    <row r="487" spans="1:9" ht="12.75" customHeight="1">
      <c r="A487" s="138"/>
      <c r="B487" s="11"/>
      <c r="C487" s="64"/>
      <c r="D487" s="12">
        <f>(('Итоговая табл.1чел (все услуги-'!$D487+('Итоговая табл.1чел (все услуги-'!$D487*'Таблица вводных'!$G$4)))-('Расчет комиссии Нади'!$I487+'Таблица вводных'!$E$3+'Таблица вводных'!$F$3)</f>
        <v>-21.11</v>
      </c>
      <c r="E487" s="12">
        <f>(('Итоговая табл.1чел (все услуги-'!$E487+('Итоговая табл.1чел (все услуги-'!$E487*'Таблица вводных'!$G$5)))-('Расчет комиссии Нади'!$I487+'Таблица вводных'!$E$3+'Таблица вводных'!$F$3)</f>
        <v>-28.075700000000001</v>
      </c>
      <c r="F487" s="12">
        <f>(('Итоговая табл.1чел (все услуги-'!$F487+('Итоговая табл.1чел (все услуги-'!$F487*'Таблица вводных'!$G$6)))-('Расчет комиссии Нади'!$I487+'Таблица вводных'!$E$3+'Таблица вводных'!$F$3)</f>
        <v>-4.84</v>
      </c>
      <c r="G487" s="12">
        <f>(('Итоговая табл.1чел (все услуги-'!$G487+('Итоговая табл.1чел (все услуги-'!$G487*'Таблица вводных'!$G$7)))-('Расчет комиссии Нади'!$I487+'Таблица вводных'!$E$3+'Таблица вводных'!$F$3)</f>
        <v>-28.6</v>
      </c>
      <c r="H487" s="12">
        <f>(('Итоговая табл.1чел (все услуги-'!$H487+('Итоговая табл.1чел (все услуги-'!$H487*'Таблица вводных'!$G$9)))-('Расчет комиссии Нади'!$I487+'Таблица вводных'!$E$3+'Таблица вводных'!$F$3)</f>
        <v>-28.6</v>
      </c>
      <c r="I487" s="22" t="s">
        <v>169</v>
      </c>
    </row>
    <row r="488" spans="1:9" ht="12.75" customHeight="1">
      <c r="A488" s="139"/>
      <c r="B488" s="17"/>
      <c r="C488" s="65"/>
      <c r="D488" s="18">
        <f>(('Итоговая табл.1чел (все услуги-'!$D488+('Итоговая табл.1чел (все услуги-'!$D488*'Таблица вводных'!$G$4)))-('Расчет комиссии Нади'!$I488+'Таблица вводных'!$E$3+'Таблица вводных'!$F$3)</f>
        <v>-21.11</v>
      </c>
      <c r="E488" s="18">
        <f>(('Итоговая табл.1чел (все услуги-'!$E488+('Итоговая табл.1чел (все услуги-'!$E488*'Таблица вводных'!$G$5)))-('Расчет комиссии Нади'!$I488+'Таблица вводных'!$E$3+'Таблица вводных'!$F$3)</f>
        <v>-28.075700000000001</v>
      </c>
      <c r="F488" s="18">
        <f>(('Итоговая табл.1чел (все услуги-'!$F488+('Итоговая табл.1чел (все услуги-'!$F488*'Таблица вводных'!$G$6)))-('Расчет комиссии Нади'!$I488+'Таблица вводных'!$E$3+'Таблица вводных'!$F$3)</f>
        <v>-4.84</v>
      </c>
      <c r="G488" s="18">
        <f>(('Итоговая табл.1чел (все услуги-'!$G488+('Итоговая табл.1чел (все услуги-'!$G488*'Таблица вводных'!$G$7)))-('Расчет комиссии Нади'!$I488+'Таблица вводных'!$E$3+'Таблица вводных'!$F$3)</f>
        <v>-28.6</v>
      </c>
      <c r="H488" s="18">
        <f>(('Итоговая табл.1чел (все услуги-'!$H488+('Итоговая табл.1чел (все услуги-'!$H488*'Таблица вводных'!$G$9)))-('Расчет комиссии Нади'!$I488+'Таблица вводных'!$E$3+'Таблица вводных'!$F$3)</f>
        <v>-28.6</v>
      </c>
      <c r="I488" s="22" t="s">
        <v>169</v>
      </c>
    </row>
    <row r="489" spans="1:9" ht="12.75" customHeight="1">
      <c r="A489" s="146" t="s">
        <v>65</v>
      </c>
      <c r="B489" s="5">
        <v>45411</v>
      </c>
      <c r="C489" s="63"/>
      <c r="D489" s="6">
        <f>(('Итоговая табл.1чел (все услуги-'!$D489+('Итоговая табл.1чел (все услуги-'!$D489*'Таблица вводных'!$G$4)))-('Расчет комиссии Нади'!$I489+'Таблица вводных'!$E$3+'Таблица вводных'!$F$3)</f>
        <v>-21.11</v>
      </c>
      <c r="E489" s="63">
        <f>(('Итоговая табл.1чел (все услуги-'!$E489+('Итоговая табл.1чел (все услуги-'!$E489*'Таблица вводных'!$G$5)))-('Расчет комиссии Нади'!$I489+'Таблица вводных'!$E$3+'Таблица вводных'!$F$3)</f>
        <v>-28.075700000000001</v>
      </c>
      <c r="F489" s="63">
        <f>(('Итоговая табл.1чел (все услуги-'!$F489+('Итоговая табл.1чел (все услуги-'!$F489*'Таблица вводных'!$G$6)))-('Расчет комиссии Нади'!$I489+'Таблица вводных'!$E$3+'Таблица вводных'!$F$3)</f>
        <v>-4.84</v>
      </c>
      <c r="G489" s="63">
        <f>(('Итоговая табл.1чел (все услуги-'!$G489+('Итоговая табл.1чел (все услуги-'!$G489*'Таблица вводных'!$G$7)))-('Расчет комиссии Нади'!$I489+'Таблица вводных'!$E$3+'Таблица вводных'!$F$3)</f>
        <v>-28.6</v>
      </c>
      <c r="H489" s="6">
        <f>(('Итоговая табл.1чел (все услуги-'!$H489+('Итоговая табл.1чел (все услуги-'!$H489*'Таблица вводных'!$G$9)))-('Расчет комиссии Нади'!$I489+'Таблица вводных'!$E$3+'Таблица вводных'!$F$3)</f>
        <v>-28.6</v>
      </c>
      <c r="I489" s="20" t="s">
        <v>170</v>
      </c>
    </row>
    <row r="490" spans="1:9" ht="12.75" customHeight="1">
      <c r="A490" s="138"/>
      <c r="B490" s="8">
        <v>45414</v>
      </c>
      <c r="C490" s="64"/>
      <c r="D490" s="12">
        <f>(('Итоговая табл.1чел (все услуги-'!$D490+('Итоговая табл.1чел (все услуги-'!$D490*'Таблица вводных'!$G$4)))-('Расчет комиссии Нади'!$I490+'Таблица вводных'!$E$3+'Таблица вводных'!$F$3)</f>
        <v>-21.11</v>
      </c>
      <c r="E490" s="12">
        <f>(('Итоговая табл.1чел (все услуги-'!$E490+('Итоговая табл.1чел (все услуги-'!$E490*'Таблица вводных'!$G$5)))-('Расчет комиссии Нади'!$I490+'Таблица вводных'!$E$3+'Таблица вводных'!$F$3)</f>
        <v>-28.075700000000001</v>
      </c>
      <c r="F490" s="64">
        <f>(('Итоговая табл.1чел (все услуги-'!$F490+('Итоговая табл.1чел (все услуги-'!$F490*'Таблица вводных'!$G$6)))-('Расчет комиссии Нади'!$I490+'Таблица вводных'!$E$3+'Таблица вводных'!$F$3)</f>
        <v>-4.84</v>
      </c>
      <c r="G490" s="64">
        <f>(('Итоговая табл.1чел (все услуги-'!$G490+('Итоговая табл.1чел (все услуги-'!$G490*'Таблица вводных'!$G$7)))-('Расчет комиссии Нади'!$I490+'Таблица вводных'!$E$3+'Таблица вводных'!$F$3)</f>
        <v>-28.6</v>
      </c>
      <c r="H490" s="12">
        <f>(('Итоговая табл.1чел (все услуги-'!$H490+('Итоговая табл.1чел (все услуги-'!$H490*'Таблица вводных'!$G$9)))-('Расчет комиссии Нади'!$I490+'Таблица вводных'!$E$3+'Таблица вводных'!$F$3)</f>
        <v>-28.6</v>
      </c>
      <c r="I490" s="27" t="s">
        <v>170</v>
      </c>
    </row>
    <row r="491" spans="1:9" ht="12.75" customHeight="1">
      <c r="A491" s="138"/>
      <c r="B491" s="11">
        <v>45418</v>
      </c>
      <c r="C491" s="64"/>
      <c r="D491" s="12">
        <f>(('Итоговая табл.1чел (все услуги-'!$D491+('Итоговая табл.1чел (все услуги-'!$D491*'Таблица вводных'!$G$4)))-('Расчет комиссии Нади'!$I491+'Таблица вводных'!$E$3+'Таблица вводных'!$F$3)</f>
        <v>-21.11</v>
      </c>
      <c r="E491" s="64">
        <f>(('Итоговая табл.1чел (все услуги-'!$E491+('Итоговая табл.1чел (все услуги-'!$E491*'Таблица вводных'!$G$5)))-('Расчет комиссии Нади'!$I491+'Таблица вводных'!$E$3+'Таблица вводных'!$F$3)</f>
        <v>-28.075700000000001</v>
      </c>
      <c r="F491" s="64">
        <f>(('Итоговая табл.1чел (все услуги-'!$F491+('Итоговая табл.1чел (все услуги-'!$F491*'Таблица вводных'!$G$6)))-('Расчет комиссии Нади'!$I491+'Таблица вводных'!$E$3+'Таблица вводных'!$F$3)</f>
        <v>-4.84</v>
      </c>
      <c r="G491" s="64">
        <f>(('Итоговая табл.1чел (все услуги-'!$G491+('Итоговая табл.1чел (все услуги-'!$G491*'Таблица вводных'!$G$7)))-('Расчет комиссии Нади'!$I491+'Таблица вводных'!$E$3+'Таблица вводных'!$F$3)</f>
        <v>-28.6</v>
      </c>
      <c r="H491" s="12">
        <f>(('Итоговая табл.1чел (все услуги-'!$H491+('Итоговая табл.1чел (все услуги-'!$H491*'Таблица вводных'!$G$9)))-('Расчет комиссии Нади'!$I491+'Таблица вводных'!$E$3+'Таблица вводных'!$F$3)</f>
        <v>-28.6</v>
      </c>
      <c r="I491" s="22" t="s">
        <v>170</v>
      </c>
    </row>
    <row r="492" spans="1:9" ht="12.75" customHeight="1">
      <c r="A492" s="138"/>
      <c r="B492" s="11">
        <v>45421</v>
      </c>
      <c r="C492" s="64"/>
      <c r="D492" s="12">
        <f>(('Итоговая табл.1чел (все услуги-'!$D492+('Итоговая табл.1чел (все услуги-'!$D492*'Таблица вводных'!$G$4)))-('Расчет комиссии Нади'!$I492+'Таблица вводных'!$E$3+'Таблица вводных'!$F$3)</f>
        <v>-21.11</v>
      </c>
      <c r="E492" s="64">
        <f>(('Итоговая табл.1чел (все услуги-'!$E492+('Итоговая табл.1чел (все услуги-'!$E492*'Таблица вводных'!$G$5)))-('Расчет комиссии Нади'!$I492+'Таблица вводных'!$E$3+'Таблица вводных'!$F$3)</f>
        <v>-28.075700000000001</v>
      </c>
      <c r="F492" s="64">
        <f>(('Итоговая табл.1чел (все услуги-'!$F492+('Итоговая табл.1чел (все услуги-'!$F492*'Таблица вводных'!$G$6)))-('Расчет комиссии Нади'!$I492+'Таблица вводных'!$E$3+'Таблица вводных'!$F$3)</f>
        <v>-4.84</v>
      </c>
      <c r="G492" s="64">
        <f>(('Итоговая табл.1чел (все услуги-'!$G492+('Итоговая табл.1чел (все услуги-'!$G492*'Таблица вводных'!$G$7)))-('Расчет комиссии Нади'!$I492+'Таблица вводных'!$E$3+'Таблица вводных'!$F$3)</f>
        <v>-28.6</v>
      </c>
      <c r="H492" s="12">
        <f>(('Итоговая табл.1чел (все услуги-'!$H492+('Итоговая табл.1чел (все услуги-'!$H492*'Таблица вводных'!$G$9)))-('Расчет комиссии Нади'!$I492+'Таблица вводных'!$E$3+'Таблица вводных'!$F$3)</f>
        <v>-28.6</v>
      </c>
      <c r="I492" s="22" t="s">
        <v>170</v>
      </c>
    </row>
    <row r="493" spans="1:9" ht="12.75" customHeight="1">
      <c r="A493" s="138"/>
      <c r="B493" s="11">
        <v>45425</v>
      </c>
      <c r="C493" s="64"/>
      <c r="D493" s="12">
        <f>(('Итоговая табл.1чел (все услуги-'!$D493+('Итоговая табл.1чел (все услуги-'!$D493*'Таблица вводных'!$G$4)))-('Расчет комиссии Нади'!$I493+'Таблица вводных'!$E$3+'Таблица вводных'!$F$3)</f>
        <v>-21.11</v>
      </c>
      <c r="E493" s="64">
        <f>(('Итоговая табл.1чел (все услуги-'!$E493+('Итоговая табл.1чел (все услуги-'!$E493*'Таблица вводных'!$G$5)))-('Расчет комиссии Нади'!$I493+'Таблица вводных'!$E$3+'Таблица вводных'!$F$3)</f>
        <v>-28.075700000000001</v>
      </c>
      <c r="F493" s="64">
        <f>(('Итоговая табл.1чел (все услуги-'!$F493+('Итоговая табл.1чел (все услуги-'!$F493*'Таблица вводных'!$G$6)))-('Расчет комиссии Нади'!$I493+'Таблица вводных'!$E$3+'Таблица вводных'!$F$3)</f>
        <v>-4.84</v>
      </c>
      <c r="G493" s="64">
        <f>(('Итоговая табл.1чел (все услуги-'!$G493+('Итоговая табл.1чел (все услуги-'!$G493*'Таблица вводных'!$G$7)))-('Расчет комиссии Нади'!$I493+'Таблица вводных'!$E$3+'Таблица вводных'!$F$3)</f>
        <v>-28.6</v>
      </c>
      <c r="H493" s="12">
        <f>(('Итоговая табл.1чел (все услуги-'!$H493+('Итоговая табл.1чел (все услуги-'!$H493*'Таблица вводных'!$G$9)))-('Расчет комиссии Нади'!$I493+'Таблица вводных'!$E$3+'Таблица вводных'!$F$3)</f>
        <v>-28.6</v>
      </c>
      <c r="I493" s="22" t="s">
        <v>170</v>
      </c>
    </row>
    <row r="494" spans="1:9" ht="12.75" customHeight="1">
      <c r="A494" s="138"/>
      <c r="B494" s="11">
        <v>45428</v>
      </c>
      <c r="C494" s="64"/>
      <c r="D494" s="12">
        <f>(('Итоговая табл.1чел (все услуги-'!$D494+('Итоговая табл.1чел (все услуги-'!$D494*'Таблица вводных'!$G$4)))-('Расчет комиссии Нади'!$I494+'Таблица вводных'!$E$3+'Таблица вводных'!$F$3)</f>
        <v>-21.11</v>
      </c>
      <c r="E494" s="64">
        <f>(('Итоговая табл.1чел (все услуги-'!$E494+('Итоговая табл.1чел (все услуги-'!$E494*'Таблица вводных'!$G$5)))-('Расчет комиссии Нади'!$I494+'Таблица вводных'!$E$3+'Таблица вводных'!$F$3)</f>
        <v>-28.075700000000001</v>
      </c>
      <c r="F494" s="64">
        <f>(('Итоговая табл.1чел (все услуги-'!$F494+('Итоговая табл.1чел (все услуги-'!$F494*'Таблица вводных'!$G$6)))-('Расчет комиссии Нади'!$I494+'Таблица вводных'!$E$3+'Таблица вводных'!$F$3)</f>
        <v>-4.84</v>
      </c>
      <c r="G494" s="64">
        <f>(('Итоговая табл.1чел (все услуги-'!$G494+('Итоговая табл.1чел (все услуги-'!$G494*'Таблица вводных'!$G$7)))-('Расчет комиссии Нади'!$I494+'Таблица вводных'!$E$3+'Таблица вводных'!$F$3)</f>
        <v>-28.6</v>
      </c>
      <c r="H494" s="12">
        <f>(('Итоговая табл.1чел (все услуги-'!$H494+('Итоговая табл.1чел (все услуги-'!$H494*'Таблица вводных'!$G$9)))-('Расчет комиссии Нади'!$I494+'Таблица вводных'!$E$3+'Таблица вводных'!$F$3)</f>
        <v>-28.6</v>
      </c>
      <c r="I494" s="22" t="s">
        <v>170</v>
      </c>
    </row>
    <row r="495" spans="1:9" ht="12.75" customHeight="1">
      <c r="A495" s="138"/>
      <c r="B495" s="11"/>
      <c r="C495" s="64"/>
      <c r="D495" s="12">
        <f>(('Итоговая табл.1чел (все услуги-'!$D495+('Итоговая табл.1чел (все услуги-'!$D495*'Таблица вводных'!$G$4)))-('Расчет комиссии Нади'!$I495+'Таблица вводных'!$E$3+'Таблица вводных'!$F$3)</f>
        <v>-21.11</v>
      </c>
      <c r="E495" s="12">
        <f>(('Итоговая табл.1чел (все услуги-'!$E495+('Итоговая табл.1чел (все услуги-'!$E495*'Таблица вводных'!$G$5)))-('Расчет комиссии Нади'!$I495+'Таблица вводных'!$E$3+'Таблица вводных'!$F$3)</f>
        <v>-28.075700000000001</v>
      </c>
      <c r="F495" s="12">
        <f>(('Итоговая табл.1чел (все услуги-'!$F495+('Итоговая табл.1чел (все услуги-'!$F495*'Таблица вводных'!$G$6)))-('Расчет комиссии Нади'!$I495+'Таблица вводных'!$E$3+'Таблица вводных'!$F$3)</f>
        <v>-4.84</v>
      </c>
      <c r="G495" s="12">
        <f>(('Итоговая табл.1чел (все услуги-'!$G495+('Итоговая табл.1чел (все услуги-'!$G495*'Таблица вводных'!$G$7)))-('Расчет комиссии Нади'!$I495+'Таблица вводных'!$E$3+'Таблица вводных'!$F$3)</f>
        <v>-28.6</v>
      </c>
      <c r="H495" s="12">
        <f>(('Итоговая табл.1чел (все услуги-'!$H495+('Итоговая табл.1чел (все услуги-'!$H495*'Таблица вводных'!$G$9)))-('Расчет комиссии Нади'!$I495+'Таблица вводных'!$E$3+'Таблица вводных'!$F$3)</f>
        <v>-28.6</v>
      </c>
      <c r="I495" s="22" t="s">
        <v>170</v>
      </c>
    </row>
    <row r="496" spans="1:9" ht="12.75" customHeight="1">
      <c r="A496" s="138"/>
      <c r="B496" s="11"/>
      <c r="C496" s="64"/>
      <c r="D496" s="12">
        <f>(('Итоговая табл.1чел (все услуги-'!$D496+('Итоговая табл.1чел (все услуги-'!$D496*'Таблица вводных'!$G$4)))-('Расчет комиссии Нади'!$I496+'Таблица вводных'!$E$3+'Таблица вводных'!$F$3)</f>
        <v>-21.11</v>
      </c>
      <c r="E496" s="12">
        <f>(('Итоговая табл.1чел (все услуги-'!$E496+('Итоговая табл.1чел (все услуги-'!$E496*'Таблица вводных'!$G$5)))-('Расчет комиссии Нади'!$I496+'Таблица вводных'!$E$3+'Таблица вводных'!$F$3)</f>
        <v>-28.075700000000001</v>
      </c>
      <c r="F496" s="12">
        <f>(('Итоговая табл.1чел (все услуги-'!$F496+('Итоговая табл.1чел (все услуги-'!$F496*'Таблица вводных'!$G$6)))-('Расчет комиссии Нади'!$I496+'Таблица вводных'!$E$3+'Таблица вводных'!$F$3)</f>
        <v>-4.84</v>
      </c>
      <c r="G496" s="12">
        <f>(('Итоговая табл.1чел (все услуги-'!$G496+('Итоговая табл.1чел (все услуги-'!$G496*'Таблица вводных'!$G$7)))-('Расчет комиссии Нади'!$I496+'Таблица вводных'!$E$3+'Таблица вводных'!$F$3)</f>
        <v>-28.6</v>
      </c>
      <c r="H496" s="12">
        <f>(('Итоговая табл.1чел (все услуги-'!$H496+('Итоговая табл.1чел (все услуги-'!$H496*'Таблица вводных'!$G$9)))-('Расчет комиссии Нади'!$I496+'Таблица вводных'!$E$3+'Таблица вводных'!$F$3)</f>
        <v>-28.6</v>
      </c>
      <c r="I496" s="22" t="s">
        <v>170</v>
      </c>
    </row>
    <row r="497" spans="1:9" ht="12.75" customHeight="1">
      <c r="A497" s="139"/>
      <c r="B497" s="17"/>
      <c r="C497" s="65"/>
      <c r="D497" s="18">
        <f>(('Итоговая табл.1чел (все услуги-'!$D497+('Итоговая табл.1чел (все услуги-'!$D497*'Таблица вводных'!$G$4)))-('Расчет комиссии Нади'!$I497+'Таблица вводных'!$E$3+'Таблица вводных'!$F$3)</f>
        <v>-21.11</v>
      </c>
      <c r="E497" s="18">
        <f>(('Итоговая табл.1чел (все услуги-'!$E497+('Итоговая табл.1чел (все услуги-'!$E497*'Таблица вводных'!$G$5)))-('Расчет комиссии Нади'!$I497+'Таблица вводных'!$E$3+'Таблица вводных'!$F$3)</f>
        <v>-28.075700000000001</v>
      </c>
      <c r="F497" s="18">
        <f>(('Итоговая табл.1чел (все услуги-'!$F497+('Итоговая табл.1чел (все услуги-'!$F497*'Таблица вводных'!$G$6)))-('Расчет комиссии Нади'!$I497+'Таблица вводных'!$E$3+'Таблица вводных'!$F$3)</f>
        <v>-4.84</v>
      </c>
      <c r="G497" s="18">
        <f>(('Итоговая табл.1чел (все услуги-'!$G497+('Итоговая табл.1чел (все услуги-'!$G497*'Таблица вводных'!$G$7)))-('Расчет комиссии Нади'!$I497+'Таблица вводных'!$E$3+'Таблица вводных'!$F$3)</f>
        <v>-28.6</v>
      </c>
      <c r="H497" s="18">
        <f>(('Итоговая табл.1чел (все услуги-'!$H497+('Итоговая табл.1чел (все услуги-'!$H497*'Таблица вводных'!$G$9)))-('Расчет комиссии Нади'!$I497+'Таблица вводных'!$E$3+'Таблица вводных'!$F$3)</f>
        <v>-28.6</v>
      </c>
      <c r="I497" s="22" t="s">
        <v>170</v>
      </c>
    </row>
    <row r="498" spans="1:9" ht="12.75" customHeight="1">
      <c r="A498" s="146" t="s">
        <v>66</v>
      </c>
      <c r="B498" s="5">
        <v>45411</v>
      </c>
      <c r="C498" s="63"/>
      <c r="D498" s="6">
        <f>(('Итоговая табл.1чел (все услуги-'!$D498+('Итоговая табл.1чел (все услуги-'!$D498*'Таблица вводных'!$G$4)))-('Расчет комиссии Нади'!$I498+'Таблица вводных'!$E$3+'Таблица вводных'!$F$3)</f>
        <v>-21.11</v>
      </c>
      <c r="E498" s="63">
        <f>(('Итоговая табл.1чел (все услуги-'!$E498+('Итоговая табл.1чел (все услуги-'!$E498*'Таблица вводных'!$G$5)))-('Расчет комиссии Нади'!$I498+'Таблица вводных'!$E$3+'Таблица вводных'!$F$3)</f>
        <v>-28.075700000000001</v>
      </c>
      <c r="F498" s="6">
        <f>(('Итоговая табл.1чел (все услуги-'!$F498+('Итоговая табл.1чел (все услуги-'!$F498*'Таблица вводных'!$G$6)))-('Расчет комиссии Нади'!$I498+'Таблица вводных'!$E$3+'Таблица вводных'!$F$3)</f>
        <v>-4.84</v>
      </c>
      <c r="G498" s="63">
        <f>(('Итоговая табл.1чел (все услуги-'!$G498+('Итоговая табл.1чел (все услуги-'!$G498*'Таблица вводных'!$G$7)))-('Расчет комиссии Нади'!$I498+'Таблица вводных'!$E$3+'Таблица вводных'!$F$3)</f>
        <v>-28.6</v>
      </c>
      <c r="H498" s="6">
        <f>(('Итоговая табл.1чел (все услуги-'!$H498+('Итоговая табл.1чел (все услуги-'!$H498*'Таблица вводных'!$G$9)))-('Расчет комиссии Нади'!$I498+'Таблица вводных'!$E$3+'Таблица вводных'!$F$3)</f>
        <v>-28.6</v>
      </c>
      <c r="I498" s="20" t="s">
        <v>171</v>
      </c>
    </row>
    <row r="499" spans="1:9" ht="12.75" customHeight="1">
      <c r="A499" s="138"/>
      <c r="B499" s="8">
        <v>45414</v>
      </c>
      <c r="C499" s="64"/>
      <c r="D499" s="12">
        <f>(('Итоговая табл.1чел (все услуги-'!$D499+('Итоговая табл.1чел (все услуги-'!$D499*'Таблица вводных'!$G$4)))-('Расчет комиссии Нади'!$I499+'Таблица вводных'!$E$3+'Таблица вводных'!$F$3)</f>
        <v>-21.11</v>
      </c>
      <c r="E499" s="12">
        <f>(('Итоговая табл.1чел (все услуги-'!$E499+('Итоговая табл.1чел (все услуги-'!$E499*'Таблица вводных'!$G$5)))-('Расчет комиссии Нади'!$I499+'Таблица вводных'!$E$3+'Таблица вводных'!$F$3)</f>
        <v>-28.075700000000001</v>
      </c>
      <c r="F499" s="12">
        <f>(('Итоговая табл.1чел (все услуги-'!$F499+('Итоговая табл.1чел (все услуги-'!$F499*'Таблица вводных'!$G$6)))-('Расчет комиссии Нади'!$I499+'Таблица вводных'!$E$3+'Таблица вводных'!$F$3)</f>
        <v>-4.84</v>
      </c>
      <c r="G499" s="64">
        <f>(('Итоговая табл.1чел (все услуги-'!$G499+('Итоговая табл.1чел (все услуги-'!$G499*'Таблица вводных'!$G$7)))-('Расчет комиссии Нади'!$I499+'Таблица вводных'!$E$3+'Таблица вводных'!$F$3)</f>
        <v>-28.6</v>
      </c>
      <c r="H499" s="12">
        <f>(('Итоговая табл.1чел (все услуги-'!$H499+('Итоговая табл.1чел (все услуги-'!$H499*'Таблица вводных'!$G$9)))-('Расчет комиссии Нади'!$I499+'Таблица вводных'!$E$3+'Таблица вводных'!$F$3)</f>
        <v>-28.6</v>
      </c>
      <c r="I499" s="27" t="s">
        <v>171</v>
      </c>
    </row>
    <row r="500" spans="1:9" ht="12.75" customHeight="1">
      <c r="A500" s="138"/>
      <c r="B500" s="11">
        <v>45418</v>
      </c>
      <c r="C500" s="64"/>
      <c r="D500" s="12">
        <f>(('Итоговая табл.1чел (все услуги-'!$D500+('Итоговая табл.1чел (все услуги-'!$D500*'Таблица вводных'!$G$4)))-('Расчет комиссии Нади'!$I500+'Таблица вводных'!$E$3+'Таблица вводных'!$F$3)</f>
        <v>-21.11</v>
      </c>
      <c r="E500" s="64">
        <f>(('Итоговая табл.1чел (все услуги-'!$E500+('Итоговая табл.1чел (все услуги-'!$E500*'Таблица вводных'!$G$5)))-('Расчет комиссии Нади'!$I500+'Таблица вводных'!$E$3+'Таблица вводных'!$F$3)</f>
        <v>-28.075700000000001</v>
      </c>
      <c r="F500" s="64">
        <f>(('Итоговая табл.1чел (все услуги-'!$F500+('Итоговая табл.1чел (все услуги-'!$F500*'Таблица вводных'!$G$6)))-('Расчет комиссии Нади'!$I500+'Таблица вводных'!$E$3+'Таблица вводных'!$F$3)</f>
        <v>-4.84</v>
      </c>
      <c r="G500" s="64">
        <f>(('Итоговая табл.1чел (все услуги-'!$G500+('Итоговая табл.1чел (все услуги-'!$G500*'Таблица вводных'!$G$7)))-('Расчет комиссии Нади'!$I500+'Таблица вводных'!$E$3+'Таблица вводных'!$F$3)</f>
        <v>-28.6</v>
      </c>
      <c r="H500" s="12">
        <f>(('Итоговая табл.1чел (все услуги-'!$H500+('Итоговая табл.1чел (все услуги-'!$H500*'Таблица вводных'!$G$9)))-('Расчет комиссии Нади'!$I500+'Таблица вводных'!$E$3+'Таблица вводных'!$F$3)</f>
        <v>-28.6</v>
      </c>
      <c r="I500" s="22" t="s">
        <v>171</v>
      </c>
    </row>
    <row r="501" spans="1:9" ht="12.75" customHeight="1">
      <c r="A501" s="138"/>
      <c r="B501" s="11">
        <v>45421</v>
      </c>
      <c r="C501" s="64"/>
      <c r="D501" s="64">
        <f>(('Итоговая табл.1чел (все услуги-'!$D501+('Итоговая табл.1чел (все услуги-'!$D501*'Таблица вводных'!$G$4)))-('Расчет комиссии Нади'!$I501+'Таблица вводных'!$E$3+'Таблица вводных'!$F$3)</f>
        <v>-21.11</v>
      </c>
      <c r="E501" s="64">
        <f>(('Итоговая табл.1чел (все услуги-'!$E501+('Итоговая табл.1чел (все услуги-'!$E501*'Таблица вводных'!$G$5)))-('Расчет комиссии Нади'!$I501+'Таблица вводных'!$E$3+'Таблица вводных'!$F$3)</f>
        <v>-28.075700000000001</v>
      </c>
      <c r="F501" s="64">
        <f>(('Итоговая табл.1чел (все услуги-'!$F501+('Итоговая табл.1чел (все услуги-'!$F501*'Таблица вводных'!$G$6)))-('Расчет комиссии Нади'!$I501+'Таблица вводных'!$E$3+'Таблица вводных'!$F$3)</f>
        <v>-4.84</v>
      </c>
      <c r="G501" s="64">
        <f>(('Итоговая табл.1чел (все услуги-'!$G501+('Итоговая табл.1чел (все услуги-'!$G501*'Таблица вводных'!$G$7)))-('Расчет комиссии Нади'!$I501+'Таблица вводных'!$E$3+'Таблица вводных'!$F$3)</f>
        <v>-28.6</v>
      </c>
      <c r="H501" s="12">
        <f>(('Итоговая табл.1чел (все услуги-'!$H501+('Итоговая табл.1чел (все услуги-'!$H501*'Таблица вводных'!$G$9)))-('Расчет комиссии Нади'!$I501+'Таблица вводных'!$E$3+'Таблица вводных'!$F$3)</f>
        <v>-28.6</v>
      </c>
      <c r="I501" s="22" t="s">
        <v>171</v>
      </c>
    </row>
    <row r="502" spans="1:9" ht="12.75" customHeight="1">
      <c r="A502" s="138"/>
      <c r="B502" s="11">
        <v>45425</v>
      </c>
      <c r="C502" s="64"/>
      <c r="D502" s="64">
        <f>(('Итоговая табл.1чел (все услуги-'!$D502+('Итоговая табл.1чел (все услуги-'!$D502*'Таблица вводных'!$G$4)))-('Расчет комиссии Нади'!$I502+'Таблица вводных'!$E$3+'Таблица вводных'!$F$3)</f>
        <v>-21.11</v>
      </c>
      <c r="E502" s="64">
        <f>(('Итоговая табл.1чел (все услуги-'!$E502+('Итоговая табл.1чел (все услуги-'!$E502*'Таблица вводных'!$G$5)))-('Расчет комиссии Нади'!$I502+'Таблица вводных'!$E$3+'Таблица вводных'!$F$3)</f>
        <v>-28.075700000000001</v>
      </c>
      <c r="F502" s="64">
        <f>(('Итоговая табл.1чел (все услуги-'!$F502+('Итоговая табл.1чел (все услуги-'!$F502*'Таблица вводных'!$G$6)))-('Расчет комиссии Нади'!$I502+'Таблица вводных'!$E$3+'Таблица вводных'!$F$3)</f>
        <v>-4.84</v>
      </c>
      <c r="G502" s="12"/>
      <c r="H502" s="12">
        <f>(('Итоговая табл.1чел (все услуги-'!$H502+('Итоговая табл.1чел (все услуги-'!$H502*'Таблица вводных'!$G$9)))-('Расчет комиссии Нади'!$I502+'Таблица вводных'!$E$3+'Таблица вводных'!$F$3)</f>
        <v>-28.6</v>
      </c>
      <c r="I502" s="22" t="s">
        <v>171</v>
      </c>
    </row>
    <row r="503" spans="1:9" ht="12.75" customHeight="1">
      <c r="A503" s="138"/>
      <c r="B503" s="11">
        <v>45428</v>
      </c>
      <c r="C503" s="64"/>
      <c r="D503" s="12">
        <f>(('Итоговая табл.1чел (все услуги-'!$D503+('Итоговая табл.1чел (все услуги-'!$D503*'Таблица вводных'!$G$4)))-('Расчет комиссии Нади'!$I503+'Таблица вводных'!$E$3+'Таблица вводных'!$F$3)</f>
        <v>-21.11</v>
      </c>
      <c r="E503" s="64">
        <f>(('Итоговая табл.1чел (все услуги-'!$E503+('Итоговая табл.1чел (все услуги-'!$E503*'Таблица вводных'!$G$5)))-('Расчет комиссии Нади'!$I503+'Таблица вводных'!$E$3+'Таблица вводных'!$F$3)</f>
        <v>-28.075700000000001</v>
      </c>
      <c r="F503" s="64">
        <f>(('Итоговая табл.1чел (все услуги-'!$F503+('Итоговая табл.1чел (все услуги-'!$F503*'Таблица вводных'!$G$6)))-('Расчет комиссии Нади'!$I503+'Таблица вводных'!$E$3+'Таблица вводных'!$F$3)</f>
        <v>-4.84</v>
      </c>
      <c r="G503" s="64">
        <f>(('Итоговая табл.1чел (все услуги-'!$G503+('Итоговая табл.1чел (все услуги-'!$G503*'Таблица вводных'!$G$7)))-('Расчет комиссии Нади'!$I503+'Таблица вводных'!$E$3+'Таблица вводных'!$F$3)</f>
        <v>-28.6</v>
      </c>
      <c r="H503" s="12">
        <f>(('Итоговая табл.1чел (все услуги-'!$H503+('Итоговая табл.1чел (все услуги-'!$H503*'Таблица вводных'!$G$9)))-('Расчет комиссии Нади'!$I503+'Таблица вводных'!$E$3+'Таблица вводных'!$F$3)</f>
        <v>-28.6</v>
      </c>
      <c r="I503" s="22" t="s">
        <v>171</v>
      </c>
    </row>
    <row r="504" spans="1:9" ht="12.75" customHeight="1">
      <c r="A504" s="138"/>
      <c r="B504" s="11"/>
      <c r="C504" s="64"/>
      <c r="D504" s="12">
        <f>(('Итоговая табл.1чел (все услуги-'!$D504+('Итоговая табл.1чел (все услуги-'!$D504*'Таблица вводных'!$G$4)))-('Расчет комиссии Нади'!$I504+'Таблица вводных'!$E$3+'Таблица вводных'!$F$3)</f>
        <v>-21.11</v>
      </c>
      <c r="E504" s="12">
        <f>(('Итоговая табл.1чел (все услуги-'!$E504+('Итоговая табл.1чел (все услуги-'!$E504*'Таблица вводных'!$G$5)))-('Расчет комиссии Нади'!$I504+'Таблица вводных'!$E$3+'Таблица вводных'!$F$3)</f>
        <v>-28.075700000000001</v>
      </c>
      <c r="F504" s="12">
        <f>(('Итоговая табл.1чел (все услуги-'!$F504+('Итоговая табл.1чел (все услуги-'!$F504*'Таблица вводных'!$G$6)))-('Расчет комиссии Нади'!$I504+'Таблица вводных'!$E$3+'Таблица вводных'!$F$3)</f>
        <v>-4.84</v>
      </c>
      <c r="G504" s="12">
        <f>(('Итоговая табл.1чел (все услуги-'!$G504+('Итоговая табл.1чел (все услуги-'!$G504*'Таблица вводных'!$G$7)))-('Расчет комиссии Нади'!$I504+'Таблица вводных'!$E$3+'Таблица вводных'!$F$3)</f>
        <v>-28.6</v>
      </c>
      <c r="H504" s="12">
        <f>(('Итоговая табл.1чел (все услуги-'!$H504+('Итоговая табл.1чел (все услуги-'!$H504*'Таблица вводных'!$G$9)))-('Расчет комиссии Нади'!$I504+'Таблица вводных'!$E$3+'Таблица вводных'!$F$3)</f>
        <v>-28.6</v>
      </c>
      <c r="I504" s="22" t="s">
        <v>171</v>
      </c>
    </row>
    <row r="505" spans="1:9" ht="12.75" customHeight="1">
      <c r="A505" s="138"/>
      <c r="B505" s="11"/>
      <c r="C505" s="64"/>
      <c r="D505" s="12">
        <f>(('Итоговая табл.1чел (все услуги-'!$D505+('Итоговая табл.1чел (все услуги-'!$D505*'Таблица вводных'!$G$4)))-('Расчет комиссии Нади'!$I505+'Таблица вводных'!$E$3+'Таблица вводных'!$F$3)</f>
        <v>-21.11</v>
      </c>
      <c r="E505" s="12">
        <f>(('Итоговая табл.1чел (все услуги-'!$E505+('Итоговая табл.1чел (все услуги-'!$E505*'Таблица вводных'!$G$5)))-('Расчет комиссии Нади'!$I505+'Таблица вводных'!$E$3+'Таблица вводных'!$F$3)</f>
        <v>-28.075700000000001</v>
      </c>
      <c r="F505" s="12">
        <f>(('Итоговая табл.1чел (все услуги-'!$F505+('Итоговая табл.1чел (все услуги-'!$F505*'Таблица вводных'!$G$6)))-('Расчет комиссии Нади'!$I505+'Таблица вводных'!$E$3+'Таблица вводных'!$F$3)</f>
        <v>-4.84</v>
      </c>
      <c r="G505" s="12">
        <f>(('Итоговая табл.1чел (все услуги-'!$G505+('Итоговая табл.1чел (все услуги-'!$G505*'Таблица вводных'!$G$7)))-('Расчет комиссии Нади'!$I505+'Таблица вводных'!$E$3+'Таблица вводных'!$F$3)</f>
        <v>-28.6</v>
      </c>
      <c r="H505" s="12">
        <f>(('Итоговая табл.1чел (все услуги-'!$H505+('Итоговая табл.1чел (все услуги-'!$H505*'Таблица вводных'!$G$9)))-('Расчет комиссии Нади'!$I505+'Таблица вводных'!$E$3+'Таблица вводных'!$F$3)</f>
        <v>-28.6</v>
      </c>
      <c r="I505" s="22" t="s">
        <v>171</v>
      </c>
    </row>
    <row r="506" spans="1:9" ht="12.75" customHeight="1">
      <c r="A506" s="139"/>
      <c r="B506" s="17"/>
      <c r="C506" s="65"/>
      <c r="D506" s="18">
        <f>(('Итоговая табл.1чел (все услуги-'!$D506+('Итоговая табл.1чел (все услуги-'!$D506*'Таблица вводных'!$G$4)))-('Расчет комиссии Нади'!$I506+'Таблица вводных'!$E$3+'Таблица вводных'!$F$3)</f>
        <v>-21.11</v>
      </c>
      <c r="E506" s="18">
        <f>(('Итоговая табл.1чел (все услуги-'!$E506+('Итоговая табл.1чел (все услуги-'!$E506*'Таблица вводных'!$G$5)))-('Расчет комиссии Нади'!$I506+'Таблица вводных'!$E$3+'Таблица вводных'!$F$3)</f>
        <v>-28.075700000000001</v>
      </c>
      <c r="F506" s="18">
        <f>(('Итоговая табл.1чел (все услуги-'!$F506+('Итоговая табл.1чел (все услуги-'!$F506*'Таблица вводных'!$G$6)))-('Расчет комиссии Нади'!$I506+'Таблица вводных'!$E$3+'Таблица вводных'!$F$3)</f>
        <v>-4.84</v>
      </c>
      <c r="G506" s="18">
        <f>(('Итоговая табл.1чел (все услуги-'!$G506+('Итоговая табл.1чел (все услуги-'!$G506*'Таблица вводных'!$G$7)))-('Расчет комиссии Нади'!$I506+'Таблица вводных'!$E$3+'Таблица вводных'!$F$3)</f>
        <v>-28.6</v>
      </c>
      <c r="H506" s="18">
        <f>(('Итоговая табл.1чел (все услуги-'!$H506+('Итоговая табл.1чел (все услуги-'!$H506*'Таблица вводных'!$G$9)))-('Расчет комиссии Нади'!$I506+'Таблица вводных'!$E$3+'Таблица вводных'!$F$3)</f>
        <v>-28.6</v>
      </c>
      <c r="I506" s="22" t="s">
        <v>171</v>
      </c>
    </row>
    <row r="507" spans="1:9" ht="12.75" customHeight="1">
      <c r="A507" s="146" t="s">
        <v>67</v>
      </c>
      <c r="B507" s="5">
        <v>45411</v>
      </c>
      <c r="C507" s="63"/>
      <c r="D507" s="6">
        <f>(('Итоговая табл.1чел (все услуги-'!$D507+('Итоговая табл.1чел (все услуги-'!$D507*'Таблица вводных'!$G$4)))-('Расчет комиссии Нади'!$I507+'Таблица вводных'!$E$3+'Таблица вводных'!$F$3)</f>
        <v>-21.11</v>
      </c>
      <c r="E507" s="63">
        <f>(('Итоговая табл.1чел (все услуги-'!$E507+('Итоговая табл.1чел (все услуги-'!$E507*'Таблица вводных'!$G$5)))-('Расчет комиссии Нади'!$I507+'Таблица вводных'!$E$3+'Таблица вводных'!$F$3)</f>
        <v>-28.075700000000001</v>
      </c>
      <c r="F507" s="6">
        <f>(('Итоговая табл.1чел (все услуги-'!$F507+('Итоговая табл.1чел (все услуги-'!$F507*'Таблица вводных'!$G$6)))-('Расчет комиссии Нади'!$I507+'Таблица вводных'!$E$3+'Таблица вводных'!$F$3)</f>
        <v>-4.84</v>
      </c>
      <c r="G507" s="63">
        <f>(('Итоговая табл.1чел (все услуги-'!$G507+('Итоговая табл.1чел (все услуги-'!$G507*'Таблица вводных'!$G$7)))-('Расчет комиссии Нади'!$I507+'Таблица вводных'!$E$3+'Таблица вводных'!$F$3)</f>
        <v>-28.6</v>
      </c>
      <c r="H507" s="6">
        <f>(('Итоговая табл.1чел (все услуги-'!$H507+('Итоговая табл.1чел (все услуги-'!$H507*'Таблица вводных'!$G$9)))-('Расчет комиссии Нади'!$I507+'Таблица вводных'!$E$3+'Таблица вводных'!$F$3)</f>
        <v>-28.6</v>
      </c>
      <c r="I507" s="20" t="s">
        <v>172</v>
      </c>
    </row>
    <row r="508" spans="1:9" ht="12.75" customHeight="1">
      <c r="A508" s="138"/>
      <c r="B508" s="8">
        <v>45414</v>
      </c>
      <c r="C508" s="64"/>
      <c r="D508" s="64">
        <f>(('Итоговая табл.1чел (все услуги-'!$D508+('Итоговая табл.1чел (все услуги-'!$D508*'Таблица вводных'!$G$4)))-('Расчет комиссии Нади'!$I508+'Таблица вводных'!$E$3+'Таблица вводных'!$F$3)</f>
        <v>-21.11</v>
      </c>
      <c r="E508" s="12">
        <f>(('Итоговая табл.1чел (все услуги-'!$E508+('Итоговая табл.1чел (все услуги-'!$E508*'Таблица вводных'!$G$5)))-('Расчет комиссии Нади'!$I508+'Таблица вводных'!$E$3+'Таблица вводных'!$F$3)</f>
        <v>-28.075700000000001</v>
      </c>
      <c r="F508" s="12">
        <f>(('Итоговая табл.1чел (все услуги-'!$F508+('Итоговая табл.1чел (все услуги-'!$F508*'Таблица вводных'!$G$6)))-('Расчет комиссии Нади'!$I508+'Таблица вводных'!$E$3+'Таблица вводных'!$F$3)</f>
        <v>-4.84</v>
      </c>
      <c r="G508" s="64">
        <f>(('Итоговая табл.1чел (все услуги-'!$G508+('Итоговая табл.1чел (все услуги-'!$G508*'Таблица вводных'!$G$7)))-('Расчет комиссии Нади'!$I508+'Таблица вводных'!$E$3+'Таблица вводных'!$F$3)</f>
        <v>-28.6</v>
      </c>
      <c r="H508" s="12">
        <f>(('Итоговая табл.1чел (все услуги-'!$H508+('Итоговая табл.1чел (все услуги-'!$H508*'Таблица вводных'!$G$9)))-('Расчет комиссии Нади'!$I508+'Таблица вводных'!$E$3+'Таблица вводных'!$F$3)</f>
        <v>-28.6</v>
      </c>
      <c r="I508" s="27" t="s">
        <v>172</v>
      </c>
    </row>
    <row r="509" spans="1:9" ht="12.75" customHeight="1">
      <c r="A509" s="138"/>
      <c r="B509" s="11">
        <v>45418</v>
      </c>
      <c r="C509" s="64"/>
      <c r="D509" s="64">
        <f>(('Итоговая табл.1чел (все услуги-'!$D509+('Итоговая табл.1чел (все услуги-'!$D509*'Таблица вводных'!$G$4)))-('Расчет комиссии Нади'!$I509+'Таблица вводных'!$E$3+'Таблица вводных'!$F$3)</f>
        <v>-21.11</v>
      </c>
      <c r="E509" s="64">
        <f>(('Итоговая табл.1чел (все услуги-'!$E509+('Итоговая табл.1чел (все услуги-'!$E509*'Таблица вводных'!$G$5)))-('Расчет комиссии Нади'!$I509+'Таблица вводных'!$E$3+'Таблица вводных'!$F$3)</f>
        <v>-28.075700000000001</v>
      </c>
      <c r="F509" s="12">
        <f>(('Итоговая табл.1чел (все услуги-'!$F509+('Итоговая табл.1чел (все услуги-'!$F509*'Таблица вводных'!$G$6)))-('Расчет комиссии Нади'!$I509+'Таблица вводных'!$E$3+'Таблица вводных'!$F$3)</f>
        <v>-4.84</v>
      </c>
      <c r="G509" s="64">
        <f>(('Итоговая табл.1чел (все услуги-'!$G509+('Итоговая табл.1чел (все услуги-'!$G509*'Таблица вводных'!$G$7)))-('Расчет комиссии Нади'!$I509+'Таблица вводных'!$E$3+'Таблица вводных'!$F$3)</f>
        <v>-28.6</v>
      </c>
      <c r="H509" s="12">
        <f>(('Итоговая табл.1чел (все услуги-'!$H509+('Итоговая табл.1чел (все услуги-'!$H509*'Таблица вводных'!$G$9)))-('Расчет комиссии Нади'!$I509+'Таблица вводных'!$E$3+'Таблица вводных'!$F$3)</f>
        <v>-28.6</v>
      </c>
      <c r="I509" s="22" t="s">
        <v>172</v>
      </c>
    </row>
    <row r="510" spans="1:9" ht="12.75" customHeight="1">
      <c r="A510" s="138"/>
      <c r="B510" s="11">
        <v>45421</v>
      </c>
      <c r="C510" s="64"/>
      <c r="D510" s="64">
        <f>(('Итоговая табл.1чел (все услуги-'!$D510+('Итоговая табл.1чел (все услуги-'!$D510*'Таблица вводных'!$G$4)))-('Расчет комиссии Нади'!$I510+'Таблица вводных'!$E$3+'Таблица вводных'!$F$3)</f>
        <v>-21.11</v>
      </c>
      <c r="E510" s="64">
        <f>(('Итоговая табл.1чел (все услуги-'!$E510+('Итоговая табл.1чел (все услуги-'!$E510*'Таблица вводных'!$G$5)))-('Расчет комиссии Нади'!$I510+'Таблица вводных'!$E$3+'Таблица вводных'!$F$3)</f>
        <v>-28.075700000000001</v>
      </c>
      <c r="F510" s="12">
        <f>(('Итоговая табл.1чел (все услуги-'!$F510+('Итоговая табл.1чел (все услуги-'!$F510*'Таблица вводных'!$G$6)))-('Расчет комиссии Нади'!$I510+'Таблица вводных'!$E$3+'Таблица вводных'!$F$3)</f>
        <v>-4.84</v>
      </c>
      <c r="G510" s="64">
        <f>(('Итоговая табл.1чел (все услуги-'!$G510+('Итоговая табл.1чел (все услуги-'!$G510*'Таблица вводных'!$G$7)))-('Расчет комиссии Нади'!$I510+'Таблица вводных'!$E$3+'Таблица вводных'!$F$3)</f>
        <v>-28.6</v>
      </c>
      <c r="H510" s="12">
        <f>(('Итоговая табл.1чел (все услуги-'!$H510+('Итоговая табл.1чел (все услуги-'!$H510*'Таблица вводных'!$G$9)))-('Расчет комиссии Нади'!$I510+'Таблица вводных'!$E$3+'Таблица вводных'!$F$3)</f>
        <v>-28.6</v>
      </c>
      <c r="I510" s="22" t="s">
        <v>172</v>
      </c>
    </row>
    <row r="511" spans="1:9" ht="12.75" customHeight="1">
      <c r="A511" s="138"/>
      <c r="B511" s="11">
        <v>45425</v>
      </c>
      <c r="C511" s="64"/>
      <c r="D511" s="64">
        <f>(('Итоговая табл.1чел (все услуги-'!$D511+('Итоговая табл.1чел (все услуги-'!$D511*'Таблица вводных'!$G$4)))-('Расчет комиссии Нади'!$I511+'Таблица вводных'!$E$3+'Таблица вводных'!$F$3)</f>
        <v>-21.11</v>
      </c>
      <c r="E511" s="64">
        <f>(('Итоговая табл.1чел (все услуги-'!$E511+('Итоговая табл.1чел (все услуги-'!$E511*'Таблица вводных'!$G$5)))-('Расчет комиссии Нади'!$I511+'Таблица вводных'!$E$3+'Таблица вводных'!$F$3)</f>
        <v>-28.075700000000001</v>
      </c>
      <c r="F511" s="12">
        <f>(('Итоговая табл.1чел (все услуги-'!$F511+('Итоговая табл.1чел (все услуги-'!$F511*'Таблица вводных'!$G$6)))-('Расчет комиссии Нади'!$I511+'Таблица вводных'!$E$3+'Таблица вводных'!$F$3)</f>
        <v>-4.84</v>
      </c>
      <c r="G511" s="64">
        <f>(('Итоговая табл.1чел (все услуги-'!$G511+('Итоговая табл.1чел (все услуги-'!$G511*'Таблица вводных'!$G$7)))-('Расчет комиссии Нади'!$I511+'Таблица вводных'!$E$3+'Таблица вводных'!$F$3)</f>
        <v>-28.6</v>
      </c>
      <c r="H511" s="12">
        <f>(('Итоговая табл.1чел (все услуги-'!$H511+('Итоговая табл.1чел (все услуги-'!$H511*'Таблица вводных'!$G$9)))-('Расчет комиссии Нади'!$I511+'Таблица вводных'!$E$3+'Таблица вводных'!$F$3)</f>
        <v>-28.6</v>
      </c>
      <c r="I511" s="22" t="s">
        <v>172</v>
      </c>
    </row>
    <row r="512" spans="1:9" ht="12.75" customHeight="1">
      <c r="A512" s="138"/>
      <c r="B512" s="11">
        <v>45428</v>
      </c>
      <c r="C512" s="64"/>
      <c r="D512" s="64">
        <f>(('Итоговая табл.1чел (все услуги-'!$D512+('Итоговая табл.1чел (все услуги-'!$D512*'Таблица вводных'!$G$4)))-('Расчет комиссии Нади'!$I512+'Таблица вводных'!$E$3+'Таблица вводных'!$F$3)</f>
        <v>-21.11</v>
      </c>
      <c r="E512" s="64">
        <f>(('Итоговая табл.1чел (все услуги-'!$E512+('Итоговая табл.1чел (все услуги-'!$E512*'Таблица вводных'!$G$5)))-('Расчет комиссии Нади'!$I512+'Таблица вводных'!$E$3+'Таблица вводных'!$F$3)</f>
        <v>-28.075700000000001</v>
      </c>
      <c r="F512" s="12">
        <f>(('Итоговая табл.1чел (все услуги-'!$F512+('Итоговая табл.1чел (все услуги-'!$F512*'Таблица вводных'!$G$6)))-('Расчет комиссии Нади'!$I512+'Таблица вводных'!$E$3+'Таблица вводных'!$F$3)</f>
        <v>-4.84</v>
      </c>
      <c r="G512" s="64">
        <f>(('Итоговая табл.1чел (все услуги-'!$G512+('Итоговая табл.1чел (все услуги-'!$G512*'Таблица вводных'!$G$7)))-('Расчет комиссии Нади'!$I512+'Таблица вводных'!$E$3+'Таблица вводных'!$F$3)</f>
        <v>-28.6</v>
      </c>
      <c r="H512" s="12">
        <f>(('Итоговая табл.1чел (все услуги-'!$H512+('Итоговая табл.1чел (все услуги-'!$H512*'Таблица вводных'!$G$9)))-('Расчет комиссии Нади'!$I512+'Таблица вводных'!$E$3+'Таблица вводных'!$F$3)</f>
        <v>-28.6</v>
      </c>
      <c r="I512" s="22" t="s">
        <v>172</v>
      </c>
    </row>
    <row r="513" spans="1:9" ht="12.75" customHeight="1">
      <c r="A513" s="138"/>
      <c r="B513" s="11"/>
      <c r="C513" s="64"/>
      <c r="D513" s="12">
        <f>(('Итоговая табл.1чел (все услуги-'!$D513+('Итоговая табл.1чел (все услуги-'!$D513*'Таблица вводных'!$G$4)))-('Расчет комиссии Нади'!$I513+'Таблица вводных'!$E$3+'Таблица вводных'!$F$3)</f>
        <v>-21.11</v>
      </c>
      <c r="E513" s="12">
        <f>(('Итоговая табл.1чел (все услуги-'!$E513+('Итоговая табл.1чел (все услуги-'!$E513*'Таблица вводных'!$G$5)))-('Расчет комиссии Нади'!$I513+'Таблица вводных'!$E$3+'Таблица вводных'!$F$3)</f>
        <v>-28.075700000000001</v>
      </c>
      <c r="F513" s="12">
        <f>(('Итоговая табл.1чел (все услуги-'!$F513+('Итоговая табл.1чел (все услуги-'!$F513*'Таблица вводных'!$G$6)))-('Расчет комиссии Нади'!$I513+'Таблица вводных'!$E$3+'Таблица вводных'!$F$3)</f>
        <v>-4.84</v>
      </c>
      <c r="G513" s="12">
        <f>(('Итоговая табл.1чел (все услуги-'!$G513+('Итоговая табл.1чел (все услуги-'!$G513*'Таблица вводных'!$G$7)))-('Расчет комиссии Нади'!$I513+'Таблица вводных'!$E$3+'Таблица вводных'!$F$3)</f>
        <v>-28.6</v>
      </c>
      <c r="H513" s="12">
        <f>(('Итоговая табл.1чел (все услуги-'!$H513+('Итоговая табл.1чел (все услуги-'!$H513*'Таблица вводных'!$G$9)))-('Расчет комиссии Нади'!$I513+'Таблица вводных'!$E$3+'Таблица вводных'!$F$3)</f>
        <v>-28.6</v>
      </c>
      <c r="I513" s="22" t="s">
        <v>172</v>
      </c>
    </row>
    <row r="514" spans="1:9" ht="12.75" customHeight="1">
      <c r="A514" s="138"/>
      <c r="B514" s="11"/>
      <c r="C514" s="64"/>
      <c r="D514" s="12">
        <f>(('Итоговая табл.1чел (все услуги-'!$D514+('Итоговая табл.1чел (все услуги-'!$D514*'Таблица вводных'!$G$4)))-('Расчет комиссии Нади'!$I514+'Таблица вводных'!$E$3+'Таблица вводных'!$F$3)</f>
        <v>-21.11</v>
      </c>
      <c r="E514" s="12">
        <f>(('Итоговая табл.1чел (все услуги-'!$E514+('Итоговая табл.1чел (все услуги-'!$E514*'Таблица вводных'!$G$5)))-('Расчет комиссии Нади'!$I514+'Таблица вводных'!$E$3+'Таблица вводных'!$F$3)</f>
        <v>-28.075700000000001</v>
      </c>
      <c r="F514" s="12">
        <f>(('Итоговая табл.1чел (все услуги-'!$F514+('Итоговая табл.1чел (все услуги-'!$F514*'Таблица вводных'!$G$6)))-('Расчет комиссии Нади'!$I514+'Таблица вводных'!$E$3+'Таблица вводных'!$F$3)</f>
        <v>-4.84</v>
      </c>
      <c r="G514" s="12">
        <f>(('Итоговая табл.1чел (все услуги-'!$G514+('Итоговая табл.1чел (все услуги-'!$G514*'Таблица вводных'!$G$7)))-('Расчет комиссии Нади'!$I514+'Таблица вводных'!$E$3+'Таблица вводных'!$F$3)</f>
        <v>-28.6</v>
      </c>
      <c r="H514" s="12">
        <f>(('Итоговая табл.1чел (все услуги-'!$H514+('Итоговая табл.1чел (все услуги-'!$H514*'Таблица вводных'!$G$9)))-('Расчет комиссии Нади'!$I514+'Таблица вводных'!$E$3+'Таблица вводных'!$F$3)</f>
        <v>-28.6</v>
      </c>
      <c r="I514" s="22" t="s">
        <v>172</v>
      </c>
    </row>
    <row r="515" spans="1:9" ht="12.75" customHeight="1">
      <c r="A515" s="139"/>
      <c r="B515" s="17"/>
      <c r="C515" s="65"/>
      <c r="D515" s="18">
        <f>(('Итоговая табл.1чел (все услуги-'!$D515+('Итоговая табл.1чел (все услуги-'!$D515*'Таблица вводных'!$G$4)))-('Расчет комиссии Нади'!$I515+'Таблица вводных'!$E$3+'Таблица вводных'!$F$3)</f>
        <v>-21.11</v>
      </c>
      <c r="E515" s="18">
        <f>(('Итоговая табл.1чел (все услуги-'!$E515+('Итоговая табл.1чел (все услуги-'!$E515*'Таблица вводных'!$G$5)))-('Расчет комиссии Нади'!$I515+'Таблица вводных'!$E$3+'Таблица вводных'!$F$3)</f>
        <v>-28.075700000000001</v>
      </c>
      <c r="F515" s="18">
        <f>(('Итоговая табл.1чел (все услуги-'!$F515+('Итоговая табл.1чел (все услуги-'!$F515*'Таблица вводных'!$G$6)))-('Расчет комиссии Нади'!$I515+'Таблица вводных'!$E$3+'Таблица вводных'!$F$3)</f>
        <v>-4.84</v>
      </c>
      <c r="G515" s="18">
        <f>(('Итоговая табл.1чел (все услуги-'!$G515+('Итоговая табл.1чел (все услуги-'!$G515*'Таблица вводных'!$G$7)))-('Расчет комиссии Нади'!$I515+'Таблица вводных'!$E$3+'Таблица вводных'!$F$3)</f>
        <v>-28.6</v>
      </c>
      <c r="H515" s="18">
        <f>(('Итоговая табл.1чел (все услуги-'!$H515+('Итоговая табл.1чел (все услуги-'!$H515*'Таблица вводных'!$G$9)))-('Расчет комиссии Нади'!$I515+'Таблица вводных'!$E$3+'Таблица вводных'!$F$3)</f>
        <v>-28.6</v>
      </c>
      <c r="I515" s="22" t="s">
        <v>172</v>
      </c>
    </row>
    <row r="516" spans="1:9" ht="12.75" customHeight="1">
      <c r="A516" s="146" t="s">
        <v>68</v>
      </c>
      <c r="B516" s="5">
        <v>45411</v>
      </c>
      <c r="C516" s="63"/>
      <c r="D516" s="6">
        <f>(('Итоговая табл.1чел (все услуги-'!$D516+('Итоговая табл.1чел (все услуги-'!$D516*'Таблица вводных'!$G$4)))-('Расчет комиссии Нади'!$I516+'Таблица вводных'!$E$3+'Таблица вводных'!$F$3)</f>
        <v>-21.11</v>
      </c>
      <c r="E516" s="63">
        <f>(('Итоговая табл.1чел (все услуги-'!$E516+('Итоговая табл.1чел (все услуги-'!$E516*'Таблица вводных'!$G$5)))-('Расчет комиссии Нади'!$I516+'Таблица вводных'!$E$3+'Таблица вводных'!$F$3)</f>
        <v>-28.075700000000001</v>
      </c>
      <c r="F516" s="63">
        <f>(('Итоговая табл.1чел (все услуги-'!$F516+('Итоговая табл.1чел (все услуги-'!$F516*'Таблица вводных'!$G$6)))-('Расчет комиссии Нади'!$I516+'Таблица вводных'!$E$3+'Таблица вводных'!$F$3)</f>
        <v>-4.84</v>
      </c>
      <c r="G516" s="63">
        <f>(('Итоговая табл.1чел (все услуги-'!$G516+('Итоговая табл.1чел (все услуги-'!$G516*'Таблица вводных'!$G$7)))-('Расчет комиссии Нади'!$I516+'Таблица вводных'!$E$3+'Таблица вводных'!$F$3)</f>
        <v>-28.6</v>
      </c>
      <c r="H516" s="6">
        <f>(('Итоговая табл.1чел (все услуги-'!$H516+('Итоговая табл.1чел (все услуги-'!$H516*'Таблица вводных'!$G$9)))-('Расчет комиссии Нади'!$I516+'Таблица вводных'!$E$3+'Таблица вводных'!$F$3)</f>
        <v>-28.6</v>
      </c>
      <c r="I516" s="20" t="s">
        <v>173</v>
      </c>
    </row>
    <row r="517" spans="1:9" ht="12.75" customHeight="1">
      <c r="A517" s="138"/>
      <c r="B517" s="8">
        <v>45414</v>
      </c>
      <c r="C517" s="64"/>
      <c r="D517" s="12">
        <f>(('Итоговая табл.1чел (все услуги-'!$D517+('Итоговая табл.1чел (все услуги-'!$D517*'Таблица вводных'!$G$4)))-('Расчет комиссии Нади'!$I517+'Таблица вводных'!$E$3+'Таблица вводных'!$F$3)</f>
        <v>-21.11</v>
      </c>
      <c r="E517" s="12">
        <f>(('Итоговая табл.1чел (все услуги-'!$E517+('Итоговая табл.1чел (все услуги-'!$E517*'Таблица вводных'!$G$5)))-('Расчет комиссии Нади'!$I517+'Таблица вводных'!$E$3+'Таблица вводных'!$F$3)</f>
        <v>-28.075700000000001</v>
      </c>
      <c r="F517" s="64">
        <f>(('Итоговая табл.1чел (все услуги-'!$F517+('Итоговая табл.1чел (все услуги-'!$F517*'Таблица вводных'!$G$6)))-('Расчет комиссии Нади'!$I517+'Таблица вводных'!$E$3+'Таблица вводных'!$F$3)</f>
        <v>-4.84</v>
      </c>
      <c r="G517" s="64">
        <f>(('Итоговая табл.1чел (все услуги-'!$G517+('Итоговая табл.1чел (все услуги-'!$G517*'Таблица вводных'!$G$7)))-('Расчет комиссии Нади'!$I517+'Таблица вводных'!$E$3+'Таблица вводных'!$F$3)</f>
        <v>-28.6</v>
      </c>
      <c r="H517" s="12">
        <f>(('Итоговая табл.1чел (все услуги-'!$H517+('Итоговая табл.1чел (все услуги-'!$H517*'Таблица вводных'!$G$9)))-('Расчет комиссии Нади'!$I517+'Таблица вводных'!$E$3+'Таблица вводных'!$F$3)</f>
        <v>-28.6</v>
      </c>
      <c r="I517" s="27" t="s">
        <v>173</v>
      </c>
    </row>
    <row r="518" spans="1:9" ht="12.75" customHeight="1">
      <c r="A518" s="138"/>
      <c r="B518" s="11">
        <v>45418</v>
      </c>
      <c r="C518" s="64"/>
      <c r="D518" s="12">
        <f>(('Итоговая табл.1чел (все услуги-'!$D518+('Итоговая табл.1чел (все услуги-'!$D518*'Таблица вводных'!$G$4)))-('Расчет комиссии Нади'!$I518+'Таблица вводных'!$E$3+'Таблица вводных'!$F$3)</f>
        <v>-21.11</v>
      </c>
      <c r="E518" s="64">
        <f>(('Итоговая табл.1чел (все услуги-'!$E518+('Итоговая табл.1чел (все услуги-'!$E518*'Таблица вводных'!$G$5)))-('Расчет комиссии Нади'!$I518+'Таблица вводных'!$E$3+'Таблица вводных'!$F$3)</f>
        <v>-28.075700000000001</v>
      </c>
      <c r="F518" s="64">
        <f>(('Итоговая табл.1чел (все услуги-'!$F518+('Итоговая табл.1чел (все услуги-'!$F518*'Таблица вводных'!$G$6)))-('Расчет комиссии Нади'!$I518+'Таблица вводных'!$E$3+'Таблица вводных'!$F$3)</f>
        <v>-4.84</v>
      </c>
      <c r="G518" s="64">
        <f>(('Итоговая табл.1чел (все услуги-'!$G518+('Итоговая табл.1чел (все услуги-'!$G518*'Таблица вводных'!$G$7)))-('Расчет комиссии Нади'!$I518+'Таблица вводных'!$E$3+'Таблица вводных'!$F$3)</f>
        <v>-28.6</v>
      </c>
      <c r="H518" s="12">
        <f>(('Итоговая табл.1чел (все услуги-'!$H518+('Итоговая табл.1чел (все услуги-'!$H518*'Таблица вводных'!$G$9)))-('Расчет комиссии Нади'!$I518+'Таблица вводных'!$E$3+'Таблица вводных'!$F$3)</f>
        <v>-28.6</v>
      </c>
      <c r="I518" s="22" t="s">
        <v>173</v>
      </c>
    </row>
    <row r="519" spans="1:9" ht="12.75" customHeight="1">
      <c r="A519" s="138"/>
      <c r="B519" s="11">
        <v>45421</v>
      </c>
      <c r="C519" s="64"/>
      <c r="D519" s="12">
        <f>(('Итоговая табл.1чел (все услуги-'!$D519+('Итоговая табл.1чел (все услуги-'!$D519*'Таблица вводных'!$G$4)))-('Расчет комиссии Нади'!$I519+'Таблица вводных'!$E$3+'Таблица вводных'!$F$3)</f>
        <v>-21.11</v>
      </c>
      <c r="E519" s="64">
        <f>(('Итоговая табл.1чел (все услуги-'!$E519+('Итоговая табл.1чел (все услуги-'!$E519*'Таблица вводных'!$G$5)))-('Расчет комиссии Нади'!$I519+'Таблица вводных'!$E$3+'Таблица вводных'!$F$3)</f>
        <v>-28.075700000000001</v>
      </c>
      <c r="F519" s="64">
        <f>(('Итоговая табл.1чел (все услуги-'!$F519+('Итоговая табл.1чел (все услуги-'!$F519*'Таблица вводных'!$G$6)))-('Расчет комиссии Нади'!$I519+'Таблица вводных'!$E$3+'Таблица вводных'!$F$3)</f>
        <v>-4.84</v>
      </c>
      <c r="G519" s="64">
        <f>(('Итоговая табл.1чел (все услуги-'!$G519+('Итоговая табл.1чел (все услуги-'!$G519*'Таблица вводных'!$G$7)))-('Расчет комиссии Нади'!$I519+'Таблица вводных'!$E$3+'Таблица вводных'!$F$3)</f>
        <v>-28.6</v>
      </c>
      <c r="H519" s="12">
        <f>(('Итоговая табл.1чел (все услуги-'!$H519+('Итоговая табл.1чел (все услуги-'!$H519*'Таблица вводных'!$G$9)))-('Расчет комиссии Нади'!$I519+'Таблица вводных'!$E$3+'Таблица вводных'!$F$3)</f>
        <v>-28.6</v>
      </c>
      <c r="I519" s="22" t="s">
        <v>173</v>
      </c>
    </row>
    <row r="520" spans="1:9" ht="12.75" customHeight="1">
      <c r="A520" s="138"/>
      <c r="B520" s="11">
        <v>45425</v>
      </c>
      <c r="C520" s="64"/>
      <c r="D520" s="12">
        <f>(('Итоговая табл.1чел (все услуги-'!$D520+('Итоговая табл.1чел (все услуги-'!$D520*'Таблица вводных'!$G$4)))-('Расчет комиссии Нади'!$I520+'Таблица вводных'!$E$3+'Таблица вводных'!$F$3)</f>
        <v>-21.11</v>
      </c>
      <c r="E520" s="64">
        <f>(('Итоговая табл.1чел (все услуги-'!$E520+('Итоговая табл.1чел (все услуги-'!$E520*'Таблица вводных'!$G$5)))-('Расчет комиссии Нади'!$I520+'Таблица вводных'!$E$3+'Таблица вводных'!$F$3)</f>
        <v>-28.075700000000001</v>
      </c>
      <c r="F520" s="64">
        <f>(('Итоговая табл.1чел (все услуги-'!$F520+('Итоговая табл.1чел (все услуги-'!$F520*'Таблица вводных'!$G$6)))-('Расчет комиссии Нади'!$I520+'Таблица вводных'!$E$3+'Таблица вводных'!$F$3)</f>
        <v>-4.84</v>
      </c>
      <c r="G520" s="64">
        <f>(('Итоговая табл.1чел (все услуги-'!$G520+('Итоговая табл.1чел (все услуги-'!$G520*'Таблица вводных'!$G$7)))-('Расчет комиссии Нади'!$I520+'Таблица вводных'!$E$3+'Таблица вводных'!$F$3)</f>
        <v>-28.6</v>
      </c>
      <c r="H520" s="12">
        <f>(('Итоговая табл.1чел (все услуги-'!$H520+('Итоговая табл.1чел (все услуги-'!$H520*'Таблица вводных'!$G$9)))-('Расчет комиссии Нади'!$I520+'Таблица вводных'!$E$3+'Таблица вводных'!$F$3)</f>
        <v>-28.6</v>
      </c>
      <c r="I520" s="22" t="s">
        <v>173</v>
      </c>
    </row>
    <row r="521" spans="1:9" ht="12.75" customHeight="1">
      <c r="A521" s="138"/>
      <c r="B521" s="11">
        <v>45428</v>
      </c>
      <c r="C521" s="64"/>
      <c r="D521" s="64">
        <f>(('Итоговая табл.1чел (все услуги-'!$D521+('Итоговая табл.1чел (все услуги-'!$D521*'Таблица вводных'!$G$4)))-('Расчет комиссии Нади'!$I521+'Таблица вводных'!$E$3+'Таблица вводных'!$F$3)</f>
        <v>-21.11</v>
      </c>
      <c r="E521" s="64">
        <f>(('Итоговая табл.1чел (все услуги-'!$E521+('Итоговая табл.1чел (все услуги-'!$E521*'Таблица вводных'!$G$5)))-('Расчет комиссии Нади'!$I521+'Таблица вводных'!$E$3+'Таблица вводных'!$F$3)</f>
        <v>-28.075700000000001</v>
      </c>
      <c r="F521" s="64">
        <f>(('Итоговая табл.1чел (все услуги-'!$F521+('Итоговая табл.1чел (все услуги-'!$F521*'Таблица вводных'!$G$6)))-('Расчет комиссии Нади'!$I521+'Таблица вводных'!$E$3+'Таблица вводных'!$F$3)</f>
        <v>-4.84</v>
      </c>
      <c r="G521" s="64">
        <f>(('Итоговая табл.1чел (все услуги-'!$G521+('Итоговая табл.1чел (все услуги-'!$G521*'Таблица вводных'!$G$7)))-('Расчет комиссии Нади'!$I521+'Таблица вводных'!$E$3+'Таблица вводных'!$F$3)</f>
        <v>-28.6</v>
      </c>
      <c r="H521" s="12">
        <f>(('Итоговая табл.1чел (все услуги-'!$H521+('Итоговая табл.1чел (все услуги-'!$H521*'Таблица вводных'!$G$9)))-('Расчет комиссии Нади'!$I521+'Таблица вводных'!$E$3+'Таблица вводных'!$F$3)</f>
        <v>-28.6</v>
      </c>
      <c r="I521" s="22" t="s">
        <v>173</v>
      </c>
    </row>
    <row r="522" spans="1:9" ht="12.75" customHeight="1">
      <c r="A522" s="138"/>
      <c r="B522" s="11"/>
      <c r="C522" s="64"/>
      <c r="D522" s="12">
        <f>(('Итоговая табл.1чел (все услуги-'!$D522+('Итоговая табл.1чел (все услуги-'!$D522*'Таблица вводных'!$G$4)))-('Расчет комиссии Нади'!$I522+'Таблица вводных'!$E$3+'Таблица вводных'!$F$3)</f>
        <v>-21.11</v>
      </c>
      <c r="E522" s="12">
        <f>(('Итоговая табл.1чел (все услуги-'!$E522+('Итоговая табл.1чел (все услуги-'!$E522*'Таблица вводных'!$G$5)))-('Расчет комиссии Нади'!$I522+'Таблица вводных'!$E$3+'Таблица вводных'!$F$3)</f>
        <v>-28.075700000000001</v>
      </c>
      <c r="F522" s="12">
        <f>(('Итоговая табл.1чел (все услуги-'!$F522+('Итоговая табл.1чел (все услуги-'!$F522*'Таблица вводных'!$G$6)))-('Расчет комиссии Нади'!$I522+'Таблица вводных'!$E$3+'Таблица вводных'!$F$3)</f>
        <v>-4.84</v>
      </c>
      <c r="G522" s="12">
        <f>(('Итоговая табл.1чел (все услуги-'!$G522+('Итоговая табл.1чел (все услуги-'!$G522*'Таблица вводных'!$G$7)))-('Расчет комиссии Нади'!$I522+'Таблица вводных'!$E$3+'Таблица вводных'!$F$3)</f>
        <v>-28.6</v>
      </c>
      <c r="H522" s="12">
        <f>(('Итоговая табл.1чел (все услуги-'!$H522+('Итоговая табл.1чел (все услуги-'!$H522*'Таблица вводных'!$G$9)))-('Расчет комиссии Нади'!$I522+'Таблица вводных'!$E$3+'Таблица вводных'!$F$3)</f>
        <v>-28.6</v>
      </c>
      <c r="I522" s="22" t="s">
        <v>173</v>
      </c>
    </row>
    <row r="523" spans="1:9" ht="12.75" customHeight="1">
      <c r="A523" s="138"/>
      <c r="B523" s="11"/>
      <c r="C523" s="64"/>
      <c r="D523" s="12">
        <f>(('Итоговая табл.1чел (все услуги-'!$D523+('Итоговая табл.1чел (все услуги-'!$D523*'Таблица вводных'!$G$4)))-('Расчет комиссии Нади'!$I523+'Таблица вводных'!$E$3+'Таблица вводных'!$F$3)</f>
        <v>-21.11</v>
      </c>
      <c r="E523" s="12">
        <f>(('Итоговая табл.1чел (все услуги-'!$E523+('Итоговая табл.1чел (все услуги-'!$E523*'Таблица вводных'!$G$5)))-('Расчет комиссии Нади'!$I523+'Таблица вводных'!$E$3+'Таблица вводных'!$F$3)</f>
        <v>-28.075700000000001</v>
      </c>
      <c r="F523" s="12">
        <f>(('Итоговая табл.1чел (все услуги-'!$F523+('Итоговая табл.1чел (все услуги-'!$F523*'Таблица вводных'!$G$6)))-('Расчет комиссии Нади'!$I523+'Таблица вводных'!$E$3+'Таблица вводных'!$F$3)</f>
        <v>-4.84</v>
      </c>
      <c r="G523" s="12">
        <f>(('Итоговая табл.1чел (все услуги-'!$G523+('Итоговая табл.1чел (все услуги-'!$G523*'Таблица вводных'!$G$7)))-('Расчет комиссии Нади'!$I523+'Таблица вводных'!$E$3+'Таблица вводных'!$F$3)</f>
        <v>-28.6</v>
      </c>
      <c r="H523" s="12">
        <f>(('Итоговая табл.1чел (все услуги-'!$H523+('Итоговая табл.1чел (все услуги-'!$H523*'Таблица вводных'!$G$9)))-('Расчет комиссии Нади'!$I523+'Таблица вводных'!$E$3+'Таблица вводных'!$F$3)</f>
        <v>-28.6</v>
      </c>
      <c r="I523" s="22" t="s">
        <v>173</v>
      </c>
    </row>
    <row r="524" spans="1:9" ht="12.75" customHeight="1">
      <c r="A524" s="139"/>
      <c r="B524" s="17"/>
      <c r="C524" s="65"/>
      <c r="D524" s="18">
        <f>(('Итоговая табл.1чел (все услуги-'!$D524+('Итоговая табл.1чел (все услуги-'!$D524*'Таблица вводных'!$G$4)))-('Расчет комиссии Нади'!$I524+'Таблица вводных'!$E$3+'Таблица вводных'!$F$3)</f>
        <v>-21.11</v>
      </c>
      <c r="E524" s="18">
        <f>(('Итоговая табл.1чел (все услуги-'!$E524+('Итоговая табл.1чел (все услуги-'!$E524*'Таблица вводных'!$G$5)))-('Расчет комиссии Нади'!$I524+'Таблица вводных'!$E$3+'Таблица вводных'!$F$3)</f>
        <v>-28.075700000000001</v>
      </c>
      <c r="F524" s="18">
        <f>(('Итоговая табл.1чел (все услуги-'!$F524+('Итоговая табл.1чел (все услуги-'!$F524*'Таблица вводных'!$G$6)))-('Расчет комиссии Нади'!$I524+'Таблица вводных'!$E$3+'Таблица вводных'!$F$3)</f>
        <v>-4.84</v>
      </c>
      <c r="G524" s="18">
        <f>(('Итоговая табл.1чел (все услуги-'!$G524+('Итоговая табл.1чел (все услуги-'!$G524*'Таблица вводных'!$G$7)))-('Расчет комиссии Нади'!$I524+'Таблица вводных'!$E$3+'Таблица вводных'!$F$3)</f>
        <v>-28.6</v>
      </c>
      <c r="H524" s="18">
        <f>(('Итоговая табл.1чел (все услуги-'!$H524+('Итоговая табл.1чел (все услуги-'!$H524*'Таблица вводных'!$G$9)))-('Расчет комиссии Нади'!$I524+'Таблица вводных'!$E$3+'Таблица вводных'!$F$3)</f>
        <v>-28.6</v>
      </c>
      <c r="I524" s="22" t="s">
        <v>173</v>
      </c>
    </row>
    <row r="525" spans="1:9" ht="12.75" customHeight="1">
      <c r="A525" s="146" t="s">
        <v>69</v>
      </c>
      <c r="B525" s="5">
        <v>45411</v>
      </c>
      <c r="C525" s="63"/>
      <c r="D525" s="6">
        <f>(('Итоговая табл.1чел (все услуги-'!$D525+('Итоговая табл.1чел (все услуги-'!$D525*'Таблица вводных'!$G$4)))-('Расчет комиссии Нади'!$I525+'Таблица вводных'!$E$3+'Таблица вводных'!$F$3)</f>
        <v>-21.11</v>
      </c>
      <c r="E525" s="63">
        <f>(('Итоговая табл.1чел (все услуги-'!$E525+('Итоговая табл.1чел (все услуги-'!$E525*'Таблица вводных'!$G$5)))-('Расчет комиссии Нади'!$I525+'Таблица вводных'!$E$3+'Таблица вводных'!$F$3)</f>
        <v>-28.075700000000001</v>
      </c>
      <c r="F525" s="63">
        <f>(('Итоговая табл.1чел (все услуги-'!$F525+('Итоговая табл.1чел (все услуги-'!$F525*'Таблица вводных'!$G$6)))-('Расчет комиссии Нади'!$I525+'Таблица вводных'!$E$3+'Таблица вводных'!$F$3)</f>
        <v>-4.84</v>
      </c>
      <c r="G525" s="63">
        <f>(('Итоговая табл.1чел (все услуги-'!$G525+('Итоговая табл.1чел (все услуги-'!$G525*'Таблица вводных'!$G$7)))-('Расчет комиссии Нади'!$I525+'Таблица вводных'!$E$3+'Таблица вводных'!$F$3)</f>
        <v>-28.6</v>
      </c>
      <c r="H525" s="6">
        <f>(('Итоговая табл.1чел (все услуги-'!$H525+('Итоговая табл.1чел (все услуги-'!$H525*'Таблица вводных'!$G$9)))-('Расчет комиссии Нади'!$I525+'Таблица вводных'!$E$3+'Таблица вводных'!$F$3)</f>
        <v>-28.6</v>
      </c>
      <c r="I525" s="20" t="s">
        <v>168</v>
      </c>
    </row>
    <row r="526" spans="1:9" ht="12.75" customHeight="1">
      <c r="A526" s="138"/>
      <c r="B526" s="8">
        <v>45414</v>
      </c>
      <c r="C526" s="64"/>
      <c r="D526" s="12">
        <f>(('Итоговая табл.1чел (все услуги-'!$D526+('Итоговая табл.1чел (все услуги-'!$D526*'Таблица вводных'!$G$4)))-('Расчет комиссии Нади'!$I526+'Таблица вводных'!$E$3+'Таблица вводных'!$F$3)</f>
        <v>-21.11</v>
      </c>
      <c r="E526" s="12">
        <f>(('Итоговая табл.1чел (все услуги-'!$E526+('Итоговая табл.1чел (все услуги-'!$E526*'Таблица вводных'!$G$5)))-('Расчет комиссии Нади'!$I526+'Таблица вводных'!$E$3+'Таблица вводных'!$F$3)</f>
        <v>-28.075700000000001</v>
      </c>
      <c r="F526" s="64">
        <f>(('Итоговая табл.1чел (все услуги-'!$F526+('Итоговая табл.1чел (все услуги-'!$F526*'Таблица вводных'!$G$6)))-('Расчет комиссии Нади'!$I526+'Таблица вводных'!$E$3+'Таблица вводных'!$F$3)</f>
        <v>-4.84</v>
      </c>
      <c r="G526" s="64">
        <f>(('Итоговая табл.1чел (все услуги-'!$G526+('Итоговая табл.1чел (все услуги-'!$G526*'Таблица вводных'!$G$7)))-('Расчет комиссии Нади'!$I526+'Таблица вводных'!$E$3+'Таблица вводных'!$F$3)</f>
        <v>-28.6</v>
      </c>
      <c r="H526" s="12">
        <f>(('Итоговая табл.1чел (все услуги-'!$H526+('Итоговая табл.1чел (все услуги-'!$H526*'Таблица вводных'!$G$9)))-('Расчет комиссии Нади'!$I526+'Таблица вводных'!$E$3+'Таблица вводных'!$F$3)</f>
        <v>-28.6</v>
      </c>
      <c r="I526" s="27" t="s">
        <v>168</v>
      </c>
    </row>
    <row r="527" spans="1:9" ht="12.75" customHeight="1">
      <c r="A527" s="138"/>
      <c r="B527" s="11">
        <v>45418</v>
      </c>
      <c r="C527" s="64"/>
      <c r="D527" s="12">
        <f>(('Итоговая табл.1чел (все услуги-'!$D527+('Итоговая табл.1чел (все услуги-'!$D527*'Таблица вводных'!$G$4)))-('Расчет комиссии Нади'!$I527+'Таблица вводных'!$E$3+'Таблица вводных'!$F$3)</f>
        <v>-21.11</v>
      </c>
      <c r="E527" s="64">
        <f>(('Итоговая табл.1чел (все услуги-'!$E527+('Итоговая табл.1чел (все услуги-'!$E527*'Таблица вводных'!$G$5)))-('Расчет комиссии Нади'!$I527+'Таблица вводных'!$E$3+'Таблица вводных'!$F$3)</f>
        <v>-28.075700000000001</v>
      </c>
      <c r="F527" s="64">
        <f>(('Итоговая табл.1чел (все услуги-'!$F527+('Итоговая табл.1чел (все услуги-'!$F527*'Таблица вводных'!$G$6)))-('Расчет комиссии Нади'!$I527+'Таблица вводных'!$E$3+'Таблица вводных'!$F$3)</f>
        <v>-4.84</v>
      </c>
      <c r="G527" s="64">
        <f>(('Итоговая табл.1чел (все услуги-'!$G527+('Итоговая табл.1чел (все услуги-'!$G527*'Таблица вводных'!$G$7)))-('Расчет комиссии Нади'!$I527+'Таблица вводных'!$E$3+'Таблица вводных'!$F$3)</f>
        <v>-28.6</v>
      </c>
      <c r="H527" s="12">
        <f>(('Итоговая табл.1чел (все услуги-'!$H527+('Итоговая табл.1чел (все услуги-'!$H527*'Таблица вводных'!$G$9)))-('Расчет комиссии Нади'!$I527+'Таблица вводных'!$E$3+'Таблица вводных'!$F$3)</f>
        <v>-28.6</v>
      </c>
      <c r="I527" s="22" t="s">
        <v>168</v>
      </c>
    </row>
    <row r="528" spans="1:9" ht="12.75" customHeight="1">
      <c r="A528" s="138"/>
      <c r="B528" s="11">
        <v>45421</v>
      </c>
      <c r="C528" s="64"/>
      <c r="D528" s="64">
        <f>(('Итоговая табл.1чел (все услуги-'!$D528+('Итоговая табл.1чел (все услуги-'!$D528*'Таблица вводных'!$G$4)))-('Расчет комиссии Нади'!$I528+'Таблица вводных'!$E$3+'Таблица вводных'!$F$3)</f>
        <v>-21.11</v>
      </c>
      <c r="E528" s="64">
        <f>(('Итоговая табл.1чел (все услуги-'!$E528+('Итоговая табл.1чел (все услуги-'!$E528*'Таблица вводных'!$G$5)))-('Расчет комиссии Нади'!$I528+'Таблица вводных'!$E$3+'Таблица вводных'!$F$3)</f>
        <v>-28.075700000000001</v>
      </c>
      <c r="F528" s="64">
        <f>(('Итоговая табл.1чел (все услуги-'!$F528+('Итоговая табл.1чел (все услуги-'!$F528*'Таблица вводных'!$G$6)))-('Расчет комиссии Нади'!$I528+'Таблица вводных'!$E$3+'Таблица вводных'!$F$3)</f>
        <v>-4.84</v>
      </c>
      <c r="G528" s="64">
        <f>(('Итоговая табл.1чел (все услуги-'!$G528+('Итоговая табл.1чел (все услуги-'!$G528*'Таблица вводных'!$G$7)))-('Расчет комиссии Нади'!$I528+'Таблица вводных'!$E$3+'Таблица вводных'!$F$3)</f>
        <v>-28.6</v>
      </c>
      <c r="H528" s="12">
        <f>(('Итоговая табл.1чел (все услуги-'!$H528+('Итоговая табл.1чел (все услуги-'!$H528*'Таблица вводных'!$G$9)))-('Расчет комиссии Нади'!$I528+'Таблица вводных'!$E$3+'Таблица вводных'!$F$3)</f>
        <v>-28.6</v>
      </c>
      <c r="I528" s="22" t="s">
        <v>168</v>
      </c>
    </row>
    <row r="529" spans="1:9" ht="12.75" customHeight="1">
      <c r="A529" s="138"/>
      <c r="B529" s="11">
        <v>45425</v>
      </c>
      <c r="C529" s="64"/>
      <c r="D529" s="12">
        <f>(('Итоговая табл.1чел (все услуги-'!$D529+('Итоговая табл.1чел (все услуги-'!$D529*'Таблица вводных'!$G$4)))-('Расчет комиссии Нади'!$I529+'Таблица вводных'!$E$3+'Таблица вводных'!$F$3)</f>
        <v>-21.11</v>
      </c>
      <c r="E529" s="64">
        <f>(('Итоговая табл.1чел (все услуги-'!$E529+('Итоговая табл.1чел (все услуги-'!$E529*'Таблица вводных'!$G$5)))-('Расчет комиссии Нади'!$I529+'Таблица вводных'!$E$3+'Таблица вводных'!$F$3)</f>
        <v>-28.075700000000001</v>
      </c>
      <c r="F529" s="64">
        <f>(('Итоговая табл.1чел (все услуги-'!$F529+('Итоговая табл.1чел (все услуги-'!$F529*'Таблица вводных'!$G$6)))-('Расчет комиссии Нади'!$I529+'Таблица вводных'!$E$3+'Таблица вводных'!$F$3)</f>
        <v>-4.84</v>
      </c>
      <c r="G529" s="64">
        <f>(('Итоговая табл.1чел (все услуги-'!$G529+('Итоговая табл.1чел (все услуги-'!$G529*'Таблица вводных'!$G$7)))-('Расчет комиссии Нади'!$I529+'Таблица вводных'!$E$3+'Таблица вводных'!$F$3)</f>
        <v>-28.6</v>
      </c>
      <c r="H529" s="12">
        <f>(('Итоговая табл.1чел (все услуги-'!$H529+('Итоговая табл.1чел (все услуги-'!$H529*'Таблица вводных'!$G$9)))-('Расчет комиссии Нади'!$I529+'Таблица вводных'!$E$3+'Таблица вводных'!$F$3)</f>
        <v>-28.6</v>
      </c>
      <c r="I529" s="22" t="s">
        <v>168</v>
      </c>
    </row>
    <row r="530" spans="1:9" ht="12.75" customHeight="1">
      <c r="A530" s="138"/>
      <c r="B530" s="11">
        <v>45428</v>
      </c>
      <c r="C530" s="64"/>
      <c r="D530" s="12">
        <f>(('Итоговая табл.1чел (все услуги-'!$D530+('Итоговая табл.1чел (все услуги-'!$D530*'Таблица вводных'!$G$4)))-('Расчет комиссии Нади'!$I530+'Таблица вводных'!$E$3+'Таблица вводных'!$F$3)</f>
        <v>-21.11</v>
      </c>
      <c r="E530" s="64">
        <f>(('Итоговая табл.1чел (все услуги-'!$E530+('Итоговая табл.1чел (все услуги-'!$E530*'Таблица вводных'!$G$5)))-('Расчет комиссии Нади'!$I530+'Таблица вводных'!$E$3+'Таблица вводных'!$F$3)</f>
        <v>-28.075700000000001</v>
      </c>
      <c r="F530" s="64">
        <f>(('Итоговая табл.1чел (все услуги-'!$F530+('Итоговая табл.1чел (все услуги-'!$F530*'Таблица вводных'!$G$6)))-('Расчет комиссии Нади'!$I530+'Таблица вводных'!$E$3+'Таблица вводных'!$F$3)</f>
        <v>-4.84</v>
      </c>
      <c r="G530" s="64">
        <f>(('Итоговая табл.1чел (все услуги-'!$G530+('Итоговая табл.1чел (все услуги-'!$G530*'Таблица вводных'!$G$7)))-('Расчет комиссии Нади'!$I530+'Таблица вводных'!$E$3+'Таблица вводных'!$F$3)</f>
        <v>-28.6</v>
      </c>
      <c r="H530" s="12">
        <f>(('Итоговая табл.1чел (все услуги-'!$H530+('Итоговая табл.1чел (все услуги-'!$H530*'Таблица вводных'!$G$9)))-('Расчет комиссии Нади'!$I530+'Таблица вводных'!$E$3+'Таблица вводных'!$F$3)</f>
        <v>-28.6</v>
      </c>
      <c r="I530" s="22" t="s">
        <v>168</v>
      </c>
    </row>
    <row r="531" spans="1:9" ht="12.75" customHeight="1">
      <c r="A531" s="138"/>
      <c r="B531" s="11"/>
      <c r="C531" s="64"/>
      <c r="D531" s="12">
        <f>(('Итоговая табл.1чел (все услуги-'!$D531+('Итоговая табл.1чел (все услуги-'!$D531*'Таблица вводных'!$G$4)))-('Расчет комиссии Нади'!$I531+'Таблица вводных'!$E$3+'Таблица вводных'!$F$3)</f>
        <v>-21.11</v>
      </c>
      <c r="E531" s="12">
        <f>(('Итоговая табл.1чел (все услуги-'!$E531+('Итоговая табл.1чел (все услуги-'!$E531*'Таблица вводных'!$G$5)))-('Расчет комиссии Нади'!$I531+'Таблица вводных'!$E$3+'Таблица вводных'!$F$3)</f>
        <v>-28.075700000000001</v>
      </c>
      <c r="F531" s="12">
        <f>(('Итоговая табл.1чел (все услуги-'!$F531+('Итоговая табл.1чел (все услуги-'!$F531*'Таблица вводных'!$G$6)))-('Расчет комиссии Нади'!$I531+'Таблица вводных'!$E$3+'Таблица вводных'!$F$3)</f>
        <v>-4.84</v>
      </c>
      <c r="G531" s="12">
        <f>(('Итоговая табл.1чел (все услуги-'!$G531+('Итоговая табл.1чел (все услуги-'!$G531*'Таблица вводных'!$G$7)))-('Расчет комиссии Нади'!$I531+'Таблица вводных'!$E$3+'Таблица вводных'!$F$3)</f>
        <v>-28.6</v>
      </c>
      <c r="H531" s="12">
        <f>(('Итоговая табл.1чел (все услуги-'!$H531+('Итоговая табл.1чел (все услуги-'!$H531*'Таблица вводных'!$G$9)))-('Расчет комиссии Нади'!$I531+'Таблица вводных'!$E$3+'Таблица вводных'!$F$3)</f>
        <v>-28.6</v>
      </c>
      <c r="I531" s="22" t="s">
        <v>168</v>
      </c>
    </row>
    <row r="532" spans="1:9" ht="12.75" customHeight="1">
      <c r="A532" s="138"/>
      <c r="B532" s="11"/>
      <c r="C532" s="64"/>
      <c r="D532" s="12">
        <f>(('Итоговая табл.1чел (все услуги-'!$D532+('Итоговая табл.1чел (все услуги-'!$D532*'Таблица вводных'!$G$4)))-('Расчет комиссии Нади'!$I532+'Таблица вводных'!$E$3+'Таблица вводных'!$F$3)</f>
        <v>-21.11</v>
      </c>
      <c r="E532" s="12">
        <f>(('Итоговая табл.1чел (все услуги-'!$E532+('Итоговая табл.1чел (все услуги-'!$E532*'Таблица вводных'!$G$5)))-('Расчет комиссии Нади'!$I532+'Таблица вводных'!$E$3+'Таблица вводных'!$F$3)</f>
        <v>-28.075700000000001</v>
      </c>
      <c r="F532" s="12">
        <f>(('Итоговая табл.1чел (все услуги-'!$F532+('Итоговая табл.1чел (все услуги-'!$F532*'Таблица вводных'!$G$6)))-('Расчет комиссии Нади'!$I532+'Таблица вводных'!$E$3+'Таблица вводных'!$F$3)</f>
        <v>-4.84</v>
      </c>
      <c r="G532" s="12">
        <f>(('Итоговая табл.1чел (все услуги-'!$G532+('Итоговая табл.1чел (все услуги-'!$G532*'Таблица вводных'!$G$7)))-('Расчет комиссии Нади'!$I532+'Таблица вводных'!$E$3+'Таблица вводных'!$F$3)</f>
        <v>-28.6</v>
      </c>
      <c r="H532" s="12">
        <f>(('Итоговая табл.1чел (все услуги-'!$H532+('Итоговая табл.1чел (все услуги-'!$H532*'Таблица вводных'!$G$9)))-('Расчет комиссии Нади'!$I532+'Таблица вводных'!$E$3+'Таблица вводных'!$F$3)</f>
        <v>-28.6</v>
      </c>
      <c r="I532" s="22" t="s">
        <v>168</v>
      </c>
    </row>
    <row r="533" spans="1:9" ht="12.75" customHeight="1">
      <c r="A533" s="139"/>
      <c r="B533" s="17"/>
      <c r="C533" s="65"/>
      <c r="D533" s="18">
        <f>(('Итоговая табл.1чел (все услуги-'!$D533+('Итоговая табл.1чел (все услуги-'!$D533*'Таблица вводных'!$G$4)))-('Расчет комиссии Нади'!$I533+'Таблица вводных'!$E$3+'Таблица вводных'!$F$3)</f>
        <v>-21.11</v>
      </c>
      <c r="E533" s="18">
        <f>(('Итоговая табл.1чел (все услуги-'!$E533+('Итоговая табл.1чел (все услуги-'!$E533*'Таблица вводных'!$G$5)))-('Расчет комиссии Нади'!$I533+'Таблица вводных'!$E$3+'Таблица вводных'!$F$3)</f>
        <v>-28.075700000000001</v>
      </c>
      <c r="F533" s="18">
        <f>(('Итоговая табл.1чел (все услуги-'!$F533+('Итоговая табл.1чел (все услуги-'!$F533*'Таблица вводных'!$G$6)))-('Расчет комиссии Нади'!$I533+'Таблица вводных'!$E$3+'Таблица вводных'!$F$3)</f>
        <v>-4.84</v>
      </c>
      <c r="G533" s="18">
        <f>(('Итоговая табл.1чел (все услуги-'!$G533+('Итоговая табл.1чел (все услуги-'!$G533*'Таблица вводных'!$G$7)))-('Расчет комиссии Нади'!$I533+'Таблица вводных'!$E$3+'Таблица вводных'!$F$3)</f>
        <v>-28.6</v>
      </c>
      <c r="H533" s="18">
        <f>(('Итоговая табл.1чел (все услуги-'!$H533+('Итоговая табл.1чел (все услуги-'!$H533*'Таблица вводных'!$G$9)))-('Расчет комиссии Нади'!$I533+'Таблица вводных'!$E$3+'Таблица вводных'!$F$3)</f>
        <v>-28.6</v>
      </c>
      <c r="I533" s="22" t="s">
        <v>168</v>
      </c>
    </row>
    <row r="534" spans="1:9" ht="12.75" customHeight="1">
      <c r="A534" s="146" t="s">
        <v>70</v>
      </c>
      <c r="B534" s="5">
        <v>45411</v>
      </c>
      <c r="C534" s="63"/>
      <c r="D534" s="6">
        <f>(('Итоговая табл.1чел (все услуги-'!$D534+('Итоговая табл.1чел (все услуги-'!$D534*'Таблица вводных'!$G$4)))-('Расчет комиссии Нади'!$I534+'Таблица вводных'!$E$3+'Таблица вводных'!$F$3)</f>
        <v>-21.11</v>
      </c>
      <c r="E534" s="6">
        <f>(('Итоговая табл.1чел (все услуги-'!$E534+('Итоговая табл.1чел (все услуги-'!$E534*'Таблица вводных'!$G$5)))-('Расчет комиссии Нади'!$I534+'Таблица вводных'!$E$3+'Таблица вводных'!$F$3)</f>
        <v>-28.075700000000001</v>
      </c>
      <c r="F534" s="6">
        <f>(('Итоговая табл.1чел (все услуги-'!$F534+('Итоговая табл.1чел (все услуги-'!$F534*'Таблица вводных'!$G$6)))-('Расчет комиссии Нади'!$I534+'Таблица вводных'!$E$3+'Таблица вводных'!$F$3)</f>
        <v>-4.84</v>
      </c>
      <c r="G534" s="6">
        <f>(('Итоговая табл.1чел (все услуги-'!$G534+('Итоговая табл.1чел (все услуги-'!$G534*'Таблица вводных'!$G$7)))-('Расчет комиссии Нади'!$I534+'Таблица вводных'!$E$3+'Таблица вводных'!$F$3)</f>
        <v>-28.6</v>
      </c>
      <c r="H534" s="6">
        <f>(('Итоговая табл.1чел (все услуги-'!$H534+('Итоговая табл.1чел (все услуги-'!$H534*'Таблица вводных'!$G$9)))-('Расчет комиссии Нади'!$I534+'Таблица вводных'!$E$3+'Таблица вводных'!$F$3)</f>
        <v>-28.6</v>
      </c>
      <c r="I534" s="20" t="s">
        <v>174</v>
      </c>
    </row>
    <row r="535" spans="1:9" ht="12.75" customHeight="1">
      <c r="A535" s="138"/>
      <c r="B535" s="8">
        <v>45414</v>
      </c>
      <c r="C535" s="64"/>
      <c r="D535" s="64">
        <f>(('Итоговая табл.1чел (все услуги-'!$D535+('Итоговая табл.1чел (все услуги-'!$D535*'Таблица вводных'!$G$4)))-('Расчет комиссии Нади'!$I535+'Таблица вводных'!$E$3+'Таблица вводных'!$F$3)</f>
        <v>-21.11</v>
      </c>
      <c r="E535" s="12">
        <f>(('Итоговая табл.1чел (все услуги-'!$E535+('Итоговая табл.1чел (все услуги-'!$E535*'Таблица вводных'!$G$5)))-('Расчет комиссии Нади'!$I535+'Таблица вводных'!$E$3+'Таблица вводных'!$F$3)</f>
        <v>-28.075700000000001</v>
      </c>
      <c r="F535" s="12">
        <f>(('Итоговая табл.1чел (все услуги-'!$F535+('Итоговая табл.1чел (все услуги-'!$F535*'Таблица вводных'!$G$6)))-('Расчет комиссии Нади'!$I535+'Таблица вводных'!$E$3+'Таблица вводных'!$F$3)</f>
        <v>-4.84</v>
      </c>
      <c r="G535" s="12">
        <f>(('Итоговая табл.1чел (все услуги-'!$G535+('Итоговая табл.1чел (все услуги-'!$G535*'Таблица вводных'!$G$7)))-('Расчет комиссии Нади'!$I535+'Таблица вводных'!$E$3+'Таблица вводных'!$F$3)</f>
        <v>-28.6</v>
      </c>
      <c r="H535" s="12">
        <f>(('Итоговая табл.1чел (все услуги-'!$H535+('Итоговая табл.1чел (все услуги-'!$H535*'Таблица вводных'!$G$9)))-('Расчет комиссии Нади'!$I535+'Таблица вводных'!$E$3+'Таблица вводных'!$F$3)</f>
        <v>-28.6</v>
      </c>
      <c r="I535" s="27" t="s">
        <v>174</v>
      </c>
    </row>
    <row r="536" spans="1:9" ht="12.75" customHeight="1">
      <c r="A536" s="138"/>
      <c r="B536" s="11">
        <v>45418</v>
      </c>
      <c r="C536" s="64"/>
      <c r="D536" s="64">
        <f>(('Итоговая табл.1чел (все услуги-'!$D536+('Итоговая табл.1чел (все услуги-'!$D536*'Таблица вводных'!$G$4)))-('Расчет комиссии Нади'!$I536+'Таблица вводных'!$E$3+'Таблица вводных'!$F$3)</f>
        <v>-21.11</v>
      </c>
      <c r="E536" s="12">
        <f>(('Итоговая табл.1чел (все услуги-'!$E536+('Итоговая табл.1чел (все услуги-'!$E536*'Таблица вводных'!$G$5)))-('Расчет комиссии Нади'!$I536+'Таблица вводных'!$E$3+'Таблица вводных'!$F$3)</f>
        <v>-28.075700000000001</v>
      </c>
      <c r="F536" s="64">
        <f>(('Итоговая табл.1чел (все услуги-'!$F536+('Итоговая табл.1чел (все услуги-'!$F536*'Таблица вводных'!$G$6)))-('Расчет комиссии Нади'!$I536+'Таблица вводных'!$E$3+'Таблица вводных'!$F$3)</f>
        <v>-4.84</v>
      </c>
      <c r="G536" s="12">
        <f>(('Итоговая табл.1чел (все услуги-'!$G536+('Итоговая табл.1чел (все услуги-'!$G536*'Таблица вводных'!$G$7)))-('Расчет комиссии Нади'!$I536+'Таблица вводных'!$E$3+'Таблица вводных'!$F$3)</f>
        <v>-28.6</v>
      </c>
      <c r="H536" s="12">
        <f>(('Итоговая табл.1чел (все услуги-'!$H536+('Итоговая табл.1чел (все услуги-'!$H536*'Таблица вводных'!$G$9)))-('Расчет комиссии Нади'!$I536+'Таблица вводных'!$E$3+'Таблица вводных'!$F$3)</f>
        <v>-28.6</v>
      </c>
      <c r="I536" s="22" t="s">
        <v>174</v>
      </c>
    </row>
    <row r="537" spans="1:9" ht="12.75" customHeight="1">
      <c r="A537" s="138"/>
      <c r="B537" s="11">
        <v>45421</v>
      </c>
      <c r="C537" s="64"/>
      <c r="D537" s="64">
        <f>(('Итоговая табл.1чел (все услуги-'!$D537+('Итоговая табл.1чел (все услуги-'!$D537*'Таблица вводных'!$G$4)))-('Расчет комиссии Нади'!$I537+'Таблица вводных'!$E$3+'Таблица вводных'!$F$3)</f>
        <v>-21.11</v>
      </c>
      <c r="E537" s="12">
        <f>(('Итоговая табл.1чел (все услуги-'!$E537+('Итоговая табл.1чел (все услуги-'!$E537*'Таблица вводных'!$G$5)))-('Расчет комиссии Нади'!$I537+'Таблица вводных'!$E$3+'Таблица вводных'!$F$3)</f>
        <v>-28.075700000000001</v>
      </c>
      <c r="F537" s="64">
        <f>(('Итоговая табл.1чел (все услуги-'!$F537+('Итоговая табл.1чел (все услуги-'!$F537*'Таблица вводных'!$G$6)))-('Расчет комиссии Нади'!$I537+'Таблица вводных'!$E$3+'Таблица вводных'!$F$3)</f>
        <v>-4.84</v>
      </c>
      <c r="G537" s="12">
        <f>(('Итоговая табл.1чел (все услуги-'!$G537+('Итоговая табл.1чел (все услуги-'!$G537*'Таблица вводных'!$G$7)))-('Расчет комиссии Нади'!$I537+'Таблица вводных'!$E$3+'Таблица вводных'!$F$3)</f>
        <v>-28.6</v>
      </c>
      <c r="H537" s="12">
        <f>(('Итоговая табл.1чел (все услуги-'!$H537+('Итоговая табл.1чел (все услуги-'!$H537*'Таблица вводных'!$G$9)))-('Расчет комиссии Нади'!$I537+'Таблица вводных'!$E$3+'Таблица вводных'!$F$3)</f>
        <v>-28.6</v>
      </c>
      <c r="I537" s="22" t="s">
        <v>174</v>
      </c>
    </row>
    <row r="538" spans="1:9" ht="12.75" customHeight="1">
      <c r="A538" s="138"/>
      <c r="B538" s="11">
        <v>45425</v>
      </c>
      <c r="C538" s="64"/>
      <c r="D538" s="64">
        <f>(('Итоговая табл.1чел (все услуги-'!$D538+('Итоговая табл.1чел (все услуги-'!$D538*'Таблица вводных'!$G$4)))-('Расчет комиссии Нади'!$I538+'Таблица вводных'!$E$3+'Таблица вводных'!$F$3)</f>
        <v>-21.11</v>
      </c>
      <c r="E538" s="12">
        <f>(('Итоговая табл.1чел (все услуги-'!$E538+('Итоговая табл.1чел (все услуги-'!$E538*'Таблица вводных'!$G$5)))-('Расчет комиссии Нади'!$I538+'Таблица вводных'!$E$3+'Таблица вводных'!$F$3)</f>
        <v>-28.075700000000001</v>
      </c>
      <c r="F538" s="64">
        <f>(('Итоговая табл.1чел (все услуги-'!$F538+('Итоговая табл.1чел (все услуги-'!$F538*'Таблица вводных'!$G$6)))-('Расчет комиссии Нади'!$I538+'Таблица вводных'!$E$3+'Таблица вводных'!$F$3)</f>
        <v>-4.84</v>
      </c>
      <c r="G538" s="12">
        <f>(('Итоговая табл.1чел (все услуги-'!$G538+('Итоговая табл.1чел (все услуги-'!$G538*'Таблица вводных'!$G$7)))-('Расчет комиссии Нади'!$I538+'Таблица вводных'!$E$3+'Таблица вводных'!$F$3)</f>
        <v>-28.6</v>
      </c>
      <c r="H538" s="12">
        <f>(('Итоговая табл.1чел (все услуги-'!$H538+('Итоговая табл.1чел (все услуги-'!$H538*'Таблица вводных'!$G$9)))-('Расчет комиссии Нади'!$I538+'Таблица вводных'!$E$3+'Таблица вводных'!$F$3)</f>
        <v>-28.6</v>
      </c>
      <c r="I538" s="22" t="s">
        <v>174</v>
      </c>
    </row>
    <row r="539" spans="1:9" ht="12.75" customHeight="1">
      <c r="A539" s="138"/>
      <c r="B539" s="11">
        <v>45428</v>
      </c>
      <c r="C539" s="64"/>
      <c r="D539" s="64">
        <f>(('Итоговая табл.1чел (все услуги-'!$D539+('Итоговая табл.1чел (все услуги-'!$D539*'Таблица вводных'!$G$4)))-('Расчет комиссии Нади'!$I539+'Таблица вводных'!$E$3+'Таблица вводных'!$F$3)</f>
        <v>-21.11</v>
      </c>
      <c r="E539" s="12">
        <f>(('Итоговая табл.1чел (все услуги-'!$E539+('Итоговая табл.1чел (все услуги-'!$E539*'Таблица вводных'!$G$5)))-('Расчет комиссии Нади'!$I539+'Таблица вводных'!$E$3+'Таблица вводных'!$F$3)</f>
        <v>-28.075700000000001</v>
      </c>
      <c r="F539" s="64">
        <f>(('Итоговая табл.1чел (все услуги-'!$F539+('Итоговая табл.1чел (все услуги-'!$F539*'Таблица вводных'!$G$6)))-('Расчет комиссии Нади'!$I539+'Таблица вводных'!$E$3+'Таблица вводных'!$F$3)</f>
        <v>-4.84</v>
      </c>
      <c r="G539" s="12">
        <f>(('Итоговая табл.1чел (все услуги-'!$G539+('Итоговая табл.1чел (все услуги-'!$G539*'Таблица вводных'!$G$7)))-('Расчет комиссии Нади'!$I539+'Таблица вводных'!$E$3+'Таблица вводных'!$F$3)</f>
        <v>-28.6</v>
      </c>
      <c r="H539" s="12">
        <f>(('Итоговая табл.1чел (все услуги-'!$H539+('Итоговая табл.1чел (все услуги-'!$H539*'Таблица вводных'!$G$9)))-('Расчет комиссии Нади'!$I539+'Таблица вводных'!$E$3+'Таблица вводных'!$F$3)</f>
        <v>-28.6</v>
      </c>
      <c r="I539" s="22" t="s">
        <v>174</v>
      </c>
    </row>
    <row r="540" spans="1:9" ht="12.75" customHeight="1">
      <c r="A540" s="138"/>
      <c r="B540" s="11"/>
      <c r="C540" s="64"/>
      <c r="D540" s="12">
        <f>(('Итоговая табл.1чел (все услуги-'!$D540+('Итоговая табл.1чел (все услуги-'!$D540*'Таблица вводных'!$G$4)))-('Расчет комиссии Нади'!$I540+'Таблица вводных'!$E$3+'Таблица вводных'!$F$3)</f>
        <v>-21.11</v>
      </c>
      <c r="E540" s="12">
        <f>(('Итоговая табл.1чел (все услуги-'!$E540+('Итоговая табл.1чел (все услуги-'!$E540*'Таблица вводных'!$G$5)))-('Расчет комиссии Нади'!$I540+'Таблица вводных'!$E$3+'Таблица вводных'!$F$3)</f>
        <v>-28.075700000000001</v>
      </c>
      <c r="F540" s="12">
        <f>(('Итоговая табл.1чел (все услуги-'!$F540+('Итоговая табл.1чел (все услуги-'!$F540*'Таблица вводных'!$G$6)))-('Расчет комиссии Нади'!$I540+'Таблица вводных'!$E$3+'Таблица вводных'!$F$3)</f>
        <v>-4.84</v>
      </c>
      <c r="G540" s="12">
        <f>(('Итоговая табл.1чел (все услуги-'!$G540+('Итоговая табл.1чел (все услуги-'!$G540*'Таблица вводных'!$G$7)))-('Расчет комиссии Нади'!$I540+'Таблица вводных'!$E$3+'Таблица вводных'!$F$3)</f>
        <v>-28.6</v>
      </c>
      <c r="H540" s="12">
        <f>(('Итоговая табл.1чел (все услуги-'!$H540+('Итоговая табл.1чел (все услуги-'!$H540*'Таблица вводных'!$G$9)))-('Расчет комиссии Нади'!$I540+'Таблица вводных'!$E$3+'Таблица вводных'!$F$3)</f>
        <v>-28.6</v>
      </c>
      <c r="I540" s="22" t="s">
        <v>174</v>
      </c>
    </row>
    <row r="541" spans="1:9" ht="12.75" customHeight="1">
      <c r="A541" s="138"/>
      <c r="B541" s="11"/>
      <c r="C541" s="64"/>
      <c r="D541" s="12">
        <f>(('Итоговая табл.1чел (все услуги-'!$D541+('Итоговая табл.1чел (все услуги-'!$D541*'Таблица вводных'!$G$4)))-('Расчет комиссии Нади'!$I541+'Таблица вводных'!$E$3+'Таблица вводных'!$F$3)</f>
        <v>-21.11</v>
      </c>
      <c r="E541" s="12">
        <f>(('Итоговая табл.1чел (все услуги-'!$E541+('Итоговая табл.1чел (все услуги-'!$E541*'Таблица вводных'!$G$5)))-('Расчет комиссии Нади'!$I541+'Таблица вводных'!$E$3+'Таблица вводных'!$F$3)</f>
        <v>-28.075700000000001</v>
      </c>
      <c r="F541" s="12">
        <f>(('Итоговая табл.1чел (все услуги-'!$F541+('Итоговая табл.1чел (все услуги-'!$F541*'Таблица вводных'!$G$6)))-('Расчет комиссии Нади'!$I541+'Таблица вводных'!$E$3+'Таблица вводных'!$F$3)</f>
        <v>-4.84</v>
      </c>
      <c r="G541" s="12">
        <f>(('Итоговая табл.1чел (все услуги-'!$G541+('Итоговая табл.1чел (все услуги-'!$G541*'Таблица вводных'!$G$7)))-('Расчет комиссии Нади'!$I541+'Таблица вводных'!$E$3+'Таблица вводных'!$F$3)</f>
        <v>-28.6</v>
      </c>
      <c r="H541" s="12">
        <f>(('Итоговая табл.1чел (все услуги-'!$H541+('Итоговая табл.1чел (все услуги-'!$H541*'Таблица вводных'!$G$9)))-('Расчет комиссии Нади'!$I541+'Таблица вводных'!$E$3+'Таблица вводных'!$F$3)</f>
        <v>-28.6</v>
      </c>
      <c r="I541" s="22" t="s">
        <v>174</v>
      </c>
    </row>
    <row r="542" spans="1:9" ht="12.75" customHeight="1">
      <c r="A542" s="139"/>
      <c r="B542" s="17"/>
      <c r="C542" s="65"/>
      <c r="D542" s="18">
        <f>(('Итоговая табл.1чел (все услуги-'!$D542+('Итоговая табл.1чел (все услуги-'!$D542*'Таблица вводных'!$G$4)))-('Расчет комиссии Нади'!$I542+'Таблица вводных'!$E$3+'Таблица вводных'!$F$3)</f>
        <v>-21.11</v>
      </c>
      <c r="E542" s="18">
        <f>(('Итоговая табл.1чел (все услуги-'!$E542+('Итоговая табл.1чел (все услуги-'!$E542*'Таблица вводных'!$G$5)))-('Расчет комиссии Нади'!$I542+'Таблица вводных'!$E$3+'Таблица вводных'!$F$3)</f>
        <v>-28.075700000000001</v>
      </c>
      <c r="F542" s="18">
        <f>(('Итоговая табл.1чел (все услуги-'!$F542+('Итоговая табл.1чел (все услуги-'!$F542*'Таблица вводных'!$G$6)))-('Расчет комиссии Нади'!$I542+'Таблица вводных'!$E$3+'Таблица вводных'!$F$3)</f>
        <v>-4.84</v>
      </c>
      <c r="G542" s="18">
        <f>(('Итоговая табл.1чел (все услуги-'!$G542+('Итоговая табл.1чел (все услуги-'!$G542*'Таблица вводных'!$G$7)))-('Расчет комиссии Нади'!$I542+'Таблица вводных'!$E$3+'Таблица вводных'!$F$3)</f>
        <v>-28.6</v>
      </c>
      <c r="H542" s="18">
        <f>(('Итоговая табл.1чел (все услуги-'!$H542+('Итоговая табл.1чел (все услуги-'!$H542*'Таблица вводных'!$G$9)))-('Расчет комиссии Нади'!$I542+'Таблица вводных'!$E$3+'Таблица вводных'!$F$3)</f>
        <v>-28.6</v>
      </c>
      <c r="I542" s="22" t="s">
        <v>174</v>
      </c>
    </row>
    <row r="543" spans="1:9" ht="12.75" customHeight="1">
      <c r="A543" s="146" t="s">
        <v>71</v>
      </c>
      <c r="B543" s="5">
        <v>45411</v>
      </c>
      <c r="C543" s="63"/>
      <c r="D543" s="6">
        <f>(('Итоговая табл.1чел (все услуги-'!$D543+('Итоговая табл.1чел (все услуги-'!$D543*'Таблица вводных'!$G$4)))-('Расчет комиссии Нади'!$I543+'Таблица вводных'!$E$3+'Таблица вводных'!$F$3)</f>
        <v>-21.11</v>
      </c>
      <c r="E543" s="63">
        <f>(('Итоговая табл.1чел (все услуги-'!$E543+('Итоговая табл.1чел (все услуги-'!$E543*'Таблица вводных'!$G$5)))-('Расчет комиссии Нади'!$I543+'Таблица вводных'!$E$3+'Таблица вводных'!$F$3)</f>
        <v>-28.075700000000001</v>
      </c>
      <c r="F543" s="63">
        <f>(('Итоговая табл.1чел (все услуги-'!$F543+('Итоговая табл.1чел (все услуги-'!$F543*'Таблица вводных'!$G$6)))-('Расчет комиссии Нади'!$I543+'Таблица вводных'!$E$3+'Таблица вводных'!$F$3)</f>
        <v>-4.84</v>
      </c>
      <c r="G543" s="63">
        <f>(('Итоговая табл.1чел (все услуги-'!$G543+('Итоговая табл.1чел (все услуги-'!$G543*'Таблица вводных'!$G$7)))-('Расчет комиссии Нади'!$I543+'Таблица вводных'!$E$3+'Таблица вводных'!$F$3)</f>
        <v>-28.6</v>
      </c>
      <c r="H543" s="6">
        <f>(('Итоговая табл.1чел (все услуги-'!$H543+('Итоговая табл.1чел (все услуги-'!$H543*'Таблица вводных'!$G$9)))-('Расчет комиссии Нади'!$I543+'Таблица вводных'!$E$3+'Таблица вводных'!$F$3)</f>
        <v>-28.6</v>
      </c>
      <c r="I543" s="20" t="s">
        <v>175</v>
      </c>
    </row>
    <row r="544" spans="1:9" ht="12.75" customHeight="1">
      <c r="A544" s="138"/>
      <c r="B544" s="8">
        <v>45414</v>
      </c>
      <c r="C544" s="64"/>
      <c r="D544" s="64">
        <f>(('Итоговая табл.1чел (все услуги-'!$D544+('Итоговая табл.1чел (все услуги-'!$D544*'Таблица вводных'!$G$4)))-('Расчет комиссии Нади'!$I544+'Таблица вводных'!$E$3+'Таблица вводных'!$F$3)</f>
        <v>-21.11</v>
      </c>
      <c r="E544" s="12">
        <f>(('Итоговая табл.1чел (все услуги-'!$E544+('Итоговая табл.1чел (все услуги-'!$E544*'Таблица вводных'!$G$5)))-('Расчет комиссии Нади'!$I544+'Таблица вводных'!$E$3+'Таблица вводных'!$F$3)</f>
        <v>-28.075700000000001</v>
      </c>
      <c r="F544" s="64">
        <f>(('Итоговая табл.1чел (все услуги-'!$F544+('Итоговая табл.1чел (все услуги-'!$F544*'Таблица вводных'!$G$6)))-('Расчет комиссии Нади'!$I544+'Таблица вводных'!$E$3+'Таблица вводных'!$F$3)</f>
        <v>-4.84</v>
      </c>
      <c r="G544" s="64">
        <f>(('Итоговая табл.1чел (все услуги-'!$G544+('Итоговая табл.1чел (все услуги-'!$G544*'Таблица вводных'!$G$7)))-('Расчет комиссии Нади'!$I544+'Таблица вводных'!$E$3+'Таблица вводных'!$F$3)</f>
        <v>-28.6</v>
      </c>
      <c r="H544" s="12">
        <f>(('Итоговая табл.1чел (все услуги-'!$H544+('Итоговая табл.1чел (все услуги-'!$H544*'Таблица вводных'!$G$9)))-('Расчет комиссии Нади'!$I544+'Таблица вводных'!$E$3+'Таблица вводных'!$F$3)</f>
        <v>-28.6</v>
      </c>
      <c r="I544" s="27" t="s">
        <v>175</v>
      </c>
    </row>
    <row r="545" spans="1:10" ht="12.75" customHeight="1">
      <c r="A545" s="138"/>
      <c r="B545" s="11">
        <v>45418</v>
      </c>
      <c r="C545" s="64"/>
      <c r="D545" s="64">
        <f>(('Итоговая табл.1чел (все услуги-'!$D545+('Итоговая табл.1чел (все услуги-'!$D545*'Таблица вводных'!$G$4)))-('Расчет комиссии Нади'!$I545+'Таблица вводных'!$E$3+'Таблица вводных'!$F$3)</f>
        <v>-21.11</v>
      </c>
      <c r="E545" s="64">
        <f>(('Итоговая табл.1чел (все услуги-'!$E545+('Итоговая табл.1чел (все услуги-'!$E545*'Таблица вводных'!$G$5)))-('Расчет комиссии Нади'!$I545+'Таблица вводных'!$E$3+'Таблица вводных'!$F$3)</f>
        <v>-28.075700000000001</v>
      </c>
      <c r="F545" s="64">
        <f>(('Итоговая табл.1чел (все услуги-'!$F545+('Итоговая табл.1чел (все услуги-'!$F545*'Таблица вводных'!$G$6)))-('Расчет комиссии Нади'!$I545+'Таблица вводных'!$E$3+'Таблица вводных'!$F$3)</f>
        <v>-4.84</v>
      </c>
      <c r="G545" s="64">
        <f>(('Итоговая табл.1чел (все услуги-'!$G545+('Итоговая табл.1чел (все услуги-'!$G545*'Таблица вводных'!$G$7)))-('Расчет комиссии Нади'!$I545+'Таблица вводных'!$E$3+'Таблица вводных'!$F$3)</f>
        <v>-28.6</v>
      </c>
      <c r="H545" s="12">
        <f>(('Итоговая табл.1чел (все услуги-'!$H545+('Итоговая табл.1чел (все услуги-'!$H545*'Таблица вводных'!$G$9)))-('Расчет комиссии Нади'!$I545+'Таблица вводных'!$E$3+'Таблица вводных'!$F$3)</f>
        <v>-28.6</v>
      </c>
      <c r="I545" s="22" t="s">
        <v>175</v>
      </c>
    </row>
    <row r="546" spans="1:10" ht="12.75" customHeight="1">
      <c r="A546" s="138"/>
      <c r="B546" s="11">
        <v>45421</v>
      </c>
      <c r="C546" s="64"/>
      <c r="D546" s="64">
        <f>(('Итоговая табл.1чел (все услуги-'!$D546+('Итоговая табл.1чел (все услуги-'!$D546*'Таблица вводных'!$G$4)))-('Расчет комиссии Нади'!$I546+'Таблица вводных'!$E$3+'Таблица вводных'!$F$3)</f>
        <v>-21.11</v>
      </c>
      <c r="E546" s="64">
        <f>(('Итоговая табл.1чел (все услуги-'!$E546+('Итоговая табл.1чел (все услуги-'!$E546*'Таблица вводных'!$G$5)))-('Расчет комиссии Нади'!$I546+'Таблица вводных'!$E$3+'Таблица вводных'!$F$3)</f>
        <v>-28.075700000000001</v>
      </c>
      <c r="F546" s="64">
        <f>(('Итоговая табл.1чел (все услуги-'!$F546+('Итоговая табл.1чел (все услуги-'!$F546*'Таблица вводных'!$G$6)))-('Расчет комиссии Нади'!$I546+'Таблица вводных'!$E$3+'Таблица вводных'!$F$3)</f>
        <v>-4.84</v>
      </c>
      <c r="G546" s="64">
        <f>(('Итоговая табл.1чел (все услуги-'!$G546+('Итоговая табл.1чел (все услуги-'!$G546*'Таблица вводных'!$G$7)))-('Расчет комиссии Нади'!$I546+'Таблица вводных'!$E$3+'Таблица вводных'!$F$3)</f>
        <v>-28.6</v>
      </c>
      <c r="H546" s="12">
        <f>(('Итоговая табл.1чел (все услуги-'!$H546+('Итоговая табл.1чел (все услуги-'!$H546*'Таблица вводных'!$G$9)))-('Расчет комиссии Нади'!$I546+'Таблица вводных'!$E$3+'Таблица вводных'!$F$3)</f>
        <v>-28.6</v>
      </c>
      <c r="I546" s="22" t="s">
        <v>175</v>
      </c>
    </row>
    <row r="547" spans="1:10" ht="12.75" customHeight="1">
      <c r="A547" s="138"/>
      <c r="B547" s="11">
        <v>45425</v>
      </c>
      <c r="C547" s="64"/>
      <c r="D547" s="64">
        <f>(('Итоговая табл.1чел (все услуги-'!$D547+('Итоговая табл.1чел (все услуги-'!$D547*'Таблица вводных'!$G$4)))-('Расчет комиссии Нади'!$I547+'Таблица вводных'!$E$3+'Таблица вводных'!$F$3)</f>
        <v>-21.11</v>
      </c>
      <c r="E547" s="64">
        <f>(('Итоговая табл.1чел (все услуги-'!$E547+('Итоговая табл.1чел (все услуги-'!$E547*'Таблица вводных'!$G$5)))-('Расчет комиссии Нади'!$I547+'Таблица вводных'!$E$3+'Таблица вводных'!$F$3)</f>
        <v>-28.075700000000001</v>
      </c>
      <c r="F547" s="64">
        <f>(('Итоговая табл.1чел (все услуги-'!$F547+('Итоговая табл.1чел (все услуги-'!$F547*'Таблица вводных'!$G$6)))-('Расчет комиссии Нади'!$I547+'Таблица вводных'!$E$3+'Таблица вводных'!$F$3)</f>
        <v>-4.84</v>
      </c>
      <c r="G547" s="64">
        <f>(('Итоговая табл.1чел (все услуги-'!$G547+('Итоговая табл.1чел (все услуги-'!$G547*'Таблица вводных'!$G$7)))-('Расчет комиссии Нади'!$I547+'Таблица вводных'!$E$3+'Таблица вводных'!$F$3)</f>
        <v>-28.6</v>
      </c>
      <c r="H547" s="12">
        <f>(('Итоговая табл.1чел (все услуги-'!$H547+('Итоговая табл.1чел (все услуги-'!$H547*'Таблица вводных'!$G$9)))-('Расчет комиссии Нади'!$I547+'Таблица вводных'!$E$3+'Таблица вводных'!$F$3)</f>
        <v>-28.6</v>
      </c>
      <c r="I547" s="22" t="s">
        <v>175</v>
      </c>
      <c r="J547" s="40" t="s">
        <v>52</v>
      </c>
    </row>
    <row r="548" spans="1:10" ht="12.75" customHeight="1">
      <c r="A548" s="138"/>
      <c r="B548" s="11">
        <v>45428</v>
      </c>
      <c r="C548" s="64"/>
      <c r="D548" s="64">
        <f>(('Итоговая табл.1чел (все услуги-'!$D548+('Итоговая табл.1чел (все услуги-'!$D548*'Таблица вводных'!$G$4)))-('Расчет комиссии Нади'!$I548+'Таблица вводных'!$E$3+'Таблица вводных'!$F$3)</f>
        <v>-21.11</v>
      </c>
      <c r="E548" s="64">
        <f>(('Итоговая табл.1чел (все услуги-'!$E548+('Итоговая табл.1чел (все услуги-'!$E548*'Таблица вводных'!$G$5)))-('Расчет комиссии Нади'!$I548+'Таблица вводных'!$E$3+'Таблица вводных'!$F$3)</f>
        <v>-28.075700000000001</v>
      </c>
      <c r="F548" s="64">
        <f>(('Итоговая табл.1чел (все услуги-'!$F548+('Итоговая табл.1чел (все услуги-'!$F548*'Таблица вводных'!$G$6)))-('Расчет комиссии Нади'!$I548+'Таблица вводных'!$E$3+'Таблица вводных'!$F$3)</f>
        <v>-4.84</v>
      </c>
      <c r="G548" s="64">
        <f>(('Итоговая табл.1чел (все услуги-'!$G548+('Итоговая табл.1чел (все услуги-'!$G548*'Таблица вводных'!$G$7)))-('Расчет комиссии Нади'!$I548+'Таблица вводных'!$E$3+'Таблица вводных'!$F$3)</f>
        <v>-28.6</v>
      </c>
      <c r="H548" s="12">
        <f>(('Итоговая табл.1чел (все услуги-'!$H548+('Итоговая табл.1чел (все услуги-'!$H548*'Таблица вводных'!$G$9)))-('Расчет комиссии Нади'!$I548+'Таблица вводных'!$E$3+'Таблица вводных'!$F$3)</f>
        <v>-28.6</v>
      </c>
      <c r="I548" s="22" t="s">
        <v>175</v>
      </c>
    </row>
    <row r="549" spans="1:10" ht="12.75" customHeight="1">
      <c r="A549" s="138"/>
      <c r="B549" s="11"/>
      <c r="C549" s="64"/>
      <c r="D549" s="12">
        <f>(('Итоговая табл.1чел (все услуги-'!$D549+('Итоговая табл.1чел (все услуги-'!$D549*'Таблица вводных'!$G$4)))-('Расчет комиссии Нади'!$I549+'Таблица вводных'!$E$3+'Таблица вводных'!$F$3)</f>
        <v>-21.11</v>
      </c>
      <c r="E549" s="12">
        <f>(('Итоговая табл.1чел (все услуги-'!$E549+('Итоговая табл.1чел (все услуги-'!$E549*'Таблица вводных'!$G$5)))-('Расчет комиссии Нади'!$I549+'Таблица вводных'!$E$3+'Таблица вводных'!$F$3)</f>
        <v>-28.075700000000001</v>
      </c>
      <c r="F549" s="12">
        <f>(('Итоговая табл.1чел (все услуги-'!$F549+('Итоговая табл.1чел (все услуги-'!$F549*'Таблица вводных'!$G$6)))-('Расчет комиссии Нади'!$I549+'Таблица вводных'!$E$3+'Таблица вводных'!$F$3)</f>
        <v>-4.84</v>
      </c>
      <c r="G549" s="12">
        <f>(('Итоговая табл.1чел (все услуги-'!$G549+('Итоговая табл.1чел (все услуги-'!$G549*'Таблица вводных'!$G$7)))-('Расчет комиссии Нади'!$I549+'Таблица вводных'!$E$3+'Таблица вводных'!$F$3)</f>
        <v>-28.6</v>
      </c>
      <c r="H549" s="12">
        <f>(('Итоговая табл.1чел (все услуги-'!$H549+('Итоговая табл.1чел (все услуги-'!$H549*'Таблица вводных'!$G$9)))-('Расчет комиссии Нади'!$I549+'Таблица вводных'!$E$3+'Таблица вводных'!$F$3)</f>
        <v>-28.6</v>
      </c>
      <c r="I549" s="22" t="s">
        <v>175</v>
      </c>
    </row>
    <row r="550" spans="1:10" ht="12.75" customHeight="1">
      <c r="A550" s="138"/>
      <c r="B550" s="11"/>
      <c r="C550" s="64"/>
      <c r="D550" s="12">
        <f>(('Итоговая табл.1чел (все услуги-'!$D550+('Итоговая табл.1чел (все услуги-'!$D550*'Таблица вводных'!$G$4)))-('Расчет комиссии Нади'!$I550+'Таблица вводных'!$E$3+'Таблица вводных'!$F$3)</f>
        <v>-21.11</v>
      </c>
      <c r="E550" s="12">
        <f>(('Итоговая табл.1чел (все услуги-'!$E550+('Итоговая табл.1чел (все услуги-'!$E550*'Таблица вводных'!$G$5)))-('Расчет комиссии Нади'!$I550+'Таблица вводных'!$E$3+'Таблица вводных'!$F$3)</f>
        <v>-28.075700000000001</v>
      </c>
      <c r="F550" s="12">
        <f>(('Итоговая табл.1чел (все услуги-'!$F550+('Итоговая табл.1чел (все услуги-'!$F550*'Таблица вводных'!$G$6)))-('Расчет комиссии Нади'!$I550+'Таблица вводных'!$E$3+'Таблица вводных'!$F$3)</f>
        <v>-4.84</v>
      </c>
      <c r="G550" s="12">
        <f>(('Итоговая табл.1чел (все услуги-'!$G550+('Итоговая табл.1чел (все услуги-'!$G550*'Таблица вводных'!$G$7)))-('Расчет комиссии Нади'!$I550+'Таблица вводных'!$E$3+'Таблица вводных'!$F$3)</f>
        <v>-28.6</v>
      </c>
      <c r="H550" s="12">
        <f>(('Итоговая табл.1чел (все услуги-'!$H550+('Итоговая табл.1чел (все услуги-'!$H550*'Таблица вводных'!$G$9)))-('Расчет комиссии Нади'!$I550+'Таблица вводных'!$E$3+'Таблица вводных'!$F$3)</f>
        <v>-28.6</v>
      </c>
      <c r="I550" s="22" t="s">
        <v>175</v>
      </c>
    </row>
    <row r="551" spans="1:10" ht="12.75" customHeight="1">
      <c r="A551" s="139"/>
      <c r="B551" s="17"/>
      <c r="C551" s="65"/>
      <c r="D551" s="18">
        <f>(('Итоговая табл.1чел (все услуги-'!$D551+('Итоговая табл.1чел (все услуги-'!$D551*'Таблица вводных'!$G$4)))-('Расчет комиссии Нади'!$I551+'Таблица вводных'!$E$3+'Таблица вводных'!$F$3)</f>
        <v>-21.11</v>
      </c>
      <c r="E551" s="18">
        <f>(('Итоговая табл.1чел (все услуги-'!$E551+('Итоговая табл.1чел (все услуги-'!$E551*'Таблица вводных'!$G$5)))-('Расчет комиссии Нади'!$I551+'Таблица вводных'!$E$3+'Таблица вводных'!$F$3)</f>
        <v>-28.075700000000001</v>
      </c>
      <c r="F551" s="18">
        <f>(('Итоговая табл.1чел (все услуги-'!$F551+('Итоговая табл.1чел (все услуги-'!$F551*'Таблица вводных'!$G$6)))-('Расчет комиссии Нади'!$I551+'Таблица вводных'!$E$3+'Таблица вводных'!$F$3)</f>
        <v>-4.84</v>
      </c>
      <c r="G551" s="18">
        <f>(('Итоговая табл.1чел (все услуги-'!$G551+('Итоговая табл.1чел (все услуги-'!$G551*'Таблица вводных'!$G$7)))-('Расчет комиссии Нади'!$I551+'Таблица вводных'!$E$3+'Таблица вводных'!$F$3)</f>
        <v>-28.6</v>
      </c>
      <c r="H551" s="18">
        <f>(('Итоговая табл.1чел (все услуги-'!$H551+('Итоговая табл.1чел (все услуги-'!$H551*'Таблица вводных'!$G$9)))-('Расчет комиссии Нади'!$I551+'Таблица вводных'!$E$3+'Таблица вводных'!$F$3)</f>
        <v>-28.6</v>
      </c>
      <c r="I551" s="22" t="s">
        <v>175</v>
      </c>
    </row>
    <row r="552" spans="1:10" ht="12.75" customHeight="1">
      <c r="A552" s="146" t="s">
        <v>72</v>
      </c>
      <c r="B552" s="5">
        <v>45411</v>
      </c>
      <c r="C552" s="63"/>
      <c r="D552" s="6">
        <f>(('Итоговая табл.1чел (все услуги-'!$D552+('Итоговая табл.1чел (все услуги-'!$D552*'Таблица вводных'!$G$4)))-('Расчет комиссии Нади'!$I552+'Таблица вводных'!$E$3+'Таблица вводных'!$F$3)</f>
        <v>-21.11</v>
      </c>
      <c r="E552" s="6">
        <f>(('Итоговая табл.1чел (все услуги-'!$E552+('Итоговая табл.1чел (все услуги-'!$E552*'Таблица вводных'!$G$5)))-('Расчет комиссии Нади'!$I552+'Таблица вводных'!$E$3+'Таблица вводных'!$F$3)</f>
        <v>-28.075700000000001</v>
      </c>
      <c r="F552" s="6">
        <f>(('Итоговая табл.1чел (все услуги-'!$F552+('Итоговая табл.1чел (все услуги-'!$F552*'Таблица вводных'!$G$6)))-('Расчет комиссии Нади'!$I552+'Таблица вводных'!$E$3+'Таблица вводных'!$F$3)</f>
        <v>-4.84</v>
      </c>
      <c r="G552" s="6">
        <f>(('Итоговая табл.1чел (все услуги-'!$G552+('Итоговая табл.1чел (все услуги-'!$G552*'Таблица вводных'!$G$7)))-('Расчет комиссии Нади'!$I552+'Таблица вводных'!$E$3+'Таблица вводных'!$F$3)</f>
        <v>-28.6</v>
      </c>
      <c r="H552" s="6">
        <f>(('Итоговая табл.1чел (все услуги-'!$H552+('Итоговая табл.1чел (все услуги-'!$H552*'Таблица вводных'!$G$9)))-('Расчет комиссии Нади'!$I552+'Таблица вводных'!$E$3+'Таблица вводных'!$F$3)</f>
        <v>-28.6</v>
      </c>
      <c r="I552" s="20" t="s">
        <v>145</v>
      </c>
    </row>
    <row r="553" spans="1:10" ht="12.75" customHeight="1">
      <c r="A553" s="138"/>
      <c r="B553" s="8">
        <v>45414</v>
      </c>
      <c r="C553" s="64"/>
      <c r="D553" s="12">
        <f>(('Итоговая табл.1чел (все услуги-'!$D553+('Итоговая табл.1чел (все услуги-'!$D553*'Таблица вводных'!$G$4)))-('Расчет комиссии Нади'!$I553+'Таблица вводных'!$E$3+'Таблица вводных'!$F$3)</f>
        <v>-21.11</v>
      </c>
      <c r="E553" s="12">
        <f>(('Итоговая табл.1чел (все услуги-'!$E553+('Итоговая табл.1чел (все услуги-'!$E553*'Таблица вводных'!$G$5)))-('Расчет комиссии Нади'!$I553+'Таблица вводных'!$E$3+'Таблица вводных'!$F$3)</f>
        <v>-28.075700000000001</v>
      </c>
      <c r="F553" s="12">
        <f>(('Итоговая табл.1чел (все услуги-'!$F553+('Итоговая табл.1чел (все услуги-'!$F553*'Таблица вводных'!$G$6)))-('Расчет комиссии Нади'!$I553+'Таблица вводных'!$E$3+'Таблица вводных'!$F$3)</f>
        <v>-4.84</v>
      </c>
      <c r="G553" s="12">
        <f>(('Итоговая табл.1чел (все услуги-'!$G553+('Итоговая табл.1чел (все услуги-'!$G553*'Таблица вводных'!$G$7)))-('Расчет комиссии Нади'!$I553+'Таблица вводных'!$E$3+'Таблица вводных'!$F$3)</f>
        <v>-28.6</v>
      </c>
      <c r="H553" s="12">
        <f>(('Итоговая табл.1чел (все услуги-'!$H553+('Итоговая табл.1чел (все услуги-'!$H553*'Таблица вводных'!$G$9)))-('Расчет комиссии Нади'!$I553+'Таблица вводных'!$E$3+'Таблица вводных'!$F$3)</f>
        <v>-28.6</v>
      </c>
      <c r="I553" s="27" t="s">
        <v>145</v>
      </c>
    </row>
    <row r="554" spans="1:10" ht="12.75" customHeight="1">
      <c r="A554" s="138"/>
      <c r="B554" s="11">
        <v>45418</v>
      </c>
      <c r="C554" s="64"/>
      <c r="D554" s="12">
        <f>(('Итоговая табл.1чел (все услуги-'!$D554+('Итоговая табл.1чел (все услуги-'!$D554*'Таблица вводных'!$G$4)))-('Расчет комиссии Нади'!$I554+'Таблица вводных'!$E$3+'Таблица вводных'!$F$3)</f>
        <v>-21.11</v>
      </c>
      <c r="E554" s="12">
        <f>(('Итоговая табл.1чел (все услуги-'!$E554+('Итоговая табл.1чел (все услуги-'!$E554*'Таблица вводных'!$G$5)))-('Расчет комиссии Нади'!$I554+'Таблица вводных'!$E$3+'Таблица вводных'!$F$3)</f>
        <v>-28.075700000000001</v>
      </c>
      <c r="F554" s="12">
        <f>(('Итоговая табл.1чел (все услуги-'!$F554+('Итоговая табл.1чел (все услуги-'!$F554*'Таблица вводных'!$G$6)))-('Расчет комиссии Нади'!$I554+'Таблица вводных'!$E$3+'Таблица вводных'!$F$3)</f>
        <v>-4.84</v>
      </c>
      <c r="G554" s="12">
        <f>(('Итоговая табл.1чел (все услуги-'!$G554+('Итоговая табл.1чел (все услуги-'!$G554*'Таблица вводных'!$G$7)))-('Расчет комиссии Нади'!$I554+'Таблица вводных'!$E$3+'Таблица вводных'!$F$3)</f>
        <v>-28.6</v>
      </c>
      <c r="H554" s="12">
        <f>(('Итоговая табл.1чел (все услуги-'!$H554+('Итоговая табл.1чел (все услуги-'!$H554*'Таблица вводных'!$G$9)))-('Расчет комиссии Нади'!$I554+'Таблица вводных'!$E$3+'Таблица вводных'!$F$3)</f>
        <v>-28.6</v>
      </c>
      <c r="I554" s="22" t="s">
        <v>145</v>
      </c>
    </row>
    <row r="555" spans="1:10" ht="12.75" customHeight="1">
      <c r="A555" s="138"/>
      <c r="B555" s="11">
        <v>45421</v>
      </c>
      <c r="C555" s="64"/>
      <c r="D555" s="12">
        <f>(('Итоговая табл.1чел (все услуги-'!$D555+('Итоговая табл.1чел (все услуги-'!$D555*'Таблица вводных'!$G$4)))-('Расчет комиссии Нади'!$I555+'Таблица вводных'!$E$3+'Таблица вводных'!$F$3)</f>
        <v>-21.11</v>
      </c>
      <c r="E555" s="12">
        <f>(('Итоговая табл.1чел (все услуги-'!$E555+('Итоговая табл.1чел (все услуги-'!$E555*'Таблица вводных'!$G$5)))-('Расчет комиссии Нади'!$I555+'Таблица вводных'!$E$3+'Таблица вводных'!$F$3)</f>
        <v>-28.075700000000001</v>
      </c>
      <c r="F555" s="12">
        <f>(('Итоговая табл.1чел (все услуги-'!$F555+('Итоговая табл.1чел (все услуги-'!$F555*'Таблица вводных'!$G$6)))-('Расчет комиссии Нади'!$I555+'Таблица вводных'!$E$3+'Таблица вводных'!$F$3)</f>
        <v>-4.84</v>
      </c>
      <c r="G555" s="12">
        <f>(('Итоговая табл.1чел (все услуги-'!$G555+('Итоговая табл.1чел (все услуги-'!$G555*'Таблица вводных'!$G$7)))-('Расчет комиссии Нади'!$I555+'Таблица вводных'!$E$3+'Таблица вводных'!$F$3)</f>
        <v>-28.6</v>
      </c>
      <c r="H555" s="12">
        <f>(('Итоговая табл.1чел (все услуги-'!$H555+('Итоговая табл.1чел (все услуги-'!$H555*'Таблица вводных'!$G$9)))-('Расчет комиссии Нади'!$I555+'Таблица вводных'!$E$3+'Таблица вводных'!$F$3)</f>
        <v>-28.6</v>
      </c>
      <c r="I555" s="22" t="s">
        <v>145</v>
      </c>
    </row>
    <row r="556" spans="1:10" ht="12.75" customHeight="1">
      <c r="A556" s="138"/>
      <c r="B556" s="11">
        <v>45425</v>
      </c>
      <c r="C556" s="64"/>
      <c r="D556" s="12">
        <f>(('Итоговая табл.1чел (все услуги-'!$D556+('Итоговая табл.1чел (все услуги-'!$D556*'Таблица вводных'!$G$4)))-('Расчет комиссии Нади'!$I556+'Таблица вводных'!$E$3+'Таблица вводных'!$F$3)</f>
        <v>-21.11</v>
      </c>
      <c r="E556" s="12">
        <f>(('Итоговая табл.1чел (все услуги-'!$E556+('Итоговая табл.1чел (все услуги-'!$E556*'Таблица вводных'!$G$5)))-('Расчет комиссии Нади'!$I556+'Таблица вводных'!$E$3+'Таблица вводных'!$F$3)</f>
        <v>-28.075700000000001</v>
      </c>
      <c r="F556" s="12">
        <f>(('Итоговая табл.1чел (все услуги-'!$F556+('Итоговая табл.1чел (все услуги-'!$F556*'Таблица вводных'!$G$6)))-('Расчет комиссии Нади'!$I556+'Таблица вводных'!$E$3+'Таблица вводных'!$F$3)</f>
        <v>-4.84</v>
      </c>
      <c r="G556" s="12">
        <f>(('Итоговая табл.1чел (все услуги-'!$G556+('Итоговая табл.1чел (все услуги-'!$G556*'Таблица вводных'!$G$7)))-('Расчет комиссии Нади'!$I556+'Таблица вводных'!$E$3+'Таблица вводных'!$F$3)</f>
        <v>-28.6</v>
      </c>
      <c r="H556" s="12">
        <f>(('Итоговая табл.1чел (все услуги-'!$H556+('Итоговая табл.1чел (все услуги-'!$H556*'Таблица вводных'!$G$9)))-('Расчет комиссии Нади'!$I556+'Таблица вводных'!$E$3+'Таблица вводных'!$F$3)</f>
        <v>-28.6</v>
      </c>
      <c r="I556" s="22" t="s">
        <v>145</v>
      </c>
    </row>
    <row r="557" spans="1:10" ht="12.75" customHeight="1">
      <c r="A557" s="138"/>
      <c r="B557" s="11">
        <v>45428</v>
      </c>
      <c r="C557" s="64"/>
      <c r="D557" s="64">
        <f>(('Итоговая табл.1чел (все услуги-'!$D557+('Итоговая табл.1чел (все услуги-'!$D557*'Таблица вводных'!$G$4)))-('Расчет комиссии Нади'!$I557+'Таблица вводных'!$E$3+'Таблица вводных'!$F$3)</f>
        <v>-21.11</v>
      </c>
      <c r="E557" s="12">
        <f>(('Итоговая табл.1чел (все услуги-'!$E557+('Итоговая табл.1чел (все услуги-'!$E557*'Таблица вводных'!$G$5)))-('Расчет комиссии Нади'!$I557+'Таблица вводных'!$E$3+'Таблица вводных'!$F$3)</f>
        <v>-28.075700000000001</v>
      </c>
      <c r="F557" s="12">
        <f>(('Итоговая табл.1чел (все услуги-'!$F557+('Итоговая табл.1чел (все услуги-'!$F557*'Таблица вводных'!$G$6)))-('Расчет комиссии Нади'!$I557+'Таблица вводных'!$E$3+'Таблица вводных'!$F$3)</f>
        <v>-4.84</v>
      </c>
      <c r="G557" s="12">
        <f>(('Итоговая табл.1чел (все услуги-'!$G557+('Итоговая табл.1чел (все услуги-'!$G557*'Таблица вводных'!$G$7)))-('Расчет комиссии Нади'!$I557+'Таблица вводных'!$E$3+'Таблица вводных'!$F$3)</f>
        <v>-28.6</v>
      </c>
      <c r="H557" s="12">
        <f>(('Итоговая табл.1чел (все услуги-'!$H557+('Итоговая табл.1чел (все услуги-'!$H557*'Таблица вводных'!$G$9)))-('Расчет комиссии Нади'!$I557+'Таблица вводных'!$E$3+'Таблица вводных'!$F$3)</f>
        <v>-28.6</v>
      </c>
      <c r="I557" s="22" t="s">
        <v>145</v>
      </c>
    </row>
    <row r="558" spans="1:10" ht="12.75" customHeight="1">
      <c r="A558" s="138"/>
      <c r="B558" s="11"/>
      <c r="C558" s="64"/>
      <c r="D558" s="12">
        <f>(('Итоговая табл.1чел (все услуги-'!$D558+('Итоговая табл.1чел (все услуги-'!$D558*'Таблица вводных'!$G$4)))-('Расчет комиссии Нади'!$I558+'Таблица вводных'!$E$3+'Таблица вводных'!$F$3)</f>
        <v>-21.11</v>
      </c>
      <c r="E558" s="12">
        <f>(('Итоговая табл.1чел (все услуги-'!$E558+('Итоговая табл.1чел (все услуги-'!$E558*'Таблица вводных'!$G$5)))-('Расчет комиссии Нади'!$I558+'Таблица вводных'!$E$3+'Таблица вводных'!$F$3)</f>
        <v>-28.075700000000001</v>
      </c>
      <c r="F558" s="12">
        <f>(('Итоговая табл.1чел (все услуги-'!$F558+('Итоговая табл.1чел (все услуги-'!$F558*'Таблица вводных'!$G$6)))-('Расчет комиссии Нади'!$I558+'Таблица вводных'!$E$3+'Таблица вводных'!$F$3)</f>
        <v>-4.84</v>
      </c>
      <c r="G558" s="12">
        <f>(('Итоговая табл.1чел (все услуги-'!$G558+('Итоговая табл.1чел (все услуги-'!$G558*'Таблица вводных'!$G$7)))-('Расчет комиссии Нади'!$I558+'Таблица вводных'!$E$3+'Таблица вводных'!$F$3)</f>
        <v>-28.6</v>
      </c>
      <c r="H558" s="12">
        <f>(('Итоговая табл.1чел (все услуги-'!$H558+('Итоговая табл.1чел (все услуги-'!$H558*'Таблица вводных'!$G$9)))-('Расчет комиссии Нади'!$I558+'Таблица вводных'!$E$3+'Таблица вводных'!$F$3)</f>
        <v>-28.6</v>
      </c>
      <c r="I558" s="22" t="s">
        <v>145</v>
      </c>
    </row>
    <row r="559" spans="1:10" ht="12.75" customHeight="1">
      <c r="A559" s="138"/>
      <c r="B559" s="11"/>
      <c r="C559" s="64"/>
      <c r="D559" s="12">
        <f>(('Итоговая табл.1чел (все услуги-'!$D559+('Итоговая табл.1чел (все услуги-'!$D559*'Таблица вводных'!$G$4)))-('Расчет комиссии Нади'!$I559+'Таблица вводных'!$E$3+'Таблица вводных'!$F$3)</f>
        <v>-21.11</v>
      </c>
      <c r="E559" s="12">
        <f>(('Итоговая табл.1чел (все услуги-'!$E559+('Итоговая табл.1чел (все услуги-'!$E559*'Таблица вводных'!$G$5)))-('Расчет комиссии Нади'!$I559+'Таблица вводных'!$E$3+'Таблица вводных'!$F$3)</f>
        <v>-28.075700000000001</v>
      </c>
      <c r="F559" s="12">
        <f>(('Итоговая табл.1чел (все услуги-'!$F559+('Итоговая табл.1чел (все услуги-'!$F559*'Таблица вводных'!$G$6)))-('Расчет комиссии Нади'!$I559+'Таблица вводных'!$E$3+'Таблица вводных'!$F$3)</f>
        <v>-4.84</v>
      </c>
      <c r="G559" s="12">
        <f>(('Итоговая табл.1чел (все услуги-'!$G559+('Итоговая табл.1чел (все услуги-'!$G559*'Таблица вводных'!$G$7)))-('Расчет комиссии Нади'!$I559+'Таблица вводных'!$E$3+'Таблица вводных'!$F$3)</f>
        <v>-28.6</v>
      </c>
      <c r="H559" s="12">
        <f>(('Итоговая табл.1чел (все услуги-'!$H559+('Итоговая табл.1чел (все услуги-'!$H559*'Таблица вводных'!$G$9)))-('Расчет комиссии Нади'!$I559+'Таблица вводных'!$E$3+'Таблица вводных'!$F$3)</f>
        <v>-28.6</v>
      </c>
      <c r="I559" s="22" t="s">
        <v>145</v>
      </c>
    </row>
    <row r="560" spans="1:10" ht="12.75" customHeight="1">
      <c r="A560" s="139"/>
      <c r="B560" s="17"/>
      <c r="C560" s="65"/>
      <c r="D560" s="18">
        <f>(('Итоговая табл.1чел (все услуги-'!$D560+('Итоговая табл.1чел (все услуги-'!$D560*'Таблица вводных'!$G$4)))-('Расчет комиссии Нади'!$I560+'Таблица вводных'!$E$3+'Таблица вводных'!$F$3)</f>
        <v>-21.11</v>
      </c>
      <c r="E560" s="18">
        <f>(('Итоговая табл.1чел (все услуги-'!$E560+('Итоговая табл.1чел (все услуги-'!$E560*'Таблица вводных'!$G$5)))-('Расчет комиссии Нади'!$I560+'Таблица вводных'!$E$3+'Таблица вводных'!$F$3)</f>
        <v>-28.075700000000001</v>
      </c>
      <c r="F560" s="18">
        <f>(('Итоговая табл.1чел (все услуги-'!$F560+('Итоговая табл.1чел (все услуги-'!$F560*'Таблица вводных'!$G$6)))-('Расчет комиссии Нади'!$I560+'Таблица вводных'!$E$3+'Таблица вводных'!$F$3)</f>
        <v>-4.84</v>
      </c>
      <c r="G560" s="18">
        <f>(('Итоговая табл.1чел (все услуги-'!$G560+('Итоговая табл.1чел (все услуги-'!$G560*'Таблица вводных'!$G$7)))-('Расчет комиссии Нади'!$I560+'Таблица вводных'!$E$3+'Таблица вводных'!$F$3)</f>
        <v>-28.6</v>
      </c>
      <c r="H560" s="18">
        <f>(('Итоговая табл.1чел (все услуги-'!$H560+('Итоговая табл.1чел (все услуги-'!$H560*'Таблица вводных'!$G$9)))-('Расчет комиссии Нади'!$I560+'Таблица вводных'!$E$3+'Таблица вводных'!$F$3)</f>
        <v>-28.6</v>
      </c>
      <c r="I560" s="22" t="s">
        <v>145</v>
      </c>
    </row>
    <row r="561" spans="1:9" ht="12.75" customHeight="1">
      <c r="A561" s="146" t="s">
        <v>73</v>
      </c>
      <c r="B561" s="5">
        <v>45411</v>
      </c>
      <c r="C561" s="63"/>
      <c r="D561" s="6">
        <f>(('Итоговая табл.1чел (все услуги-'!$D561+('Итоговая табл.1чел (все услуги-'!$D561*'Таблица вводных'!$G$4)))-('Расчет комиссии Нади'!$I561+'Таблица вводных'!$E$3+'Таблица вводных'!$F$3)</f>
        <v>-21.11</v>
      </c>
      <c r="E561" s="6">
        <f>(('Итоговая табл.1чел (все услуги-'!$E561+('Итоговая табл.1чел (все услуги-'!$E561*'Таблица вводных'!$G$5)))-('Расчет комиссии Нади'!$I561+'Таблица вводных'!$E$3+'Таблица вводных'!$F$3)</f>
        <v>-28.075700000000001</v>
      </c>
      <c r="F561" s="6">
        <f>(('Итоговая табл.1чел (все услуги-'!$F561+('Итоговая табл.1чел (все услуги-'!$F561*'Таблица вводных'!$G$6)))-('Расчет комиссии Нади'!$I561+'Таблица вводных'!$E$3+'Таблица вводных'!$F$3)</f>
        <v>-4.84</v>
      </c>
      <c r="G561" s="6">
        <f>(('Итоговая табл.1чел (все услуги-'!$G561+('Итоговая табл.1чел (все услуги-'!$G561*'Таблица вводных'!$G$7)))-('Расчет комиссии Нади'!$I561+'Таблица вводных'!$E$3+'Таблица вводных'!$F$3)</f>
        <v>-28.6</v>
      </c>
      <c r="H561" s="6">
        <f>(('Итоговая табл.1чел (все услуги-'!$H561+('Итоговая табл.1чел (все услуги-'!$H561*'Таблица вводных'!$G$9)))-('Расчет комиссии Нади'!$I561+'Таблица вводных'!$E$3+'Таблица вводных'!$F$3)</f>
        <v>-28.6</v>
      </c>
      <c r="I561" s="20" t="s">
        <v>176</v>
      </c>
    </row>
    <row r="562" spans="1:9" ht="12.75" customHeight="1">
      <c r="A562" s="138"/>
      <c r="B562" s="8">
        <v>45414</v>
      </c>
      <c r="C562" s="64"/>
      <c r="D562" s="64">
        <f>(('Итоговая табл.1чел (все услуги-'!$D562+('Итоговая табл.1чел (все услуги-'!$D562*'Таблица вводных'!$G$4)))-('Расчет комиссии Нади'!$I562+'Таблица вводных'!$E$3+'Таблица вводных'!$F$3)</f>
        <v>-21.11</v>
      </c>
      <c r="E562" s="12">
        <f>(('Итоговая табл.1чел (все услуги-'!$E562+('Итоговая табл.1чел (все услуги-'!$E562*'Таблица вводных'!$G$5)))-('Расчет комиссии Нади'!$I562+'Таблица вводных'!$E$3+'Таблица вводных'!$F$3)</f>
        <v>-28.075700000000001</v>
      </c>
      <c r="F562" s="12">
        <f>(('Итоговая табл.1чел (все услуги-'!$F562+('Итоговая табл.1чел (все услуги-'!$F562*'Таблица вводных'!$G$6)))-('Расчет комиссии Нади'!$I562+'Таблица вводных'!$E$3+'Таблица вводных'!$F$3)</f>
        <v>-4.84</v>
      </c>
      <c r="G562" s="12">
        <f>(('Итоговая табл.1чел (все услуги-'!$G562+('Итоговая табл.1чел (все услуги-'!$G562*'Таблица вводных'!$G$7)))-('Расчет комиссии Нади'!$I562+'Таблица вводных'!$E$3+'Таблица вводных'!$F$3)</f>
        <v>-28.6</v>
      </c>
      <c r="H562" s="12">
        <f>(('Итоговая табл.1чел (все услуги-'!$H562+('Итоговая табл.1чел (все услуги-'!$H562*'Таблица вводных'!$G$9)))-('Расчет комиссии Нади'!$I562+'Таблица вводных'!$E$3+'Таблица вводных'!$F$3)</f>
        <v>-28.6</v>
      </c>
      <c r="I562" s="27" t="s">
        <v>176</v>
      </c>
    </row>
    <row r="563" spans="1:9" ht="12.75" customHeight="1">
      <c r="A563" s="138"/>
      <c r="B563" s="11">
        <v>45418</v>
      </c>
      <c r="C563" s="64"/>
      <c r="D563" s="64">
        <f>(('Итоговая табл.1чел (все услуги-'!$D563+('Итоговая табл.1чел (все услуги-'!$D563*'Таблица вводных'!$G$4)))-('Расчет комиссии Нади'!$I563+'Таблица вводных'!$E$3+'Таблица вводных'!$F$3)</f>
        <v>-21.11</v>
      </c>
      <c r="E563" s="12">
        <f>(('Итоговая табл.1чел (все услуги-'!$E563+('Итоговая табл.1чел (все услуги-'!$E563*'Таблица вводных'!$G$5)))-('Расчет комиссии Нади'!$I563+'Таблица вводных'!$E$3+'Таблица вводных'!$F$3)</f>
        <v>-28.075700000000001</v>
      </c>
      <c r="F563" s="12">
        <f>(('Итоговая табл.1чел (все услуги-'!$F563+('Итоговая табл.1чел (все услуги-'!$F563*'Таблица вводных'!$G$6)))-('Расчет комиссии Нади'!$I563+'Таблица вводных'!$E$3+'Таблица вводных'!$F$3)</f>
        <v>-4.84</v>
      </c>
      <c r="G563" s="12">
        <f>(('Итоговая табл.1чел (все услуги-'!$G563+('Итоговая табл.1чел (все услуги-'!$G563*'Таблица вводных'!$G$7)))-('Расчет комиссии Нади'!$I563+'Таблица вводных'!$E$3+'Таблица вводных'!$F$3)</f>
        <v>-28.6</v>
      </c>
      <c r="H563" s="12">
        <f>(('Итоговая табл.1чел (все услуги-'!$H563+('Итоговая табл.1чел (все услуги-'!$H563*'Таблица вводных'!$G$9)))-('Расчет комиссии Нади'!$I563+'Таблица вводных'!$E$3+'Таблица вводных'!$F$3)</f>
        <v>-28.6</v>
      </c>
      <c r="I563" s="22" t="s">
        <v>176</v>
      </c>
    </row>
    <row r="564" spans="1:9" ht="12.75" customHeight="1">
      <c r="A564" s="138"/>
      <c r="B564" s="11">
        <v>45421</v>
      </c>
      <c r="C564" s="64"/>
      <c r="D564" s="64">
        <f>(('Итоговая табл.1чел (все услуги-'!$D564+('Итоговая табл.1чел (все услуги-'!$D564*'Таблица вводных'!$G$4)))-('Расчет комиссии Нади'!$I564+'Таблица вводных'!$E$3+'Таблица вводных'!$F$3)</f>
        <v>-21.11</v>
      </c>
      <c r="E564" s="12">
        <f>(('Итоговая табл.1чел (все услуги-'!$E564+('Итоговая табл.1чел (все услуги-'!$E564*'Таблица вводных'!$G$5)))-('Расчет комиссии Нади'!$I564+'Таблица вводных'!$E$3+'Таблица вводных'!$F$3)</f>
        <v>-28.075700000000001</v>
      </c>
      <c r="F564" s="12">
        <f>(('Итоговая табл.1чел (все услуги-'!$F564+('Итоговая табл.1чел (все услуги-'!$F564*'Таблица вводных'!$G$6)))-('Расчет комиссии Нади'!$I564+'Таблица вводных'!$E$3+'Таблица вводных'!$F$3)</f>
        <v>-4.84</v>
      </c>
      <c r="G564" s="12">
        <f>(('Итоговая табл.1чел (все услуги-'!$G564+('Итоговая табл.1чел (все услуги-'!$G564*'Таблица вводных'!$G$7)))-('Расчет комиссии Нади'!$I564+'Таблица вводных'!$E$3+'Таблица вводных'!$F$3)</f>
        <v>-28.6</v>
      </c>
      <c r="H564" s="12">
        <f>(('Итоговая табл.1чел (все услуги-'!$H564+('Итоговая табл.1чел (все услуги-'!$H564*'Таблица вводных'!$G$9)))-('Расчет комиссии Нади'!$I564+'Таблица вводных'!$E$3+'Таблица вводных'!$F$3)</f>
        <v>-28.6</v>
      </c>
      <c r="I564" s="22" t="s">
        <v>176</v>
      </c>
    </row>
    <row r="565" spans="1:9" ht="12.75" customHeight="1">
      <c r="A565" s="138"/>
      <c r="B565" s="11">
        <v>45425</v>
      </c>
      <c r="C565" s="64"/>
      <c r="D565" s="64">
        <f>(('Итоговая табл.1чел (все услуги-'!$D565+('Итоговая табл.1чел (все услуги-'!$D565*'Таблица вводных'!$G$4)))-('Расчет комиссии Нади'!$I565+'Таблица вводных'!$E$3+'Таблица вводных'!$F$3)</f>
        <v>-21.11</v>
      </c>
      <c r="E565" s="12">
        <f>(('Итоговая табл.1чел (все услуги-'!$E565+('Итоговая табл.1чел (все услуги-'!$E565*'Таблица вводных'!$G$5)))-('Расчет комиссии Нади'!$I565+'Таблица вводных'!$E$3+'Таблица вводных'!$F$3)</f>
        <v>-28.075700000000001</v>
      </c>
      <c r="F565" s="12">
        <f>(('Итоговая табл.1чел (все услуги-'!$F565+('Итоговая табл.1чел (все услуги-'!$F565*'Таблица вводных'!$G$6)))-('Расчет комиссии Нади'!$I565+'Таблица вводных'!$E$3+'Таблица вводных'!$F$3)</f>
        <v>-4.84</v>
      </c>
      <c r="G565" s="12">
        <f>(('Итоговая табл.1чел (все услуги-'!$G565+('Итоговая табл.1чел (все услуги-'!$G565*'Таблица вводных'!$G$7)))-('Расчет комиссии Нади'!$I565+'Таблица вводных'!$E$3+'Таблица вводных'!$F$3)</f>
        <v>-28.6</v>
      </c>
      <c r="H565" s="12">
        <f>(('Итоговая табл.1чел (все услуги-'!$H565+('Итоговая табл.1чел (все услуги-'!$H565*'Таблица вводных'!$G$9)))-('Расчет комиссии Нади'!$I565+'Таблица вводных'!$E$3+'Таблица вводных'!$F$3)</f>
        <v>-28.6</v>
      </c>
      <c r="I565" s="22" t="s">
        <v>176</v>
      </c>
    </row>
    <row r="566" spans="1:9" ht="12.75" customHeight="1">
      <c r="A566" s="138"/>
      <c r="B566" s="11">
        <v>45428</v>
      </c>
      <c r="C566" s="64"/>
      <c r="D566" s="64">
        <f>(('Итоговая табл.1чел (все услуги-'!$D566+('Итоговая табл.1чел (все услуги-'!$D566*'Таблица вводных'!$G$4)))-('Расчет комиссии Нади'!$I566+'Таблица вводных'!$E$3+'Таблица вводных'!$F$3)</f>
        <v>-21.11</v>
      </c>
      <c r="E566" s="12">
        <f>(('Итоговая табл.1чел (все услуги-'!$E566+('Итоговая табл.1чел (все услуги-'!$E566*'Таблица вводных'!$G$5)))-('Расчет комиссии Нади'!$I566+'Таблица вводных'!$E$3+'Таблица вводных'!$F$3)</f>
        <v>-28.075700000000001</v>
      </c>
      <c r="F566" s="12">
        <f>(('Итоговая табл.1чел (все услуги-'!$F566+('Итоговая табл.1чел (все услуги-'!$F566*'Таблица вводных'!$G$6)))-('Расчет комиссии Нади'!$I566+'Таблица вводных'!$E$3+'Таблица вводных'!$F$3)</f>
        <v>-4.84</v>
      </c>
      <c r="G566" s="12">
        <f>(('Итоговая табл.1чел (все услуги-'!$G566+('Итоговая табл.1чел (все услуги-'!$G566*'Таблица вводных'!$G$7)))-('Расчет комиссии Нади'!$I566+'Таблица вводных'!$E$3+'Таблица вводных'!$F$3)</f>
        <v>-28.6</v>
      </c>
      <c r="H566" s="12">
        <f>(('Итоговая табл.1чел (все услуги-'!$H566+('Итоговая табл.1чел (все услуги-'!$H566*'Таблица вводных'!$G$9)))-('Расчет комиссии Нади'!$I566+'Таблица вводных'!$E$3+'Таблица вводных'!$F$3)</f>
        <v>-28.6</v>
      </c>
      <c r="I566" s="22" t="s">
        <v>176</v>
      </c>
    </row>
    <row r="567" spans="1:9" ht="12.75" customHeight="1">
      <c r="A567" s="138"/>
      <c r="B567" s="11"/>
      <c r="C567" s="64"/>
      <c r="D567" s="12">
        <f>(('Итоговая табл.1чел (все услуги-'!$D567+('Итоговая табл.1чел (все услуги-'!$D567*'Таблица вводных'!$G$4)))-('Расчет комиссии Нади'!$I567+'Таблица вводных'!$E$3+'Таблица вводных'!$F$3)</f>
        <v>-21.11</v>
      </c>
      <c r="E567" s="12">
        <f>(('Итоговая табл.1чел (все услуги-'!$E567+('Итоговая табл.1чел (все услуги-'!$E567*'Таблица вводных'!$G$5)))-('Расчет комиссии Нади'!$I567+'Таблица вводных'!$E$3+'Таблица вводных'!$F$3)</f>
        <v>-28.075700000000001</v>
      </c>
      <c r="F567" s="12">
        <f>(('Итоговая табл.1чел (все услуги-'!$F567+('Итоговая табл.1чел (все услуги-'!$F567*'Таблица вводных'!$G$6)))-('Расчет комиссии Нади'!$I567+'Таблица вводных'!$E$3+'Таблица вводных'!$F$3)</f>
        <v>-4.84</v>
      </c>
      <c r="G567" s="12">
        <f>(('Итоговая табл.1чел (все услуги-'!$G567+('Итоговая табл.1чел (все услуги-'!$G567*'Таблица вводных'!$G$7)))-('Расчет комиссии Нади'!$I567+'Таблица вводных'!$E$3+'Таблица вводных'!$F$3)</f>
        <v>-28.6</v>
      </c>
      <c r="H567" s="12">
        <f>(('Итоговая табл.1чел (все услуги-'!$H567+('Итоговая табл.1чел (все услуги-'!$H567*'Таблица вводных'!$G$9)))-('Расчет комиссии Нади'!$I567+'Таблица вводных'!$E$3+'Таблица вводных'!$F$3)</f>
        <v>-28.6</v>
      </c>
      <c r="I567" s="22" t="s">
        <v>176</v>
      </c>
    </row>
    <row r="568" spans="1:9" ht="12.75" customHeight="1">
      <c r="A568" s="138"/>
      <c r="B568" s="11"/>
      <c r="C568" s="64"/>
      <c r="D568" s="12">
        <f>(('Итоговая табл.1чел (все услуги-'!$D568+('Итоговая табл.1чел (все услуги-'!$D568*'Таблица вводных'!$G$4)))-('Расчет комиссии Нади'!$I568+'Таблица вводных'!$E$3+'Таблица вводных'!$F$3)</f>
        <v>-21.11</v>
      </c>
      <c r="E568" s="12">
        <f>(('Итоговая табл.1чел (все услуги-'!$E568+('Итоговая табл.1чел (все услуги-'!$E568*'Таблица вводных'!$G$5)))-('Расчет комиссии Нади'!$I568+'Таблица вводных'!$E$3+'Таблица вводных'!$F$3)</f>
        <v>-28.075700000000001</v>
      </c>
      <c r="F568" s="12">
        <f>(('Итоговая табл.1чел (все услуги-'!$F568+('Итоговая табл.1чел (все услуги-'!$F568*'Таблица вводных'!$G$6)))-('Расчет комиссии Нади'!$I568+'Таблица вводных'!$E$3+'Таблица вводных'!$F$3)</f>
        <v>-4.84</v>
      </c>
      <c r="G568" s="12">
        <f>(('Итоговая табл.1чел (все услуги-'!$G568+('Итоговая табл.1чел (все услуги-'!$G568*'Таблица вводных'!$G$7)))-('Расчет комиссии Нади'!$I568+'Таблица вводных'!$E$3+'Таблица вводных'!$F$3)</f>
        <v>-28.6</v>
      </c>
      <c r="H568" s="12">
        <f>(('Итоговая табл.1чел (все услуги-'!$H568+('Итоговая табл.1чел (все услуги-'!$H568*'Таблица вводных'!$G$9)))-('Расчет комиссии Нади'!$I568+'Таблица вводных'!$E$3+'Таблица вводных'!$F$3)</f>
        <v>-28.6</v>
      </c>
      <c r="I568" s="22" t="s">
        <v>176</v>
      </c>
    </row>
    <row r="569" spans="1:9" ht="12.75" customHeight="1">
      <c r="A569" s="139"/>
      <c r="B569" s="17"/>
      <c r="C569" s="65"/>
      <c r="D569" s="18">
        <f>(('Итоговая табл.1чел (все услуги-'!$D569+('Итоговая табл.1чел (все услуги-'!$D569*'Таблица вводных'!$G$4)))-('Расчет комиссии Нади'!$I569+'Таблица вводных'!$E$3+'Таблица вводных'!$F$3)</f>
        <v>-21.11</v>
      </c>
      <c r="E569" s="18">
        <f>(('Итоговая табл.1чел (все услуги-'!$E569+('Итоговая табл.1чел (все услуги-'!$E569*'Таблица вводных'!$G$5)))-('Расчет комиссии Нади'!$I569+'Таблица вводных'!$E$3+'Таблица вводных'!$F$3)</f>
        <v>-28.075700000000001</v>
      </c>
      <c r="F569" s="18">
        <f>(('Итоговая табл.1чел (все услуги-'!$F569+('Итоговая табл.1чел (все услуги-'!$F569*'Таблица вводных'!$G$6)))-('Расчет комиссии Нади'!$I569+'Таблица вводных'!$E$3+'Таблица вводных'!$F$3)</f>
        <v>-4.84</v>
      </c>
      <c r="G569" s="18">
        <f>(('Итоговая табл.1чел (все услуги-'!$G569+('Итоговая табл.1чел (все услуги-'!$G569*'Таблица вводных'!$G$7)))-('Расчет комиссии Нади'!$I569+'Таблица вводных'!$E$3+'Таблица вводных'!$F$3)</f>
        <v>-28.6</v>
      </c>
      <c r="H569" s="18">
        <f>(('Итоговая табл.1чел (все услуги-'!$H569+('Итоговая табл.1чел (все услуги-'!$H569*'Таблица вводных'!$G$9)))-('Расчет комиссии Нади'!$I569+'Таблица вводных'!$E$3+'Таблица вводных'!$F$3)</f>
        <v>-28.6</v>
      </c>
      <c r="I569" s="22" t="s">
        <v>176</v>
      </c>
    </row>
    <row r="570" spans="1:9" ht="12.75" customHeight="1">
      <c r="A570" s="146" t="s">
        <v>74</v>
      </c>
      <c r="B570" s="5">
        <v>45411</v>
      </c>
      <c r="C570" s="63"/>
      <c r="D570" s="6">
        <f>(('Итоговая табл.1чел (все услуги-'!$D570+('Итоговая табл.1чел (все услуги-'!$D570*'Таблица вводных'!$G$4)))-('Расчет комиссии Нади'!$I570+'Таблица вводных'!$E$3+'Таблица вводных'!$F$3)</f>
        <v>-21.11</v>
      </c>
      <c r="E570" s="63">
        <f>(('Итоговая табл.1чел (все услуги-'!$E570+('Итоговая табл.1чел (все услуги-'!$E570*'Таблица вводных'!$G$5)))-('Расчет комиссии Нади'!$I570+'Таблица вводных'!$E$3+'Таблица вводных'!$F$3)</f>
        <v>-28.075700000000001</v>
      </c>
      <c r="F570" s="63">
        <f>(('Итоговая табл.1чел (все услуги-'!$F570+('Итоговая табл.1чел (все услуги-'!$F570*'Таблица вводных'!$G$6)))-('Расчет комиссии Нади'!$I570+'Таблица вводных'!$E$3+'Таблица вводных'!$F$3)</f>
        <v>-4.84</v>
      </c>
      <c r="G570" s="6">
        <f>(('Итоговая табл.1чел (все услуги-'!$G570+('Итоговая табл.1чел (все услуги-'!$G570*'Таблица вводных'!$G$7)))-('Расчет комиссии Нади'!$I570+'Таблица вводных'!$E$3+'Таблица вводных'!$F$3)</f>
        <v>-28.6</v>
      </c>
      <c r="H570" s="6">
        <f>(('Итоговая табл.1чел (все услуги-'!$H570+('Итоговая табл.1чел (все услуги-'!$H570*'Таблица вводных'!$G$9)))-('Расчет комиссии Нади'!$I570+'Таблица вводных'!$E$3+'Таблица вводных'!$F$3)</f>
        <v>-28.6</v>
      </c>
      <c r="I570" s="20" t="s">
        <v>170</v>
      </c>
    </row>
    <row r="571" spans="1:9" ht="12.75" customHeight="1">
      <c r="A571" s="138"/>
      <c r="B571" s="8">
        <v>45414</v>
      </c>
      <c r="C571" s="64"/>
      <c r="D571" s="64">
        <f>(('Итоговая табл.1чел (все услуги-'!$D571+('Итоговая табл.1чел (все услуги-'!$D571*'Таблица вводных'!$G$4)))-('Расчет комиссии Нади'!$I571+'Таблица вводных'!$E$3+'Таблица вводных'!$F$3)</f>
        <v>-21.11</v>
      </c>
      <c r="E571" s="12">
        <f>(('Итоговая табл.1чел (все услуги-'!$E571+('Итоговая табл.1чел (все услуги-'!$E571*'Таблица вводных'!$G$5)))-('Расчет комиссии Нади'!$I571+'Таблица вводных'!$E$3+'Таблица вводных'!$F$3)</f>
        <v>-28.075700000000001</v>
      </c>
      <c r="F571" s="64">
        <f>(('Итоговая табл.1чел (все услуги-'!$F571+('Итоговая табл.1чел (все услуги-'!$F571*'Таблица вводных'!$G$6)))-('Расчет комиссии Нади'!$I571+'Таблица вводных'!$E$3+'Таблица вводных'!$F$3)</f>
        <v>-4.84</v>
      </c>
      <c r="G571" s="12">
        <f>(('Итоговая табл.1чел (все услуги-'!$G571+('Итоговая табл.1чел (все услуги-'!$G571*'Таблица вводных'!$G$7)))-('Расчет комиссии Нади'!$I571+'Таблица вводных'!$E$3+'Таблица вводных'!$F$3)</f>
        <v>-28.6</v>
      </c>
      <c r="H571" s="12">
        <f>(('Итоговая табл.1чел (все услуги-'!$H571+('Итоговая табл.1чел (все услуги-'!$H571*'Таблица вводных'!$G$9)))-('Расчет комиссии Нади'!$I571+'Таблица вводных'!$E$3+'Таблица вводных'!$F$3)</f>
        <v>-28.6</v>
      </c>
      <c r="I571" s="27" t="s">
        <v>170</v>
      </c>
    </row>
    <row r="572" spans="1:9" ht="12.75" customHeight="1">
      <c r="A572" s="138"/>
      <c r="B572" s="11">
        <v>45418</v>
      </c>
      <c r="C572" s="64"/>
      <c r="D572" s="64">
        <f>(('Итоговая табл.1чел (все услуги-'!$D572+('Итоговая табл.1чел (все услуги-'!$D572*'Таблица вводных'!$G$4)))-('Расчет комиссии Нади'!$I572+'Таблица вводных'!$E$3+'Таблица вводных'!$F$3)</f>
        <v>-21.11</v>
      </c>
      <c r="E572" s="64">
        <f>(('Итоговая табл.1чел (все услуги-'!$E572+('Итоговая табл.1чел (все услуги-'!$E572*'Таблица вводных'!$G$5)))-('Расчет комиссии Нади'!$I572+'Таблица вводных'!$E$3+'Таблица вводных'!$F$3)</f>
        <v>-28.075700000000001</v>
      </c>
      <c r="F572" s="64">
        <f>(('Итоговая табл.1чел (все услуги-'!$F572+('Итоговая табл.1чел (все услуги-'!$F572*'Таблица вводных'!$G$6)))-('Расчет комиссии Нади'!$I572+'Таблица вводных'!$E$3+'Таблица вводных'!$F$3)</f>
        <v>-4.84</v>
      </c>
      <c r="G572" s="12">
        <f>(('Итоговая табл.1чел (все услуги-'!$G572+('Итоговая табл.1чел (все услуги-'!$G572*'Таблица вводных'!$G$7)))-('Расчет комиссии Нади'!$I572+'Таблица вводных'!$E$3+'Таблица вводных'!$F$3)</f>
        <v>-28.6</v>
      </c>
      <c r="H572" s="12">
        <f>(('Итоговая табл.1чел (все услуги-'!$H572+('Итоговая табл.1чел (все услуги-'!$H572*'Таблица вводных'!$G$9)))-('Расчет комиссии Нади'!$I572+'Таблица вводных'!$E$3+'Таблица вводных'!$F$3)</f>
        <v>-28.6</v>
      </c>
      <c r="I572" s="22" t="s">
        <v>170</v>
      </c>
    </row>
    <row r="573" spans="1:9" ht="12.75" customHeight="1">
      <c r="A573" s="138"/>
      <c r="B573" s="11">
        <v>45421</v>
      </c>
      <c r="C573" s="64"/>
      <c r="D573" s="64">
        <f>(('Итоговая табл.1чел (все услуги-'!$D573+('Итоговая табл.1чел (все услуги-'!$D573*'Таблица вводных'!$G$4)))-('Расчет комиссии Нади'!$I573+'Таблица вводных'!$E$3+'Таблица вводных'!$F$3)</f>
        <v>-21.11</v>
      </c>
      <c r="E573" s="64">
        <f>(('Итоговая табл.1чел (все услуги-'!$E573+('Итоговая табл.1чел (все услуги-'!$E573*'Таблица вводных'!$G$5)))-('Расчет комиссии Нади'!$I573+'Таблица вводных'!$E$3+'Таблица вводных'!$F$3)</f>
        <v>-28.075700000000001</v>
      </c>
      <c r="F573" s="64">
        <f>(('Итоговая табл.1чел (все услуги-'!$F573+('Итоговая табл.1чел (все услуги-'!$F573*'Таблица вводных'!$G$6)))-('Расчет комиссии Нади'!$I573+'Таблица вводных'!$E$3+'Таблица вводных'!$F$3)</f>
        <v>-4.84</v>
      </c>
      <c r="G573" s="12">
        <f>(('Итоговая табл.1чел (все услуги-'!$G573+('Итоговая табл.1чел (все услуги-'!$G573*'Таблица вводных'!$G$7)))-('Расчет комиссии Нади'!$I573+'Таблица вводных'!$E$3+'Таблица вводных'!$F$3)</f>
        <v>-28.6</v>
      </c>
      <c r="H573" s="12">
        <f>(('Итоговая табл.1чел (все услуги-'!$H573+('Итоговая табл.1чел (все услуги-'!$H573*'Таблица вводных'!$G$9)))-('Расчет комиссии Нади'!$I573+'Таблица вводных'!$E$3+'Таблица вводных'!$F$3)</f>
        <v>-28.6</v>
      </c>
      <c r="I573" s="22" t="s">
        <v>170</v>
      </c>
    </row>
    <row r="574" spans="1:9" ht="12.75" customHeight="1">
      <c r="A574" s="138"/>
      <c r="B574" s="11">
        <v>45425</v>
      </c>
      <c r="C574" s="64"/>
      <c r="D574" s="64">
        <f>(('Итоговая табл.1чел (все услуги-'!$D574+('Итоговая табл.1чел (все услуги-'!$D574*'Таблица вводных'!$G$4)))-('Расчет комиссии Нади'!$I574+'Таблица вводных'!$E$3+'Таблица вводных'!$F$3)</f>
        <v>-21.11</v>
      </c>
      <c r="E574" s="64">
        <f>(('Итоговая табл.1чел (все услуги-'!$E574+('Итоговая табл.1чел (все услуги-'!$E574*'Таблица вводных'!$G$5)))-('Расчет комиссии Нади'!$I574+'Таблица вводных'!$E$3+'Таблица вводных'!$F$3)</f>
        <v>-28.075700000000001</v>
      </c>
      <c r="F574" s="64">
        <f>(('Итоговая табл.1чел (все услуги-'!$F574+('Итоговая табл.1чел (все услуги-'!$F574*'Таблица вводных'!$G$6)))-('Расчет комиссии Нади'!$I574+'Таблица вводных'!$E$3+'Таблица вводных'!$F$3)</f>
        <v>-4.84</v>
      </c>
      <c r="G574" s="12">
        <f>(('Итоговая табл.1чел (все услуги-'!$G574+('Итоговая табл.1чел (все услуги-'!$G574*'Таблица вводных'!$G$7)))-('Расчет комиссии Нади'!$I574+'Таблица вводных'!$E$3+'Таблица вводных'!$F$3)</f>
        <v>-28.6</v>
      </c>
      <c r="H574" s="12">
        <f>(('Итоговая табл.1чел (все услуги-'!$H574+('Итоговая табл.1чел (все услуги-'!$H574*'Таблица вводных'!$G$9)))-('Расчет комиссии Нади'!$I574+'Таблица вводных'!$E$3+'Таблица вводных'!$F$3)</f>
        <v>-28.6</v>
      </c>
      <c r="I574" s="22" t="s">
        <v>170</v>
      </c>
    </row>
    <row r="575" spans="1:9" ht="12.75" customHeight="1">
      <c r="A575" s="138"/>
      <c r="B575" s="11">
        <v>45428</v>
      </c>
      <c r="C575" s="64"/>
      <c r="D575" s="64">
        <f>(('Итоговая табл.1чел (все услуги-'!$D575+('Итоговая табл.1чел (все услуги-'!$D575*'Таблица вводных'!$G$4)))-('Расчет комиссии Нади'!$I575+'Таблица вводных'!$E$3+'Таблица вводных'!$F$3)</f>
        <v>-21.11</v>
      </c>
      <c r="E575" s="64">
        <f>(('Итоговая табл.1чел (все услуги-'!$E575+('Итоговая табл.1чел (все услуги-'!$E575*'Таблица вводных'!$G$5)))-('Расчет комиссии Нади'!$I575+'Таблица вводных'!$E$3+'Таблица вводных'!$F$3)</f>
        <v>-28.075700000000001</v>
      </c>
      <c r="F575" s="64">
        <f>(('Итоговая табл.1чел (все услуги-'!$F575+('Итоговая табл.1чел (все услуги-'!$F575*'Таблица вводных'!$G$6)))-('Расчет комиссии Нади'!$I575+'Таблица вводных'!$E$3+'Таблица вводных'!$F$3)</f>
        <v>-4.84</v>
      </c>
      <c r="G575" s="12">
        <f>(('Итоговая табл.1чел (все услуги-'!$G575+('Итоговая табл.1чел (все услуги-'!$G575*'Таблица вводных'!$G$7)))-('Расчет комиссии Нади'!$I575+'Таблица вводных'!$E$3+'Таблица вводных'!$F$3)</f>
        <v>-28.6</v>
      </c>
      <c r="H575" s="12">
        <f>(('Итоговая табл.1чел (все услуги-'!$H575+('Итоговая табл.1чел (все услуги-'!$H575*'Таблица вводных'!$G$9)))-('Расчет комиссии Нади'!$I575+'Таблица вводных'!$E$3+'Таблица вводных'!$F$3)</f>
        <v>-28.6</v>
      </c>
      <c r="I575" s="22" t="s">
        <v>170</v>
      </c>
    </row>
    <row r="576" spans="1:9" ht="12.75" customHeight="1">
      <c r="A576" s="138"/>
      <c r="B576" s="11"/>
      <c r="C576" s="64"/>
      <c r="D576" s="12">
        <f>(('Итоговая табл.1чел (все услуги-'!$D576+('Итоговая табл.1чел (все услуги-'!$D576*'Таблица вводных'!$G$4)))-('Расчет комиссии Нади'!$I576+'Таблица вводных'!$E$3+'Таблица вводных'!$F$3)</f>
        <v>-21.11</v>
      </c>
      <c r="E576" s="12">
        <f>(('Итоговая табл.1чел (все услуги-'!$E576+('Итоговая табл.1чел (все услуги-'!$E576*'Таблица вводных'!$G$5)))-('Расчет комиссии Нади'!$I576+'Таблица вводных'!$E$3+'Таблица вводных'!$F$3)</f>
        <v>-28.075700000000001</v>
      </c>
      <c r="F576" s="12">
        <f>(('Итоговая табл.1чел (все услуги-'!$F576+('Итоговая табл.1чел (все услуги-'!$F576*'Таблица вводных'!$G$6)))-('Расчет комиссии Нади'!$I576+'Таблица вводных'!$E$3+'Таблица вводных'!$F$3)</f>
        <v>-4.84</v>
      </c>
      <c r="G576" s="12">
        <f>(('Итоговая табл.1чел (все услуги-'!$G576+('Итоговая табл.1чел (все услуги-'!$G576*'Таблица вводных'!$G$7)))-('Расчет комиссии Нади'!$I576+'Таблица вводных'!$E$3+'Таблица вводных'!$F$3)</f>
        <v>-28.6</v>
      </c>
      <c r="H576" s="12">
        <f>(('Итоговая табл.1чел (все услуги-'!$H576+('Итоговая табл.1чел (все услуги-'!$H576*'Таблица вводных'!$G$9)))-('Расчет комиссии Нади'!$I576+'Таблица вводных'!$E$3+'Таблица вводных'!$F$3)</f>
        <v>-28.6</v>
      </c>
      <c r="I576" s="22" t="s">
        <v>170</v>
      </c>
    </row>
    <row r="577" spans="1:9" ht="12.75" customHeight="1">
      <c r="A577" s="138"/>
      <c r="B577" s="11"/>
      <c r="C577" s="64"/>
      <c r="D577" s="12">
        <f>(('Итоговая табл.1чел (все услуги-'!$D577+('Итоговая табл.1чел (все услуги-'!$D577*'Таблица вводных'!$G$4)))-('Расчет комиссии Нади'!$I577+'Таблица вводных'!$E$3+'Таблица вводных'!$F$3)</f>
        <v>-21.11</v>
      </c>
      <c r="E577" s="12">
        <f>(('Итоговая табл.1чел (все услуги-'!$E577+('Итоговая табл.1чел (все услуги-'!$E577*'Таблица вводных'!$G$5)))-('Расчет комиссии Нади'!$I577+'Таблица вводных'!$E$3+'Таблица вводных'!$F$3)</f>
        <v>-28.075700000000001</v>
      </c>
      <c r="F577" s="12">
        <f>(('Итоговая табл.1чел (все услуги-'!$F577+('Итоговая табл.1чел (все услуги-'!$F577*'Таблица вводных'!$G$6)))-('Расчет комиссии Нади'!$I577+'Таблица вводных'!$E$3+'Таблица вводных'!$F$3)</f>
        <v>-4.84</v>
      </c>
      <c r="G577" s="12">
        <f>(('Итоговая табл.1чел (все услуги-'!$G577+('Итоговая табл.1чел (все услуги-'!$G577*'Таблица вводных'!$G$7)))-('Расчет комиссии Нади'!$I577+'Таблица вводных'!$E$3+'Таблица вводных'!$F$3)</f>
        <v>-28.6</v>
      </c>
      <c r="H577" s="12">
        <f>(('Итоговая табл.1чел (все услуги-'!$H577+('Итоговая табл.1чел (все услуги-'!$H577*'Таблица вводных'!$G$9)))-('Расчет комиссии Нади'!$I577+'Таблица вводных'!$E$3+'Таблица вводных'!$F$3)</f>
        <v>-28.6</v>
      </c>
      <c r="I577" s="22" t="s">
        <v>170</v>
      </c>
    </row>
    <row r="578" spans="1:9" ht="12.75" customHeight="1">
      <c r="A578" s="139"/>
      <c r="B578" s="17"/>
      <c r="C578" s="65"/>
      <c r="D578" s="18">
        <f>(('Итоговая табл.1чел (все услуги-'!$D578+('Итоговая табл.1чел (все услуги-'!$D578*'Таблица вводных'!$G$4)))-('Расчет комиссии Нади'!$I578+'Таблица вводных'!$E$3+'Таблица вводных'!$F$3)</f>
        <v>-21.11</v>
      </c>
      <c r="E578" s="18">
        <f>(('Итоговая табл.1чел (все услуги-'!$E578+('Итоговая табл.1чел (все услуги-'!$E578*'Таблица вводных'!$G$5)))-('Расчет комиссии Нади'!$I578+'Таблица вводных'!$E$3+'Таблица вводных'!$F$3)</f>
        <v>-28.075700000000001</v>
      </c>
      <c r="F578" s="18">
        <f>(('Итоговая табл.1чел (все услуги-'!$F578+('Итоговая табл.1чел (все услуги-'!$F578*'Таблица вводных'!$G$6)))-('Расчет комиссии Нади'!$I578+'Таблица вводных'!$E$3+'Таблица вводных'!$F$3)</f>
        <v>-4.84</v>
      </c>
      <c r="G578" s="18">
        <f>(('Итоговая табл.1чел (все услуги-'!$G578+('Итоговая табл.1чел (все услуги-'!$G578*'Таблица вводных'!$G$7)))-('Расчет комиссии Нади'!$I578+'Таблица вводных'!$E$3+'Таблица вводных'!$F$3)</f>
        <v>-28.6</v>
      </c>
      <c r="H578" s="18">
        <f>(('Итоговая табл.1чел (все услуги-'!$H578+('Итоговая табл.1чел (все услуги-'!$H578*'Таблица вводных'!$G$9)))-('Расчет комиссии Нади'!$I578+'Таблица вводных'!$E$3+'Таблица вводных'!$F$3)</f>
        <v>-28.6</v>
      </c>
      <c r="I578" s="22" t="s">
        <v>170</v>
      </c>
    </row>
    <row r="579" spans="1:9" ht="12.75" customHeight="1">
      <c r="A579" s="146" t="s">
        <v>75</v>
      </c>
      <c r="B579" s="5">
        <v>45411</v>
      </c>
      <c r="C579" s="63"/>
      <c r="D579" s="6">
        <f>(('Итоговая табл.1чел (все услуги-'!$D579+('Итоговая табл.1чел (все услуги-'!$D579*'Таблица вводных'!$G$4)))-('Расчет комиссии Нади'!$I579+'Таблица вводных'!$E$3+'Таблица вводных'!$F$3)</f>
        <v>-21.11</v>
      </c>
      <c r="E579" s="6">
        <f>(('Итоговая табл.1чел (все услуги-'!$E579+('Итоговая табл.1чел (все услуги-'!$E579*'Таблица вводных'!$G$5)))-('Расчет комиссии Нади'!$I579+'Таблица вводных'!$E$3+'Таблица вводных'!$F$3)</f>
        <v>-28.075700000000001</v>
      </c>
      <c r="F579" s="63">
        <f>(('Итоговая табл.1чел (все услуги-'!$F579+('Итоговая табл.1чел (все услуги-'!$F579*'Таблица вводных'!$G$6)))-('Расчет комиссии Нади'!$I579+'Таблица вводных'!$E$3+'Таблица вводных'!$F$3)</f>
        <v>-4.84</v>
      </c>
      <c r="G579" s="6">
        <f>(('Итоговая табл.1чел (все услуги-'!$G579+('Итоговая табл.1чел (все услуги-'!$G579*'Таблица вводных'!$G$7)))-('Расчет комиссии Нади'!$I579+'Таблица вводных'!$E$3+'Таблица вводных'!$F$3)</f>
        <v>-28.6</v>
      </c>
      <c r="H579" s="6">
        <f>(('Итоговая табл.1чел (все услуги-'!$H579+('Итоговая табл.1чел (все услуги-'!$H579*'Таблица вводных'!$G$9)))-('Расчет комиссии Нади'!$I579+'Таблица вводных'!$E$3+'Таблица вводных'!$F$3)</f>
        <v>-28.6</v>
      </c>
      <c r="I579" s="20" t="s">
        <v>131</v>
      </c>
    </row>
    <row r="580" spans="1:9" ht="12.75" customHeight="1">
      <c r="A580" s="138"/>
      <c r="B580" s="8">
        <v>45414</v>
      </c>
      <c r="C580" s="64"/>
      <c r="D580" s="12">
        <f>(('Итоговая табл.1чел (все услуги-'!$D580+('Итоговая табл.1чел (все услуги-'!$D580*'Таблица вводных'!$G$4)))-('Расчет комиссии Нади'!$I580+'Таблица вводных'!$E$3+'Таблица вводных'!$F$3)</f>
        <v>-21.11</v>
      </c>
      <c r="E580" s="12">
        <f>(('Итоговая табл.1чел (все услуги-'!$E580+('Итоговая табл.1чел (все услуги-'!$E580*'Таблица вводных'!$G$5)))-('Расчет комиссии Нади'!$I580+'Таблица вводных'!$E$3+'Таблица вводных'!$F$3)</f>
        <v>-28.075700000000001</v>
      </c>
      <c r="F580" s="64">
        <f>(('Итоговая табл.1чел (все услуги-'!$F580+('Итоговая табл.1чел (все услуги-'!$F580*'Таблица вводных'!$G$6)))-('Расчет комиссии Нади'!$I580+'Таблица вводных'!$E$3+'Таблица вводных'!$F$3)</f>
        <v>-4.84</v>
      </c>
      <c r="G580" s="12">
        <f>(('Итоговая табл.1чел (все услуги-'!$G580+('Итоговая табл.1чел (все услуги-'!$G580*'Таблица вводных'!$G$7)))-('Расчет комиссии Нади'!$I580+'Таблица вводных'!$E$3+'Таблица вводных'!$F$3)</f>
        <v>-28.6</v>
      </c>
      <c r="H580" s="12">
        <f>(('Итоговая табл.1чел (все услуги-'!$H580+('Итоговая табл.1чел (все услуги-'!$H580*'Таблица вводных'!$G$9)))-('Расчет комиссии Нади'!$I580+'Таблица вводных'!$E$3+'Таблица вводных'!$F$3)</f>
        <v>-28.6</v>
      </c>
      <c r="I580" s="27" t="s">
        <v>131</v>
      </c>
    </row>
    <row r="581" spans="1:9" ht="12.75" customHeight="1">
      <c r="A581" s="138"/>
      <c r="B581" s="11">
        <v>45418</v>
      </c>
      <c r="C581" s="64"/>
      <c r="D581" s="12">
        <f>(('Итоговая табл.1чел (все услуги-'!$D581+('Итоговая табл.1чел (все услуги-'!$D581*'Таблица вводных'!$G$4)))-('Расчет комиссии Нади'!$I581+'Таблица вводных'!$E$3+'Таблица вводных'!$F$3)</f>
        <v>-21.11</v>
      </c>
      <c r="E581" s="12">
        <f>(('Итоговая табл.1чел (все услуги-'!$E581+('Итоговая табл.1чел (все услуги-'!$E581*'Таблица вводных'!$G$5)))-('Расчет комиссии Нади'!$I581+'Таблица вводных'!$E$3+'Таблица вводных'!$F$3)</f>
        <v>-28.075700000000001</v>
      </c>
      <c r="F581" s="64">
        <f>(('Итоговая табл.1чел (все услуги-'!$F581+('Итоговая табл.1чел (все услуги-'!$F581*'Таблица вводных'!$G$6)))-('Расчет комиссии Нади'!$I581+'Таблица вводных'!$E$3+'Таблица вводных'!$F$3)</f>
        <v>-4.84</v>
      </c>
      <c r="G581" s="12">
        <f>(('Итоговая табл.1чел (все услуги-'!$G581+('Итоговая табл.1чел (все услуги-'!$G581*'Таблица вводных'!$G$7)))-('Расчет комиссии Нади'!$I581+'Таблица вводных'!$E$3+'Таблица вводных'!$F$3)</f>
        <v>-28.6</v>
      </c>
      <c r="H581" s="12">
        <f>(('Итоговая табл.1чел (все услуги-'!$H581+('Итоговая табл.1чел (все услуги-'!$H581*'Таблица вводных'!$G$9)))-('Расчет комиссии Нади'!$I581+'Таблица вводных'!$E$3+'Таблица вводных'!$F$3)</f>
        <v>-28.6</v>
      </c>
      <c r="I581" s="22" t="s">
        <v>131</v>
      </c>
    </row>
    <row r="582" spans="1:9" ht="12.75" customHeight="1">
      <c r="A582" s="138"/>
      <c r="B582" s="11">
        <v>45421</v>
      </c>
      <c r="C582" s="64"/>
      <c r="D582" s="12">
        <f>(('Итоговая табл.1чел (все услуги-'!$D582+('Итоговая табл.1чел (все услуги-'!$D582*'Таблица вводных'!$G$4)))-('Расчет комиссии Нади'!$I582+'Таблица вводных'!$E$3+'Таблица вводных'!$F$3)</f>
        <v>-21.11</v>
      </c>
      <c r="E582" s="12">
        <f>(('Итоговая табл.1чел (все услуги-'!$E582+('Итоговая табл.1чел (все услуги-'!$E582*'Таблица вводных'!$G$5)))-('Расчет комиссии Нади'!$I582+'Таблица вводных'!$E$3+'Таблица вводных'!$F$3)</f>
        <v>-28.075700000000001</v>
      </c>
      <c r="F582" s="64">
        <f>(('Итоговая табл.1чел (все услуги-'!$F582+('Итоговая табл.1чел (все услуги-'!$F582*'Таблица вводных'!$G$6)))-('Расчет комиссии Нади'!$I582+'Таблица вводных'!$E$3+'Таблица вводных'!$F$3)</f>
        <v>-4.84</v>
      </c>
      <c r="G582" s="12">
        <f>(('Итоговая табл.1чел (все услуги-'!$G582+('Итоговая табл.1чел (все услуги-'!$G582*'Таблица вводных'!$G$7)))-('Расчет комиссии Нади'!$I582+'Таблица вводных'!$E$3+'Таблица вводных'!$F$3)</f>
        <v>-28.6</v>
      </c>
      <c r="H582" s="12">
        <f>(('Итоговая табл.1чел (все услуги-'!$H582+('Итоговая табл.1чел (все услуги-'!$H582*'Таблица вводных'!$G$9)))-('Расчет комиссии Нади'!$I582+'Таблица вводных'!$E$3+'Таблица вводных'!$F$3)</f>
        <v>-28.6</v>
      </c>
      <c r="I582" s="22" t="s">
        <v>131</v>
      </c>
    </row>
    <row r="583" spans="1:9" ht="12.75" customHeight="1">
      <c r="A583" s="138"/>
      <c r="B583" s="11">
        <v>45425</v>
      </c>
      <c r="C583" s="64"/>
      <c r="D583" s="12">
        <f>(('Итоговая табл.1чел (все услуги-'!$D583+('Итоговая табл.1чел (все услуги-'!$D583*'Таблица вводных'!$G$4)))-('Расчет комиссии Нади'!$I583+'Таблица вводных'!$E$3+'Таблица вводных'!$F$3)</f>
        <v>-21.11</v>
      </c>
      <c r="E583" s="12">
        <f>(('Итоговая табл.1чел (все услуги-'!$E583+('Итоговая табл.1чел (все услуги-'!$E583*'Таблица вводных'!$G$5)))-('Расчет комиссии Нади'!$I583+'Таблица вводных'!$E$3+'Таблица вводных'!$F$3)</f>
        <v>-28.075700000000001</v>
      </c>
      <c r="F583" s="64">
        <f>(('Итоговая табл.1чел (все услуги-'!$F583+('Итоговая табл.1чел (все услуги-'!$F583*'Таблица вводных'!$G$6)))-('Расчет комиссии Нади'!$I583+'Таблица вводных'!$E$3+'Таблица вводных'!$F$3)</f>
        <v>-4.84</v>
      </c>
      <c r="G583" s="12">
        <f>(('Итоговая табл.1чел (все услуги-'!$G583+('Итоговая табл.1чел (все услуги-'!$G583*'Таблица вводных'!$G$7)))-('Расчет комиссии Нади'!$I583+'Таблица вводных'!$E$3+'Таблица вводных'!$F$3)</f>
        <v>-28.6</v>
      </c>
      <c r="H583" s="12">
        <f>(('Итоговая табл.1чел (все услуги-'!$H583+('Итоговая табл.1чел (все услуги-'!$H583*'Таблица вводных'!$G$9)))-('Расчет комиссии Нади'!$I583+'Таблица вводных'!$E$3+'Таблица вводных'!$F$3)</f>
        <v>-28.6</v>
      </c>
      <c r="I583" s="22" t="s">
        <v>131</v>
      </c>
    </row>
    <row r="584" spans="1:9" ht="12.75" customHeight="1">
      <c r="A584" s="138"/>
      <c r="B584" s="11">
        <v>45428</v>
      </c>
      <c r="C584" s="64"/>
      <c r="D584" s="12">
        <f>(('Итоговая табл.1чел (все услуги-'!$D584+('Итоговая табл.1чел (все услуги-'!$D584*'Таблица вводных'!$G$4)))-('Расчет комиссии Нади'!$I584+'Таблица вводных'!$E$3+'Таблица вводных'!$F$3)</f>
        <v>-21.11</v>
      </c>
      <c r="E584" s="12">
        <f>(('Итоговая табл.1чел (все услуги-'!$E584+('Итоговая табл.1чел (все услуги-'!$E584*'Таблица вводных'!$G$5)))-('Расчет комиссии Нади'!$I584+'Таблица вводных'!$E$3+'Таблица вводных'!$F$3)</f>
        <v>-28.075700000000001</v>
      </c>
      <c r="F584" s="64">
        <f>(('Итоговая табл.1чел (все услуги-'!$F584+('Итоговая табл.1чел (все услуги-'!$F584*'Таблица вводных'!$G$6)))-('Расчет комиссии Нади'!$I584+'Таблица вводных'!$E$3+'Таблица вводных'!$F$3)</f>
        <v>-4.84</v>
      </c>
      <c r="G584" s="12">
        <f>(('Итоговая табл.1чел (все услуги-'!$G584+('Итоговая табл.1чел (все услуги-'!$G584*'Таблица вводных'!$G$7)))-('Расчет комиссии Нади'!$I584+'Таблица вводных'!$E$3+'Таблица вводных'!$F$3)</f>
        <v>-28.6</v>
      </c>
      <c r="H584" s="12">
        <f>(('Итоговая табл.1чел (все услуги-'!$H584+('Итоговая табл.1чел (все услуги-'!$H584*'Таблица вводных'!$G$9)))-('Расчет комиссии Нади'!$I584+'Таблица вводных'!$E$3+'Таблица вводных'!$F$3)</f>
        <v>-28.6</v>
      </c>
      <c r="I584" s="22" t="s">
        <v>131</v>
      </c>
    </row>
    <row r="585" spans="1:9" ht="12.75" customHeight="1">
      <c r="A585" s="138"/>
      <c r="B585" s="11"/>
      <c r="C585" s="64"/>
      <c r="D585" s="12">
        <f>(('Итоговая табл.1чел (все услуги-'!$D585+('Итоговая табл.1чел (все услуги-'!$D585*'Таблица вводных'!$G$4)))-('Расчет комиссии Нади'!$I585+'Таблица вводных'!$E$3+'Таблица вводных'!$F$3)</f>
        <v>-21.11</v>
      </c>
      <c r="E585" s="12">
        <f>(('Итоговая табл.1чел (все услуги-'!$E585+('Итоговая табл.1чел (все услуги-'!$E585*'Таблица вводных'!$G$5)))-('Расчет комиссии Нади'!$I585+'Таблица вводных'!$E$3+'Таблица вводных'!$F$3)</f>
        <v>-28.075700000000001</v>
      </c>
      <c r="F585" s="12">
        <f>(('Итоговая табл.1чел (все услуги-'!$F585+('Итоговая табл.1чел (все услуги-'!$F585*'Таблица вводных'!$G$6)))-('Расчет комиссии Нади'!$I585+'Таблица вводных'!$E$3+'Таблица вводных'!$F$3)</f>
        <v>-4.84</v>
      </c>
      <c r="G585" s="12">
        <f>(('Итоговая табл.1чел (все услуги-'!$G585+('Итоговая табл.1чел (все услуги-'!$G585*'Таблица вводных'!$G$7)))-('Расчет комиссии Нади'!$I585+'Таблица вводных'!$E$3+'Таблица вводных'!$F$3)</f>
        <v>-28.6</v>
      </c>
      <c r="H585" s="12">
        <f>(('Итоговая табл.1чел (все услуги-'!$H585+('Итоговая табл.1чел (все услуги-'!$H585*'Таблица вводных'!$G$9)))-('Расчет комиссии Нади'!$I585+'Таблица вводных'!$E$3+'Таблица вводных'!$F$3)</f>
        <v>-28.6</v>
      </c>
      <c r="I585" s="22" t="s">
        <v>131</v>
      </c>
    </row>
    <row r="586" spans="1:9" ht="12.75" customHeight="1">
      <c r="A586" s="138"/>
      <c r="B586" s="11"/>
      <c r="C586" s="64"/>
      <c r="D586" s="12">
        <f>(('Итоговая табл.1чел (все услуги-'!$D586+('Итоговая табл.1чел (все услуги-'!$D586*'Таблица вводных'!$G$4)))-('Расчет комиссии Нади'!$I586+'Таблица вводных'!$E$3+'Таблица вводных'!$F$3)</f>
        <v>-21.11</v>
      </c>
      <c r="E586" s="12">
        <f>(('Итоговая табл.1чел (все услуги-'!$E586+('Итоговая табл.1чел (все услуги-'!$E586*'Таблица вводных'!$G$5)))-('Расчет комиссии Нади'!$I586+'Таблица вводных'!$E$3+'Таблица вводных'!$F$3)</f>
        <v>-28.075700000000001</v>
      </c>
      <c r="F586" s="12">
        <f>(('Итоговая табл.1чел (все услуги-'!$F586+('Итоговая табл.1чел (все услуги-'!$F586*'Таблица вводных'!$G$6)))-('Расчет комиссии Нади'!$I586+'Таблица вводных'!$E$3+'Таблица вводных'!$F$3)</f>
        <v>-4.84</v>
      </c>
      <c r="G586" s="12">
        <f>(('Итоговая табл.1чел (все услуги-'!$G586+('Итоговая табл.1чел (все услуги-'!$G586*'Таблица вводных'!$G$7)))-('Расчет комиссии Нади'!$I586+'Таблица вводных'!$E$3+'Таблица вводных'!$F$3)</f>
        <v>-28.6</v>
      </c>
      <c r="H586" s="12">
        <f>(('Итоговая табл.1чел (все услуги-'!$H586+('Итоговая табл.1чел (все услуги-'!$H586*'Таблица вводных'!$G$9)))-('Расчет комиссии Нади'!$I586+'Таблица вводных'!$E$3+'Таблица вводных'!$F$3)</f>
        <v>-28.6</v>
      </c>
      <c r="I586" s="22" t="s">
        <v>131</v>
      </c>
    </row>
    <row r="587" spans="1:9" ht="12.75" customHeight="1">
      <c r="A587" s="139"/>
      <c r="B587" s="17"/>
      <c r="C587" s="65"/>
      <c r="D587" s="18">
        <f>(('Итоговая табл.1чел (все услуги-'!$D587+('Итоговая табл.1чел (все услуги-'!$D587*'Таблица вводных'!$G$4)))-('Расчет комиссии Нади'!$I587+'Таблица вводных'!$E$3+'Таблица вводных'!$F$3)</f>
        <v>-21.11</v>
      </c>
      <c r="E587" s="18">
        <f>(('Итоговая табл.1чел (все услуги-'!$E587+('Итоговая табл.1чел (все услуги-'!$E587*'Таблица вводных'!$G$5)))-('Расчет комиссии Нади'!$I587+'Таблица вводных'!$E$3+'Таблица вводных'!$F$3)</f>
        <v>-28.075700000000001</v>
      </c>
      <c r="F587" s="18">
        <f>(('Итоговая табл.1чел (все услуги-'!$F587+('Итоговая табл.1чел (все услуги-'!$F587*'Таблица вводных'!$G$6)))-('Расчет комиссии Нади'!$I587+'Таблица вводных'!$E$3+'Таблица вводных'!$F$3)</f>
        <v>-4.84</v>
      </c>
      <c r="G587" s="18">
        <f>(('Итоговая табл.1чел (все услуги-'!$G587+('Итоговая табл.1чел (все услуги-'!$G587*'Таблица вводных'!$G$7)))-('Расчет комиссии Нади'!$I587+'Таблица вводных'!$E$3+'Таблица вводных'!$F$3)</f>
        <v>-28.6</v>
      </c>
      <c r="H587" s="18">
        <f>(('Итоговая табл.1чел (все услуги-'!$H587+('Итоговая табл.1чел (все услуги-'!$H587*'Таблица вводных'!$G$9)))-('Расчет комиссии Нади'!$I587+'Таблица вводных'!$E$3+'Таблица вводных'!$F$3)</f>
        <v>-28.6</v>
      </c>
      <c r="I587" s="22" t="s">
        <v>131</v>
      </c>
    </row>
    <row r="588" spans="1:9" ht="12.75" customHeight="1">
      <c r="A588" s="136"/>
      <c r="B588" s="5">
        <v>45411</v>
      </c>
      <c r="C588" s="63"/>
      <c r="D588" s="6" t="e">
        <f>(('Итоговая табл.1чел (все услуги-'!$D588+('Итоговая табл.1чел (все услуги-'!$D588*'Таблица вводных'!$G$4)))-('Расчет комиссии Нади'!$I588+'Таблица вводных'!$E$3+'Таблица вводных'!$F$3)</f>
        <v>#REF!</v>
      </c>
      <c r="E588" s="6" t="e">
        <f>(('Итоговая табл.1чел (все услуги-'!$E588+('Итоговая табл.1чел (все услуги-'!$E588*'Таблица вводных'!$G$5)))-('Расчет комиссии Нади'!$I588+'Таблица вводных'!$E$3+'Таблица вводных'!$F$3)</f>
        <v>#REF!</v>
      </c>
      <c r="F588" s="6" t="e">
        <f>(('Итоговая табл.1чел (все услуги-'!$F588+('Итоговая табл.1чел (все услуги-'!$F588*'Таблица вводных'!$G$6)))-('Расчет комиссии Нади'!$I588+'Таблица вводных'!$E$3+'Таблица вводных'!$F$3)</f>
        <v>#REF!</v>
      </c>
      <c r="G588" s="6" t="e">
        <f>(('Итоговая табл.1чел (все услуги-'!$G588+('Итоговая табл.1чел (все услуги-'!$G588*'Таблица вводных'!$G$7)))-('Расчет комиссии Нади'!$I588+'Таблица вводных'!$E$3+'Таблица вводных'!$F$3)</f>
        <v>#REF!</v>
      </c>
      <c r="H588" s="6" t="e">
        <f>(('Итоговая табл.1чел (все услуги-'!$H588+('Итоговая табл.1чел (все услуги-'!$H588*'Таблица вводных'!$G$9)))-('Расчет комиссии Нади'!$I588+'Таблица вводных'!$E$3+'Таблица вводных'!$F$3)</f>
        <v>#REF!</v>
      </c>
      <c r="I588" s="7"/>
    </row>
    <row r="589" spans="1:9" ht="12.75" customHeight="1">
      <c r="A589" s="138"/>
      <c r="B589" s="8">
        <v>45414</v>
      </c>
      <c r="C589" s="64"/>
      <c r="D589" s="12" t="e">
        <f>(('Итоговая табл.1чел (все услуги-'!$D589+('Итоговая табл.1чел (все услуги-'!$D589*'Таблица вводных'!$G$4)))-('Расчет комиссии Нади'!$I589+'Таблица вводных'!$E$3+'Таблица вводных'!$F$3)</f>
        <v>#REF!</v>
      </c>
      <c r="E589" s="12" t="e">
        <f>(('Итоговая табл.1чел (все услуги-'!$E589+('Итоговая табл.1чел (все услуги-'!$E589*'Таблица вводных'!$G$5)))-('Расчет комиссии Нади'!$I589+'Таблица вводных'!$E$3+'Таблица вводных'!$F$3)</f>
        <v>#REF!</v>
      </c>
      <c r="F589" s="12" t="e">
        <f>(('Итоговая табл.1чел (все услуги-'!$F589+('Итоговая табл.1чел (все услуги-'!$F589*'Таблица вводных'!$G$6)))-('Расчет комиссии Нади'!$I589+'Таблица вводных'!$E$3+'Таблица вводных'!$F$3)</f>
        <v>#REF!</v>
      </c>
      <c r="G589" s="12" t="e">
        <f>(('Итоговая табл.1чел (все услуги-'!$G589+('Итоговая табл.1чел (все услуги-'!$G589*'Таблица вводных'!$G$7)))-('Расчет комиссии Нади'!$I589+'Таблица вводных'!$E$3+'Таблица вводных'!$F$3)</f>
        <v>#REF!</v>
      </c>
      <c r="H589" s="12" t="e">
        <f>(('Итоговая табл.1чел (все услуги-'!$H589+('Итоговая табл.1чел (все услуги-'!$H589*'Таблица вводных'!$G$9)))-('Расчет комиссии Нади'!$I589+'Таблица вводных'!$E$3+'Таблица вводных'!$F$3)</f>
        <v>#REF!</v>
      </c>
      <c r="I589" s="10"/>
    </row>
    <row r="590" spans="1:9" ht="12.75" customHeight="1">
      <c r="A590" s="138"/>
      <c r="B590" s="11">
        <v>45418</v>
      </c>
      <c r="C590" s="64"/>
      <c r="D590" s="12" t="e">
        <f>(('Итоговая табл.1чел (все услуги-'!$D590+('Итоговая табл.1чел (все услуги-'!$D590*'Таблица вводных'!$G$4)))-('Расчет комиссии Нади'!$I590+'Таблица вводных'!$E$3+'Таблица вводных'!$F$3)</f>
        <v>#REF!</v>
      </c>
      <c r="E590" s="12" t="e">
        <f>(('Итоговая табл.1чел (все услуги-'!$E590+('Итоговая табл.1чел (все услуги-'!$E590*'Таблица вводных'!$G$5)))-('Расчет комиссии Нади'!$I590+'Таблица вводных'!$E$3+'Таблица вводных'!$F$3)</f>
        <v>#REF!</v>
      </c>
      <c r="F590" s="12" t="e">
        <f>(('Итоговая табл.1чел (все услуги-'!$F590+('Итоговая табл.1чел (все услуги-'!$F590*'Таблица вводных'!$G$6)))-('Расчет комиссии Нади'!$I590+'Таблица вводных'!$E$3+'Таблица вводных'!$F$3)</f>
        <v>#REF!</v>
      </c>
      <c r="G590" s="12" t="e">
        <f>(('Итоговая табл.1чел (все услуги-'!$G590+('Итоговая табл.1чел (все услуги-'!$G590*'Таблица вводных'!$G$7)))-('Расчет комиссии Нади'!$I590+'Таблица вводных'!$E$3+'Таблица вводных'!$F$3)</f>
        <v>#REF!</v>
      </c>
      <c r="H590" s="12" t="e">
        <f>(('Итоговая табл.1чел (все услуги-'!$H590+('Итоговая табл.1чел (все услуги-'!$H590*'Таблица вводных'!$G$9)))-('Расчет комиссии Нади'!$I590+'Таблица вводных'!$E$3+'Таблица вводных'!$F$3)</f>
        <v>#REF!</v>
      </c>
      <c r="I590" s="13"/>
    </row>
    <row r="591" spans="1:9" ht="12.75" customHeight="1">
      <c r="A591" s="138"/>
      <c r="B591" s="11">
        <v>45421</v>
      </c>
      <c r="C591" s="64"/>
      <c r="D591" s="12" t="e">
        <f>(('Итоговая табл.1чел (все услуги-'!$D591+('Итоговая табл.1чел (все услуги-'!$D591*'Таблица вводных'!$G$4)))-('Расчет комиссии Нади'!$I591+'Таблица вводных'!$E$3+'Таблица вводных'!$F$3)</f>
        <v>#REF!</v>
      </c>
      <c r="E591" s="12" t="e">
        <f>(('Итоговая табл.1чел (все услуги-'!$E591+('Итоговая табл.1чел (все услуги-'!$E591*'Таблица вводных'!$G$5)))-('Расчет комиссии Нади'!$I591+'Таблица вводных'!$E$3+'Таблица вводных'!$F$3)</f>
        <v>#REF!</v>
      </c>
      <c r="F591" s="12" t="e">
        <f>(('Итоговая табл.1чел (все услуги-'!$F591+('Итоговая табл.1чел (все услуги-'!$F591*'Таблица вводных'!$G$6)))-('Расчет комиссии Нади'!$I591+'Таблица вводных'!$E$3+'Таблица вводных'!$F$3)</f>
        <v>#REF!</v>
      </c>
      <c r="G591" s="12" t="e">
        <f>(('Итоговая табл.1чел (все услуги-'!$G591+('Итоговая табл.1чел (все услуги-'!$G591*'Таблица вводных'!$G$7)))-('Расчет комиссии Нади'!$I591+'Таблица вводных'!$E$3+'Таблица вводных'!$F$3)</f>
        <v>#REF!</v>
      </c>
      <c r="H591" s="12" t="e">
        <f>(('Итоговая табл.1чел (все услуги-'!$H591+('Итоговая табл.1чел (все услуги-'!$H591*'Таблица вводных'!$G$9)))-('Расчет комиссии Нади'!$I591+'Таблица вводных'!$E$3+'Таблица вводных'!$F$3)</f>
        <v>#REF!</v>
      </c>
      <c r="I591" s="13"/>
    </row>
    <row r="592" spans="1:9" ht="12.75" customHeight="1">
      <c r="A592" s="138"/>
      <c r="B592" s="11">
        <v>45425</v>
      </c>
      <c r="C592" s="64"/>
      <c r="D592" s="12" t="e">
        <f>(('Итоговая табл.1чел (все услуги-'!$D592+('Итоговая табл.1чел (все услуги-'!$D592*'Таблица вводных'!$G$4)))-('Расчет комиссии Нади'!$I592+'Таблица вводных'!$E$3+'Таблица вводных'!$F$3)</f>
        <v>#REF!</v>
      </c>
      <c r="E592" s="12" t="e">
        <f>(('Итоговая табл.1чел (все услуги-'!$E592+('Итоговая табл.1чел (все услуги-'!$E592*'Таблица вводных'!$G$5)))-('Расчет комиссии Нади'!$I592+'Таблица вводных'!$E$3+'Таблица вводных'!$F$3)</f>
        <v>#REF!</v>
      </c>
      <c r="F592" s="12" t="e">
        <f>(('Итоговая табл.1чел (все услуги-'!$F592+('Итоговая табл.1чел (все услуги-'!$F592*'Таблица вводных'!$G$6)))-('Расчет комиссии Нади'!$I592+'Таблица вводных'!$E$3+'Таблица вводных'!$F$3)</f>
        <v>#REF!</v>
      </c>
      <c r="G592" s="12" t="e">
        <f>(('Итоговая табл.1чел (все услуги-'!$G592+('Итоговая табл.1чел (все услуги-'!$G592*'Таблица вводных'!$G$7)))-('Расчет комиссии Нади'!$I592+'Таблица вводных'!$E$3+'Таблица вводных'!$F$3)</f>
        <v>#REF!</v>
      </c>
      <c r="H592" s="12" t="e">
        <f>(('Итоговая табл.1чел (все услуги-'!$H592+('Итоговая табл.1чел (все услуги-'!$H592*'Таблица вводных'!$G$9)))-('Расчет комиссии Нади'!$I592+'Таблица вводных'!$E$3+'Таблица вводных'!$F$3)</f>
        <v>#REF!</v>
      </c>
      <c r="I592" s="13"/>
    </row>
    <row r="593" spans="1:9" ht="12.75" customHeight="1">
      <c r="A593" s="138"/>
      <c r="B593" s="11">
        <v>45428</v>
      </c>
      <c r="C593" s="64"/>
      <c r="D593" s="12" t="e">
        <f>(('Итоговая табл.1чел (все услуги-'!$D593+('Итоговая табл.1чел (все услуги-'!$D593*'Таблица вводных'!$G$4)))-('Расчет комиссии Нади'!$I593+'Таблица вводных'!$E$3+'Таблица вводных'!$F$3)</f>
        <v>#REF!</v>
      </c>
      <c r="E593" s="12" t="e">
        <f>(('Итоговая табл.1чел (все услуги-'!$E593+('Итоговая табл.1чел (все услуги-'!$E593*'Таблица вводных'!$G$5)))-('Расчет комиссии Нади'!$I593+'Таблица вводных'!$E$3+'Таблица вводных'!$F$3)</f>
        <v>#REF!</v>
      </c>
      <c r="F593" s="12" t="e">
        <f>(('Итоговая табл.1чел (все услуги-'!$F593+('Итоговая табл.1чел (все услуги-'!$F593*'Таблица вводных'!$G$6)))-('Расчет комиссии Нади'!$I593+'Таблица вводных'!$E$3+'Таблица вводных'!$F$3)</f>
        <v>#REF!</v>
      </c>
      <c r="G593" s="12" t="e">
        <f>(('Итоговая табл.1чел (все услуги-'!$G593+('Итоговая табл.1чел (все услуги-'!$G593*'Таблица вводных'!$G$7)))-('Расчет комиссии Нади'!$I593+'Таблица вводных'!$E$3+'Таблица вводных'!$F$3)</f>
        <v>#REF!</v>
      </c>
      <c r="H593" s="12" t="e">
        <f>(('Итоговая табл.1чел (все услуги-'!$H593+('Итоговая табл.1чел (все услуги-'!$H593*'Таблица вводных'!$G$9)))-('Расчет комиссии Нади'!$I593+'Таблица вводных'!$E$3+'Таблица вводных'!$F$3)</f>
        <v>#REF!</v>
      </c>
      <c r="I593" s="13"/>
    </row>
    <row r="594" spans="1:9" ht="12.75" customHeight="1">
      <c r="A594" s="138"/>
      <c r="B594" s="11"/>
      <c r="C594" s="64"/>
      <c r="D594" s="12" t="e">
        <f>(('Итоговая табл.1чел (все услуги-'!$D594+('Итоговая табл.1чел (все услуги-'!$D594*'Таблица вводных'!$G$4)))-('Расчет комиссии Нади'!$I594+'Таблица вводных'!$E$3+'Таблица вводных'!$F$3)</f>
        <v>#REF!</v>
      </c>
      <c r="E594" s="12" t="e">
        <f>(('Итоговая табл.1чел (все услуги-'!$E594+('Итоговая табл.1чел (все услуги-'!$E594*'Таблица вводных'!$G$5)))-('Расчет комиссии Нади'!$I594+'Таблица вводных'!$E$3+'Таблица вводных'!$F$3)</f>
        <v>#REF!</v>
      </c>
      <c r="F594" s="12" t="e">
        <f>(('Итоговая табл.1чел (все услуги-'!$F594+('Итоговая табл.1чел (все услуги-'!$F594*'Таблица вводных'!$G$6)))-('Расчет комиссии Нади'!$I594+'Таблица вводных'!$E$3+'Таблица вводных'!$F$3)</f>
        <v>#REF!</v>
      </c>
      <c r="G594" s="12" t="e">
        <f>(('Итоговая табл.1чел (все услуги-'!$G594+('Итоговая табл.1чел (все услуги-'!$G594*'Таблица вводных'!$G$7)))-('Расчет комиссии Нади'!$I594+'Таблица вводных'!$E$3+'Таблица вводных'!$F$3)</f>
        <v>#REF!</v>
      </c>
      <c r="H594" s="12" t="e">
        <f>(('Итоговая табл.1чел (все услуги-'!$H594+('Итоговая табл.1чел (все услуги-'!$H594*'Таблица вводных'!$G$9)))-('Расчет комиссии Нади'!$I594+'Таблица вводных'!$E$3+'Таблица вводных'!$F$3)</f>
        <v>#REF!</v>
      </c>
      <c r="I594" s="13"/>
    </row>
    <row r="595" spans="1:9" ht="12.75" customHeight="1">
      <c r="A595" s="138"/>
      <c r="B595" s="11"/>
      <c r="C595" s="64"/>
      <c r="D595" s="12" t="e">
        <f>(('Итоговая табл.1чел (все услуги-'!$D595+('Итоговая табл.1чел (все услуги-'!$D595*'Таблица вводных'!$G$4)))-('Расчет комиссии Нади'!$I595+'Таблица вводных'!$E$3+'Таблица вводных'!$F$3)</f>
        <v>#REF!</v>
      </c>
      <c r="E595" s="12" t="e">
        <f>(('Итоговая табл.1чел (все услуги-'!$E595+('Итоговая табл.1чел (все услуги-'!$E595*'Таблица вводных'!$G$5)))-('Расчет комиссии Нади'!$I595+'Таблица вводных'!$E$3+'Таблица вводных'!$F$3)</f>
        <v>#REF!</v>
      </c>
      <c r="F595" s="12" t="e">
        <f>(('Итоговая табл.1чел (все услуги-'!$F595+('Итоговая табл.1чел (все услуги-'!$F595*'Таблица вводных'!$G$6)))-('Расчет комиссии Нади'!$I595+'Таблица вводных'!$E$3+'Таблица вводных'!$F$3)</f>
        <v>#REF!</v>
      </c>
      <c r="G595" s="12" t="e">
        <f>(('Итоговая табл.1чел (все услуги-'!$G595+('Итоговая табл.1чел (все услуги-'!$G595*'Таблица вводных'!$G$7)))-('Расчет комиссии Нади'!$I595+'Таблица вводных'!$E$3+'Таблица вводных'!$F$3)</f>
        <v>#REF!</v>
      </c>
      <c r="H595" s="12" t="e">
        <f>(('Итоговая табл.1чел (все услуги-'!$H595+('Итоговая табл.1чел (все услуги-'!$H595*'Таблица вводных'!$G$9)))-('Расчет комиссии Нади'!$I595+'Таблица вводных'!$E$3+'Таблица вводных'!$F$3)</f>
        <v>#REF!</v>
      </c>
      <c r="I595" s="13"/>
    </row>
    <row r="596" spans="1:9" ht="12.75" customHeight="1">
      <c r="A596" s="139"/>
      <c r="B596" s="17"/>
      <c r="C596" s="65"/>
      <c r="D596" s="18" t="e">
        <f>(('Итоговая табл.1чел (все услуги-'!$D596+('Итоговая табл.1чел (все услуги-'!$D596*'Таблица вводных'!$G$4)))-('Расчет комиссии Нади'!$I596+'Таблица вводных'!$E$3+'Таблица вводных'!$F$3)</f>
        <v>#REF!</v>
      </c>
      <c r="E596" s="18" t="e">
        <f>(('Итоговая табл.1чел (все услуги-'!$E596+('Итоговая табл.1чел (все услуги-'!$E596*'Таблица вводных'!$G$5)))-('Расчет комиссии Нади'!$I596+'Таблица вводных'!$E$3+'Таблица вводных'!$F$3)</f>
        <v>#REF!</v>
      </c>
      <c r="F596" s="18" t="e">
        <f>(('Итоговая табл.1чел (все услуги-'!$F596+('Итоговая табл.1чел (все услуги-'!$F596*'Таблица вводных'!$G$6)))-('Расчет комиссии Нади'!$I596+'Таблица вводных'!$E$3+'Таблица вводных'!$F$3)</f>
        <v>#REF!</v>
      </c>
      <c r="G596" s="18" t="e">
        <f>(('Итоговая табл.1чел (все услуги-'!$G596+('Итоговая табл.1чел (все услуги-'!$G596*'Таблица вводных'!$G$7)))-('Расчет комиссии Нади'!$I596+'Таблица вводных'!$E$3+'Таблица вводных'!$F$3)</f>
        <v>#REF!</v>
      </c>
      <c r="H596" s="18" t="e">
        <f>(('Итоговая табл.1чел (все услуги-'!$H596+('Итоговая табл.1чел (все услуги-'!$H596*'Таблица вводных'!$G$9)))-('Расчет комиссии Нади'!$I596+'Таблица вводных'!$E$3+'Таблица вводных'!$F$3)</f>
        <v>#REF!</v>
      </c>
      <c r="I596" s="13"/>
    </row>
    <row r="597" spans="1:9" ht="12.75" customHeight="1">
      <c r="A597" s="136"/>
      <c r="B597" s="5">
        <v>45411</v>
      </c>
      <c r="C597" s="63"/>
      <c r="D597" s="6" t="e">
        <f>(('Итоговая табл.1чел (все услуги-'!$D597+('Итоговая табл.1чел (все услуги-'!$D597*'Таблица вводных'!$G$4)))-('Расчет комиссии Нади'!$I597+'Таблица вводных'!$E$3+'Таблица вводных'!$F$3)</f>
        <v>#REF!</v>
      </c>
      <c r="E597" s="6" t="e">
        <f>(('Итоговая табл.1чел (все услуги-'!$E597+('Итоговая табл.1чел (все услуги-'!$E597*'Таблица вводных'!$G$5)))-('Расчет комиссии Нади'!$I597+'Таблица вводных'!$E$3+'Таблица вводных'!$F$3)</f>
        <v>#REF!</v>
      </c>
      <c r="F597" s="6" t="e">
        <f>(('Итоговая табл.1чел (все услуги-'!$F597+('Итоговая табл.1чел (все услуги-'!$F597*'Таблица вводных'!$G$6)))-('Расчет комиссии Нади'!$I597+'Таблица вводных'!$E$3+'Таблица вводных'!$F$3)</f>
        <v>#REF!</v>
      </c>
      <c r="G597" s="6" t="e">
        <f>(('Итоговая табл.1чел (все услуги-'!$G597+('Итоговая табл.1чел (все услуги-'!$G597*'Таблица вводных'!$G$7)))-('Расчет комиссии Нади'!$I597+'Таблица вводных'!$E$3+'Таблица вводных'!$F$3)</f>
        <v>#REF!</v>
      </c>
      <c r="H597" s="6" t="e">
        <f>(('Итоговая табл.1чел (все услуги-'!$H597+('Итоговая табл.1чел (все услуги-'!$H597*'Таблица вводных'!$G$9)))-('Расчет комиссии Нади'!$I597+'Таблица вводных'!$E$3+'Таблица вводных'!$F$3)</f>
        <v>#REF!</v>
      </c>
      <c r="I597" s="7"/>
    </row>
    <row r="598" spans="1:9" ht="12.75" customHeight="1">
      <c r="A598" s="138"/>
      <c r="B598" s="8">
        <v>45414</v>
      </c>
      <c r="C598" s="64"/>
      <c r="D598" s="12" t="e">
        <f>(('Итоговая табл.1чел (все услуги-'!$D598+('Итоговая табл.1чел (все услуги-'!$D598*'Таблица вводных'!$G$4)))-('Расчет комиссии Нади'!$I598+'Таблица вводных'!$E$3+'Таблица вводных'!$F$3)</f>
        <v>#REF!</v>
      </c>
      <c r="E598" s="12" t="e">
        <f>(('Итоговая табл.1чел (все услуги-'!$E598+('Итоговая табл.1чел (все услуги-'!$E598*'Таблица вводных'!$G$5)))-('Расчет комиссии Нади'!$I598+'Таблица вводных'!$E$3+'Таблица вводных'!$F$3)</f>
        <v>#REF!</v>
      </c>
      <c r="F598" s="12" t="e">
        <f>(('Итоговая табл.1чел (все услуги-'!$F598+('Итоговая табл.1чел (все услуги-'!$F598*'Таблица вводных'!$G$6)))-('Расчет комиссии Нади'!$I598+'Таблица вводных'!$E$3+'Таблица вводных'!$F$3)</f>
        <v>#REF!</v>
      </c>
      <c r="G598" s="12" t="e">
        <f>(('Итоговая табл.1чел (все услуги-'!$G598+('Итоговая табл.1чел (все услуги-'!$G598*'Таблица вводных'!$G$7)))-('Расчет комиссии Нади'!$I598+'Таблица вводных'!$E$3+'Таблица вводных'!$F$3)</f>
        <v>#REF!</v>
      </c>
      <c r="H598" s="12" t="e">
        <f>(('Итоговая табл.1чел (все услуги-'!$H598+('Итоговая табл.1чел (все услуги-'!$H598*'Таблица вводных'!$G$9)))-('Расчет комиссии Нади'!$I598+'Таблица вводных'!$E$3+'Таблица вводных'!$F$3)</f>
        <v>#REF!</v>
      </c>
      <c r="I598" s="10"/>
    </row>
    <row r="599" spans="1:9" ht="12.75" customHeight="1">
      <c r="A599" s="138"/>
      <c r="B599" s="11">
        <v>45418</v>
      </c>
      <c r="C599" s="64"/>
      <c r="D599" s="12" t="e">
        <f>(('Итоговая табл.1чел (все услуги-'!$D599+('Итоговая табл.1чел (все услуги-'!$D599*'Таблица вводных'!$G$4)))-('Расчет комиссии Нади'!$I599+'Таблица вводных'!$E$3+'Таблица вводных'!$F$3)</f>
        <v>#REF!</v>
      </c>
      <c r="E599" s="12" t="e">
        <f>(('Итоговая табл.1чел (все услуги-'!$E599+('Итоговая табл.1чел (все услуги-'!$E599*'Таблица вводных'!$G$5)))-('Расчет комиссии Нади'!$I599+'Таблица вводных'!$E$3+'Таблица вводных'!$F$3)</f>
        <v>#REF!</v>
      </c>
      <c r="F599" s="12" t="e">
        <f>(('Итоговая табл.1чел (все услуги-'!$F599+('Итоговая табл.1чел (все услуги-'!$F599*'Таблица вводных'!$G$6)))-('Расчет комиссии Нади'!$I599+'Таблица вводных'!$E$3+'Таблица вводных'!$F$3)</f>
        <v>#REF!</v>
      </c>
      <c r="G599" s="12" t="e">
        <f>(('Итоговая табл.1чел (все услуги-'!$G599+('Итоговая табл.1чел (все услуги-'!$G599*'Таблица вводных'!$G$7)))-('Расчет комиссии Нади'!$I599+'Таблица вводных'!$E$3+'Таблица вводных'!$F$3)</f>
        <v>#REF!</v>
      </c>
      <c r="H599" s="12" t="e">
        <f>(('Итоговая табл.1чел (все услуги-'!$H599+('Итоговая табл.1чел (все услуги-'!$H599*'Таблица вводных'!$G$9)))-('Расчет комиссии Нади'!$I599+'Таблица вводных'!$E$3+'Таблица вводных'!$F$3)</f>
        <v>#REF!</v>
      </c>
      <c r="I599" s="13"/>
    </row>
    <row r="600" spans="1:9" ht="12.75" customHeight="1">
      <c r="A600" s="138"/>
      <c r="B600" s="11">
        <v>45421</v>
      </c>
      <c r="C600" s="64"/>
      <c r="D600" s="12" t="e">
        <f>(('Итоговая табл.1чел (все услуги-'!$D600+('Итоговая табл.1чел (все услуги-'!$D600*'Таблица вводных'!$G$4)))-('Расчет комиссии Нади'!$I600+'Таблица вводных'!$E$3+'Таблица вводных'!$F$3)</f>
        <v>#REF!</v>
      </c>
      <c r="E600" s="12" t="e">
        <f>(('Итоговая табл.1чел (все услуги-'!$E600+('Итоговая табл.1чел (все услуги-'!$E600*'Таблица вводных'!$G$5)))-('Расчет комиссии Нади'!$I600+'Таблица вводных'!$E$3+'Таблица вводных'!$F$3)</f>
        <v>#REF!</v>
      </c>
      <c r="F600" s="12" t="e">
        <f>(('Итоговая табл.1чел (все услуги-'!$F600+('Итоговая табл.1чел (все услуги-'!$F600*'Таблица вводных'!$G$6)))-('Расчет комиссии Нади'!$I600+'Таблица вводных'!$E$3+'Таблица вводных'!$F$3)</f>
        <v>#REF!</v>
      </c>
      <c r="G600" s="12" t="e">
        <f>(('Итоговая табл.1чел (все услуги-'!$G600+('Итоговая табл.1чел (все услуги-'!$G600*'Таблица вводных'!$G$7)))-('Расчет комиссии Нади'!$I600+'Таблица вводных'!$E$3+'Таблица вводных'!$F$3)</f>
        <v>#REF!</v>
      </c>
      <c r="H600" s="12" t="e">
        <f>(('Итоговая табл.1чел (все услуги-'!$H600+('Итоговая табл.1чел (все услуги-'!$H600*'Таблица вводных'!$G$9)))-('Расчет комиссии Нади'!$I600+'Таблица вводных'!$E$3+'Таблица вводных'!$F$3)</f>
        <v>#REF!</v>
      </c>
      <c r="I600" s="13"/>
    </row>
    <row r="601" spans="1:9" ht="12.75" customHeight="1">
      <c r="A601" s="138"/>
      <c r="B601" s="11">
        <v>45425</v>
      </c>
      <c r="C601" s="64"/>
      <c r="D601" s="12" t="e">
        <f>(('Итоговая табл.1чел (все услуги-'!$D601+('Итоговая табл.1чел (все услуги-'!$D601*'Таблица вводных'!$G$4)))-('Расчет комиссии Нади'!$I601+'Таблица вводных'!$E$3+'Таблица вводных'!$F$3)</f>
        <v>#REF!</v>
      </c>
      <c r="E601" s="12" t="e">
        <f>(('Итоговая табл.1чел (все услуги-'!$E601+('Итоговая табл.1чел (все услуги-'!$E601*'Таблица вводных'!$G$5)))-('Расчет комиссии Нади'!$I601+'Таблица вводных'!$E$3+'Таблица вводных'!$F$3)</f>
        <v>#REF!</v>
      </c>
      <c r="F601" s="12" t="e">
        <f>(('Итоговая табл.1чел (все услуги-'!$F601+('Итоговая табл.1чел (все услуги-'!$F601*'Таблица вводных'!$G$6)))-('Расчет комиссии Нади'!$I601+'Таблица вводных'!$E$3+'Таблица вводных'!$F$3)</f>
        <v>#REF!</v>
      </c>
      <c r="G601" s="12" t="e">
        <f>(('Итоговая табл.1чел (все услуги-'!$G601+('Итоговая табл.1чел (все услуги-'!$G601*'Таблица вводных'!$G$7)))-('Расчет комиссии Нади'!$I601+'Таблица вводных'!$E$3+'Таблица вводных'!$F$3)</f>
        <v>#REF!</v>
      </c>
      <c r="H601" s="12" t="e">
        <f>(('Итоговая табл.1чел (все услуги-'!$H601+('Итоговая табл.1чел (все услуги-'!$H601*'Таблица вводных'!$G$9)))-('Расчет комиссии Нади'!$I601+'Таблица вводных'!$E$3+'Таблица вводных'!$F$3)</f>
        <v>#REF!</v>
      </c>
      <c r="I601" s="13"/>
    </row>
    <row r="602" spans="1:9" ht="12.75" customHeight="1">
      <c r="A602" s="138"/>
      <c r="B602" s="11">
        <v>45428</v>
      </c>
      <c r="C602" s="64"/>
      <c r="D602" s="12" t="e">
        <f>(('Итоговая табл.1чел (все услуги-'!$D602+('Итоговая табл.1чел (все услуги-'!$D602*'Таблица вводных'!$G$4)))-('Расчет комиссии Нади'!$I602+'Таблица вводных'!$E$3+'Таблица вводных'!$F$3)</f>
        <v>#REF!</v>
      </c>
      <c r="E602" s="12" t="e">
        <f>(('Итоговая табл.1чел (все услуги-'!$E602+('Итоговая табл.1чел (все услуги-'!$E602*'Таблица вводных'!$G$5)))-('Расчет комиссии Нади'!$I602+'Таблица вводных'!$E$3+'Таблица вводных'!$F$3)</f>
        <v>#REF!</v>
      </c>
      <c r="F602" s="12" t="e">
        <f>(('Итоговая табл.1чел (все услуги-'!$F602+('Итоговая табл.1чел (все услуги-'!$F602*'Таблица вводных'!$G$6)))-('Расчет комиссии Нади'!$I602+'Таблица вводных'!$E$3+'Таблица вводных'!$F$3)</f>
        <v>#REF!</v>
      </c>
      <c r="G602" s="12" t="e">
        <f>(('Итоговая табл.1чел (все услуги-'!$G602+('Итоговая табл.1чел (все услуги-'!$G602*'Таблица вводных'!$G$7)))-('Расчет комиссии Нади'!$I602+'Таблица вводных'!$E$3+'Таблица вводных'!$F$3)</f>
        <v>#REF!</v>
      </c>
      <c r="H602" s="12" t="e">
        <f>(('Итоговая табл.1чел (все услуги-'!$H602+('Итоговая табл.1чел (все услуги-'!$H602*'Таблица вводных'!$G$9)))-('Расчет комиссии Нади'!$I602+'Таблица вводных'!$E$3+'Таблица вводных'!$F$3)</f>
        <v>#REF!</v>
      </c>
      <c r="I602" s="13"/>
    </row>
    <row r="603" spans="1:9" ht="12.75" customHeight="1">
      <c r="A603" s="138"/>
      <c r="B603" s="11"/>
      <c r="C603" s="64"/>
      <c r="D603" s="12" t="e">
        <f>(('Итоговая табл.1чел (все услуги-'!$D603+('Итоговая табл.1чел (все услуги-'!$D603*'Таблица вводных'!$G$4)))-('Расчет комиссии Нади'!$I603+'Таблица вводных'!$E$3+'Таблица вводных'!$F$3)</f>
        <v>#REF!</v>
      </c>
      <c r="E603" s="12" t="e">
        <f>(('Итоговая табл.1чел (все услуги-'!$E603+('Итоговая табл.1чел (все услуги-'!$E603*'Таблица вводных'!$G$5)))-('Расчет комиссии Нади'!$I603+'Таблица вводных'!$E$3+'Таблица вводных'!$F$3)</f>
        <v>#REF!</v>
      </c>
      <c r="F603" s="12" t="e">
        <f>(('Итоговая табл.1чел (все услуги-'!$F603+('Итоговая табл.1чел (все услуги-'!$F603*'Таблица вводных'!$G$6)))-('Расчет комиссии Нади'!$I603+'Таблица вводных'!$E$3+'Таблица вводных'!$F$3)</f>
        <v>#REF!</v>
      </c>
      <c r="G603" s="12" t="e">
        <f>(('Итоговая табл.1чел (все услуги-'!$G603+('Итоговая табл.1чел (все услуги-'!$G603*'Таблица вводных'!$G$7)))-('Расчет комиссии Нади'!$I603+'Таблица вводных'!$E$3+'Таблица вводных'!$F$3)</f>
        <v>#REF!</v>
      </c>
      <c r="H603" s="12" t="e">
        <f>(('Итоговая табл.1чел (все услуги-'!$H603+('Итоговая табл.1чел (все услуги-'!$H603*'Таблица вводных'!$G$9)))-('Расчет комиссии Нади'!$I603+'Таблица вводных'!$E$3+'Таблица вводных'!$F$3)</f>
        <v>#REF!</v>
      </c>
      <c r="I603" s="13"/>
    </row>
    <row r="604" spans="1:9" ht="12.75" customHeight="1">
      <c r="A604" s="138"/>
      <c r="B604" s="11"/>
      <c r="C604" s="64"/>
      <c r="D604" s="12" t="e">
        <f>(('Итоговая табл.1чел (все услуги-'!$D604+('Итоговая табл.1чел (все услуги-'!$D604*'Таблица вводных'!$G$4)))-('Расчет комиссии Нади'!$I604+'Таблица вводных'!$E$3+'Таблица вводных'!$F$3)</f>
        <v>#REF!</v>
      </c>
      <c r="E604" s="12" t="e">
        <f>(('Итоговая табл.1чел (все услуги-'!$E604+('Итоговая табл.1чел (все услуги-'!$E604*'Таблица вводных'!$G$5)))-('Расчет комиссии Нади'!$I604+'Таблица вводных'!$E$3+'Таблица вводных'!$F$3)</f>
        <v>#REF!</v>
      </c>
      <c r="F604" s="12" t="e">
        <f>(('Итоговая табл.1чел (все услуги-'!$F604+('Итоговая табл.1чел (все услуги-'!$F604*'Таблица вводных'!$G$6)))-('Расчет комиссии Нади'!$I604+'Таблица вводных'!$E$3+'Таблица вводных'!$F$3)</f>
        <v>#REF!</v>
      </c>
      <c r="G604" s="12" t="e">
        <f>(('Итоговая табл.1чел (все услуги-'!$G604+('Итоговая табл.1чел (все услуги-'!$G604*'Таблица вводных'!$G$7)))-('Расчет комиссии Нади'!$I604+'Таблица вводных'!$E$3+'Таблица вводных'!$F$3)</f>
        <v>#REF!</v>
      </c>
      <c r="H604" s="12" t="e">
        <f>(('Итоговая табл.1чел (все услуги-'!$H604+('Итоговая табл.1чел (все услуги-'!$H604*'Таблица вводных'!$G$9)))-('Расчет комиссии Нади'!$I604+'Таблица вводных'!$E$3+'Таблица вводных'!$F$3)</f>
        <v>#REF!</v>
      </c>
      <c r="I604" s="13"/>
    </row>
    <row r="605" spans="1:9" ht="12.75" customHeight="1">
      <c r="A605" s="139"/>
      <c r="B605" s="17"/>
      <c r="C605" s="65"/>
      <c r="D605" s="18" t="e">
        <f>(('Итоговая табл.1чел (все услуги-'!$D605+('Итоговая табл.1чел (все услуги-'!$D605*'Таблица вводных'!$G$4)))-('Расчет комиссии Нади'!$I605+'Таблица вводных'!$E$3+'Таблица вводных'!$F$3)</f>
        <v>#REF!</v>
      </c>
      <c r="E605" s="18" t="e">
        <f>(('Итоговая табл.1чел (все услуги-'!$E605+('Итоговая табл.1чел (все услуги-'!$E605*'Таблица вводных'!$G$5)))-('Расчет комиссии Нади'!$I605+'Таблица вводных'!$E$3+'Таблица вводных'!$F$3)</f>
        <v>#REF!</v>
      </c>
      <c r="F605" s="18" t="e">
        <f>(('Итоговая табл.1чел (все услуги-'!$F605+('Итоговая табл.1чел (все услуги-'!$F605*'Таблица вводных'!$G$6)))-('Расчет комиссии Нади'!$I605+'Таблица вводных'!$E$3+'Таблица вводных'!$F$3)</f>
        <v>#REF!</v>
      </c>
      <c r="G605" s="18" t="e">
        <f>(('Итоговая табл.1чел (все услуги-'!$G605+('Итоговая табл.1чел (все услуги-'!$G605*'Таблица вводных'!$G$7)))-('Расчет комиссии Нади'!$I605+'Таблица вводных'!$E$3+'Таблица вводных'!$F$3)</f>
        <v>#REF!</v>
      </c>
      <c r="H605" s="18" t="e">
        <f>(('Итоговая табл.1чел (все услуги-'!$H605+('Итоговая табл.1чел (все услуги-'!$H605*'Таблица вводных'!$G$9)))-('Расчет комиссии Нади'!$I605+'Таблица вводных'!$E$3+'Таблица вводных'!$F$3)</f>
        <v>#REF!</v>
      </c>
      <c r="I605" s="13"/>
    </row>
    <row r="606" spans="1:9" ht="12.75" customHeight="1">
      <c r="A606" s="136"/>
      <c r="B606" s="5">
        <v>45411</v>
      </c>
      <c r="C606" s="63"/>
      <c r="D606" s="6" t="e">
        <f>(('Итоговая табл.1чел (все услуги-'!$D606+('Итоговая табл.1чел (все услуги-'!$D606*'Таблица вводных'!$G$4)))-('Расчет комиссии Нади'!$I606+'Таблица вводных'!$E$3+'Таблица вводных'!$F$3)</f>
        <v>#REF!</v>
      </c>
      <c r="E606" s="6" t="e">
        <f>(('Итоговая табл.1чел (все услуги-'!$E606+('Итоговая табл.1чел (все услуги-'!$E606*'Таблица вводных'!$G$5)))-('Расчет комиссии Нади'!$I606+'Таблица вводных'!$E$3+'Таблица вводных'!$F$3)</f>
        <v>#REF!</v>
      </c>
      <c r="F606" s="6" t="e">
        <f>(('Итоговая табл.1чел (все услуги-'!$F606+('Итоговая табл.1чел (все услуги-'!$F606*'Таблица вводных'!$G$6)))-('Расчет комиссии Нади'!$I606+'Таблица вводных'!$E$3+'Таблица вводных'!$F$3)</f>
        <v>#REF!</v>
      </c>
      <c r="G606" s="6" t="e">
        <f>(('Итоговая табл.1чел (все услуги-'!$G606+('Итоговая табл.1чел (все услуги-'!$G606*'Таблица вводных'!$G$7)))-('Расчет комиссии Нади'!$I606+'Таблица вводных'!$E$3+'Таблица вводных'!$F$3)</f>
        <v>#REF!</v>
      </c>
      <c r="H606" s="6" t="e">
        <f>(('Итоговая табл.1чел (все услуги-'!$H606+('Итоговая табл.1чел (все услуги-'!$H606*'Таблица вводных'!$G$9)))-('Расчет комиссии Нади'!$I606+'Таблица вводных'!$E$3+'Таблица вводных'!$F$3)</f>
        <v>#REF!</v>
      </c>
      <c r="I606" s="7"/>
    </row>
    <row r="607" spans="1:9" ht="12.75" customHeight="1">
      <c r="A607" s="138"/>
      <c r="B607" s="8">
        <v>45414</v>
      </c>
      <c r="C607" s="64"/>
      <c r="D607" s="12" t="e">
        <f>(('Итоговая табл.1чел (все услуги-'!$D607+('Итоговая табл.1чел (все услуги-'!$D607*'Таблица вводных'!$G$4)))-('Расчет комиссии Нади'!$I607+'Таблица вводных'!$E$3+'Таблица вводных'!$F$3)</f>
        <v>#REF!</v>
      </c>
      <c r="E607" s="12" t="e">
        <f>(('Итоговая табл.1чел (все услуги-'!$E607+('Итоговая табл.1чел (все услуги-'!$E607*'Таблица вводных'!$G$5)))-('Расчет комиссии Нади'!$I607+'Таблица вводных'!$E$3+'Таблица вводных'!$F$3)</f>
        <v>#REF!</v>
      </c>
      <c r="F607" s="12" t="e">
        <f>(('Итоговая табл.1чел (все услуги-'!$F607+('Итоговая табл.1чел (все услуги-'!$F607*'Таблица вводных'!$G$6)))-('Расчет комиссии Нади'!$I607+'Таблица вводных'!$E$3+'Таблица вводных'!$F$3)</f>
        <v>#REF!</v>
      </c>
      <c r="G607" s="12" t="e">
        <f>(('Итоговая табл.1чел (все услуги-'!$G607+('Итоговая табл.1чел (все услуги-'!$G607*'Таблица вводных'!$G$7)))-('Расчет комиссии Нади'!$I607+'Таблица вводных'!$E$3+'Таблица вводных'!$F$3)</f>
        <v>#REF!</v>
      </c>
      <c r="H607" s="12" t="e">
        <f>(('Итоговая табл.1чел (все услуги-'!$H607+('Итоговая табл.1чел (все услуги-'!$H607*'Таблица вводных'!$G$9)))-('Расчет комиссии Нади'!$I607+'Таблица вводных'!$E$3+'Таблица вводных'!$F$3)</f>
        <v>#REF!</v>
      </c>
      <c r="I607" s="10"/>
    </row>
    <row r="608" spans="1:9" ht="12.75" customHeight="1">
      <c r="A608" s="138"/>
      <c r="B608" s="11">
        <v>45418</v>
      </c>
      <c r="C608" s="64"/>
      <c r="D608" s="12" t="e">
        <f>(('Итоговая табл.1чел (все услуги-'!$D608+('Итоговая табл.1чел (все услуги-'!$D608*'Таблица вводных'!$G$4)))-('Расчет комиссии Нади'!$I608+'Таблица вводных'!$E$3+'Таблица вводных'!$F$3)</f>
        <v>#REF!</v>
      </c>
      <c r="E608" s="12" t="e">
        <f>(('Итоговая табл.1чел (все услуги-'!$E608+('Итоговая табл.1чел (все услуги-'!$E608*'Таблица вводных'!$G$5)))-('Расчет комиссии Нади'!$I608+'Таблица вводных'!$E$3+'Таблица вводных'!$F$3)</f>
        <v>#REF!</v>
      </c>
      <c r="F608" s="12" t="e">
        <f>(('Итоговая табл.1чел (все услуги-'!$F608+('Итоговая табл.1чел (все услуги-'!$F608*'Таблица вводных'!$G$6)))-('Расчет комиссии Нади'!$I608+'Таблица вводных'!$E$3+'Таблица вводных'!$F$3)</f>
        <v>#REF!</v>
      </c>
      <c r="G608" s="12" t="e">
        <f>(('Итоговая табл.1чел (все услуги-'!$G608+('Итоговая табл.1чел (все услуги-'!$G608*'Таблица вводных'!$G$7)))-('Расчет комиссии Нади'!$I608+'Таблица вводных'!$E$3+'Таблица вводных'!$F$3)</f>
        <v>#REF!</v>
      </c>
      <c r="H608" s="12" t="e">
        <f>(('Итоговая табл.1чел (все услуги-'!$H608+('Итоговая табл.1чел (все услуги-'!$H608*'Таблица вводных'!$G$9)))-('Расчет комиссии Нади'!$I608+'Таблица вводных'!$E$3+'Таблица вводных'!$F$3)</f>
        <v>#REF!</v>
      </c>
      <c r="I608" s="13"/>
    </row>
    <row r="609" spans="1:9" ht="12.75" customHeight="1">
      <c r="A609" s="138"/>
      <c r="B609" s="11">
        <v>45421</v>
      </c>
      <c r="C609" s="64"/>
      <c r="D609" s="12" t="e">
        <f>(('Итоговая табл.1чел (все услуги-'!$D609+('Итоговая табл.1чел (все услуги-'!$D609*'Таблица вводных'!$G$4)))-('Расчет комиссии Нади'!$I609+'Таблица вводных'!$E$3+'Таблица вводных'!$F$3)</f>
        <v>#REF!</v>
      </c>
      <c r="E609" s="12" t="e">
        <f>(('Итоговая табл.1чел (все услуги-'!$E609+('Итоговая табл.1чел (все услуги-'!$E609*'Таблица вводных'!$G$5)))-('Расчет комиссии Нади'!$I609+'Таблица вводных'!$E$3+'Таблица вводных'!$F$3)</f>
        <v>#REF!</v>
      </c>
      <c r="F609" s="12" t="e">
        <f>(('Итоговая табл.1чел (все услуги-'!$F609+('Итоговая табл.1чел (все услуги-'!$F609*'Таблица вводных'!$G$6)))-('Расчет комиссии Нади'!$I609+'Таблица вводных'!$E$3+'Таблица вводных'!$F$3)</f>
        <v>#REF!</v>
      </c>
      <c r="G609" s="12" t="e">
        <f>(('Итоговая табл.1чел (все услуги-'!$G609+('Итоговая табл.1чел (все услуги-'!$G609*'Таблица вводных'!$G$7)))-('Расчет комиссии Нади'!$I609+'Таблица вводных'!$E$3+'Таблица вводных'!$F$3)</f>
        <v>#REF!</v>
      </c>
      <c r="H609" s="12" t="e">
        <f>(('Итоговая табл.1чел (все услуги-'!$H609+('Итоговая табл.1чел (все услуги-'!$H609*'Таблица вводных'!$G$9)))-('Расчет комиссии Нади'!$I609+'Таблица вводных'!$E$3+'Таблица вводных'!$F$3)</f>
        <v>#REF!</v>
      </c>
      <c r="I609" s="13"/>
    </row>
    <row r="610" spans="1:9" ht="12.75" customHeight="1">
      <c r="A610" s="138"/>
      <c r="B610" s="11">
        <v>45425</v>
      </c>
      <c r="C610" s="64"/>
      <c r="D610" s="12" t="e">
        <f>(('Итоговая табл.1чел (все услуги-'!$D610+('Итоговая табл.1чел (все услуги-'!$D610*'Таблица вводных'!$G$4)))-('Расчет комиссии Нади'!$I610+'Таблица вводных'!$E$3+'Таблица вводных'!$F$3)</f>
        <v>#REF!</v>
      </c>
      <c r="E610" s="12" t="e">
        <f>(('Итоговая табл.1чел (все услуги-'!$E610+('Итоговая табл.1чел (все услуги-'!$E610*'Таблица вводных'!$G$5)))-('Расчет комиссии Нади'!$I610+'Таблица вводных'!$E$3+'Таблица вводных'!$F$3)</f>
        <v>#REF!</v>
      </c>
      <c r="F610" s="12" t="e">
        <f>(('Итоговая табл.1чел (все услуги-'!$F610+('Итоговая табл.1чел (все услуги-'!$F610*'Таблица вводных'!$G$6)))-('Расчет комиссии Нади'!$I610+'Таблица вводных'!$E$3+'Таблица вводных'!$F$3)</f>
        <v>#REF!</v>
      </c>
      <c r="G610" s="12" t="e">
        <f>(('Итоговая табл.1чел (все услуги-'!$G610+('Итоговая табл.1чел (все услуги-'!$G610*'Таблица вводных'!$G$7)))-('Расчет комиссии Нади'!$I610+'Таблица вводных'!$E$3+'Таблица вводных'!$F$3)</f>
        <v>#REF!</v>
      </c>
      <c r="H610" s="12" t="e">
        <f>(('Итоговая табл.1чел (все услуги-'!$H610+('Итоговая табл.1чел (все услуги-'!$H610*'Таблица вводных'!$G$9)))-('Расчет комиссии Нади'!$I610+'Таблица вводных'!$E$3+'Таблица вводных'!$F$3)</f>
        <v>#REF!</v>
      </c>
      <c r="I610" s="13"/>
    </row>
    <row r="611" spans="1:9" ht="12.75" customHeight="1">
      <c r="A611" s="138"/>
      <c r="B611" s="11">
        <v>45428</v>
      </c>
      <c r="C611" s="64"/>
      <c r="D611" s="12" t="e">
        <f>(('Итоговая табл.1чел (все услуги-'!$D611+('Итоговая табл.1чел (все услуги-'!$D611*'Таблица вводных'!$G$4)))-('Расчет комиссии Нади'!$I611+'Таблица вводных'!$E$3+'Таблица вводных'!$F$3)</f>
        <v>#REF!</v>
      </c>
      <c r="E611" s="12" t="e">
        <f>(('Итоговая табл.1чел (все услуги-'!$E611+('Итоговая табл.1чел (все услуги-'!$E611*'Таблица вводных'!$G$5)))-('Расчет комиссии Нади'!$I611+'Таблица вводных'!$E$3+'Таблица вводных'!$F$3)</f>
        <v>#REF!</v>
      </c>
      <c r="F611" s="12" t="e">
        <f>(('Итоговая табл.1чел (все услуги-'!$F611+('Итоговая табл.1чел (все услуги-'!$F611*'Таблица вводных'!$G$6)))-('Расчет комиссии Нади'!$I611+'Таблица вводных'!$E$3+'Таблица вводных'!$F$3)</f>
        <v>#REF!</v>
      </c>
      <c r="G611" s="12" t="e">
        <f>(('Итоговая табл.1чел (все услуги-'!$G611+('Итоговая табл.1чел (все услуги-'!$G611*'Таблица вводных'!$G$7)))-('Расчет комиссии Нади'!$I611+'Таблица вводных'!$E$3+'Таблица вводных'!$F$3)</f>
        <v>#REF!</v>
      </c>
      <c r="H611" s="12" t="e">
        <f>(('Итоговая табл.1чел (все услуги-'!$H611+('Итоговая табл.1чел (все услуги-'!$H611*'Таблица вводных'!$G$9)))-('Расчет комиссии Нади'!$I611+'Таблица вводных'!$E$3+'Таблица вводных'!$F$3)</f>
        <v>#REF!</v>
      </c>
      <c r="I611" s="13"/>
    </row>
    <row r="612" spans="1:9" ht="12.75" customHeight="1">
      <c r="A612" s="138"/>
      <c r="B612" s="11"/>
      <c r="C612" s="64"/>
      <c r="D612" s="12" t="e">
        <f>(('Итоговая табл.1чел (все услуги-'!$D612+('Итоговая табл.1чел (все услуги-'!$D612*'Таблица вводных'!$G$4)))-('Расчет комиссии Нади'!$I612+'Таблица вводных'!$E$3+'Таблица вводных'!$F$3)</f>
        <v>#REF!</v>
      </c>
      <c r="E612" s="12" t="e">
        <f>(('Итоговая табл.1чел (все услуги-'!$E612+('Итоговая табл.1чел (все услуги-'!$E612*'Таблица вводных'!$G$5)))-('Расчет комиссии Нади'!$I612+'Таблица вводных'!$E$3+'Таблица вводных'!$F$3)</f>
        <v>#REF!</v>
      </c>
      <c r="F612" s="12" t="e">
        <f>(('Итоговая табл.1чел (все услуги-'!$F612+('Итоговая табл.1чел (все услуги-'!$F612*'Таблица вводных'!$G$6)))-('Расчет комиссии Нади'!$I612+'Таблица вводных'!$E$3+'Таблица вводных'!$F$3)</f>
        <v>#REF!</v>
      </c>
      <c r="G612" s="12" t="e">
        <f>(('Итоговая табл.1чел (все услуги-'!$G612+('Итоговая табл.1чел (все услуги-'!$G612*'Таблица вводных'!$G$7)))-('Расчет комиссии Нади'!$I612+'Таблица вводных'!$E$3+'Таблица вводных'!$F$3)</f>
        <v>#REF!</v>
      </c>
      <c r="H612" s="12" t="e">
        <f>(('Итоговая табл.1чел (все услуги-'!$H612+('Итоговая табл.1чел (все услуги-'!$H612*'Таблица вводных'!$G$9)))-('Расчет комиссии Нади'!$I612+'Таблица вводных'!$E$3+'Таблица вводных'!$F$3)</f>
        <v>#REF!</v>
      </c>
      <c r="I612" s="13"/>
    </row>
    <row r="613" spans="1:9" ht="12.75" customHeight="1">
      <c r="A613" s="138"/>
      <c r="B613" s="11"/>
      <c r="C613" s="64"/>
      <c r="D613" s="12" t="e">
        <f>(('Итоговая табл.1чел (все услуги-'!$D613+('Итоговая табл.1чел (все услуги-'!$D613*'Таблица вводных'!$G$4)))-('Расчет комиссии Нади'!$I613+'Таблица вводных'!$E$3+'Таблица вводных'!$F$3)</f>
        <v>#REF!</v>
      </c>
      <c r="E613" s="12" t="e">
        <f>(('Итоговая табл.1чел (все услуги-'!$E613+('Итоговая табл.1чел (все услуги-'!$E613*'Таблица вводных'!$G$5)))-('Расчет комиссии Нади'!$I613+'Таблица вводных'!$E$3+'Таблица вводных'!$F$3)</f>
        <v>#REF!</v>
      </c>
      <c r="F613" s="12" t="e">
        <f>(('Итоговая табл.1чел (все услуги-'!$F613+('Итоговая табл.1чел (все услуги-'!$F613*'Таблица вводных'!$G$6)))-('Расчет комиссии Нади'!$I613+'Таблица вводных'!$E$3+'Таблица вводных'!$F$3)</f>
        <v>#REF!</v>
      </c>
      <c r="G613" s="12" t="e">
        <f>(('Итоговая табл.1чел (все услуги-'!$G613+('Итоговая табл.1чел (все услуги-'!$G613*'Таблица вводных'!$G$7)))-('Расчет комиссии Нади'!$I613+'Таблица вводных'!$E$3+'Таблица вводных'!$F$3)</f>
        <v>#REF!</v>
      </c>
      <c r="H613" s="12" t="e">
        <f>(('Итоговая табл.1чел (все услуги-'!$H613+('Итоговая табл.1чел (все услуги-'!$H613*'Таблица вводных'!$G$9)))-('Расчет комиссии Нади'!$I613+'Таблица вводных'!$E$3+'Таблица вводных'!$F$3)</f>
        <v>#REF!</v>
      </c>
      <c r="I613" s="13"/>
    </row>
    <row r="614" spans="1:9" ht="12.75" customHeight="1">
      <c r="A614" s="139"/>
      <c r="B614" s="17"/>
      <c r="C614" s="65"/>
      <c r="D614" s="18" t="e">
        <f>(('Итоговая табл.1чел (все услуги-'!$D614+('Итоговая табл.1чел (все услуги-'!$D614*'Таблица вводных'!$G$4)))-('Расчет комиссии Нади'!$I614+'Таблица вводных'!$E$3+'Таблица вводных'!$F$3)</f>
        <v>#REF!</v>
      </c>
      <c r="E614" s="18" t="e">
        <f>(('Итоговая табл.1чел (все услуги-'!$E614+('Итоговая табл.1чел (все услуги-'!$E614*'Таблица вводных'!$G$5)))-('Расчет комиссии Нади'!$I614+'Таблица вводных'!$E$3+'Таблица вводных'!$F$3)</f>
        <v>#REF!</v>
      </c>
      <c r="F614" s="18" t="e">
        <f>(('Итоговая табл.1чел (все услуги-'!$F614+('Итоговая табл.1чел (все услуги-'!$F614*'Таблица вводных'!$G$6)))-('Расчет комиссии Нади'!$I614+'Таблица вводных'!$E$3+'Таблица вводных'!$F$3)</f>
        <v>#REF!</v>
      </c>
      <c r="G614" s="18" t="e">
        <f>(('Итоговая табл.1чел (все услуги-'!$G614+('Итоговая табл.1чел (все услуги-'!$G614*'Таблица вводных'!$G$7)))-('Расчет комиссии Нади'!$I614+'Таблица вводных'!$E$3+'Таблица вводных'!$F$3)</f>
        <v>#REF!</v>
      </c>
      <c r="H614" s="18" t="e">
        <f>(('Итоговая табл.1чел (все услуги-'!$H614+('Итоговая табл.1чел (все услуги-'!$H614*'Таблица вводных'!$G$9)))-('Расчет комиссии Нади'!$I614+'Таблица вводных'!$E$3+'Таблица вводных'!$F$3)</f>
        <v>#REF!</v>
      </c>
      <c r="I614" s="13"/>
    </row>
    <row r="615" spans="1:9" ht="12.75" customHeight="1">
      <c r="A615" s="136"/>
      <c r="B615" s="5">
        <v>45411</v>
      </c>
      <c r="C615" s="63"/>
      <c r="D615" s="6" t="e">
        <f>(('Итоговая табл.1чел (все услуги-'!$D615+('Итоговая табл.1чел (все услуги-'!$D615*'Таблица вводных'!$G$4)))-('Расчет комиссии Нади'!$I615+'Таблица вводных'!$E$3+'Таблица вводных'!$F$3)</f>
        <v>#REF!</v>
      </c>
      <c r="E615" s="6" t="e">
        <f>(('Итоговая табл.1чел (все услуги-'!$E615+('Итоговая табл.1чел (все услуги-'!$E615*'Таблица вводных'!$G$5)))-('Расчет комиссии Нади'!$I615+'Таблица вводных'!$E$3+'Таблица вводных'!$F$3)</f>
        <v>#REF!</v>
      </c>
      <c r="F615" s="6" t="e">
        <f>(('Итоговая табл.1чел (все услуги-'!$F615+('Итоговая табл.1чел (все услуги-'!$F615*'Таблица вводных'!$G$6)))-('Расчет комиссии Нади'!$I615+'Таблица вводных'!$E$3+'Таблица вводных'!$F$3)</f>
        <v>#REF!</v>
      </c>
      <c r="G615" s="6" t="e">
        <f>(('Итоговая табл.1чел (все услуги-'!$G615+('Итоговая табл.1чел (все услуги-'!$G615*'Таблица вводных'!$G$7)))-('Расчет комиссии Нади'!$I615+'Таблица вводных'!$E$3+'Таблица вводных'!$F$3)</f>
        <v>#REF!</v>
      </c>
      <c r="H615" s="6" t="e">
        <f>(('Итоговая табл.1чел (все услуги-'!$H615+('Итоговая табл.1чел (все услуги-'!$H615*'Таблица вводных'!$G$9)))-('Расчет комиссии Нади'!$I615+'Таблица вводных'!$E$3+'Таблица вводных'!$F$3)</f>
        <v>#REF!</v>
      </c>
      <c r="I615" s="7"/>
    </row>
    <row r="616" spans="1:9" ht="12.75" customHeight="1">
      <c r="A616" s="138"/>
      <c r="B616" s="8">
        <v>45414</v>
      </c>
      <c r="C616" s="64"/>
      <c r="D616" s="12" t="e">
        <f>(('Итоговая табл.1чел (все услуги-'!$D616+('Итоговая табл.1чел (все услуги-'!$D616*'Таблица вводных'!$G$4)))-('Расчет комиссии Нади'!$I616+'Таблица вводных'!$E$3+'Таблица вводных'!$F$3)</f>
        <v>#REF!</v>
      </c>
      <c r="E616" s="12" t="e">
        <f>(('Итоговая табл.1чел (все услуги-'!$E616+('Итоговая табл.1чел (все услуги-'!$E616*'Таблица вводных'!$G$5)))-('Расчет комиссии Нади'!$I616+'Таблица вводных'!$E$3+'Таблица вводных'!$F$3)</f>
        <v>#REF!</v>
      </c>
      <c r="F616" s="12" t="e">
        <f>(('Итоговая табл.1чел (все услуги-'!$F616+('Итоговая табл.1чел (все услуги-'!$F616*'Таблица вводных'!$G$6)))-('Расчет комиссии Нади'!$I616+'Таблица вводных'!$E$3+'Таблица вводных'!$F$3)</f>
        <v>#REF!</v>
      </c>
      <c r="G616" s="12" t="e">
        <f>(('Итоговая табл.1чел (все услуги-'!$G616+('Итоговая табл.1чел (все услуги-'!$G616*'Таблица вводных'!$G$7)))-('Расчет комиссии Нади'!$I616+'Таблица вводных'!$E$3+'Таблица вводных'!$F$3)</f>
        <v>#REF!</v>
      </c>
      <c r="H616" s="12" t="e">
        <f>(('Итоговая табл.1чел (все услуги-'!$H616+('Итоговая табл.1чел (все услуги-'!$H616*'Таблица вводных'!$G$9)))-('Расчет комиссии Нади'!$I616+'Таблица вводных'!$E$3+'Таблица вводных'!$F$3)</f>
        <v>#REF!</v>
      </c>
      <c r="I616" s="10"/>
    </row>
    <row r="617" spans="1:9" ht="12.75" customHeight="1">
      <c r="A617" s="138"/>
      <c r="B617" s="11">
        <v>45418</v>
      </c>
      <c r="C617" s="64"/>
      <c r="D617" s="12" t="e">
        <f>(('Итоговая табл.1чел (все услуги-'!$D617+('Итоговая табл.1чел (все услуги-'!$D617*'Таблица вводных'!$G$4)))-('Расчет комиссии Нади'!$I617+'Таблица вводных'!$E$3+'Таблица вводных'!$F$3)</f>
        <v>#REF!</v>
      </c>
      <c r="E617" s="12" t="e">
        <f>(('Итоговая табл.1чел (все услуги-'!$E617+('Итоговая табл.1чел (все услуги-'!$E617*'Таблица вводных'!$G$5)))-('Расчет комиссии Нади'!$I617+'Таблица вводных'!$E$3+'Таблица вводных'!$F$3)</f>
        <v>#REF!</v>
      </c>
      <c r="F617" s="12" t="e">
        <f>(('Итоговая табл.1чел (все услуги-'!$F617+('Итоговая табл.1чел (все услуги-'!$F617*'Таблица вводных'!$G$6)))-('Расчет комиссии Нади'!$I617+'Таблица вводных'!$E$3+'Таблица вводных'!$F$3)</f>
        <v>#REF!</v>
      </c>
      <c r="G617" s="12" t="e">
        <f>(('Итоговая табл.1чел (все услуги-'!$G617+('Итоговая табл.1чел (все услуги-'!$G617*'Таблица вводных'!$G$7)))-('Расчет комиссии Нади'!$I617+'Таблица вводных'!$E$3+'Таблица вводных'!$F$3)</f>
        <v>#REF!</v>
      </c>
      <c r="H617" s="12" t="e">
        <f>(('Итоговая табл.1чел (все услуги-'!$H617+('Итоговая табл.1чел (все услуги-'!$H617*'Таблица вводных'!$G$9)))-('Расчет комиссии Нади'!$I617+'Таблица вводных'!$E$3+'Таблица вводных'!$F$3)</f>
        <v>#REF!</v>
      </c>
      <c r="I617" s="13"/>
    </row>
    <row r="618" spans="1:9" ht="12.75" customHeight="1">
      <c r="A618" s="138"/>
      <c r="B618" s="11">
        <v>45421</v>
      </c>
      <c r="C618" s="64"/>
      <c r="D618" s="12" t="e">
        <f>(('Итоговая табл.1чел (все услуги-'!$D618+('Итоговая табл.1чел (все услуги-'!$D618*'Таблица вводных'!$G$4)))-('Расчет комиссии Нади'!$I618+'Таблица вводных'!$E$3+'Таблица вводных'!$F$3)</f>
        <v>#REF!</v>
      </c>
      <c r="E618" s="12" t="e">
        <f>(('Итоговая табл.1чел (все услуги-'!$E618+('Итоговая табл.1чел (все услуги-'!$E618*'Таблица вводных'!$G$5)))-('Расчет комиссии Нади'!$I618+'Таблица вводных'!$E$3+'Таблица вводных'!$F$3)</f>
        <v>#REF!</v>
      </c>
      <c r="F618" s="12" t="e">
        <f>(('Итоговая табл.1чел (все услуги-'!$F618+('Итоговая табл.1чел (все услуги-'!$F618*'Таблица вводных'!$G$6)))-('Расчет комиссии Нади'!$I618+'Таблица вводных'!$E$3+'Таблица вводных'!$F$3)</f>
        <v>#REF!</v>
      </c>
      <c r="G618" s="12" t="e">
        <f>(('Итоговая табл.1чел (все услуги-'!$G618+('Итоговая табл.1чел (все услуги-'!$G618*'Таблица вводных'!$G$7)))-('Расчет комиссии Нади'!$I618+'Таблица вводных'!$E$3+'Таблица вводных'!$F$3)</f>
        <v>#REF!</v>
      </c>
      <c r="H618" s="12" t="e">
        <f>(('Итоговая табл.1чел (все услуги-'!$H618+('Итоговая табл.1чел (все услуги-'!$H618*'Таблица вводных'!$G$9)))-('Расчет комиссии Нади'!$I618+'Таблица вводных'!$E$3+'Таблица вводных'!$F$3)</f>
        <v>#REF!</v>
      </c>
      <c r="I618" s="13"/>
    </row>
    <row r="619" spans="1:9" ht="12.75" customHeight="1">
      <c r="A619" s="138"/>
      <c r="B619" s="11">
        <v>45425</v>
      </c>
      <c r="C619" s="64"/>
      <c r="D619" s="12" t="e">
        <f>(('Итоговая табл.1чел (все услуги-'!$D619+('Итоговая табл.1чел (все услуги-'!$D619*'Таблица вводных'!$G$4)))-('Расчет комиссии Нади'!$I619+'Таблица вводных'!$E$3+'Таблица вводных'!$F$3)</f>
        <v>#REF!</v>
      </c>
      <c r="E619" s="12" t="e">
        <f>(('Итоговая табл.1чел (все услуги-'!$E619+('Итоговая табл.1чел (все услуги-'!$E619*'Таблица вводных'!$G$5)))-('Расчет комиссии Нади'!$I619+'Таблица вводных'!$E$3+'Таблица вводных'!$F$3)</f>
        <v>#REF!</v>
      </c>
      <c r="F619" s="12" t="e">
        <f>(('Итоговая табл.1чел (все услуги-'!$F619+('Итоговая табл.1чел (все услуги-'!$F619*'Таблица вводных'!$G$6)))-('Расчет комиссии Нади'!$I619+'Таблица вводных'!$E$3+'Таблица вводных'!$F$3)</f>
        <v>#REF!</v>
      </c>
      <c r="G619" s="12" t="e">
        <f>(('Итоговая табл.1чел (все услуги-'!$G619+('Итоговая табл.1чел (все услуги-'!$G619*'Таблица вводных'!$G$7)))-('Расчет комиссии Нади'!$I619+'Таблица вводных'!$E$3+'Таблица вводных'!$F$3)</f>
        <v>#REF!</v>
      </c>
      <c r="H619" s="12" t="e">
        <f>(('Итоговая табл.1чел (все услуги-'!$H619+('Итоговая табл.1чел (все услуги-'!$H619*'Таблица вводных'!$G$9)))-('Расчет комиссии Нади'!$I619+'Таблица вводных'!$E$3+'Таблица вводных'!$F$3)</f>
        <v>#REF!</v>
      </c>
      <c r="I619" s="13"/>
    </row>
    <row r="620" spans="1:9" ht="12.75" customHeight="1">
      <c r="A620" s="138"/>
      <c r="B620" s="11">
        <v>45428</v>
      </c>
      <c r="C620" s="64"/>
      <c r="D620" s="12" t="e">
        <f>(('Итоговая табл.1чел (все услуги-'!$D620+('Итоговая табл.1чел (все услуги-'!$D620*'Таблица вводных'!$G$4)))-('Расчет комиссии Нади'!$I620+'Таблица вводных'!$E$3+'Таблица вводных'!$F$3)</f>
        <v>#REF!</v>
      </c>
      <c r="E620" s="12" t="e">
        <f>(('Итоговая табл.1чел (все услуги-'!$E620+('Итоговая табл.1чел (все услуги-'!$E620*'Таблица вводных'!$G$5)))-('Расчет комиссии Нади'!$I620+'Таблица вводных'!$E$3+'Таблица вводных'!$F$3)</f>
        <v>#REF!</v>
      </c>
      <c r="F620" s="12" t="e">
        <f>(('Итоговая табл.1чел (все услуги-'!$F620+('Итоговая табл.1чел (все услуги-'!$F620*'Таблица вводных'!$G$6)))-('Расчет комиссии Нади'!$I620+'Таблица вводных'!$E$3+'Таблица вводных'!$F$3)</f>
        <v>#REF!</v>
      </c>
      <c r="G620" s="12" t="e">
        <f>(('Итоговая табл.1чел (все услуги-'!$G620+('Итоговая табл.1чел (все услуги-'!$G620*'Таблица вводных'!$G$7)))-('Расчет комиссии Нади'!$I620+'Таблица вводных'!$E$3+'Таблица вводных'!$F$3)</f>
        <v>#REF!</v>
      </c>
      <c r="H620" s="12" t="e">
        <f>(('Итоговая табл.1чел (все услуги-'!$H620+('Итоговая табл.1чел (все услуги-'!$H620*'Таблица вводных'!$G$9)))-('Расчет комиссии Нади'!$I620+'Таблица вводных'!$E$3+'Таблица вводных'!$F$3)</f>
        <v>#REF!</v>
      </c>
      <c r="I620" s="13"/>
    </row>
    <row r="621" spans="1:9" ht="12.75" customHeight="1">
      <c r="A621" s="138"/>
      <c r="B621" s="11"/>
      <c r="C621" s="64"/>
      <c r="D621" s="12" t="e">
        <f>(('Итоговая табл.1чел (все услуги-'!$D621+('Итоговая табл.1чел (все услуги-'!$D621*'Таблица вводных'!$G$4)))-('Расчет комиссии Нади'!$I621+'Таблица вводных'!$E$3+'Таблица вводных'!$F$3)</f>
        <v>#REF!</v>
      </c>
      <c r="E621" s="12" t="e">
        <f>(('Итоговая табл.1чел (все услуги-'!$E621+('Итоговая табл.1чел (все услуги-'!$E621*'Таблица вводных'!$G$5)))-('Расчет комиссии Нади'!$I621+'Таблица вводных'!$E$3+'Таблица вводных'!$F$3)</f>
        <v>#REF!</v>
      </c>
      <c r="F621" s="12" t="e">
        <f>(('Итоговая табл.1чел (все услуги-'!$F621+('Итоговая табл.1чел (все услуги-'!$F621*'Таблица вводных'!$G$6)))-('Расчет комиссии Нади'!$I621+'Таблица вводных'!$E$3+'Таблица вводных'!$F$3)</f>
        <v>#REF!</v>
      </c>
      <c r="G621" s="12" t="e">
        <f>(('Итоговая табл.1чел (все услуги-'!$G621+('Итоговая табл.1чел (все услуги-'!$G621*'Таблица вводных'!$G$7)))-('Расчет комиссии Нади'!$I621+'Таблица вводных'!$E$3+'Таблица вводных'!$F$3)</f>
        <v>#REF!</v>
      </c>
      <c r="H621" s="12" t="e">
        <f>(('Итоговая табл.1чел (все услуги-'!$H621+('Итоговая табл.1чел (все услуги-'!$H621*'Таблица вводных'!$G$9)))-('Расчет комиссии Нади'!$I621+'Таблица вводных'!$E$3+'Таблица вводных'!$F$3)</f>
        <v>#REF!</v>
      </c>
      <c r="I621" s="13"/>
    </row>
    <row r="622" spans="1:9" ht="12.75" customHeight="1">
      <c r="A622" s="138"/>
      <c r="B622" s="11"/>
      <c r="C622" s="64"/>
      <c r="D622" s="12" t="e">
        <f>(('Итоговая табл.1чел (все услуги-'!$D622+('Итоговая табл.1чел (все услуги-'!$D622*'Таблица вводных'!$G$4)))-('Расчет комиссии Нади'!$I622+'Таблица вводных'!$E$3+'Таблица вводных'!$F$3)</f>
        <v>#REF!</v>
      </c>
      <c r="E622" s="12" t="e">
        <f>(('Итоговая табл.1чел (все услуги-'!$E622+('Итоговая табл.1чел (все услуги-'!$E622*'Таблица вводных'!$G$5)))-('Расчет комиссии Нади'!$I622+'Таблица вводных'!$E$3+'Таблица вводных'!$F$3)</f>
        <v>#REF!</v>
      </c>
      <c r="F622" s="12" t="e">
        <f>(('Итоговая табл.1чел (все услуги-'!$F622+('Итоговая табл.1чел (все услуги-'!$F622*'Таблица вводных'!$G$6)))-('Расчет комиссии Нади'!$I622+'Таблица вводных'!$E$3+'Таблица вводных'!$F$3)</f>
        <v>#REF!</v>
      </c>
      <c r="G622" s="12" t="e">
        <f>(('Итоговая табл.1чел (все услуги-'!$G622+('Итоговая табл.1чел (все услуги-'!$G622*'Таблица вводных'!$G$7)))-('Расчет комиссии Нади'!$I622+'Таблица вводных'!$E$3+'Таблица вводных'!$F$3)</f>
        <v>#REF!</v>
      </c>
      <c r="H622" s="12" t="e">
        <f>(('Итоговая табл.1чел (все услуги-'!$H622+('Итоговая табл.1чел (все услуги-'!$H622*'Таблица вводных'!$G$9)))-('Расчет комиссии Нади'!$I622+'Таблица вводных'!$E$3+'Таблица вводных'!$F$3)</f>
        <v>#REF!</v>
      </c>
      <c r="I622" s="13"/>
    </row>
    <row r="623" spans="1:9" ht="12.75" customHeight="1">
      <c r="A623" s="139"/>
      <c r="B623" s="17"/>
      <c r="C623" s="65"/>
      <c r="D623" s="18" t="e">
        <f>(('Итоговая табл.1чел (все услуги-'!$D623+('Итоговая табл.1чел (все услуги-'!$D623*'Таблица вводных'!$G$4)))-('Расчет комиссии Нади'!$I623+'Таблица вводных'!$E$3+'Таблица вводных'!$F$3)</f>
        <v>#REF!</v>
      </c>
      <c r="E623" s="18" t="e">
        <f>(('Итоговая табл.1чел (все услуги-'!$E623+('Итоговая табл.1чел (все услуги-'!$E623*'Таблица вводных'!$G$5)))-('Расчет комиссии Нади'!$I623+'Таблица вводных'!$E$3+'Таблица вводных'!$F$3)</f>
        <v>#REF!</v>
      </c>
      <c r="F623" s="18" t="e">
        <f>(('Итоговая табл.1чел (все услуги-'!$F623+('Итоговая табл.1чел (все услуги-'!$F623*'Таблица вводных'!$G$6)))-('Расчет комиссии Нади'!$I623+'Таблица вводных'!$E$3+'Таблица вводных'!$F$3)</f>
        <v>#REF!</v>
      </c>
      <c r="G623" s="18" t="e">
        <f>(('Итоговая табл.1чел (все услуги-'!$G623+('Итоговая табл.1чел (все услуги-'!$G623*'Таблица вводных'!$G$7)))-('Расчет комиссии Нади'!$I623+'Таблица вводных'!$E$3+'Таблица вводных'!$F$3)</f>
        <v>#REF!</v>
      </c>
      <c r="H623" s="18" t="e">
        <f>(('Итоговая табл.1чел (все услуги-'!$H623+('Итоговая табл.1чел (все услуги-'!$H623*'Таблица вводных'!$G$9)))-('Расчет комиссии Нади'!$I623+'Таблица вводных'!$E$3+'Таблица вводных'!$F$3)</f>
        <v>#REF!</v>
      </c>
      <c r="I623" s="13"/>
    </row>
    <row r="624" spans="1:9" ht="12.75" customHeight="1">
      <c r="A624" s="136"/>
      <c r="B624" s="5">
        <v>45411</v>
      </c>
      <c r="C624" s="63"/>
      <c r="D624" s="6" t="e">
        <f>(('Итоговая табл.1чел (все услуги-'!$D624+('Итоговая табл.1чел (все услуги-'!$D624*'Таблица вводных'!$G$4)))-('Расчет комиссии Нади'!$I624+'Таблица вводных'!$E$3+'Таблица вводных'!$F$3)</f>
        <v>#REF!</v>
      </c>
      <c r="E624" s="6" t="e">
        <f>(('Итоговая табл.1чел (все услуги-'!$E624+('Итоговая табл.1чел (все услуги-'!$E624*'Таблица вводных'!$G$5)))-('Расчет комиссии Нади'!$I624+'Таблица вводных'!$E$3+'Таблица вводных'!$F$3)</f>
        <v>#REF!</v>
      </c>
      <c r="F624" s="6" t="e">
        <f>(('Итоговая табл.1чел (все услуги-'!$F624+('Итоговая табл.1чел (все услуги-'!$F624*'Таблица вводных'!$G$6)))-('Расчет комиссии Нади'!$I624+'Таблица вводных'!$E$3+'Таблица вводных'!$F$3)</f>
        <v>#REF!</v>
      </c>
      <c r="G624" s="6" t="e">
        <f>(('Итоговая табл.1чел (все услуги-'!$G624+('Итоговая табл.1чел (все услуги-'!$G624*'Таблица вводных'!$G$7)))-('Расчет комиссии Нади'!$I624+'Таблица вводных'!$E$3+'Таблица вводных'!$F$3)</f>
        <v>#REF!</v>
      </c>
      <c r="H624" s="6" t="e">
        <f>(('Итоговая табл.1чел (все услуги-'!$H624+('Итоговая табл.1чел (все услуги-'!$H624*'Таблица вводных'!$G$9)))-('Расчет комиссии Нади'!$I624+'Таблица вводных'!$E$3+'Таблица вводных'!$F$3)</f>
        <v>#REF!</v>
      </c>
      <c r="I624" s="7"/>
    </row>
    <row r="625" spans="1:9" ht="12.75" customHeight="1">
      <c r="A625" s="138"/>
      <c r="B625" s="8">
        <v>45414</v>
      </c>
      <c r="C625" s="64"/>
      <c r="D625" s="12" t="e">
        <f>(('Итоговая табл.1чел (все услуги-'!$D625+('Итоговая табл.1чел (все услуги-'!$D625*'Таблица вводных'!$G$4)))-('Расчет комиссии Нади'!$I625+'Таблица вводных'!$E$3+'Таблица вводных'!$F$3)</f>
        <v>#REF!</v>
      </c>
      <c r="E625" s="12" t="e">
        <f>(('Итоговая табл.1чел (все услуги-'!$E625+('Итоговая табл.1чел (все услуги-'!$E625*'Таблица вводных'!$G$5)))-('Расчет комиссии Нади'!$I625+'Таблица вводных'!$E$3+'Таблица вводных'!$F$3)</f>
        <v>#REF!</v>
      </c>
      <c r="F625" s="12" t="e">
        <f>(('Итоговая табл.1чел (все услуги-'!$F625+('Итоговая табл.1чел (все услуги-'!$F625*'Таблица вводных'!$G$6)))-('Расчет комиссии Нади'!$I625+'Таблица вводных'!$E$3+'Таблица вводных'!$F$3)</f>
        <v>#REF!</v>
      </c>
      <c r="G625" s="12" t="e">
        <f>(('Итоговая табл.1чел (все услуги-'!$G625+('Итоговая табл.1чел (все услуги-'!$G625*'Таблица вводных'!$G$7)))-('Расчет комиссии Нади'!$I625+'Таблица вводных'!$E$3+'Таблица вводных'!$F$3)</f>
        <v>#REF!</v>
      </c>
      <c r="H625" s="12" t="e">
        <f>(('Итоговая табл.1чел (все услуги-'!$H625+('Итоговая табл.1чел (все услуги-'!$H625*'Таблица вводных'!$G$9)))-('Расчет комиссии Нади'!$I625+'Таблица вводных'!$E$3+'Таблица вводных'!$F$3)</f>
        <v>#REF!</v>
      </c>
      <c r="I625" s="10"/>
    </row>
    <row r="626" spans="1:9" ht="12.75" customHeight="1">
      <c r="A626" s="138"/>
      <c r="B626" s="11">
        <v>45418</v>
      </c>
      <c r="C626" s="64"/>
      <c r="D626" s="12" t="e">
        <f>(('Итоговая табл.1чел (все услуги-'!$D626+('Итоговая табл.1чел (все услуги-'!$D626*'Таблица вводных'!$G$4)))-('Расчет комиссии Нади'!$I626+'Таблица вводных'!$E$3+'Таблица вводных'!$F$3)</f>
        <v>#REF!</v>
      </c>
      <c r="E626" s="12" t="e">
        <f>(('Итоговая табл.1чел (все услуги-'!$E626+('Итоговая табл.1чел (все услуги-'!$E626*'Таблица вводных'!$G$5)))-('Расчет комиссии Нади'!$I626+'Таблица вводных'!$E$3+'Таблица вводных'!$F$3)</f>
        <v>#REF!</v>
      </c>
      <c r="F626" s="12" t="e">
        <f>(('Итоговая табл.1чел (все услуги-'!$F626+('Итоговая табл.1чел (все услуги-'!$F626*'Таблица вводных'!$G$6)))-('Расчет комиссии Нади'!$I626+'Таблица вводных'!$E$3+'Таблица вводных'!$F$3)</f>
        <v>#REF!</v>
      </c>
      <c r="G626" s="12" t="e">
        <f>(('Итоговая табл.1чел (все услуги-'!$G626+('Итоговая табл.1чел (все услуги-'!$G626*'Таблица вводных'!$G$7)))-('Расчет комиссии Нади'!$I626+'Таблица вводных'!$E$3+'Таблица вводных'!$F$3)</f>
        <v>#REF!</v>
      </c>
      <c r="H626" s="12" t="e">
        <f>(('Итоговая табл.1чел (все услуги-'!$H626+('Итоговая табл.1чел (все услуги-'!$H626*'Таблица вводных'!$G$9)))-('Расчет комиссии Нади'!$I626+'Таблица вводных'!$E$3+'Таблица вводных'!$F$3)</f>
        <v>#REF!</v>
      </c>
      <c r="I626" s="13"/>
    </row>
    <row r="627" spans="1:9" ht="12.75" customHeight="1">
      <c r="A627" s="138"/>
      <c r="B627" s="11">
        <v>45421</v>
      </c>
      <c r="C627" s="64"/>
      <c r="D627" s="12" t="e">
        <f>(('Итоговая табл.1чел (все услуги-'!$D627+('Итоговая табл.1чел (все услуги-'!$D627*'Таблица вводных'!$G$4)))-('Расчет комиссии Нади'!$I627+'Таблица вводных'!$E$3+'Таблица вводных'!$F$3)</f>
        <v>#REF!</v>
      </c>
      <c r="E627" s="12" t="e">
        <f>(('Итоговая табл.1чел (все услуги-'!$E627+('Итоговая табл.1чел (все услуги-'!$E627*'Таблица вводных'!$G$5)))-('Расчет комиссии Нади'!$I627+'Таблица вводных'!$E$3+'Таблица вводных'!$F$3)</f>
        <v>#REF!</v>
      </c>
      <c r="F627" s="12" t="e">
        <f>(('Итоговая табл.1чел (все услуги-'!$F627+('Итоговая табл.1чел (все услуги-'!$F627*'Таблица вводных'!$G$6)))-('Расчет комиссии Нади'!$I627+'Таблица вводных'!$E$3+'Таблица вводных'!$F$3)</f>
        <v>#REF!</v>
      </c>
      <c r="G627" s="12" t="e">
        <f>(('Итоговая табл.1чел (все услуги-'!$G627+('Итоговая табл.1чел (все услуги-'!$G627*'Таблица вводных'!$G$7)))-('Расчет комиссии Нади'!$I627+'Таблица вводных'!$E$3+'Таблица вводных'!$F$3)</f>
        <v>#REF!</v>
      </c>
      <c r="H627" s="12" t="e">
        <f>(('Итоговая табл.1чел (все услуги-'!$H627+('Итоговая табл.1чел (все услуги-'!$H627*'Таблица вводных'!$G$9)))-('Расчет комиссии Нади'!$I627+'Таблица вводных'!$E$3+'Таблица вводных'!$F$3)</f>
        <v>#REF!</v>
      </c>
      <c r="I627" s="13"/>
    </row>
    <row r="628" spans="1:9" ht="12.75" customHeight="1">
      <c r="A628" s="138"/>
      <c r="B628" s="11">
        <v>45425</v>
      </c>
      <c r="C628" s="64"/>
      <c r="D628" s="12" t="e">
        <f>(('Итоговая табл.1чел (все услуги-'!$D628+('Итоговая табл.1чел (все услуги-'!$D628*'Таблица вводных'!$G$4)))-('Расчет комиссии Нади'!$I628+'Таблица вводных'!$E$3+'Таблица вводных'!$F$3)</f>
        <v>#REF!</v>
      </c>
      <c r="E628" s="12" t="e">
        <f>(('Итоговая табл.1чел (все услуги-'!$E628+('Итоговая табл.1чел (все услуги-'!$E628*'Таблица вводных'!$G$5)))-('Расчет комиссии Нади'!$I628+'Таблица вводных'!$E$3+'Таблица вводных'!$F$3)</f>
        <v>#REF!</v>
      </c>
      <c r="F628" s="12" t="e">
        <f>(('Итоговая табл.1чел (все услуги-'!$F628+('Итоговая табл.1чел (все услуги-'!$F628*'Таблица вводных'!$G$6)))-('Расчет комиссии Нади'!$I628+'Таблица вводных'!$E$3+'Таблица вводных'!$F$3)</f>
        <v>#REF!</v>
      </c>
      <c r="G628" s="12" t="e">
        <f>(('Итоговая табл.1чел (все услуги-'!$G628+('Итоговая табл.1чел (все услуги-'!$G628*'Таблица вводных'!$G$7)))-('Расчет комиссии Нади'!$I628+'Таблица вводных'!$E$3+'Таблица вводных'!$F$3)</f>
        <v>#REF!</v>
      </c>
      <c r="H628" s="12" t="e">
        <f>(('Итоговая табл.1чел (все услуги-'!$H628+('Итоговая табл.1чел (все услуги-'!$H628*'Таблица вводных'!$G$9)))-('Расчет комиссии Нади'!$I628+'Таблица вводных'!$E$3+'Таблица вводных'!$F$3)</f>
        <v>#REF!</v>
      </c>
      <c r="I628" s="13"/>
    </row>
    <row r="629" spans="1:9" ht="12.75" customHeight="1">
      <c r="A629" s="138"/>
      <c r="B629" s="11">
        <v>45428</v>
      </c>
      <c r="C629" s="64"/>
      <c r="D629" s="12" t="e">
        <f>(('Итоговая табл.1чел (все услуги-'!$D629+('Итоговая табл.1чел (все услуги-'!$D629*'Таблица вводных'!$G$4)))-('Расчет комиссии Нади'!$I629+'Таблица вводных'!$E$3+'Таблица вводных'!$F$3)</f>
        <v>#REF!</v>
      </c>
      <c r="E629" s="12" t="e">
        <f>(('Итоговая табл.1чел (все услуги-'!$E629+('Итоговая табл.1чел (все услуги-'!$E629*'Таблица вводных'!$G$5)))-('Расчет комиссии Нади'!$I629+'Таблица вводных'!$E$3+'Таблица вводных'!$F$3)</f>
        <v>#REF!</v>
      </c>
      <c r="F629" s="12" t="e">
        <f>(('Итоговая табл.1чел (все услуги-'!$F629+('Итоговая табл.1чел (все услуги-'!$F629*'Таблица вводных'!$G$6)))-('Расчет комиссии Нади'!$I629+'Таблица вводных'!$E$3+'Таблица вводных'!$F$3)</f>
        <v>#REF!</v>
      </c>
      <c r="G629" s="12" t="e">
        <f>(('Итоговая табл.1чел (все услуги-'!$G629+('Итоговая табл.1чел (все услуги-'!$G629*'Таблица вводных'!$G$7)))-('Расчет комиссии Нади'!$I629+'Таблица вводных'!$E$3+'Таблица вводных'!$F$3)</f>
        <v>#REF!</v>
      </c>
      <c r="H629" s="12" t="e">
        <f>(('Итоговая табл.1чел (все услуги-'!$H629+('Итоговая табл.1чел (все услуги-'!$H629*'Таблица вводных'!$G$9)))-('Расчет комиссии Нади'!$I629+'Таблица вводных'!$E$3+'Таблица вводных'!$F$3)</f>
        <v>#REF!</v>
      </c>
      <c r="I629" s="13"/>
    </row>
    <row r="630" spans="1:9" ht="12.75" customHeight="1">
      <c r="A630" s="138"/>
      <c r="B630" s="11"/>
      <c r="C630" s="64"/>
      <c r="D630" s="12" t="e">
        <f>(('Итоговая табл.1чел (все услуги-'!$D630+('Итоговая табл.1чел (все услуги-'!$D630*'Таблица вводных'!$G$4)))-('Расчет комиссии Нади'!$I630+'Таблица вводных'!$E$3+'Таблица вводных'!$F$3)</f>
        <v>#REF!</v>
      </c>
      <c r="E630" s="12" t="e">
        <f>(('Итоговая табл.1чел (все услуги-'!$E630+('Итоговая табл.1чел (все услуги-'!$E630*'Таблица вводных'!$G$5)))-('Расчет комиссии Нади'!$I630+'Таблица вводных'!$E$3+'Таблица вводных'!$F$3)</f>
        <v>#REF!</v>
      </c>
      <c r="F630" s="12" t="e">
        <f>(('Итоговая табл.1чел (все услуги-'!$F630+('Итоговая табл.1чел (все услуги-'!$F630*'Таблица вводных'!$G$6)))-('Расчет комиссии Нади'!$I630+'Таблица вводных'!$E$3+'Таблица вводных'!$F$3)</f>
        <v>#REF!</v>
      </c>
      <c r="G630" s="12" t="e">
        <f>(('Итоговая табл.1чел (все услуги-'!$G630+('Итоговая табл.1чел (все услуги-'!$G630*'Таблица вводных'!$G$7)))-('Расчет комиссии Нади'!$I630+'Таблица вводных'!$E$3+'Таблица вводных'!$F$3)</f>
        <v>#REF!</v>
      </c>
      <c r="H630" s="12" t="e">
        <f>(('Итоговая табл.1чел (все услуги-'!$H630+('Итоговая табл.1чел (все услуги-'!$H630*'Таблица вводных'!$G$9)))-('Расчет комиссии Нади'!$I630+'Таблица вводных'!$E$3+'Таблица вводных'!$F$3)</f>
        <v>#REF!</v>
      </c>
      <c r="I630" s="13"/>
    </row>
    <row r="631" spans="1:9" ht="12.75" customHeight="1">
      <c r="A631" s="138"/>
      <c r="B631" s="11"/>
      <c r="C631" s="64"/>
      <c r="D631" s="12" t="e">
        <f>(('Итоговая табл.1чел (все услуги-'!$D631+('Итоговая табл.1чел (все услуги-'!$D631*'Таблица вводных'!$G$4)))-('Расчет комиссии Нади'!$I631+'Таблица вводных'!$E$3+'Таблица вводных'!$F$3)</f>
        <v>#REF!</v>
      </c>
      <c r="E631" s="12" t="e">
        <f>(('Итоговая табл.1чел (все услуги-'!$E631+('Итоговая табл.1чел (все услуги-'!$E631*'Таблица вводных'!$G$5)))-('Расчет комиссии Нади'!$I631+'Таблица вводных'!$E$3+'Таблица вводных'!$F$3)</f>
        <v>#REF!</v>
      </c>
      <c r="F631" s="12" t="e">
        <f>(('Итоговая табл.1чел (все услуги-'!$F631+('Итоговая табл.1чел (все услуги-'!$F631*'Таблица вводных'!$G$6)))-('Расчет комиссии Нади'!$I631+'Таблица вводных'!$E$3+'Таблица вводных'!$F$3)</f>
        <v>#REF!</v>
      </c>
      <c r="G631" s="12" t="e">
        <f>(('Итоговая табл.1чел (все услуги-'!$G631+('Итоговая табл.1чел (все услуги-'!$G631*'Таблица вводных'!$G$7)))-('Расчет комиссии Нади'!$I631+'Таблица вводных'!$E$3+'Таблица вводных'!$F$3)</f>
        <v>#REF!</v>
      </c>
      <c r="H631" s="12" t="e">
        <f>(('Итоговая табл.1чел (все услуги-'!$H631+('Итоговая табл.1чел (все услуги-'!$H631*'Таблица вводных'!$G$9)))-('Расчет комиссии Нади'!$I631+'Таблица вводных'!$E$3+'Таблица вводных'!$F$3)</f>
        <v>#REF!</v>
      </c>
      <c r="I631" s="13"/>
    </row>
    <row r="632" spans="1:9" ht="12.75" customHeight="1">
      <c r="A632" s="139"/>
      <c r="B632" s="17"/>
      <c r="C632" s="65"/>
      <c r="D632" s="18" t="e">
        <f>(('Итоговая табл.1чел (все услуги-'!$D632+('Итоговая табл.1чел (все услуги-'!$D632*'Таблица вводных'!$G$4)))-('Расчет комиссии Нади'!$I632+'Таблица вводных'!$E$3+'Таблица вводных'!$F$3)</f>
        <v>#REF!</v>
      </c>
      <c r="E632" s="18" t="e">
        <f>(('Итоговая табл.1чел (все услуги-'!$E632+('Итоговая табл.1чел (все услуги-'!$E632*'Таблица вводных'!$G$5)))-('Расчет комиссии Нади'!$I632+'Таблица вводных'!$E$3+'Таблица вводных'!$F$3)</f>
        <v>#REF!</v>
      </c>
      <c r="F632" s="18" t="e">
        <f>(('Итоговая табл.1чел (все услуги-'!$F632+('Итоговая табл.1чел (все услуги-'!$F632*'Таблица вводных'!$G$6)))-('Расчет комиссии Нади'!$I632+'Таблица вводных'!$E$3+'Таблица вводных'!$F$3)</f>
        <v>#REF!</v>
      </c>
      <c r="G632" s="18" t="e">
        <f>(('Итоговая табл.1чел (все услуги-'!$G632+('Итоговая табл.1чел (все услуги-'!$G632*'Таблица вводных'!$G$7)))-('Расчет комиссии Нади'!$I632+'Таблица вводных'!$E$3+'Таблица вводных'!$F$3)</f>
        <v>#REF!</v>
      </c>
      <c r="H632" s="18" t="e">
        <f>(('Итоговая табл.1чел (все услуги-'!$H632+('Итоговая табл.1чел (все услуги-'!$H632*'Таблица вводных'!$G$9)))-('Расчет комиссии Нади'!$I632+'Таблица вводных'!$E$3+'Таблица вводных'!$F$3)</f>
        <v>#REF!</v>
      </c>
      <c r="I632" s="13"/>
    </row>
    <row r="633" spans="1:9" ht="12.75" customHeight="1">
      <c r="A633" s="136"/>
      <c r="B633" s="5">
        <v>45411</v>
      </c>
      <c r="C633" s="63"/>
      <c r="D633" s="6" t="e">
        <f>(('Итоговая табл.1чел (все услуги-'!$D633+('Итоговая табл.1чел (все услуги-'!$D633*'Таблица вводных'!$G$4)))-('Расчет комиссии Нади'!$I633+'Таблица вводных'!$E$3+'Таблица вводных'!$F$3)</f>
        <v>#REF!</v>
      </c>
      <c r="E633" s="6" t="e">
        <f>(('Итоговая табл.1чел (все услуги-'!$E633+('Итоговая табл.1чел (все услуги-'!$E633*'Таблица вводных'!$G$5)))-('Расчет комиссии Нади'!$I633+'Таблица вводных'!$E$3+'Таблица вводных'!$F$3)</f>
        <v>#REF!</v>
      </c>
      <c r="F633" s="6" t="e">
        <f>(('Итоговая табл.1чел (все услуги-'!$F633+('Итоговая табл.1чел (все услуги-'!$F633*'Таблица вводных'!$G$6)))-('Расчет комиссии Нади'!$I633+'Таблица вводных'!$E$3+'Таблица вводных'!$F$3)</f>
        <v>#REF!</v>
      </c>
      <c r="G633" s="6" t="e">
        <f>(('Итоговая табл.1чел (все услуги-'!$G633+('Итоговая табл.1чел (все услуги-'!$G633*'Таблица вводных'!$G$7)))-('Расчет комиссии Нади'!$I633+'Таблица вводных'!$E$3+'Таблица вводных'!$F$3)</f>
        <v>#REF!</v>
      </c>
      <c r="H633" s="6" t="e">
        <f>(('Итоговая табл.1чел (все услуги-'!$H633+('Итоговая табл.1чел (все услуги-'!$H633*'Таблица вводных'!$G$9)))-('Расчет комиссии Нади'!$I633+'Таблица вводных'!$E$3+'Таблица вводных'!$F$3)</f>
        <v>#REF!</v>
      </c>
      <c r="I633" s="7"/>
    </row>
    <row r="634" spans="1:9" ht="12.75" customHeight="1">
      <c r="A634" s="138"/>
      <c r="B634" s="8">
        <v>45414</v>
      </c>
      <c r="C634" s="64"/>
      <c r="D634" s="12" t="e">
        <f>(('Итоговая табл.1чел (все услуги-'!$D634+('Итоговая табл.1чел (все услуги-'!$D634*'Таблица вводных'!$G$4)))-('Расчет комиссии Нади'!$I634+'Таблица вводных'!$E$3+'Таблица вводных'!$F$3)</f>
        <v>#REF!</v>
      </c>
      <c r="E634" s="12" t="e">
        <f>(('Итоговая табл.1чел (все услуги-'!$E634+('Итоговая табл.1чел (все услуги-'!$E634*'Таблица вводных'!$G$5)))-('Расчет комиссии Нади'!$I634+'Таблица вводных'!$E$3+'Таблица вводных'!$F$3)</f>
        <v>#REF!</v>
      </c>
      <c r="F634" s="12" t="e">
        <f>(('Итоговая табл.1чел (все услуги-'!$F634+('Итоговая табл.1чел (все услуги-'!$F634*'Таблица вводных'!$G$6)))-('Расчет комиссии Нади'!$I634+'Таблица вводных'!$E$3+'Таблица вводных'!$F$3)</f>
        <v>#REF!</v>
      </c>
      <c r="G634" s="12" t="e">
        <f>(('Итоговая табл.1чел (все услуги-'!$G634+('Итоговая табл.1чел (все услуги-'!$G634*'Таблица вводных'!$G$7)))-('Расчет комиссии Нади'!$I634+'Таблица вводных'!$E$3+'Таблица вводных'!$F$3)</f>
        <v>#REF!</v>
      </c>
      <c r="H634" s="12" t="e">
        <f>(('Итоговая табл.1чел (все услуги-'!$H634+('Итоговая табл.1чел (все услуги-'!$H634*'Таблица вводных'!$G$9)))-('Расчет комиссии Нади'!$I634+'Таблица вводных'!$E$3+'Таблица вводных'!$F$3)</f>
        <v>#REF!</v>
      </c>
      <c r="I634" s="10"/>
    </row>
    <row r="635" spans="1:9" ht="12.75" customHeight="1">
      <c r="A635" s="138"/>
      <c r="B635" s="11">
        <v>45418</v>
      </c>
      <c r="C635" s="64"/>
      <c r="D635" s="12" t="e">
        <f>(('Итоговая табл.1чел (все услуги-'!$D635+('Итоговая табл.1чел (все услуги-'!$D635*'Таблица вводных'!$G$4)))-('Расчет комиссии Нади'!$I635+'Таблица вводных'!$E$3+'Таблица вводных'!$F$3)</f>
        <v>#REF!</v>
      </c>
      <c r="E635" s="12" t="e">
        <f>(('Итоговая табл.1чел (все услуги-'!$E635+('Итоговая табл.1чел (все услуги-'!$E635*'Таблица вводных'!$G$5)))-('Расчет комиссии Нади'!$I635+'Таблица вводных'!$E$3+'Таблица вводных'!$F$3)</f>
        <v>#REF!</v>
      </c>
      <c r="F635" s="12" t="e">
        <f>(('Итоговая табл.1чел (все услуги-'!$F635+('Итоговая табл.1чел (все услуги-'!$F635*'Таблица вводных'!$G$6)))-('Расчет комиссии Нади'!$I635+'Таблица вводных'!$E$3+'Таблица вводных'!$F$3)</f>
        <v>#REF!</v>
      </c>
      <c r="G635" s="12" t="e">
        <f>(('Итоговая табл.1чел (все услуги-'!$G635+('Итоговая табл.1чел (все услуги-'!$G635*'Таблица вводных'!$G$7)))-('Расчет комиссии Нади'!$I635+'Таблица вводных'!$E$3+'Таблица вводных'!$F$3)</f>
        <v>#REF!</v>
      </c>
      <c r="H635" s="12" t="e">
        <f>(('Итоговая табл.1чел (все услуги-'!$H635+('Итоговая табл.1чел (все услуги-'!$H635*'Таблица вводных'!$G$9)))-('Расчет комиссии Нади'!$I635+'Таблица вводных'!$E$3+'Таблица вводных'!$F$3)</f>
        <v>#REF!</v>
      </c>
      <c r="I635" s="13"/>
    </row>
    <row r="636" spans="1:9" ht="12.75" customHeight="1">
      <c r="A636" s="138"/>
      <c r="B636" s="11">
        <v>45421</v>
      </c>
      <c r="C636" s="64"/>
      <c r="D636" s="12" t="e">
        <f>(('Итоговая табл.1чел (все услуги-'!$D636+('Итоговая табл.1чел (все услуги-'!$D636*'Таблица вводных'!$G$4)))-('Расчет комиссии Нади'!$I636+'Таблица вводных'!$E$3+'Таблица вводных'!$F$3)</f>
        <v>#REF!</v>
      </c>
      <c r="E636" s="12" t="e">
        <f>(('Итоговая табл.1чел (все услуги-'!$E636+('Итоговая табл.1чел (все услуги-'!$E636*'Таблица вводных'!$G$5)))-('Расчет комиссии Нади'!$I636+'Таблица вводных'!$E$3+'Таблица вводных'!$F$3)</f>
        <v>#REF!</v>
      </c>
      <c r="F636" s="12" t="e">
        <f>(('Итоговая табл.1чел (все услуги-'!$F636+('Итоговая табл.1чел (все услуги-'!$F636*'Таблица вводных'!$G$6)))-('Расчет комиссии Нади'!$I636+'Таблица вводных'!$E$3+'Таблица вводных'!$F$3)</f>
        <v>#REF!</v>
      </c>
      <c r="G636" s="12" t="e">
        <f>(('Итоговая табл.1чел (все услуги-'!$G636+('Итоговая табл.1чел (все услуги-'!$G636*'Таблица вводных'!$G$7)))-('Расчет комиссии Нади'!$I636+'Таблица вводных'!$E$3+'Таблица вводных'!$F$3)</f>
        <v>#REF!</v>
      </c>
      <c r="H636" s="12" t="e">
        <f>(('Итоговая табл.1чел (все услуги-'!$H636+('Итоговая табл.1чел (все услуги-'!$H636*'Таблица вводных'!$G$9)))-('Расчет комиссии Нади'!$I636+'Таблица вводных'!$E$3+'Таблица вводных'!$F$3)</f>
        <v>#REF!</v>
      </c>
      <c r="I636" s="13"/>
    </row>
    <row r="637" spans="1:9" ht="12.75" customHeight="1">
      <c r="A637" s="138"/>
      <c r="B637" s="11">
        <v>45425</v>
      </c>
      <c r="C637" s="64"/>
      <c r="D637" s="12" t="e">
        <f>(('Итоговая табл.1чел (все услуги-'!$D637+('Итоговая табл.1чел (все услуги-'!$D637*'Таблица вводных'!$G$4)))-('Расчет комиссии Нади'!$I637+'Таблица вводных'!$E$3+'Таблица вводных'!$F$3)</f>
        <v>#REF!</v>
      </c>
      <c r="E637" s="12" t="e">
        <f>(('Итоговая табл.1чел (все услуги-'!$E637+('Итоговая табл.1чел (все услуги-'!$E637*'Таблица вводных'!$G$5)))-('Расчет комиссии Нади'!$I637+'Таблица вводных'!$E$3+'Таблица вводных'!$F$3)</f>
        <v>#REF!</v>
      </c>
      <c r="F637" s="12" t="e">
        <f>(('Итоговая табл.1чел (все услуги-'!$F637+('Итоговая табл.1чел (все услуги-'!$F637*'Таблица вводных'!$G$6)))-('Расчет комиссии Нади'!$I637+'Таблица вводных'!$E$3+'Таблица вводных'!$F$3)</f>
        <v>#REF!</v>
      </c>
      <c r="G637" s="12" t="e">
        <f>(('Итоговая табл.1чел (все услуги-'!$G637+('Итоговая табл.1чел (все услуги-'!$G637*'Таблица вводных'!$G$7)))-('Расчет комиссии Нади'!$I637+'Таблица вводных'!$E$3+'Таблица вводных'!$F$3)</f>
        <v>#REF!</v>
      </c>
      <c r="H637" s="12" t="e">
        <f>(('Итоговая табл.1чел (все услуги-'!$H637+('Итоговая табл.1чел (все услуги-'!$H637*'Таблица вводных'!$G$9)))-('Расчет комиссии Нади'!$I637+'Таблица вводных'!$E$3+'Таблица вводных'!$F$3)</f>
        <v>#REF!</v>
      </c>
      <c r="I637" s="13"/>
    </row>
    <row r="638" spans="1:9" ht="12.75" customHeight="1">
      <c r="A638" s="138"/>
      <c r="B638" s="11">
        <v>45428</v>
      </c>
      <c r="C638" s="64"/>
      <c r="D638" s="12" t="e">
        <f>(('Итоговая табл.1чел (все услуги-'!$D638+('Итоговая табл.1чел (все услуги-'!$D638*'Таблица вводных'!$G$4)))-('Расчет комиссии Нади'!$I638+'Таблица вводных'!$E$3+'Таблица вводных'!$F$3)</f>
        <v>#REF!</v>
      </c>
      <c r="E638" s="12" t="e">
        <f>(('Итоговая табл.1чел (все услуги-'!$E638+('Итоговая табл.1чел (все услуги-'!$E638*'Таблица вводных'!$G$5)))-('Расчет комиссии Нади'!$I638+'Таблица вводных'!$E$3+'Таблица вводных'!$F$3)</f>
        <v>#REF!</v>
      </c>
      <c r="F638" s="12" t="e">
        <f>(('Итоговая табл.1чел (все услуги-'!$F638+('Итоговая табл.1чел (все услуги-'!$F638*'Таблица вводных'!$G$6)))-('Расчет комиссии Нади'!$I638+'Таблица вводных'!$E$3+'Таблица вводных'!$F$3)</f>
        <v>#REF!</v>
      </c>
      <c r="G638" s="12" t="e">
        <f>(('Итоговая табл.1чел (все услуги-'!$G638+('Итоговая табл.1чел (все услуги-'!$G638*'Таблица вводных'!$G$7)))-('Расчет комиссии Нади'!$I638+'Таблица вводных'!$E$3+'Таблица вводных'!$F$3)</f>
        <v>#REF!</v>
      </c>
      <c r="H638" s="12" t="e">
        <f>(('Итоговая табл.1чел (все услуги-'!$H638+('Итоговая табл.1чел (все услуги-'!$H638*'Таблица вводных'!$G$9)))-('Расчет комиссии Нади'!$I638+'Таблица вводных'!$E$3+'Таблица вводных'!$F$3)</f>
        <v>#REF!</v>
      </c>
      <c r="I638" s="13"/>
    </row>
    <row r="639" spans="1:9" ht="12.75" customHeight="1">
      <c r="A639" s="138"/>
      <c r="B639" s="11"/>
      <c r="C639" s="64"/>
      <c r="D639" s="12" t="e">
        <f>(('Итоговая табл.1чел (все услуги-'!$D639+('Итоговая табл.1чел (все услуги-'!$D639*'Таблица вводных'!$G$4)))-('Расчет комиссии Нади'!$I639+'Таблица вводных'!$E$3+'Таблица вводных'!$F$3)</f>
        <v>#REF!</v>
      </c>
      <c r="E639" s="12" t="e">
        <f>(('Итоговая табл.1чел (все услуги-'!$E639+('Итоговая табл.1чел (все услуги-'!$E639*'Таблица вводных'!$G$5)))-('Расчет комиссии Нади'!$I639+'Таблица вводных'!$E$3+'Таблица вводных'!$F$3)</f>
        <v>#REF!</v>
      </c>
      <c r="F639" s="12" t="e">
        <f>(('Итоговая табл.1чел (все услуги-'!$F639+('Итоговая табл.1чел (все услуги-'!$F639*'Таблица вводных'!$G$6)))-('Расчет комиссии Нади'!$I639+'Таблица вводных'!$E$3+'Таблица вводных'!$F$3)</f>
        <v>#REF!</v>
      </c>
      <c r="G639" s="12" t="e">
        <f>(('Итоговая табл.1чел (все услуги-'!$G639+('Итоговая табл.1чел (все услуги-'!$G639*'Таблица вводных'!$G$7)))-('Расчет комиссии Нади'!$I639+'Таблица вводных'!$E$3+'Таблица вводных'!$F$3)</f>
        <v>#REF!</v>
      </c>
      <c r="H639" s="12" t="e">
        <f>(('Итоговая табл.1чел (все услуги-'!$H639+('Итоговая табл.1чел (все услуги-'!$H639*'Таблица вводных'!$G$9)))-('Расчет комиссии Нади'!$I639+'Таблица вводных'!$E$3+'Таблица вводных'!$F$3)</f>
        <v>#REF!</v>
      </c>
      <c r="I639" s="13"/>
    </row>
    <row r="640" spans="1:9" ht="12.75" customHeight="1">
      <c r="A640" s="138"/>
      <c r="B640" s="11"/>
      <c r="C640" s="64"/>
      <c r="D640" s="12" t="e">
        <f>(('Итоговая табл.1чел (все услуги-'!$D640+('Итоговая табл.1чел (все услуги-'!$D640*'Таблица вводных'!$G$4)))-('Расчет комиссии Нади'!$I640+'Таблица вводных'!$E$3+'Таблица вводных'!$F$3)</f>
        <v>#REF!</v>
      </c>
      <c r="E640" s="12" t="e">
        <f>(('Итоговая табл.1чел (все услуги-'!$E640+('Итоговая табл.1чел (все услуги-'!$E640*'Таблица вводных'!$G$5)))-('Расчет комиссии Нади'!$I640+'Таблица вводных'!$E$3+'Таблица вводных'!$F$3)</f>
        <v>#REF!</v>
      </c>
      <c r="F640" s="12" t="e">
        <f>(('Итоговая табл.1чел (все услуги-'!$F640+('Итоговая табл.1чел (все услуги-'!$F640*'Таблица вводных'!$G$6)))-('Расчет комиссии Нади'!$I640+'Таблица вводных'!$E$3+'Таблица вводных'!$F$3)</f>
        <v>#REF!</v>
      </c>
      <c r="G640" s="12" t="e">
        <f>(('Итоговая табл.1чел (все услуги-'!$G640+('Итоговая табл.1чел (все услуги-'!$G640*'Таблица вводных'!$G$7)))-('Расчет комиссии Нади'!$I640+'Таблица вводных'!$E$3+'Таблица вводных'!$F$3)</f>
        <v>#REF!</v>
      </c>
      <c r="H640" s="12" t="e">
        <f>(('Итоговая табл.1чел (все услуги-'!$H640+('Итоговая табл.1чел (все услуги-'!$H640*'Таблица вводных'!$G$9)))-('Расчет комиссии Нади'!$I640+'Таблица вводных'!$E$3+'Таблица вводных'!$F$3)</f>
        <v>#REF!</v>
      </c>
      <c r="I640" s="13"/>
    </row>
    <row r="641" spans="1:13" ht="12.75" customHeight="1">
      <c r="A641" s="139"/>
      <c r="B641" s="17"/>
      <c r="C641" s="65"/>
      <c r="D641" s="18" t="e">
        <f>(('Итоговая табл.1чел (все услуги-'!$D641+('Итоговая табл.1чел (все услуги-'!$D641*'Таблица вводных'!$G$4)))-('Расчет комиссии Нади'!$I641+'Таблица вводных'!$E$3+'Таблица вводных'!$F$3)</f>
        <v>#REF!</v>
      </c>
      <c r="E641" s="18" t="e">
        <f>(('Итоговая табл.1чел (все услуги-'!$E641+('Итоговая табл.1чел (все услуги-'!$E641*'Таблица вводных'!$G$5)))-('Расчет комиссии Нади'!$I641+'Таблица вводных'!$E$3+'Таблица вводных'!$F$3)</f>
        <v>#REF!</v>
      </c>
      <c r="F641" s="18" t="e">
        <f>(('Итоговая табл.1чел (все услуги-'!$F641+('Итоговая табл.1чел (все услуги-'!$F641*'Таблица вводных'!$G$6)))-('Расчет комиссии Нади'!$I641+'Таблица вводных'!$E$3+'Таблица вводных'!$F$3)</f>
        <v>#REF!</v>
      </c>
      <c r="G641" s="18" t="e">
        <f>(('Итоговая табл.1чел (все услуги-'!$G641+('Итоговая табл.1чел (все услуги-'!$G641*'Таблица вводных'!$G$7)))-('Расчет комиссии Нади'!$I641+'Таблица вводных'!$E$3+'Таблица вводных'!$F$3)</f>
        <v>#REF!</v>
      </c>
      <c r="H641" s="18" t="e">
        <f>(('Итоговая табл.1чел (все услуги-'!$H641+('Итоговая табл.1чел (все услуги-'!$H641*'Таблица вводных'!$G$9)))-('Расчет комиссии Нади'!$I641+'Таблица вводных'!$E$3+'Таблица вводных'!$F$3)</f>
        <v>#REF!</v>
      </c>
      <c r="I641" s="13"/>
    </row>
    <row r="642" spans="1:13" ht="12.75" customHeight="1">
      <c r="A642" s="136"/>
      <c r="B642" s="5">
        <v>45411</v>
      </c>
      <c r="C642" s="63"/>
      <c r="D642" s="6" t="e">
        <f>(('Итоговая табл.1чел (все услуги-'!$D642+('Итоговая табл.1чел (все услуги-'!$D642*'Таблица вводных'!$G$4)))-('Расчет комиссии Нади'!$I642+'Таблица вводных'!$E$3+'Таблица вводных'!$F$3)</f>
        <v>#REF!</v>
      </c>
      <c r="E642" s="6" t="e">
        <f>(('Итоговая табл.1чел (все услуги-'!$E642+('Итоговая табл.1чел (все услуги-'!$E642*'Таблица вводных'!$G$5)))-('Расчет комиссии Нади'!$I642+'Таблица вводных'!$E$3+'Таблица вводных'!$F$3)</f>
        <v>#REF!</v>
      </c>
      <c r="F642" s="6" t="e">
        <f>(('Итоговая табл.1чел (все услуги-'!$F642+('Итоговая табл.1чел (все услуги-'!$F642*'Таблица вводных'!$G$6)))-('Расчет комиссии Нади'!$I642+'Таблица вводных'!$E$3+'Таблица вводных'!$F$3)</f>
        <v>#REF!</v>
      </c>
      <c r="G642" s="6" t="e">
        <f>(('Итоговая табл.1чел (все услуги-'!$G642+('Итоговая табл.1чел (все услуги-'!$G642*'Таблица вводных'!$G$7)))-('Расчет комиссии Нади'!$I642+'Таблица вводных'!$E$3+'Таблица вводных'!$F$3)</f>
        <v>#REF!</v>
      </c>
      <c r="H642" s="6" t="e">
        <f>(('Итоговая табл.1чел (все услуги-'!$H642+('Итоговая табл.1чел (все услуги-'!$H642*'Таблица вводных'!$G$9)))-('Расчет комиссии Нади'!$I642+'Таблица вводных'!$E$3+'Таблица вводных'!$F$3)</f>
        <v>#REF!</v>
      </c>
      <c r="I642" s="7"/>
    </row>
    <row r="643" spans="1:13" ht="12.75" customHeight="1">
      <c r="A643" s="138"/>
      <c r="B643" s="8">
        <v>45414</v>
      </c>
      <c r="C643" s="64"/>
      <c r="D643" s="12" t="e">
        <f>(('Итоговая табл.1чел (все услуги-'!$D643+('Итоговая табл.1чел (все услуги-'!$D643*'Таблица вводных'!$G$4)))-('Расчет комиссии Нади'!$I643+'Таблица вводных'!$E$3+'Таблица вводных'!$F$3)</f>
        <v>#REF!</v>
      </c>
      <c r="E643" s="12" t="e">
        <f>(('Итоговая табл.1чел (все услуги-'!$E643+('Итоговая табл.1чел (все услуги-'!$E643*'Таблица вводных'!$G$5)))-('Расчет комиссии Нади'!$I643+'Таблица вводных'!$E$3+'Таблица вводных'!$F$3)</f>
        <v>#REF!</v>
      </c>
      <c r="F643" s="12" t="e">
        <f>(('Итоговая табл.1чел (все услуги-'!$F643+('Итоговая табл.1чел (все услуги-'!$F643*'Таблица вводных'!$G$6)))-('Расчет комиссии Нади'!$I643+'Таблица вводных'!$E$3+'Таблица вводных'!$F$3)</f>
        <v>#REF!</v>
      </c>
      <c r="G643" s="12" t="e">
        <f>(('Итоговая табл.1чел (все услуги-'!$G643+('Итоговая табл.1чел (все услуги-'!$G643*'Таблица вводных'!$G$7)))-('Расчет комиссии Нади'!$I643+'Таблица вводных'!$E$3+'Таблица вводных'!$F$3)</f>
        <v>#REF!</v>
      </c>
      <c r="H643" s="12" t="e">
        <f>(('Итоговая табл.1чел (все услуги-'!$H643+('Итоговая табл.1чел (все услуги-'!$H643*'Таблица вводных'!$G$9)))-('Расчет комиссии Нади'!$I643+'Таблица вводных'!$E$3+'Таблица вводных'!$F$3)</f>
        <v>#REF!</v>
      </c>
      <c r="I643" s="10"/>
    </row>
    <row r="644" spans="1:13" ht="12.75" customHeight="1">
      <c r="A644" s="138"/>
      <c r="B644" s="11">
        <v>45418</v>
      </c>
      <c r="C644" s="64"/>
      <c r="D644" s="12" t="e">
        <f>(('Итоговая табл.1чел (все услуги-'!$D644+('Итоговая табл.1чел (все услуги-'!$D644*'Таблица вводных'!$G$4)))-('Расчет комиссии Нади'!$I644+'Таблица вводных'!$E$3+'Таблица вводных'!$F$3)</f>
        <v>#REF!</v>
      </c>
      <c r="E644" s="12" t="e">
        <f>(('Итоговая табл.1чел (все услуги-'!$E644+('Итоговая табл.1чел (все услуги-'!$E644*'Таблица вводных'!$G$5)))-('Расчет комиссии Нади'!$I644+'Таблица вводных'!$E$3+'Таблица вводных'!$F$3)</f>
        <v>#REF!</v>
      </c>
      <c r="F644" s="12" t="e">
        <f>(('Итоговая табл.1чел (все услуги-'!$F644+('Итоговая табл.1чел (все услуги-'!$F644*'Таблица вводных'!$G$6)))-('Расчет комиссии Нади'!$I644+'Таблица вводных'!$E$3+'Таблица вводных'!$F$3)</f>
        <v>#REF!</v>
      </c>
      <c r="G644" s="12" t="e">
        <f>(('Итоговая табл.1чел (все услуги-'!$G644+('Итоговая табл.1чел (все услуги-'!$G644*'Таблица вводных'!$G$7)))-('Расчет комиссии Нади'!$I644+'Таблица вводных'!$E$3+'Таблица вводных'!$F$3)</f>
        <v>#REF!</v>
      </c>
      <c r="H644" s="12" t="e">
        <f>(('Итоговая табл.1чел (все услуги-'!$H644+('Итоговая табл.1чел (все услуги-'!$H644*'Таблица вводных'!$G$9)))-('Расчет комиссии Нади'!$I644+'Таблица вводных'!$E$3+'Таблица вводных'!$F$3)</f>
        <v>#REF!</v>
      </c>
      <c r="I644" s="13"/>
    </row>
    <row r="645" spans="1:13" ht="12.75" customHeight="1">
      <c r="A645" s="138"/>
      <c r="B645" s="11">
        <v>45421</v>
      </c>
      <c r="C645" s="64"/>
      <c r="D645" s="12" t="e">
        <f>(('Итоговая табл.1чел (все услуги-'!$D645+('Итоговая табл.1чел (все услуги-'!$D645*'Таблица вводных'!$G$4)))-('Расчет комиссии Нади'!$I645+'Таблица вводных'!$E$3+'Таблица вводных'!$F$3)</f>
        <v>#REF!</v>
      </c>
      <c r="E645" s="12" t="e">
        <f>(('Итоговая табл.1чел (все услуги-'!$E645+('Итоговая табл.1чел (все услуги-'!$E645*'Таблица вводных'!$G$5)))-('Расчет комиссии Нади'!$I645+'Таблица вводных'!$E$3+'Таблица вводных'!$F$3)</f>
        <v>#REF!</v>
      </c>
      <c r="F645" s="12" t="e">
        <f>(('Итоговая табл.1чел (все услуги-'!$F645+('Итоговая табл.1чел (все услуги-'!$F645*'Таблица вводных'!$G$6)))-('Расчет комиссии Нади'!$I645+'Таблица вводных'!$E$3+'Таблица вводных'!$F$3)</f>
        <v>#REF!</v>
      </c>
      <c r="G645" s="12" t="e">
        <f>(('Итоговая табл.1чел (все услуги-'!$G645+('Итоговая табл.1чел (все услуги-'!$G645*'Таблица вводных'!$G$7)))-('Расчет комиссии Нади'!$I645+'Таблица вводных'!$E$3+'Таблица вводных'!$F$3)</f>
        <v>#REF!</v>
      </c>
      <c r="H645" s="12" t="e">
        <f>(('Итоговая табл.1чел (все услуги-'!$H645+('Итоговая табл.1чел (все услуги-'!$H645*'Таблица вводных'!$G$9)))-('Расчет комиссии Нади'!$I645+'Таблица вводных'!$E$3+'Таблица вводных'!$F$3)</f>
        <v>#REF!</v>
      </c>
      <c r="I645" s="13"/>
    </row>
    <row r="646" spans="1:13" ht="12.75" customHeight="1">
      <c r="A646" s="138"/>
      <c r="B646" s="11">
        <v>45425</v>
      </c>
      <c r="C646" s="64"/>
      <c r="D646" s="12" t="e">
        <f>(('Итоговая табл.1чел (все услуги-'!$D646+('Итоговая табл.1чел (все услуги-'!$D646*'Таблица вводных'!$G$4)))-('Расчет комиссии Нади'!$I646+'Таблица вводных'!$E$3+'Таблица вводных'!$F$3)</f>
        <v>#REF!</v>
      </c>
      <c r="E646" s="12" t="e">
        <f>(('Итоговая табл.1чел (все услуги-'!$E646+('Итоговая табл.1чел (все услуги-'!$E646*'Таблица вводных'!$G$5)))-('Расчет комиссии Нади'!$I646+'Таблица вводных'!$E$3+'Таблица вводных'!$F$3)</f>
        <v>#REF!</v>
      </c>
      <c r="F646" s="12" t="e">
        <f>(('Итоговая табл.1чел (все услуги-'!$F646+('Итоговая табл.1чел (все услуги-'!$F646*'Таблица вводных'!$G$6)))-('Расчет комиссии Нади'!$I646+'Таблица вводных'!$E$3+'Таблица вводных'!$F$3)</f>
        <v>#REF!</v>
      </c>
      <c r="G646" s="12" t="e">
        <f>(('Итоговая табл.1чел (все услуги-'!$G646+('Итоговая табл.1чел (все услуги-'!$G646*'Таблица вводных'!$G$7)))-('Расчет комиссии Нади'!$I646+'Таблица вводных'!$E$3+'Таблица вводных'!$F$3)</f>
        <v>#REF!</v>
      </c>
      <c r="H646" s="12" t="e">
        <f>(('Итоговая табл.1чел (все услуги-'!$H646+('Итоговая табл.1чел (все услуги-'!$H646*'Таблица вводных'!$G$9)))-('Расчет комиссии Нади'!$I646+'Таблица вводных'!$E$3+'Таблица вводных'!$F$3)</f>
        <v>#REF!</v>
      </c>
      <c r="I646" s="13"/>
    </row>
    <row r="647" spans="1:13" ht="12.75" customHeight="1">
      <c r="A647" s="138"/>
      <c r="B647" s="11">
        <v>45428</v>
      </c>
      <c r="C647" s="64"/>
      <c r="D647" s="12" t="e">
        <f>(('Итоговая табл.1чел (все услуги-'!$D647+('Итоговая табл.1чел (все услуги-'!$D647*'Таблица вводных'!$G$4)))-('Расчет комиссии Нади'!$I647+'Таблица вводных'!$E$3+'Таблица вводных'!$F$3)</f>
        <v>#REF!</v>
      </c>
      <c r="E647" s="12" t="e">
        <f>(('Итоговая табл.1чел (все услуги-'!$E647+('Итоговая табл.1чел (все услуги-'!$E647*'Таблица вводных'!$G$5)))-('Расчет комиссии Нади'!$I647+'Таблица вводных'!$E$3+'Таблица вводных'!$F$3)</f>
        <v>#REF!</v>
      </c>
      <c r="F647" s="12" t="e">
        <f>(('Итоговая табл.1чел (все услуги-'!$F647+('Итоговая табл.1чел (все услуги-'!$F647*'Таблица вводных'!$G$6)))-('Расчет комиссии Нади'!$I647+'Таблица вводных'!$E$3+'Таблица вводных'!$F$3)</f>
        <v>#REF!</v>
      </c>
      <c r="G647" s="12" t="e">
        <f>(('Итоговая табл.1чел (все услуги-'!$G647+('Итоговая табл.1чел (все услуги-'!$G647*'Таблица вводных'!$G$7)))-('Расчет комиссии Нади'!$I647+'Таблица вводных'!$E$3+'Таблица вводных'!$F$3)</f>
        <v>#REF!</v>
      </c>
      <c r="H647" s="12" t="e">
        <f>(('Итоговая табл.1чел (все услуги-'!$H647+('Итоговая табл.1чел (все услуги-'!$H647*'Таблица вводных'!$G$9)))-('Расчет комиссии Нади'!$I647+'Таблица вводных'!$E$3+'Таблица вводных'!$F$3)</f>
        <v>#REF!</v>
      </c>
      <c r="I647" s="13"/>
    </row>
    <row r="648" spans="1:13" ht="12.75" customHeight="1">
      <c r="A648" s="138"/>
      <c r="B648" s="11"/>
      <c r="C648" s="64"/>
      <c r="D648" s="12" t="e">
        <f>(('Итоговая табл.1чел (все услуги-'!$D648+('Итоговая табл.1чел (все услуги-'!$D648*'Таблица вводных'!$G$4)))-('Расчет комиссии Нади'!$I648+'Таблица вводных'!$E$3+'Таблица вводных'!$F$3)</f>
        <v>#REF!</v>
      </c>
      <c r="E648" s="12" t="e">
        <f>(('Итоговая табл.1чел (все услуги-'!$E648+('Итоговая табл.1чел (все услуги-'!$E648*'Таблица вводных'!$G$5)))-('Расчет комиссии Нади'!$I648+'Таблица вводных'!$E$3+'Таблица вводных'!$F$3)</f>
        <v>#REF!</v>
      </c>
      <c r="F648" s="12" t="e">
        <f>(('Итоговая табл.1чел (все услуги-'!$F648+('Итоговая табл.1чел (все услуги-'!$F648*'Таблица вводных'!$G$6)))-('Расчет комиссии Нади'!$I648+'Таблица вводных'!$E$3+'Таблица вводных'!$F$3)</f>
        <v>#REF!</v>
      </c>
      <c r="G648" s="12" t="e">
        <f>(('Итоговая табл.1чел (все услуги-'!$G648+('Итоговая табл.1чел (все услуги-'!$G648*'Таблица вводных'!$G$7)))-('Расчет комиссии Нади'!$I648+'Таблица вводных'!$E$3+'Таблица вводных'!$F$3)</f>
        <v>#REF!</v>
      </c>
      <c r="H648" s="12" t="e">
        <f>(('Итоговая табл.1чел (все услуги-'!$H648+('Итоговая табл.1чел (все услуги-'!$H648*'Таблица вводных'!$G$9)))-('Расчет комиссии Нади'!$I648+'Таблица вводных'!$E$3+'Таблица вводных'!$F$3)</f>
        <v>#REF!</v>
      </c>
      <c r="I648" s="13"/>
    </row>
    <row r="649" spans="1:13" ht="12.75" customHeight="1">
      <c r="A649" s="138"/>
      <c r="B649" s="11"/>
      <c r="C649" s="64"/>
      <c r="D649" s="12" t="e">
        <f>(('Итоговая табл.1чел (все услуги-'!$D649+('Итоговая табл.1чел (все услуги-'!$D649*'Таблица вводных'!$G$4)))-('Расчет комиссии Нади'!$I649+'Таблица вводных'!$E$3+'Таблица вводных'!$F$3)</f>
        <v>#REF!</v>
      </c>
      <c r="E649" s="12" t="e">
        <f>(('Итоговая табл.1чел (все услуги-'!$E649+('Итоговая табл.1чел (все услуги-'!$E649*'Таблица вводных'!$G$5)))-('Расчет комиссии Нади'!$I649+'Таблица вводных'!$E$3+'Таблица вводных'!$F$3)</f>
        <v>#REF!</v>
      </c>
      <c r="F649" s="12" t="e">
        <f>(('Итоговая табл.1чел (все услуги-'!$F649+('Итоговая табл.1чел (все услуги-'!$F649*'Таблица вводных'!$G$6)))-('Расчет комиссии Нади'!$I649+'Таблица вводных'!$E$3+'Таблица вводных'!$F$3)</f>
        <v>#REF!</v>
      </c>
      <c r="G649" s="12" t="e">
        <f>(('Итоговая табл.1чел (все услуги-'!$G649+('Итоговая табл.1чел (все услуги-'!$G649*'Таблица вводных'!$G$7)))-('Расчет комиссии Нади'!$I649+'Таблица вводных'!$E$3+'Таблица вводных'!$F$3)</f>
        <v>#REF!</v>
      </c>
      <c r="H649" s="12" t="e">
        <f>(('Итоговая табл.1чел (все услуги-'!$H649+('Итоговая табл.1чел (все услуги-'!$H649*'Таблица вводных'!$G$9)))-('Расчет комиссии Нади'!$I649+'Таблица вводных'!$E$3+'Таблица вводных'!$F$3)</f>
        <v>#REF!</v>
      </c>
      <c r="I649" s="13"/>
    </row>
    <row r="650" spans="1:13" ht="12.75" customHeight="1">
      <c r="A650" s="139"/>
      <c r="B650" s="17"/>
      <c r="C650" s="65"/>
      <c r="D650" s="18" t="e">
        <f>(('Итоговая табл.1чел (все услуги-'!$D650+('Итоговая табл.1чел (все услуги-'!$D650*'Таблица вводных'!$G$4)))-('Расчет комиссии Нади'!$I650+'Таблица вводных'!$E$3+'Таблица вводных'!$F$3)</f>
        <v>#REF!</v>
      </c>
      <c r="E650" s="18" t="e">
        <f>(('Итоговая табл.1чел (все услуги-'!$E650+('Итоговая табл.1чел (все услуги-'!$E650*'Таблица вводных'!$G$5)))-('Расчет комиссии Нади'!$I650+'Таблица вводных'!$E$3+'Таблица вводных'!$F$3)</f>
        <v>#REF!</v>
      </c>
      <c r="F650" s="18" t="e">
        <f>(('Итоговая табл.1чел (все услуги-'!$F650+('Итоговая табл.1чел (все услуги-'!$F650*'Таблица вводных'!$G$6)))-('Расчет комиссии Нади'!$I650+'Таблица вводных'!$E$3+'Таблица вводных'!$F$3)</f>
        <v>#REF!</v>
      </c>
      <c r="G650" s="18" t="e">
        <f>(('Итоговая табл.1чел (все услуги-'!$G650+('Итоговая табл.1чел (все услуги-'!$G650*'Таблица вводных'!$G$7)))-('Расчет комиссии Нади'!$I650+'Таблица вводных'!$E$3+'Таблица вводных'!$F$3)</f>
        <v>#REF!</v>
      </c>
      <c r="H650" s="18" t="e">
        <f>(('Итоговая табл.1чел (все услуги-'!$H650+('Итоговая табл.1чел (все услуги-'!$H650*'Таблица вводных'!$G$9)))-('Расчет комиссии Нади'!$I650+'Таблица вводных'!$E$3+'Таблица вводных'!$F$3)</f>
        <v>#REF!</v>
      </c>
      <c r="I650" s="13"/>
    </row>
    <row r="651" spans="1:13" ht="12.75" customHeight="1">
      <c r="A651" s="136"/>
      <c r="B651" s="5">
        <v>45411</v>
      </c>
      <c r="C651" s="63"/>
      <c r="D651" s="6" t="e">
        <f>(('Итоговая табл.1чел (все услуги-'!$D651+('Итоговая табл.1чел (все услуги-'!$D651*'Таблица вводных'!$G$4)))-('Расчет комиссии Нади'!$I651+'Таблица вводных'!$E$3+'Таблица вводных'!$F$3)</f>
        <v>#REF!</v>
      </c>
      <c r="E651" s="6" t="e">
        <f>(('Итоговая табл.1чел (все услуги-'!$E651+('Итоговая табл.1чел (все услуги-'!$E651*'Таблица вводных'!$G$5)))-('Расчет комиссии Нади'!$I651+'Таблица вводных'!$E$3+'Таблица вводных'!$F$3)</f>
        <v>#REF!</v>
      </c>
      <c r="F651" s="6" t="e">
        <f>(('Итоговая табл.1чел (все услуги-'!$F651+('Итоговая табл.1чел (все услуги-'!$F651*'Таблица вводных'!$G$6)))-('Расчет комиссии Нади'!$I651+'Таблица вводных'!$E$3+'Таблица вводных'!$F$3)</f>
        <v>#REF!</v>
      </c>
      <c r="G651" s="6" t="e">
        <f>(('Итоговая табл.1чел (все услуги-'!$G651+('Итоговая табл.1чел (все услуги-'!$G651*'Таблица вводных'!$G$7)))-('Расчет комиссии Нади'!$I651+'Таблица вводных'!$E$3+'Таблица вводных'!$F$3)</f>
        <v>#REF!</v>
      </c>
      <c r="H651" s="6" t="e">
        <f>(('Итоговая табл.1чел (все услуги-'!$H651+('Итоговая табл.1чел (все услуги-'!$H651*'Таблица вводных'!$G$9)))-('Расчет комиссии Нади'!$I651+'Таблица вводных'!$E$3+'Таблица вводных'!$F$3)</f>
        <v>#REF!</v>
      </c>
      <c r="I651" s="7"/>
    </row>
    <row r="652" spans="1:13" ht="12.75" customHeight="1">
      <c r="A652" s="138"/>
      <c r="B652" s="8">
        <v>45414</v>
      </c>
      <c r="C652" s="64"/>
      <c r="D652" s="12" t="e">
        <f>(('Итоговая табл.1чел (все услуги-'!$D652+('Итоговая табл.1чел (все услуги-'!$D652*'Таблица вводных'!$G$4)))-('Расчет комиссии Нади'!$I652+'Таблица вводных'!$E$3+'Таблица вводных'!$F$3)</f>
        <v>#REF!</v>
      </c>
      <c r="E652" s="12" t="e">
        <f>(('Итоговая табл.1чел (все услуги-'!$E652+('Итоговая табл.1чел (все услуги-'!$E652*'Таблица вводных'!$G$5)))-('Расчет комиссии Нади'!$I652+'Таблица вводных'!$E$3+'Таблица вводных'!$F$3)</f>
        <v>#REF!</v>
      </c>
      <c r="F652" s="12" t="e">
        <f>(('Итоговая табл.1чел (все услуги-'!$F652+('Итоговая табл.1чел (все услуги-'!$F652*'Таблица вводных'!$G$6)))-('Расчет комиссии Нади'!$I652+'Таблица вводных'!$E$3+'Таблица вводных'!$F$3)</f>
        <v>#REF!</v>
      </c>
      <c r="G652" s="12" t="e">
        <f>(('Итоговая табл.1чел (все услуги-'!$G652+('Итоговая табл.1чел (все услуги-'!$G652*'Таблица вводных'!$G$7)))-('Расчет комиссии Нади'!$I652+'Таблица вводных'!$E$3+'Таблица вводных'!$F$3)</f>
        <v>#REF!</v>
      </c>
      <c r="H652" s="12" t="e">
        <f>(('Итоговая табл.1чел (все услуги-'!$H652+('Итоговая табл.1чел (все услуги-'!$H652*'Таблица вводных'!$G$9)))-('Расчет комиссии Нади'!$I652+'Таблица вводных'!$E$3+'Таблица вводных'!$F$3)</f>
        <v>#REF!</v>
      </c>
      <c r="I652" s="10"/>
    </row>
    <row r="653" spans="1:13" ht="12.75" customHeight="1">
      <c r="A653" s="138"/>
      <c r="B653" s="11">
        <v>45418</v>
      </c>
      <c r="C653" s="64"/>
      <c r="D653" s="12" t="e">
        <f>(('Итоговая табл.1чел (все услуги-'!$D653+('Итоговая табл.1чел (все услуги-'!$D653*'Таблица вводных'!$G$4)))-('Расчет комиссии Нади'!$I653+'Таблица вводных'!$E$3+'Таблица вводных'!$F$3)</f>
        <v>#REF!</v>
      </c>
      <c r="E653" s="12" t="e">
        <f>(('Итоговая табл.1чел (все услуги-'!$E653+('Итоговая табл.1чел (все услуги-'!$E653*'Таблица вводных'!$G$5)))-('Расчет комиссии Нади'!$I653+'Таблица вводных'!$E$3+'Таблица вводных'!$F$3)</f>
        <v>#REF!</v>
      </c>
      <c r="F653" s="12" t="e">
        <f>(('Итоговая табл.1чел (все услуги-'!$F653+('Итоговая табл.1чел (все услуги-'!$F653*'Таблица вводных'!$G$6)))-('Расчет комиссии Нади'!$I653+'Таблица вводных'!$E$3+'Таблица вводных'!$F$3)</f>
        <v>#REF!</v>
      </c>
      <c r="G653" s="12" t="e">
        <f>(('Итоговая табл.1чел (все услуги-'!$G653+('Итоговая табл.1чел (все услуги-'!$G653*'Таблица вводных'!$G$7)))-('Расчет комиссии Нади'!$I653+'Таблица вводных'!$E$3+'Таблица вводных'!$F$3)</f>
        <v>#REF!</v>
      </c>
      <c r="H653" s="12" t="e">
        <f>(('Итоговая табл.1чел (все услуги-'!$H653+('Итоговая табл.1чел (все услуги-'!$H653*'Таблица вводных'!$G$9)))-('Расчет комиссии Нади'!$I653+'Таблица вводных'!$E$3+'Таблица вводных'!$F$3)</f>
        <v>#REF!</v>
      </c>
      <c r="I653" s="13"/>
    </row>
    <row r="654" spans="1:13" ht="12.75" customHeight="1">
      <c r="A654" s="138"/>
      <c r="B654" s="11">
        <v>45421</v>
      </c>
      <c r="C654" s="64"/>
      <c r="D654" s="12" t="e">
        <f>(('Итоговая табл.1чел (все услуги-'!$D654+('Итоговая табл.1чел (все услуги-'!$D654*'Таблица вводных'!$G$4)))-('Расчет комиссии Нади'!$I654+'Таблица вводных'!$E$3+'Таблица вводных'!$F$3)</f>
        <v>#REF!</v>
      </c>
      <c r="E654" s="12" t="e">
        <f>(('Итоговая табл.1чел (все услуги-'!$E654+('Итоговая табл.1чел (все услуги-'!$E654*'Таблица вводных'!$G$5)))-('Расчет комиссии Нади'!$I654+'Таблица вводных'!$E$3+'Таблица вводных'!$F$3)</f>
        <v>#REF!</v>
      </c>
      <c r="F654" s="12" t="e">
        <f>(('Итоговая табл.1чел (все услуги-'!$F654+('Итоговая табл.1чел (все услуги-'!$F654*'Таблица вводных'!$G$6)))-('Расчет комиссии Нади'!$I654+'Таблица вводных'!$E$3+'Таблица вводных'!$F$3)</f>
        <v>#REF!</v>
      </c>
      <c r="G654" s="12" t="e">
        <f>(('Итоговая табл.1чел (все услуги-'!$G654+('Итоговая табл.1чел (все услуги-'!$G654*'Таблица вводных'!$G$7)))-('Расчет комиссии Нади'!$I654+'Таблица вводных'!$E$3+'Таблица вводных'!$F$3)</f>
        <v>#REF!</v>
      </c>
      <c r="H654" s="12" t="e">
        <f>(('Итоговая табл.1чел (все услуги-'!$H654+('Итоговая табл.1чел (все услуги-'!$H654*'Таблица вводных'!$G$9)))-('Расчет комиссии Нади'!$I654+'Таблица вводных'!$E$3+'Таблица вводных'!$F$3)</f>
        <v>#REF!</v>
      </c>
      <c r="I654" s="13"/>
    </row>
    <row r="655" spans="1:13" ht="12.75" customHeight="1">
      <c r="A655" s="138"/>
      <c r="B655" s="11">
        <v>45425</v>
      </c>
      <c r="C655" s="64"/>
      <c r="D655" s="12" t="e">
        <f>(('Итоговая табл.1чел (все услуги-'!$D655+('Итоговая табл.1чел (все услуги-'!$D655*'Таблица вводных'!$G$4)))-('Расчет комиссии Нади'!$I655+'Таблица вводных'!$E$3+'Таблица вводных'!$F$3)</f>
        <v>#REF!</v>
      </c>
      <c r="E655" s="12" t="e">
        <f>(('Итоговая табл.1чел (все услуги-'!$E655+('Итоговая табл.1чел (все услуги-'!$E655*'Таблица вводных'!$G$5)))-('Расчет комиссии Нади'!$I655+'Таблица вводных'!$E$3+'Таблица вводных'!$F$3)</f>
        <v>#REF!</v>
      </c>
      <c r="F655" s="12" t="e">
        <f>(('Итоговая табл.1чел (все услуги-'!$F655+('Итоговая табл.1чел (все услуги-'!$F655*'Таблица вводных'!$G$6)))-('Расчет комиссии Нади'!$I655+'Таблица вводных'!$E$3+'Таблица вводных'!$F$3)</f>
        <v>#REF!</v>
      </c>
      <c r="G655" s="12" t="e">
        <f>(('Итоговая табл.1чел (все услуги-'!$G655+('Итоговая табл.1чел (все услуги-'!$G655*'Таблица вводных'!$G$7)))-('Расчет комиссии Нади'!$I655+'Таблица вводных'!$E$3+'Таблица вводных'!$F$3)</f>
        <v>#REF!</v>
      </c>
      <c r="H655" s="12" t="e">
        <f>(('Итоговая табл.1чел (все услуги-'!$H655+('Итоговая табл.1чел (все услуги-'!$H655*'Таблица вводных'!$G$9)))-('Расчет комиссии Нади'!$I655+'Таблица вводных'!$E$3+'Таблица вводных'!$F$3)</f>
        <v>#REF!</v>
      </c>
      <c r="I655" s="13"/>
    </row>
    <row r="656" spans="1:13" ht="12.75" customHeight="1">
      <c r="A656" s="138"/>
      <c r="B656" s="11">
        <v>45428</v>
      </c>
      <c r="C656" s="64"/>
      <c r="D656" s="12" t="e">
        <f>(('Итоговая табл.1чел (все услуги-'!$D656+('Итоговая табл.1чел (все услуги-'!$D656*'Таблица вводных'!$G$4)))-('Расчет комиссии Нади'!$I656+'Таблица вводных'!$E$3+'Таблица вводных'!$F$3)</f>
        <v>#REF!</v>
      </c>
      <c r="E656" s="12" t="e">
        <f>(('Итоговая табл.1чел (все услуги-'!$E656+('Итоговая табл.1чел (все услуги-'!$E656*'Таблица вводных'!$G$5)))-('Расчет комиссии Нади'!$I656+'Таблица вводных'!$E$3+'Таблица вводных'!$F$3)</f>
        <v>#REF!</v>
      </c>
      <c r="F656" s="12" t="e">
        <f>(('Итоговая табл.1чел (все услуги-'!$F656+('Итоговая табл.1чел (все услуги-'!$F656*'Таблица вводных'!$G$6)))-('Расчет комиссии Нади'!$I656+'Таблица вводных'!$E$3+'Таблица вводных'!$F$3)</f>
        <v>#REF!</v>
      </c>
      <c r="G656" s="12" t="e">
        <f>(('Итоговая табл.1чел (все услуги-'!$G656+('Итоговая табл.1чел (все услуги-'!$G656*'Таблица вводных'!$G$7)))-('Расчет комиссии Нади'!$I656+'Таблица вводных'!$E$3+'Таблица вводных'!$F$3)</f>
        <v>#REF!</v>
      </c>
      <c r="H656" s="12" t="e">
        <f>(('Итоговая табл.1чел (все услуги-'!$H656+('Итоговая табл.1чел (все услуги-'!$H656*'Таблица вводных'!$G$9)))-('Расчет комиссии Нади'!$I656+'Таблица вводных'!$E$3+'Таблица вводных'!$F$3)</f>
        <v>#REF!</v>
      </c>
      <c r="I656" s="13"/>
      <c r="M656" s="40" t="s">
        <v>52</v>
      </c>
    </row>
    <row r="657" spans="1:9" ht="12.75" customHeight="1">
      <c r="A657" s="138"/>
      <c r="B657" s="11"/>
      <c r="C657" s="64"/>
      <c r="D657" s="12" t="e">
        <f>(('Итоговая табл.1чел (все услуги-'!$D657+('Итоговая табл.1чел (все услуги-'!$D657*'Таблица вводных'!$G$4)))-('Расчет комиссии Нади'!$I657+'Таблица вводных'!$E$3+'Таблица вводных'!$F$3)</f>
        <v>#REF!</v>
      </c>
      <c r="E657" s="12" t="e">
        <f>(('Итоговая табл.1чел (все услуги-'!$E657+('Итоговая табл.1чел (все услуги-'!$E657*'Таблица вводных'!$G$5)))-('Расчет комиссии Нади'!$I657+'Таблица вводных'!$E$3+'Таблица вводных'!$F$3)</f>
        <v>#REF!</v>
      </c>
      <c r="F657" s="12" t="e">
        <f>(('Итоговая табл.1чел (все услуги-'!$F657+('Итоговая табл.1чел (все услуги-'!$F657*'Таблица вводных'!$G$6)))-('Расчет комиссии Нади'!$I657+'Таблица вводных'!$E$3+'Таблица вводных'!$F$3)</f>
        <v>#REF!</v>
      </c>
      <c r="G657" s="12" t="e">
        <f>(('Итоговая табл.1чел (все услуги-'!$G657+('Итоговая табл.1чел (все услуги-'!$G657*'Таблица вводных'!$G$7)))-('Расчет комиссии Нади'!$I657+'Таблица вводных'!$E$3+'Таблица вводных'!$F$3)</f>
        <v>#REF!</v>
      </c>
      <c r="H657" s="12" t="e">
        <f>(('Итоговая табл.1чел (все услуги-'!$H657+('Итоговая табл.1чел (все услуги-'!$H657*'Таблица вводных'!$G$9)))-('Расчет комиссии Нади'!$I657+'Таблица вводных'!$E$3+'Таблица вводных'!$F$3)</f>
        <v>#REF!</v>
      </c>
      <c r="I657" s="13"/>
    </row>
    <row r="658" spans="1:9" ht="12.75" customHeight="1">
      <c r="A658" s="138"/>
      <c r="B658" s="11"/>
      <c r="C658" s="64"/>
      <c r="D658" s="12" t="e">
        <f>(('Итоговая табл.1чел (все услуги-'!$D658+('Итоговая табл.1чел (все услуги-'!$D658*'Таблица вводных'!$G$4)))-('Расчет комиссии Нади'!$I658+'Таблица вводных'!$E$3+'Таблица вводных'!$F$3)</f>
        <v>#REF!</v>
      </c>
      <c r="E658" s="12" t="e">
        <f>(('Итоговая табл.1чел (все услуги-'!$E658+('Итоговая табл.1чел (все услуги-'!$E658*'Таблица вводных'!$G$5)))-('Расчет комиссии Нади'!$I658+'Таблица вводных'!$E$3+'Таблица вводных'!$F$3)</f>
        <v>#REF!</v>
      </c>
      <c r="F658" s="12" t="e">
        <f>(('Итоговая табл.1чел (все услуги-'!$F658+('Итоговая табл.1чел (все услуги-'!$F658*'Таблица вводных'!$G$6)))-('Расчет комиссии Нади'!$I658+'Таблица вводных'!$E$3+'Таблица вводных'!$F$3)</f>
        <v>#REF!</v>
      </c>
      <c r="G658" s="12" t="e">
        <f>(('Итоговая табл.1чел (все услуги-'!$G658+('Итоговая табл.1чел (все услуги-'!$G658*'Таблица вводных'!$G$7)))-('Расчет комиссии Нади'!$I658+'Таблица вводных'!$E$3+'Таблица вводных'!$F$3)</f>
        <v>#REF!</v>
      </c>
      <c r="H658" s="12" t="e">
        <f>(('Итоговая табл.1чел (все услуги-'!$H658+('Итоговая табл.1чел (все услуги-'!$H658*'Таблица вводных'!$G$9)))-('Расчет комиссии Нади'!$I658+'Таблица вводных'!$E$3+'Таблица вводных'!$F$3)</f>
        <v>#REF!</v>
      </c>
      <c r="I658" s="13"/>
    </row>
    <row r="659" spans="1:9" ht="12.75" customHeight="1">
      <c r="A659" s="139"/>
      <c r="B659" s="17"/>
      <c r="C659" s="65"/>
      <c r="D659" s="18" t="e">
        <f>(('Итоговая табл.1чел (все услуги-'!$D659+('Итоговая табл.1чел (все услуги-'!$D659*'Таблица вводных'!$G$4)))-('Расчет комиссии Нади'!$I659+'Таблица вводных'!$E$3+'Таблица вводных'!$F$3)</f>
        <v>#REF!</v>
      </c>
      <c r="E659" s="18" t="e">
        <f>(('Итоговая табл.1чел (все услуги-'!$E659+('Итоговая табл.1чел (все услуги-'!$E659*'Таблица вводных'!$G$5)))-('Расчет комиссии Нади'!$I659+'Таблица вводных'!$E$3+'Таблица вводных'!$F$3)</f>
        <v>#REF!</v>
      </c>
      <c r="F659" s="18" t="e">
        <f>(('Итоговая табл.1чел (все услуги-'!$F659+('Итоговая табл.1чел (все услуги-'!$F659*'Таблица вводных'!$G$6)))-('Расчет комиссии Нади'!$I659+'Таблица вводных'!$E$3+'Таблица вводных'!$F$3)</f>
        <v>#REF!</v>
      </c>
      <c r="G659" s="18" t="e">
        <f>(('Итоговая табл.1чел (все услуги-'!$G659+('Итоговая табл.1чел (все услуги-'!$G659*'Таблица вводных'!$G$7)))-('Расчет комиссии Нади'!$I659+'Таблица вводных'!$E$3+'Таблица вводных'!$F$3)</f>
        <v>#REF!</v>
      </c>
      <c r="H659" s="18" t="e">
        <f>(('Итоговая табл.1чел (все услуги-'!$H659+('Итоговая табл.1чел (все услуги-'!$H659*'Таблица вводных'!$G$9)))-('Расчет комиссии Нади'!$I659+'Таблица вводных'!$E$3+'Таблица вводных'!$F$3)</f>
        <v>#REF!</v>
      </c>
      <c r="I659" s="13"/>
    </row>
    <row r="660" spans="1:9" ht="12.75" customHeight="1">
      <c r="A660" s="137"/>
      <c r="B660" s="5">
        <v>45411</v>
      </c>
      <c r="C660" s="63"/>
      <c r="D660" s="6" t="e">
        <f>(('Итоговая табл.1чел (все услуги-'!$D660+('Итоговая табл.1чел (все услуги-'!$D660*'Таблица вводных'!$G$4)))-('Расчет комиссии Нади'!$I660+'Таблица вводных'!$E$3+'Таблица вводных'!$F$3)</f>
        <v>#REF!</v>
      </c>
      <c r="E660" s="6" t="e">
        <f>(('Итоговая табл.1чел (все услуги-'!$E660+('Итоговая табл.1чел (все услуги-'!$E660*'Таблица вводных'!$G$5)))-('Расчет комиссии Нади'!$I660+'Таблица вводных'!$E$3+'Таблица вводных'!$F$3)</f>
        <v>#REF!</v>
      </c>
      <c r="F660" s="6" t="e">
        <f>(('Итоговая табл.1чел (все услуги-'!$F660+('Итоговая табл.1чел (все услуги-'!$F660*'Таблица вводных'!$G$6)))-('Расчет комиссии Нади'!$I660+'Таблица вводных'!$E$3+'Таблица вводных'!$F$3)</f>
        <v>#REF!</v>
      </c>
      <c r="G660" s="6" t="e">
        <f>(('Итоговая табл.1чел (все услуги-'!$G660+('Итоговая табл.1чел (все услуги-'!$G660*'Таблица вводных'!$G$7)))-('Расчет комиссии Нади'!$I660+'Таблица вводных'!$E$3+'Таблица вводных'!$F$3)</f>
        <v>#REF!</v>
      </c>
      <c r="H660" s="6" t="e">
        <f>(('Итоговая табл.1чел (все услуги-'!$H660+('Итоговая табл.1чел (все услуги-'!$H660*'Таблица вводных'!$G$9)))-('Расчет комиссии Нади'!$I660+'Таблица вводных'!$E$3+'Таблица вводных'!$F$3)</f>
        <v>#REF!</v>
      </c>
      <c r="I660" s="7"/>
    </row>
    <row r="661" spans="1:9" ht="12.75" customHeight="1">
      <c r="A661" s="138"/>
      <c r="B661" s="8">
        <v>45414</v>
      </c>
      <c r="C661" s="64"/>
      <c r="D661" s="12" t="e">
        <f>(('Итоговая табл.1чел (все услуги-'!$D661+('Итоговая табл.1чел (все услуги-'!$D661*'Таблица вводных'!$G$4)))-('Расчет комиссии Нади'!$I661+'Таблица вводных'!$E$3+'Таблица вводных'!$F$3)</f>
        <v>#REF!</v>
      </c>
      <c r="E661" s="12" t="e">
        <f>(('Итоговая табл.1чел (все услуги-'!$E661+('Итоговая табл.1чел (все услуги-'!$E661*'Таблица вводных'!$G$5)))-('Расчет комиссии Нади'!$I661+'Таблица вводных'!$E$3+'Таблица вводных'!$F$3)</f>
        <v>#REF!</v>
      </c>
      <c r="F661" s="12" t="e">
        <f>(('Итоговая табл.1чел (все услуги-'!$F661+('Итоговая табл.1чел (все услуги-'!$F661*'Таблица вводных'!$G$6)))-('Расчет комиссии Нади'!$I661+'Таблица вводных'!$E$3+'Таблица вводных'!$F$3)</f>
        <v>#REF!</v>
      </c>
      <c r="G661" s="12" t="e">
        <f>(('Итоговая табл.1чел (все услуги-'!$G661+('Итоговая табл.1чел (все услуги-'!$G661*'Таблица вводных'!$G$7)))-('Расчет комиссии Нади'!$I661+'Таблица вводных'!$E$3+'Таблица вводных'!$F$3)</f>
        <v>#REF!</v>
      </c>
      <c r="H661" s="12" t="e">
        <f>(('Итоговая табл.1чел (все услуги-'!$H661+('Итоговая табл.1чел (все услуги-'!$H661*'Таблица вводных'!$G$9)))-('Расчет комиссии Нади'!$I661+'Таблица вводных'!$E$3+'Таблица вводных'!$F$3)</f>
        <v>#REF!</v>
      </c>
      <c r="I661" s="10"/>
    </row>
    <row r="662" spans="1:9" ht="12.75" customHeight="1">
      <c r="A662" s="138"/>
      <c r="B662" s="11">
        <v>45418</v>
      </c>
      <c r="C662" s="64"/>
      <c r="D662" s="12" t="e">
        <f>(('Итоговая табл.1чел (все услуги-'!$D662+('Итоговая табл.1чел (все услуги-'!$D662*'Таблица вводных'!$G$4)))-('Расчет комиссии Нади'!$I662+'Таблица вводных'!$E$3+'Таблица вводных'!$F$3)</f>
        <v>#REF!</v>
      </c>
      <c r="E662" s="12" t="e">
        <f>(('Итоговая табл.1чел (все услуги-'!$E662+('Итоговая табл.1чел (все услуги-'!$E662*'Таблица вводных'!$G$5)))-('Расчет комиссии Нади'!$I662+'Таблица вводных'!$E$3+'Таблица вводных'!$F$3)</f>
        <v>#REF!</v>
      </c>
      <c r="F662" s="12" t="e">
        <f>(('Итоговая табл.1чел (все услуги-'!$F662+('Итоговая табл.1чел (все услуги-'!$F662*'Таблица вводных'!$G$6)))-('Расчет комиссии Нади'!$I662+'Таблица вводных'!$E$3+'Таблица вводных'!$F$3)</f>
        <v>#REF!</v>
      </c>
      <c r="G662" s="12" t="e">
        <f>(('Итоговая табл.1чел (все услуги-'!$G662+('Итоговая табл.1чел (все услуги-'!$G662*'Таблица вводных'!$G$7)))-('Расчет комиссии Нади'!$I662+'Таблица вводных'!$E$3+'Таблица вводных'!$F$3)</f>
        <v>#REF!</v>
      </c>
      <c r="H662" s="12" t="e">
        <f>(('Итоговая табл.1чел (все услуги-'!$H662+('Итоговая табл.1чел (все услуги-'!$H662*'Таблица вводных'!$G$9)))-('Расчет комиссии Нади'!$I662+'Таблица вводных'!$E$3+'Таблица вводных'!$F$3)</f>
        <v>#REF!</v>
      </c>
      <c r="I662" s="13"/>
    </row>
    <row r="663" spans="1:9" ht="12.75" customHeight="1">
      <c r="A663" s="138"/>
      <c r="B663" s="11">
        <v>45421</v>
      </c>
      <c r="C663" s="64"/>
      <c r="D663" s="12" t="e">
        <f>(('Итоговая табл.1чел (все услуги-'!$D663+('Итоговая табл.1чел (все услуги-'!$D663*'Таблица вводных'!$G$4)))-('Расчет комиссии Нади'!$I663+'Таблица вводных'!$E$3+'Таблица вводных'!$F$3)</f>
        <v>#REF!</v>
      </c>
      <c r="E663" s="12" t="e">
        <f>(('Итоговая табл.1чел (все услуги-'!$E663+('Итоговая табл.1чел (все услуги-'!$E663*'Таблица вводных'!$G$5)))-('Расчет комиссии Нади'!$I663+'Таблица вводных'!$E$3+'Таблица вводных'!$F$3)</f>
        <v>#REF!</v>
      </c>
      <c r="F663" s="12" t="e">
        <f>(('Итоговая табл.1чел (все услуги-'!$F663+('Итоговая табл.1чел (все услуги-'!$F663*'Таблица вводных'!$G$6)))-('Расчет комиссии Нади'!$I663+'Таблица вводных'!$E$3+'Таблица вводных'!$F$3)</f>
        <v>#REF!</v>
      </c>
      <c r="G663" s="12" t="e">
        <f>(('Итоговая табл.1чел (все услуги-'!$G663+('Итоговая табл.1чел (все услуги-'!$G663*'Таблица вводных'!$G$7)))-('Расчет комиссии Нади'!$I663+'Таблица вводных'!$E$3+'Таблица вводных'!$F$3)</f>
        <v>#REF!</v>
      </c>
      <c r="H663" s="12" t="e">
        <f>(('Итоговая табл.1чел (все услуги-'!$H663+('Итоговая табл.1чел (все услуги-'!$H663*'Таблица вводных'!$G$9)))-('Расчет комиссии Нади'!$I663+'Таблица вводных'!$E$3+'Таблица вводных'!$F$3)</f>
        <v>#REF!</v>
      </c>
      <c r="I663" s="13"/>
    </row>
    <row r="664" spans="1:9" ht="12.75" customHeight="1">
      <c r="A664" s="138"/>
      <c r="B664" s="11">
        <v>45425</v>
      </c>
      <c r="C664" s="64"/>
      <c r="D664" s="12" t="e">
        <f>(('Итоговая табл.1чел (все услуги-'!$D664+('Итоговая табл.1чел (все услуги-'!$D664*'Таблица вводных'!$G$4)))-('Расчет комиссии Нади'!$I664+'Таблица вводных'!$E$3+'Таблица вводных'!$F$3)</f>
        <v>#REF!</v>
      </c>
      <c r="E664" s="12" t="e">
        <f>(('Итоговая табл.1чел (все услуги-'!$E664+('Итоговая табл.1чел (все услуги-'!$E664*'Таблица вводных'!$G$5)))-('Расчет комиссии Нади'!$I664+'Таблица вводных'!$E$3+'Таблица вводных'!$F$3)</f>
        <v>#REF!</v>
      </c>
      <c r="F664" s="12" t="e">
        <f>(('Итоговая табл.1чел (все услуги-'!$F664+('Итоговая табл.1чел (все услуги-'!$F664*'Таблица вводных'!$G$6)))-('Расчет комиссии Нади'!$I664+'Таблица вводных'!$E$3+'Таблица вводных'!$F$3)</f>
        <v>#REF!</v>
      </c>
      <c r="G664" s="12" t="e">
        <f>(('Итоговая табл.1чел (все услуги-'!$G664+('Итоговая табл.1чел (все услуги-'!$G664*'Таблица вводных'!$G$7)))-('Расчет комиссии Нади'!$I664+'Таблица вводных'!$E$3+'Таблица вводных'!$F$3)</f>
        <v>#REF!</v>
      </c>
      <c r="H664" s="12" t="e">
        <f>(('Итоговая табл.1чел (все услуги-'!$H664+('Итоговая табл.1чел (все услуги-'!$H664*'Таблица вводных'!$G$9)))-('Расчет комиссии Нади'!$I664+'Таблица вводных'!$E$3+'Таблица вводных'!$F$3)</f>
        <v>#REF!</v>
      </c>
      <c r="I664" s="13"/>
    </row>
    <row r="665" spans="1:9" ht="12.75" customHeight="1">
      <c r="A665" s="138"/>
      <c r="B665" s="11">
        <v>45428</v>
      </c>
      <c r="C665" s="64"/>
      <c r="D665" s="12" t="e">
        <f>(('Итоговая табл.1чел (все услуги-'!$D665+('Итоговая табл.1чел (все услуги-'!$D665*'Таблица вводных'!$G$4)))-('Расчет комиссии Нади'!$I665+'Таблица вводных'!$E$3+'Таблица вводных'!$F$3)</f>
        <v>#REF!</v>
      </c>
      <c r="E665" s="12" t="e">
        <f>(('Итоговая табл.1чел (все услуги-'!$E665+('Итоговая табл.1чел (все услуги-'!$E665*'Таблица вводных'!$G$5)))-('Расчет комиссии Нади'!$I665+'Таблица вводных'!$E$3+'Таблица вводных'!$F$3)</f>
        <v>#REF!</v>
      </c>
      <c r="F665" s="12" t="e">
        <f>(('Итоговая табл.1чел (все услуги-'!$F665+('Итоговая табл.1чел (все услуги-'!$F665*'Таблица вводных'!$G$6)))-('Расчет комиссии Нади'!$I665+'Таблица вводных'!$E$3+'Таблица вводных'!$F$3)</f>
        <v>#REF!</v>
      </c>
      <c r="G665" s="12" t="e">
        <f>(('Итоговая табл.1чел (все услуги-'!$G665+('Итоговая табл.1чел (все услуги-'!$G665*'Таблица вводных'!$G$7)))-('Расчет комиссии Нади'!$I665+'Таблица вводных'!$E$3+'Таблица вводных'!$F$3)</f>
        <v>#REF!</v>
      </c>
      <c r="H665" s="12" t="e">
        <f>(('Итоговая табл.1чел (все услуги-'!$H665+('Итоговая табл.1чел (все услуги-'!$H665*'Таблица вводных'!$G$9)))-('Расчет комиссии Нади'!$I665+'Таблица вводных'!$E$3+'Таблица вводных'!$F$3)</f>
        <v>#REF!</v>
      </c>
      <c r="I665" s="13"/>
    </row>
    <row r="666" spans="1:9" ht="12.75" customHeight="1">
      <c r="A666" s="138"/>
      <c r="B666" s="11"/>
      <c r="C666" s="64"/>
      <c r="D666" s="12" t="e">
        <f>(('Итоговая табл.1чел (все услуги-'!$D666+('Итоговая табл.1чел (все услуги-'!$D666*'Таблица вводных'!$G$4)))-('Расчет комиссии Нади'!$I666+'Таблица вводных'!$E$3+'Таблица вводных'!$F$3)</f>
        <v>#REF!</v>
      </c>
      <c r="E666" s="12" t="e">
        <f>(('Итоговая табл.1чел (все услуги-'!$E666+('Итоговая табл.1чел (все услуги-'!$E666*'Таблица вводных'!$G$5)))-('Расчет комиссии Нади'!$I666+'Таблица вводных'!$E$3+'Таблица вводных'!$F$3)</f>
        <v>#REF!</v>
      </c>
      <c r="F666" s="12" t="e">
        <f>(('Итоговая табл.1чел (все услуги-'!$F666+('Итоговая табл.1чел (все услуги-'!$F666*'Таблица вводных'!$G$6)))-('Расчет комиссии Нади'!$I666+'Таблица вводных'!$E$3+'Таблица вводных'!$F$3)</f>
        <v>#REF!</v>
      </c>
      <c r="G666" s="12" t="e">
        <f>(('Итоговая табл.1чел (все услуги-'!$G666+('Итоговая табл.1чел (все услуги-'!$G666*'Таблица вводных'!$G$7)))-('Расчет комиссии Нади'!$I666+'Таблица вводных'!$E$3+'Таблица вводных'!$F$3)</f>
        <v>#REF!</v>
      </c>
      <c r="H666" s="12" t="e">
        <f>(('Итоговая табл.1чел (все услуги-'!$H666+('Итоговая табл.1чел (все услуги-'!$H666*'Таблица вводных'!$G$9)))-('Расчет комиссии Нади'!$I666+'Таблица вводных'!$E$3+'Таблица вводных'!$F$3)</f>
        <v>#REF!</v>
      </c>
      <c r="I666" s="13"/>
    </row>
    <row r="667" spans="1:9" ht="12.75" customHeight="1">
      <c r="A667" s="138"/>
      <c r="B667" s="11"/>
      <c r="C667" s="64"/>
      <c r="D667" s="12" t="e">
        <f>(('Итоговая табл.1чел (все услуги-'!$D667+('Итоговая табл.1чел (все услуги-'!$D667*'Таблица вводных'!$G$4)))-('Расчет комиссии Нади'!$I667+'Таблица вводных'!$E$3+'Таблица вводных'!$F$3)</f>
        <v>#REF!</v>
      </c>
      <c r="E667" s="12" t="e">
        <f>(('Итоговая табл.1чел (все услуги-'!$E667+('Итоговая табл.1чел (все услуги-'!$E667*'Таблица вводных'!$G$5)))-('Расчет комиссии Нади'!$I667+'Таблица вводных'!$E$3+'Таблица вводных'!$F$3)</f>
        <v>#REF!</v>
      </c>
      <c r="F667" s="12" t="e">
        <f>(('Итоговая табл.1чел (все услуги-'!$F667+('Итоговая табл.1чел (все услуги-'!$F667*'Таблица вводных'!$G$6)))-('Расчет комиссии Нади'!$I667+'Таблица вводных'!$E$3+'Таблица вводных'!$F$3)</f>
        <v>#REF!</v>
      </c>
      <c r="G667" s="12" t="e">
        <f>(('Итоговая табл.1чел (все услуги-'!$G667+('Итоговая табл.1чел (все услуги-'!$G667*'Таблица вводных'!$G$7)))-('Расчет комиссии Нади'!$I667+'Таблица вводных'!$E$3+'Таблица вводных'!$F$3)</f>
        <v>#REF!</v>
      </c>
      <c r="H667" s="12" t="e">
        <f>(('Итоговая табл.1чел (все услуги-'!$H667+('Итоговая табл.1чел (все услуги-'!$H667*'Таблица вводных'!$G$9)))-('Расчет комиссии Нади'!$I667+'Таблица вводных'!$E$3+'Таблица вводных'!$F$3)</f>
        <v>#REF!</v>
      </c>
      <c r="I667" s="13"/>
    </row>
    <row r="668" spans="1:9" ht="12.75" customHeight="1">
      <c r="A668" s="139"/>
      <c r="B668" s="17"/>
      <c r="C668" s="65"/>
      <c r="D668" s="18" t="e">
        <f>(('Итоговая табл.1чел (все услуги-'!$D668+('Итоговая табл.1чел (все услуги-'!$D668*'Таблица вводных'!$G$4)))-('Расчет комиссии Нади'!$I668+'Таблица вводных'!$E$3+'Таблица вводных'!$F$3)</f>
        <v>#REF!</v>
      </c>
      <c r="E668" s="18" t="e">
        <f>(('Итоговая табл.1чел (все услуги-'!$E668+('Итоговая табл.1чел (все услуги-'!$E668*'Таблица вводных'!$G$5)))-('Расчет комиссии Нади'!$I668+'Таблица вводных'!$E$3+'Таблица вводных'!$F$3)</f>
        <v>#REF!</v>
      </c>
      <c r="F668" s="18" t="e">
        <f>(('Итоговая табл.1чел (все услуги-'!$F668+('Итоговая табл.1чел (все услуги-'!$F668*'Таблица вводных'!$G$6)))-('Расчет комиссии Нади'!$I668+'Таблица вводных'!$E$3+'Таблица вводных'!$F$3)</f>
        <v>#REF!</v>
      </c>
      <c r="G668" s="18" t="e">
        <f>(('Итоговая табл.1чел (все услуги-'!$G668+('Итоговая табл.1чел (все услуги-'!$G668*'Таблица вводных'!$G$7)))-('Расчет комиссии Нади'!$I668+'Таблица вводных'!$E$3+'Таблица вводных'!$F$3)</f>
        <v>#REF!</v>
      </c>
      <c r="H668" s="18" t="e">
        <f>(('Итоговая табл.1чел (все услуги-'!$H668+('Итоговая табл.1чел (все услуги-'!$H668*'Таблица вводных'!$G$9)))-('Расчет комиссии Нади'!$I668+'Таблица вводных'!$E$3+'Таблица вводных'!$F$3)</f>
        <v>#REF!</v>
      </c>
      <c r="I668" s="13"/>
    </row>
    <row r="669" spans="1:9" ht="12.75" customHeight="1">
      <c r="A669" s="136"/>
      <c r="B669" s="5">
        <v>45411</v>
      </c>
      <c r="C669" s="63"/>
      <c r="D669" s="6" t="e">
        <f>(('Итоговая табл.1чел (все услуги-'!$D669+('Итоговая табл.1чел (все услуги-'!$D669*'Таблица вводных'!$G$4)))-('Расчет комиссии Нади'!$I669+'Таблица вводных'!$E$3+'Таблица вводных'!$F$3)</f>
        <v>#REF!</v>
      </c>
      <c r="E669" s="6" t="e">
        <f>(('Итоговая табл.1чел (все услуги-'!$E669+('Итоговая табл.1чел (все услуги-'!$E669*'Таблица вводных'!$G$5)))-('Расчет комиссии Нади'!$I669+'Таблица вводных'!$E$3+'Таблица вводных'!$F$3)</f>
        <v>#REF!</v>
      </c>
      <c r="F669" s="6" t="e">
        <f>(('Итоговая табл.1чел (все услуги-'!$F669+('Итоговая табл.1чел (все услуги-'!$F669*'Таблица вводных'!$G$6)))-('Расчет комиссии Нади'!$I669+'Таблица вводных'!$E$3+'Таблица вводных'!$F$3)</f>
        <v>#REF!</v>
      </c>
      <c r="G669" s="6" t="e">
        <f>(('Итоговая табл.1чел (все услуги-'!$G669+('Итоговая табл.1чел (все услуги-'!$G669*'Таблица вводных'!$G$7)))-('Расчет комиссии Нади'!$I669+'Таблица вводных'!$E$3+'Таблица вводных'!$F$3)</f>
        <v>#REF!</v>
      </c>
      <c r="H669" s="6" t="e">
        <f>(('Итоговая табл.1чел (все услуги-'!$H669+('Итоговая табл.1чел (все услуги-'!$H669*'Таблица вводных'!$G$9)))-('Расчет комиссии Нади'!$I669+'Таблица вводных'!$E$3+'Таблица вводных'!$F$3)</f>
        <v>#REF!</v>
      </c>
      <c r="I669" s="7"/>
    </row>
    <row r="670" spans="1:9" ht="12.75" customHeight="1">
      <c r="A670" s="138"/>
      <c r="B670" s="8">
        <v>45414</v>
      </c>
      <c r="C670" s="64"/>
      <c r="D670" s="12" t="e">
        <f>(('Итоговая табл.1чел (все услуги-'!$D670+('Итоговая табл.1чел (все услуги-'!$D670*'Таблица вводных'!$G$4)))-('Расчет комиссии Нади'!$I670+'Таблица вводных'!$E$3+'Таблица вводных'!$F$3)</f>
        <v>#REF!</v>
      </c>
      <c r="E670" s="12" t="e">
        <f>(('Итоговая табл.1чел (все услуги-'!$E670+('Итоговая табл.1чел (все услуги-'!$E670*'Таблица вводных'!$G$5)))-('Расчет комиссии Нади'!$I670+'Таблица вводных'!$E$3+'Таблица вводных'!$F$3)</f>
        <v>#REF!</v>
      </c>
      <c r="F670" s="12" t="e">
        <f>(('Итоговая табл.1чел (все услуги-'!$F670+('Итоговая табл.1чел (все услуги-'!$F670*'Таблица вводных'!$G$6)))-('Расчет комиссии Нади'!$I670+'Таблица вводных'!$E$3+'Таблица вводных'!$F$3)</f>
        <v>#REF!</v>
      </c>
      <c r="G670" s="12" t="e">
        <f>(('Итоговая табл.1чел (все услуги-'!$G670+('Итоговая табл.1чел (все услуги-'!$G670*'Таблица вводных'!$G$7)))-('Расчет комиссии Нади'!$I670+'Таблица вводных'!$E$3+'Таблица вводных'!$F$3)</f>
        <v>#REF!</v>
      </c>
      <c r="H670" s="12" t="e">
        <f>(('Итоговая табл.1чел (все услуги-'!$H670+('Итоговая табл.1чел (все услуги-'!$H670*'Таблица вводных'!$G$9)))-('Расчет комиссии Нади'!$I670+'Таблица вводных'!$E$3+'Таблица вводных'!$F$3)</f>
        <v>#REF!</v>
      </c>
      <c r="I670" s="10"/>
    </row>
    <row r="671" spans="1:9" ht="12.75" customHeight="1">
      <c r="A671" s="138"/>
      <c r="B671" s="11">
        <v>45418</v>
      </c>
      <c r="C671" s="64"/>
      <c r="D671" s="12" t="e">
        <f>(('Итоговая табл.1чел (все услуги-'!$D671+('Итоговая табл.1чел (все услуги-'!$D671*'Таблица вводных'!$G$4)))-('Расчет комиссии Нади'!$I671+'Таблица вводных'!$E$3+'Таблица вводных'!$F$3)</f>
        <v>#REF!</v>
      </c>
      <c r="E671" s="12" t="e">
        <f>(('Итоговая табл.1чел (все услуги-'!$E671+('Итоговая табл.1чел (все услуги-'!$E671*'Таблица вводных'!$G$5)))-('Расчет комиссии Нади'!$I671+'Таблица вводных'!$E$3+'Таблица вводных'!$F$3)</f>
        <v>#REF!</v>
      </c>
      <c r="F671" s="12" t="e">
        <f>(('Итоговая табл.1чел (все услуги-'!$F671+('Итоговая табл.1чел (все услуги-'!$F671*'Таблица вводных'!$G$6)))-('Расчет комиссии Нади'!$I671+'Таблица вводных'!$E$3+'Таблица вводных'!$F$3)</f>
        <v>#REF!</v>
      </c>
      <c r="G671" s="12" t="e">
        <f>(('Итоговая табл.1чел (все услуги-'!$G671+('Итоговая табл.1чел (все услуги-'!$G671*'Таблица вводных'!$G$7)))-('Расчет комиссии Нади'!$I671+'Таблица вводных'!$E$3+'Таблица вводных'!$F$3)</f>
        <v>#REF!</v>
      </c>
      <c r="H671" s="12" t="e">
        <f>(('Итоговая табл.1чел (все услуги-'!$H671+('Итоговая табл.1чел (все услуги-'!$H671*'Таблица вводных'!$G$9)))-('Расчет комиссии Нади'!$I671+'Таблица вводных'!$E$3+'Таблица вводных'!$F$3)</f>
        <v>#REF!</v>
      </c>
      <c r="I671" s="13"/>
    </row>
    <row r="672" spans="1:9" ht="12.75" customHeight="1">
      <c r="A672" s="138"/>
      <c r="B672" s="11">
        <v>45421</v>
      </c>
      <c r="C672" s="64"/>
      <c r="D672" s="12" t="e">
        <f>(('Итоговая табл.1чел (все услуги-'!$D672+('Итоговая табл.1чел (все услуги-'!$D672*'Таблица вводных'!$G$4)))-('Расчет комиссии Нади'!$I672+'Таблица вводных'!$E$3+'Таблица вводных'!$F$3)</f>
        <v>#REF!</v>
      </c>
      <c r="E672" s="12" t="e">
        <f>(('Итоговая табл.1чел (все услуги-'!$E672+('Итоговая табл.1чел (все услуги-'!$E672*'Таблица вводных'!$G$5)))-('Расчет комиссии Нади'!$I672+'Таблица вводных'!$E$3+'Таблица вводных'!$F$3)</f>
        <v>#REF!</v>
      </c>
      <c r="F672" s="12" t="e">
        <f>(('Итоговая табл.1чел (все услуги-'!$F672+('Итоговая табл.1чел (все услуги-'!$F672*'Таблица вводных'!$G$6)))-('Расчет комиссии Нади'!$I672+'Таблица вводных'!$E$3+'Таблица вводных'!$F$3)</f>
        <v>#REF!</v>
      </c>
      <c r="G672" s="12" t="e">
        <f>(('Итоговая табл.1чел (все услуги-'!$G672+('Итоговая табл.1чел (все услуги-'!$G672*'Таблица вводных'!$G$7)))-('Расчет комиссии Нади'!$I672+'Таблица вводных'!$E$3+'Таблица вводных'!$F$3)</f>
        <v>#REF!</v>
      </c>
      <c r="H672" s="12" t="e">
        <f>(('Итоговая табл.1чел (все услуги-'!$H672+('Итоговая табл.1чел (все услуги-'!$H672*'Таблица вводных'!$G$9)))-('Расчет комиссии Нади'!$I672+'Таблица вводных'!$E$3+'Таблица вводных'!$F$3)</f>
        <v>#REF!</v>
      </c>
      <c r="I672" s="13"/>
    </row>
    <row r="673" spans="1:9" ht="12.75" customHeight="1">
      <c r="A673" s="138"/>
      <c r="B673" s="11">
        <v>45425</v>
      </c>
      <c r="C673" s="64"/>
      <c r="D673" s="12" t="e">
        <f>(('Итоговая табл.1чел (все услуги-'!$D673+('Итоговая табл.1чел (все услуги-'!$D673*'Таблица вводных'!$G$4)))-('Расчет комиссии Нади'!$I673+'Таблица вводных'!$E$3+'Таблица вводных'!$F$3)</f>
        <v>#REF!</v>
      </c>
      <c r="E673" s="12" t="e">
        <f>(('Итоговая табл.1чел (все услуги-'!$E673+('Итоговая табл.1чел (все услуги-'!$E673*'Таблица вводных'!$G$5)))-('Расчет комиссии Нади'!$I673+'Таблица вводных'!$E$3+'Таблица вводных'!$F$3)</f>
        <v>#REF!</v>
      </c>
      <c r="F673" s="12" t="e">
        <f>(('Итоговая табл.1чел (все услуги-'!$F673+('Итоговая табл.1чел (все услуги-'!$F673*'Таблица вводных'!$G$6)))-('Расчет комиссии Нади'!$I673+'Таблица вводных'!$E$3+'Таблица вводных'!$F$3)</f>
        <v>#REF!</v>
      </c>
      <c r="G673" s="12" t="e">
        <f>(('Итоговая табл.1чел (все услуги-'!$G673+('Итоговая табл.1чел (все услуги-'!$G673*'Таблица вводных'!$G$7)))-('Расчет комиссии Нади'!$I673+'Таблица вводных'!$E$3+'Таблица вводных'!$F$3)</f>
        <v>#REF!</v>
      </c>
      <c r="H673" s="12" t="e">
        <f>(('Итоговая табл.1чел (все услуги-'!$H673+('Итоговая табл.1чел (все услуги-'!$H673*'Таблица вводных'!$G$9)))-('Расчет комиссии Нади'!$I673+'Таблица вводных'!$E$3+'Таблица вводных'!$F$3)</f>
        <v>#REF!</v>
      </c>
      <c r="I673" s="13"/>
    </row>
    <row r="674" spans="1:9" ht="12.75" customHeight="1">
      <c r="A674" s="138"/>
      <c r="B674" s="11">
        <v>45428</v>
      </c>
      <c r="C674" s="64"/>
      <c r="D674" s="12" t="e">
        <f>(('Итоговая табл.1чел (все услуги-'!$D674+('Итоговая табл.1чел (все услуги-'!$D674*'Таблица вводных'!$G$4)))-('Расчет комиссии Нади'!$I674+'Таблица вводных'!$E$3+'Таблица вводных'!$F$3)</f>
        <v>#REF!</v>
      </c>
      <c r="E674" s="12" t="e">
        <f>(('Итоговая табл.1чел (все услуги-'!$E674+('Итоговая табл.1чел (все услуги-'!$E674*'Таблица вводных'!$G$5)))-('Расчет комиссии Нади'!$I674+'Таблица вводных'!$E$3+'Таблица вводных'!$F$3)</f>
        <v>#REF!</v>
      </c>
      <c r="F674" s="12" t="e">
        <f>(('Итоговая табл.1чел (все услуги-'!$F674+('Итоговая табл.1чел (все услуги-'!$F674*'Таблица вводных'!$G$6)))-('Расчет комиссии Нади'!$I674+'Таблица вводных'!$E$3+'Таблица вводных'!$F$3)</f>
        <v>#REF!</v>
      </c>
      <c r="G674" s="12" t="e">
        <f>(('Итоговая табл.1чел (все услуги-'!$G674+('Итоговая табл.1чел (все услуги-'!$G674*'Таблица вводных'!$G$7)))-('Расчет комиссии Нади'!$I674+'Таблица вводных'!$E$3+'Таблица вводных'!$F$3)</f>
        <v>#REF!</v>
      </c>
      <c r="H674" s="12" t="e">
        <f>(('Итоговая табл.1чел (все услуги-'!$H674+('Итоговая табл.1чел (все услуги-'!$H674*'Таблица вводных'!$G$9)))-('Расчет комиссии Нади'!$I674+'Таблица вводных'!$E$3+'Таблица вводных'!$F$3)</f>
        <v>#REF!</v>
      </c>
      <c r="I674" s="13"/>
    </row>
    <row r="675" spans="1:9" ht="12.75" customHeight="1">
      <c r="A675" s="138"/>
      <c r="B675" s="11"/>
      <c r="C675" s="64"/>
      <c r="D675" s="12" t="e">
        <f>(('Итоговая табл.1чел (все услуги-'!$D675+('Итоговая табл.1чел (все услуги-'!$D675*'Таблица вводных'!$G$4)))-('Расчет комиссии Нади'!$I675+'Таблица вводных'!$E$3+'Таблица вводных'!$F$3)</f>
        <v>#REF!</v>
      </c>
      <c r="E675" s="12" t="e">
        <f>(('Итоговая табл.1чел (все услуги-'!$E675+('Итоговая табл.1чел (все услуги-'!$E675*'Таблица вводных'!$G$5)))-('Расчет комиссии Нади'!$I675+'Таблица вводных'!$E$3+'Таблица вводных'!$F$3)</f>
        <v>#REF!</v>
      </c>
      <c r="F675" s="12" t="e">
        <f>(('Итоговая табл.1чел (все услуги-'!$F675+('Итоговая табл.1чел (все услуги-'!$F675*'Таблица вводных'!$G$6)))-('Расчет комиссии Нади'!$I675+'Таблица вводных'!$E$3+'Таблица вводных'!$F$3)</f>
        <v>#REF!</v>
      </c>
      <c r="G675" s="12" t="e">
        <f>(('Итоговая табл.1чел (все услуги-'!$G675+('Итоговая табл.1чел (все услуги-'!$G675*'Таблица вводных'!$G$7)))-('Расчет комиссии Нади'!$I675+'Таблица вводных'!$E$3+'Таблица вводных'!$F$3)</f>
        <v>#REF!</v>
      </c>
      <c r="H675" s="12" t="e">
        <f>(('Итоговая табл.1чел (все услуги-'!$H675+('Итоговая табл.1чел (все услуги-'!$H675*'Таблица вводных'!$G$9)))-('Расчет комиссии Нади'!$I675+'Таблица вводных'!$E$3+'Таблица вводных'!$F$3)</f>
        <v>#REF!</v>
      </c>
      <c r="I675" s="13"/>
    </row>
    <row r="676" spans="1:9" ht="12.75" customHeight="1">
      <c r="A676" s="138"/>
      <c r="B676" s="11"/>
      <c r="C676" s="64"/>
      <c r="D676" s="12" t="e">
        <f>(('Итоговая табл.1чел (все услуги-'!$D676+('Итоговая табл.1чел (все услуги-'!$D676*'Таблица вводных'!$G$4)))-('Расчет комиссии Нади'!$I676+'Таблица вводных'!$E$3+'Таблица вводных'!$F$3)</f>
        <v>#REF!</v>
      </c>
      <c r="E676" s="12" t="e">
        <f>(('Итоговая табл.1чел (все услуги-'!$E676+('Итоговая табл.1чел (все услуги-'!$E676*'Таблица вводных'!$G$5)))-('Расчет комиссии Нади'!$I676+'Таблица вводных'!$E$3+'Таблица вводных'!$F$3)</f>
        <v>#REF!</v>
      </c>
      <c r="F676" s="12" t="e">
        <f>(('Итоговая табл.1чел (все услуги-'!$F676+('Итоговая табл.1чел (все услуги-'!$F676*'Таблица вводных'!$G$6)))-('Расчет комиссии Нади'!$I676+'Таблица вводных'!$E$3+'Таблица вводных'!$F$3)</f>
        <v>#REF!</v>
      </c>
      <c r="G676" s="12" t="e">
        <f>(('Итоговая табл.1чел (все услуги-'!$G676+('Итоговая табл.1чел (все услуги-'!$G676*'Таблица вводных'!$G$7)))-('Расчет комиссии Нади'!$I676+'Таблица вводных'!$E$3+'Таблица вводных'!$F$3)</f>
        <v>#REF!</v>
      </c>
      <c r="H676" s="12" t="e">
        <f>(('Итоговая табл.1чел (все услуги-'!$H676+('Итоговая табл.1чел (все услуги-'!$H676*'Таблица вводных'!$G$9)))-('Расчет комиссии Нади'!$I676+'Таблица вводных'!$E$3+'Таблица вводных'!$F$3)</f>
        <v>#REF!</v>
      </c>
      <c r="I676" s="13"/>
    </row>
    <row r="677" spans="1:9" ht="12.75" customHeight="1">
      <c r="A677" s="139"/>
      <c r="B677" s="17"/>
      <c r="C677" s="65"/>
      <c r="D677" s="18" t="e">
        <f>(('Итоговая табл.1чел (все услуги-'!$D677+('Итоговая табл.1чел (все услуги-'!$D677*'Таблица вводных'!$G$4)))-('Расчет комиссии Нади'!$I677+'Таблица вводных'!$E$3+'Таблица вводных'!$F$3)</f>
        <v>#REF!</v>
      </c>
      <c r="E677" s="18" t="e">
        <f>(('Итоговая табл.1чел (все услуги-'!$E677+('Итоговая табл.1чел (все услуги-'!$E677*'Таблица вводных'!$G$5)))-('Расчет комиссии Нади'!$I677+'Таблица вводных'!$E$3+'Таблица вводных'!$F$3)</f>
        <v>#REF!</v>
      </c>
      <c r="F677" s="18" t="e">
        <f>(('Итоговая табл.1чел (все услуги-'!$F677+('Итоговая табл.1чел (все услуги-'!$F677*'Таблица вводных'!$G$6)))-('Расчет комиссии Нади'!$I677+'Таблица вводных'!$E$3+'Таблица вводных'!$F$3)</f>
        <v>#REF!</v>
      </c>
      <c r="G677" s="18" t="e">
        <f>(('Итоговая табл.1чел (все услуги-'!$G677+('Итоговая табл.1чел (все услуги-'!$G677*'Таблица вводных'!$G$7)))-('Расчет комиссии Нади'!$I677+'Таблица вводных'!$E$3+'Таблица вводных'!$F$3)</f>
        <v>#REF!</v>
      </c>
      <c r="H677" s="18" t="e">
        <f>(('Итоговая табл.1чел (все услуги-'!$H677+('Итоговая табл.1чел (все услуги-'!$H677*'Таблица вводных'!$G$9)))-('Расчет комиссии Нади'!$I677+'Таблица вводных'!$E$3+'Таблица вводных'!$F$3)</f>
        <v>#REF!</v>
      </c>
      <c r="I677" s="13"/>
    </row>
    <row r="678" spans="1:9" ht="12.75" customHeight="1">
      <c r="A678" s="147"/>
      <c r="B678" s="5">
        <v>45411</v>
      </c>
      <c r="C678" s="63"/>
      <c r="D678" s="6" t="e">
        <f>(('Итоговая табл.1чел (все услуги-'!$D678+('Итоговая табл.1чел (все услуги-'!$D678*'Таблица вводных'!$G$4)))-('Расчет комиссии Нади'!$I678+'Таблица вводных'!$E$3+'Таблица вводных'!$F$3)</f>
        <v>#REF!</v>
      </c>
      <c r="E678" s="6" t="e">
        <f>(('Итоговая табл.1чел (все услуги-'!$E678+('Итоговая табл.1чел (все услуги-'!$E678*'Таблица вводных'!$G$5)))-('Расчет комиссии Нади'!$I678+'Таблица вводных'!$E$3+'Таблица вводных'!$F$3)</f>
        <v>#REF!</v>
      </c>
      <c r="F678" s="6" t="e">
        <f>(('Итоговая табл.1чел (все услуги-'!$F678+('Итоговая табл.1чел (все услуги-'!$F678*'Таблица вводных'!$G$6)))-('Расчет комиссии Нади'!$I678+'Таблица вводных'!$E$3+'Таблица вводных'!$F$3)</f>
        <v>#REF!</v>
      </c>
      <c r="G678" s="6" t="e">
        <f>(('Итоговая табл.1чел (все услуги-'!$G678+('Итоговая табл.1чел (все услуги-'!$G678*'Таблица вводных'!$G$7)))-('Расчет комиссии Нади'!$I678+'Таблица вводных'!$E$3+'Таблица вводных'!$F$3)</f>
        <v>#REF!</v>
      </c>
      <c r="H678" s="6" t="e">
        <f>(('Итоговая табл.1чел (все услуги-'!$H678+('Итоговая табл.1чел (все услуги-'!$H678*'Таблица вводных'!$G$9)))-('Расчет комиссии Нади'!$I678+'Таблица вводных'!$E$3+'Таблица вводных'!$F$3)</f>
        <v>#REF!</v>
      </c>
      <c r="I678" s="7"/>
    </row>
    <row r="679" spans="1:9" ht="12.75" customHeight="1">
      <c r="A679" s="148"/>
      <c r="B679" s="8">
        <v>45414</v>
      </c>
      <c r="C679" s="64"/>
      <c r="D679" s="12" t="e">
        <f>(('Итоговая табл.1чел (все услуги-'!$D679+('Итоговая табл.1чел (все услуги-'!$D679*'Таблица вводных'!$G$4)))-('Расчет комиссии Нади'!$I679+'Таблица вводных'!$E$3+'Таблица вводных'!$F$3)</f>
        <v>#REF!</v>
      </c>
      <c r="E679" s="12" t="e">
        <f>(('Итоговая табл.1чел (все услуги-'!$E679+('Итоговая табл.1чел (все услуги-'!$E679*'Таблица вводных'!$G$5)))-('Расчет комиссии Нади'!$I679+'Таблица вводных'!$E$3+'Таблица вводных'!$F$3)</f>
        <v>#REF!</v>
      </c>
      <c r="F679" s="12" t="e">
        <f>(('Итоговая табл.1чел (все услуги-'!$F679+('Итоговая табл.1чел (все услуги-'!$F679*'Таблица вводных'!$G$6)))-('Расчет комиссии Нади'!$I679+'Таблица вводных'!$E$3+'Таблица вводных'!$F$3)</f>
        <v>#REF!</v>
      </c>
      <c r="G679" s="12" t="e">
        <f>(('Итоговая табл.1чел (все услуги-'!$G679+('Итоговая табл.1чел (все услуги-'!$G679*'Таблица вводных'!$G$7)))-('Расчет комиссии Нади'!$I679+'Таблица вводных'!$E$3+'Таблица вводных'!$F$3)</f>
        <v>#REF!</v>
      </c>
      <c r="H679" s="12" t="e">
        <f>(('Итоговая табл.1чел (все услуги-'!$H679+('Итоговая табл.1чел (все услуги-'!$H679*'Таблица вводных'!$G$9)))-('Расчет комиссии Нади'!$I679+'Таблица вводных'!$E$3+'Таблица вводных'!$F$3)</f>
        <v>#REF!</v>
      </c>
      <c r="I679" s="10"/>
    </row>
    <row r="680" spans="1:9" ht="12.75" customHeight="1">
      <c r="A680" s="148"/>
      <c r="B680" s="11">
        <v>45418</v>
      </c>
      <c r="C680" s="64"/>
      <c r="D680" s="12" t="e">
        <f>(('Итоговая табл.1чел (все услуги-'!$D680+('Итоговая табл.1чел (все услуги-'!$D680*'Таблица вводных'!$G$4)))-('Расчет комиссии Нади'!$I680+'Таблица вводных'!$E$3+'Таблица вводных'!$F$3)</f>
        <v>#REF!</v>
      </c>
      <c r="E680" s="12" t="e">
        <f>(('Итоговая табл.1чел (все услуги-'!$E680+('Итоговая табл.1чел (все услуги-'!$E680*'Таблица вводных'!$G$5)))-('Расчет комиссии Нади'!$I680+'Таблица вводных'!$E$3+'Таблица вводных'!$F$3)</f>
        <v>#REF!</v>
      </c>
      <c r="F680" s="12" t="e">
        <f>(('Итоговая табл.1чел (все услуги-'!$F680+('Итоговая табл.1чел (все услуги-'!$F680*'Таблица вводных'!$G$6)))-('Расчет комиссии Нади'!$I680+'Таблица вводных'!$E$3+'Таблица вводных'!$F$3)</f>
        <v>#REF!</v>
      </c>
      <c r="G680" s="12" t="e">
        <f>(('Итоговая табл.1чел (все услуги-'!$G680+('Итоговая табл.1чел (все услуги-'!$G680*'Таблица вводных'!$G$7)))-('Расчет комиссии Нади'!$I680+'Таблица вводных'!$E$3+'Таблица вводных'!$F$3)</f>
        <v>#REF!</v>
      </c>
      <c r="H680" s="12" t="e">
        <f>(('Итоговая табл.1чел (все услуги-'!$H680+('Итоговая табл.1чел (все услуги-'!$H680*'Таблица вводных'!$G$9)))-('Расчет комиссии Нади'!$I680+'Таблица вводных'!$E$3+'Таблица вводных'!$F$3)</f>
        <v>#REF!</v>
      </c>
      <c r="I680" s="13"/>
    </row>
    <row r="681" spans="1:9" ht="12.75" customHeight="1">
      <c r="A681" s="148"/>
      <c r="B681" s="11">
        <v>45421</v>
      </c>
      <c r="C681" s="64"/>
      <c r="D681" s="12" t="e">
        <f>(('Итоговая табл.1чел (все услуги-'!$D681+('Итоговая табл.1чел (все услуги-'!$D681*'Таблица вводных'!$G$4)))-('Расчет комиссии Нади'!$I681+'Таблица вводных'!$E$3+'Таблица вводных'!$F$3)</f>
        <v>#REF!</v>
      </c>
      <c r="E681" s="12" t="e">
        <f>(('Итоговая табл.1чел (все услуги-'!$E681+('Итоговая табл.1чел (все услуги-'!$E681*'Таблица вводных'!$G$5)))-('Расчет комиссии Нади'!$I681+'Таблица вводных'!$E$3+'Таблица вводных'!$F$3)</f>
        <v>#REF!</v>
      </c>
      <c r="F681" s="12" t="e">
        <f>(('Итоговая табл.1чел (все услуги-'!$F681+('Итоговая табл.1чел (все услуги-'!$F681*'Таблица вводных'!$G$6)))-('Расчет комиссии Нади'!$I681+'Таблица вводных'!$E$3+'Таблица вводных'!$F$3)</f>
        <v>#REF!</v>
      </c>
      <c r="G681" s="12" t="e">
        <f>(('Итоговая табл.1чел (все услуги-'!$G681+('Итоговая табл.1чел (все услуги-'!$G681*'Таблица вводных'!$G$7)))-('Расчет комиссии Нади'!$I681+'Таблица вводных'!$E$3+'Таблица вводных'!$F$3)</f>
        <v>#REF!</v>
      </c>
      <c r="H681" s="12" t="e">
        <f>(('Итоговая табл.1чел (все услуги-'!$H681+('Итоговая табл.1чел (все услуги-'!$H681*'Таблица вводных'!$G$9)))-('Расчет комиссии Нади'!$I681+'Таблица вводных'!$E$3+'Таблица вводных'!$F$3)</f>
        <v>#REF!</v>
      </c>
      <c r="I681" s="13"/>
    </row>
    <row r="682" spans="1:9" ht="12.75" customHeight="1">
      <c r="A682" s="148"/>
      <c r="B682" s="11">
        <v>45425</v>
      </c>
      <c r="C682" s="64"/>
      <c r="D682" s="12" t="e">
        <f>(('Итоговая табл.1чел (все услуги-'!$D682+('Итоговая табл.1чел (все услуги-'!$D682*'Таблица вводных'!$G$4)))-('Расчет комиссии Нади'!$I682+'Таблица вводных'!$E$3+'Таблица вводных'!$F$3)</f>
        <v>#REF!</v>
      </c>
      <c r="E682" s="12" t="e">
        <f>(('Итоговая табл.1чел (все услуги-'!$E682+('Итоговая табл.1чел (все услуги-'!$E682*'Таблица вводных'!$G$5)))-('Расчет комиссии Нади'!$I682+'Таблица вводных'!$E$3+'Таблица вводных'!$F$3)</f>
        <v>#REF!</v>
      </c>
      <c r="F682" s="12" t="e">
        <f>(('Итоговая табл.1чел (все услуги-'!$F682+('Итоговая табл.1чел (все услуги-'!$F682*'Таблица вводных'!$G$6)))-('Расчет комиссии Нади'!$I682+'Таблица вводных'!$E$3+'Таблица вводных'!$F$3)</f>
        <v>#REF!</v>
      </c>
      <c r="G682" s="12" t="e">
        <f>(('Итоговая табл.1чел (все услуги-'!$G682+('Итоговая табл.1чел (все услуги-'!$G682*'Таблица вводных'!$G$7)))-('Расчет комиссии Нади'!$I682+'Таблица вводных'!$E$3+'Таблица вводных'!$F$3)</f>
        <v>#REF!</v>
      </c>
      <c r="H682" s="12" t="e">
        <f>(('Итоговая табл.1чел (все услуги-'!$H682+('Итоговая табл.1чел (все услуги-'!$H682*'Таблица вводных'!$G$9)))-('Расчет комиссии Нади'!$I682+'Таблица вводных'!$E$3+'Таблица вводных'!$F$3)</f>
        <v>#REF!</v>
      </c>
      <c r="I682" s="13"/>
    </row>
    <row r="683" spans="1:9" ht="12.75" customHeight="1">
      <c r="A683" s="148"/>
      <c r="B683" s="11">
        <v>45428</v>
      </c>
      <c r="C683" s="64"/>
      <c r="D683" s="12" t="e">
        <f>(('Итоговая табл.1чел (все услуги-'!$D683+('Итоговая табл.1чел (все услуги-'!$D683*'Таблица вводных'!$G$4)))-('Расчет комиссии Нади'!$I683+'Таблица вводных'!$E$3+'Таблица вводных'!$F$3)</f>
        <v>#REF!</v>
      </c>
      <c r="E683" s="12" t="e">
        <f>(('Итоговая табл.1чел (все услуги-'!$E683+('Итоговая табл.1чел (все услуги-'!$E683*'Таблица вводных'!$G$5)))-('Расчет комиссии Нади'!$I683+'Таблица вводных'!$E$3+'Таблица вводных'!$F$3)</f>
        <v>#REF!</v>
      </c>
      <c r="F683" s="12" t="e">
        <f>(('Итоговая табл.1чел (все услуги-'!$F683+('Итоговая табл.1чел (все услуги-'!$F683*'Таблица вводных'!$G$6)))-('Расчет комиссии Нади'!$I683+'Таблица вводных'!$E$3+'Таблица вводных'!$F$3)</f>
        <v>#REF!</v>
      </c>
      <c r="G683" s="12" t="e">
        <f>(('Итоговая табл.1чел (все услуги-'!$G683+('Итоговая табл.1чел (все услуги-'!$G683*'Таблица вводных'!$G$7)))-('Расчет комиссии Нади'!$I683+'Таблица вводных'!$E$3+'Таблица вводных'!$F$3)</f>
        <v>#REF!</v>
      </c>
      <c r="H683" s="12" t="e">
        <f>(('Итоговая табл.1чел (все услуги-'!$H683+('Итоговая табл.1чел (все услуги-'!$H683*'Таблица вводных'!$G$9)))-('Расчет комиссии Нади'!$I683+'Таблица вводных'!$E$3+'Таблица вводных'!$F$3)</f>
        <v>#REF!</v>
      </c>
      <c r="I683" s="13"/>
    </row>
    <row r="684" spans="1:9" ht="12.75" customHeight="1">
      <c r="A684" s="148"/>
      <c r="B684" s="11"/>
      <c r="C684" s="64"/>
      <c r="D684" s="12" t="e">
        <f>(('Итоговая табл.1чел (все услуги-'!$D684+('Итоговая табл.1чел (все услуги-'!$D684*'Таблица вводных'!$G$4)))-('Расчет комиссии Нади'!$I684+'Таблица вводных'!$E$3+'Таблица вводных'!$F$3)</f>
        <v>#REF!</v>
      </c>
      <c r="E684" s="12" t="e">
        <f>(('Итоговая табл.1чел (все услуги-'!$E684+('Итоговая табл.1чел (все услуги-'!$E684*'Таблица вводных'!$G$5)))-('Расчет комиссии Нади'!$I684+'Таблица вводных'!$E$3+'Таблица вводных'!$F$3)</f>
        <v>#REF!</v>
      </c>
      <c r="F684" s="12" t="e">
        <f>(('Итоговая табл.1чел (все услуги-'!$F684+('Итоговая табл.1чел (все услуги-'!$F684*'Таблица вводных'!$G$6)))-('Расчет комиссии Нади'!$I684+'Таблица вводных'!$E$3+'Таблица вводных'!$F$3)</f>
        <v>#REF!</v>
      </c>
      <c r="G684" s="12" t="e">
        <f>(('Итоговая табл.1чел (все услуги-'!$G684+('Итоговая табл.1чел (все услуги-'!$G684*'Таблица вводных'!$G$7)))-('Расчет комиссии Нади'!$I684+'Таблица вводных'!$E$3+'Таблица вводных'!$F$3)</f>
        <v>#REF!</v>
      </c>
      <c r="H684" s="12" t="e">
        <f>(('Итоговая табл.1чел (все услуги-'!$H684+('Итоговая табл.1чел (все услуги-'!$H684*'Таблица вводных'!$G$9)))-('Расчет комиссии Нади'!$I684+'Таблица вводных'!$E$3+'Таблица вводных'!$F$3)</f>
        <v>#REF!</v>
      </c>
      <c r="I684" s="13"/>
    </row>
    <row r="685" spans="1:9" ht="12.75" customHeight="1">
      <c r="A685" s="148"/>
      <c r="B685" s="11"/>
      <c r="C685" s="64"/>
      <c r="D685" s="12" t="e">
        <f>(('Итоговая табл.1чел (все услуги-'!$D685+('Итоговая табл.1чел (все услуги-'!$D685*'Таблица вводных'!$G$4)))-('Расчет комиссии Нади'!$I685+'Таблица вводных'!$E$3+'Таблица вводных'!$F$3)</f>
        <v>#REF!</v>
      </c>
      <c r="E685" s="12" t="e">
        <f>(('Итоговая табл.1чел (все услуги-'!$E685+('Итоговая табл.1чел (все услуги-'!$E685*'Таблица вводных'!$G$5)))-('Расчет комиссии Нади'!$I685+'Таблица вводных'!$E$3+'Таблица вводных'!$F$3)</f>
        <v>#REF!</v>
      </c>
      <c r="F685" s="12" t="e">
        <f>(('Итоговая табл.1чел (все услуги-'!$F685+('Итоговая табл.1чел (все услуги-'!$F685*'Таблица вводных'!$G$6)))-('Расчет комиссии Нади'!$I685+'Таблица вводных'!$E$3+'Таблица вводных'!$F$3)</f>
        <v>#REF!</v>
      </c>
      <c r="G685" s="12" t="e">
        <f>(('Итоговая табл.1чел (все услуги-'!$G685+('Итоговая табл.1чел (все услуги-'!$G685*'Таблица вводных'!$G$7)))-('Расчет комиссии Нади'!$I685+'Таблица вводных'!$E$3+'Таблица вводных'!$F$3)</f>
        <v>#REF!</v>
      </c>
      <c r="H685" s="12" t="e">
        <f>(('Итоговая табл.1чел (все услуги-'!$H685+('Итоговая табл.1чел (все услуги-'!$H685*'Таблица вводных'!$G$9)))-('Расчет комиссии Нади'!$I685+'Таблица вводных'!$E$3+'Таблица вводных'!$F$3)</f>
        <v>#REF!</v>
      </c>
      <c r="I685" s="13"/>
    </row>
    <row r="686" spans="1:9" ht="12.75" customHeight="1">
      <c r="A686" s="149"/>
      <c r="B686" s="17"/>
      <c r="C686" s="65"/>
      <c r="D686" s="18" t="e">
        <f>(('Итоговая табл.1чел (все услуги-'!$D686+('Итоговая табл.1чел (все услуги-'!$D686*'Таблица вводных'!$G$4)))-('Расчет комиссии Нади'!$I686+'Таблица вводных'!$E$3+'Таблица вводных'!$F$3)</f>
        <v>#REF!</v>
      </c>
      <c r="E686" s="18" t="e">
        <f>(('Итоговая табл.1чел (все услуги-'!$E686+('Итоговая табл.1чел (все услуги-'!$E686*'Таблица вводных'!$G$5)))-('Расчет комиссии Нади'!$I686+'Таблица вводных'!$E$3+'Таблица вводных'!$F$3)</f>
        <v>#REF!</v>
      </c>
      <c r="F686" s="18" t="e">
        <f>(('Итоговая табл.1чел (все услуги-'!$F686+('Итоговая табл.1чел (все услуги-'!$F686*'Таблица вводных'!$G$6)))-('Расчет комиссии Нади'!$I686+'Таблица вводных'!$E$3+'Таблица вводных'!$F$3)</f>
        <v>#REF!</v>
      </c>
      <c r="G686" s="18" t="e">
        <f>(('Итоговая табл.1чел (все услуги-'!$G686+('Итоговая табл.1чел (все услуги-'!$G686*'Таблица вводных'!$G$7)))-('Расчет комиссии Нади'!$I686+'Таблица вводных'!$E$3+'Таблица вводных'!$F$3)</f>
        <v>#REF!</v>
      </c>
      <c r="H686" s="18" t="e">
        <f>(('Итоговая табл.1чел (все услуги-'!$H686+('Итоговая табл.1чел (все услуги-'!$H686*'Таблица вводных'!$G$9)))-('Расчет комиссии Нади'!$I686+'Таблица вводных'!$E$3+'Таблица вводных'!$F$3)</f>
        <v>#REF!</v>
      </c>
      <c r="I686" s="13"/>
    </row>
    <row r="687" spans="1:9" ht="12.75" customHeight="1">
      <c r="A687" s="147"/>
      <c r="B687" s="5">
        <v>45411</v>
      </c>
      <c r="C687" s="63"/>
      <c r="D687" s="6" t="e">
        <f>(('Итоговая табл.1чел (все услуги-'!$D687+('Итоговая табл.1чел (все услуги-'!$D687*'Таблица вводных'!$G$4)))-('Расчет комиссии Нади'!$I687+'Таблица вводных'!$E$3+'Таблица вводных'!$F$3)</f>
        <v>#REF!</v>
      </c>
      <c r="E687" s="6" t="e">
        <f>(('Итоговая табл.1чел (все услуги-'!$E687+('Итоговая табл.1чел (все услуги-'!$E687*'Таблица вводных'!$G$5)))-('Расчет комиссии Нади'!$I687+'Таблица вводных'!$E$3+'Таблица вводных'!$F$3)</f>
        <v>#REF!</v>
      </c>
      <c r="F687" s="6" t="e">
        <f>(('Итоговая табл.1чел (все услуги-'!$F687+('Итоговая табл.1чел (все услуги-'!$F687*'Таблица вводных'!$G$6)))-('Расчет комиссии Нади'!$I687+'Таблица вводных'!$E$3+'Таблица вводных'!$F$3)</f>
        <v>#REF!</v>
      </c>
      <c r="G687" s="6" t="e">
        <f>(('Итоговая табл.1чел (все услуги-'!$G687+('Итоговая табл.1чел (все услуги-'!$G687*'Таблица вводных'!$G$7)))-('Расчет комиссии Нади'!$I687+'Таблица вводных'!$E$3+'Таблица вводных'!$F$3)</f>
        <v>#REF!</v>
      </c>
      <c r="H687" s="6" t="e">
        <f>(('Итоговая табл.1чел (все услуги-'!$H687+('Итоговая табл.1чел (все услуги-'!$H687*'Таблица вводных'!$G$9)))-('Расчет комиссии Нади'!$I687+'Таблица вводных'!$E$3+'Таблица вводных'!$F$3)</f>
        <v>#REF!</v>
      </c>
      <c r="I687" s="7"/>
    </row>
    <row r="688" spans="1:9" ht="12.75" customHeight="1">
      <c r="A688" s="148"/>
      <c r="B688" s="8">
        <v>45414</v>
      </c>
      <c r="C688" s="64"/>
      <c r="D688" s="12" t="e">
        <f>(('Итоговая табл.1чел (все услуги-'!$D688+('Итоговая табл.1чел (все услуги-'!$D688*'Таблица вводных'!$G$4)))-('Расчет комиссии Нади'!$I688+'Таблица вводных'!$E$3+'Таблица вводных'!$F$3)</f>
        <v>#REF!</v>
      </c>
      <c r="E688" s="12" t="e">
        <f>(('Итоговая табл.1чел (все услуги-'!$E688+('Итоговая табл.1чел (все услуги-'!$E688*'Таблица вводных'!$G$5)))-('Расчет комиссии Нади'!$I688+'Таблица вводных'!$E$3+'Таблица вводных'!$F$3)</f>
        <v>#REF!</v>
      </c>
      <c r="F688" s="12" t="e">
        <f>(('Итоговая табл.1чел (все услуги-'!$F688+('Итоговая табл.1чел (все услуги-'!$F688*'Таблица вводных'!$G$6)))-('Расчет комиссии Нади'!$I688+'Таблица вводных'!$E$3+'Таблица вводных'!$F$3)</f>
        <v>#REF!</v>
      </c>
      <c r="G688" s="12" t="e">
        <f>(('Итоговая табл.1чел (все услуги-'!$G688+('Итоговая табл.1чел (все услуги-'!$G688*'Таблица вводных'!$G$7)))-('Расчет комиссии Нади'!$I688+'Таблица вводных'!$E$3+'Таблица вводных'!$F$3)</f>
        <v>#REF!</v>
      </c>
      <c r="H688" s="12" t="e">
        <f>(('Итоговая табл.1чел (все услуги-'!$H688+('Итоговая табл.1чел (все услуги-'!$H688*'Таблица вводных'!$G$9)))-('Расчет комиссии Нади'!$I688+'Таблица вводных'!$E$3+'Таблица вводных'!$F$3)</f>
        <v>#REF!</v>
      </c>
      <c r="I688" s="10"/>
    </row>
    <row r="689" spans="1:9" ht="12.75" customHeight="1">
      <c r="A689" s="148"/>
      <c r="B689" s="11">
        <v>45418</v>
      </c>
      <c r="C689" s="64"/>
      <c r="D689" s="12" t="e">
        <f>(('Итоговая табл.1чел (все услуги-'!$D689+('Итоговая табл.1чел (все услуги-'!$D689*'Таблица вводных'!$G$4)))-('Расчет комиссии Нади'!$I689+'Таблица вводных'!$E$3+'Таблица вводных'!$F$3)</f>
        <v>#REF!</v>
      </c>
      <c r="E689" s="12" t="e">
        <f>(('Итоговая табл.1чел (все услуги-'!$E689+('Итоговая табл.1чел (все услуги-'!$E689*'Таблица вводных'!$G$5)))-('Расчет комиссии Нади'!$I689+'Таблица вводных'!$E$3+'Таблица вводных'!$F$3)</f>
        <v>#REF!</v>
      </c>
      <c r="F689" s="12" t="e">
        <f>(('Итоговая табл.1чел (все услуги-'!$F689+('Итоговая табл.1чел (все услуги-'!$F689*'Таблица вводных'!$G$6)))-('Расчет комиссии Нади'!$I689+'Таблица вводных'!$E$3+'Таблица вводных'!$F$3)</f>
        <v>#REF!</v>
      </c>
      <c r="G689" s="12" t="e">
        <f>(('Итоговая табл.1чел (все услуги-'!$G689+('Итоговая табл.1чел (все услуги-'!$G689*'Таблица вводных'!$G$7)))-('Расчет комиссии Нади'!$I689+'Таблица вводных'!$E$3+'Таблица вводных'!$F$3)</f>
        <v>#REF!</v>
      </c>
      <c r="H689" s="12" t="e">
        <f>(('Итоговая табл.1чел (все услуги-'!$H689+('Итоговая табл.1чел (все услуги-'!$H689*'Таблица вводных'!$G$9)))-('Расчет комиссии Нади'!$I689+'Таблица вводных'!$E$3+'Таблица вводных'!$F$3)</f>
        <v>#REF!</v>
      </c>
      <c r="I689" s="13"/>
    </row>
    <row r="690" spans="1:9" ht="12.75" customHeight="1">
      <c r="A690" s="148"/>
      <c r="B690" s="11">
        <v>45421</v>
      </c>
      <c r="C690" s="64"/>
      <c r="D690" s="12" t="e">
        <f>(('Итоговая табл.1чел (все услуги-'!$D690+('Итоговая табл.1чел (все услуги-'!$D690*'Таблица вводных'!$G$4)))-('Расчет комиссии Нади'!$I690+'Таблица вводных'!$E$3+'Таблица вводных'!$F$3)</f>
        <v>#REF!</v>
      </c>
      <c r="E690" s="12" t="e">
        <f>(('Итоговая табл.1чел (все услуги-'!$E690+('Итоговая табл.1чел (все услуги-'!$E690*'Таблица вводных'!$G$5)))-('Расчет комиссии Нади'!$I690+'Таблица вводных'!$E$3+'Таблица вводных'!$F$3)</f>
        <v>#REF!</v>
      </c>
      <c r="F690" s="12" t="e">
        <f>(('Итоговая табл.1чел (все услуги-'!$F690+('Итоговая табл.1чел (все услуги-'!$F690*'Таблица вводных'!$G$6)))-('Расчет комиссии Нади'!$I690+'Таблица вводных'!$E$3+'Таблица вводных'!$F$3)</f>
        <v>#REF!</v>
      </c>
      <c r="G690" s="12" t="e">
        <f>(('Итоговая табл.1чел (все услуги-'!$G690+('Итоговая табл.1чел (все услуги-'!$G690*'Таблица вводных'!$G$7)))-('Расчет комиссии Нади'!$I690+'Таблица вводных'!$E$3+'Таблица вводных'!$F$3)</f>
        <v>#REF!</v>
      </c>
      <c r="H690" s="12" t="e">
        <f>(('Итоговая табл.1чел (все услуги-'!$H690+('Итоговая табл.1чел (все услуги-'!$H690*'Таблица вводных'!$G$9)))-('Расчет комиссии Нади'!$I690+'Таблица вводных'!$E$3+'Таблица вводных'!$F$3)</f>
        <v>#REF!</v>
      </c>
      <c r="I690" s="13"/>
    </row>
    <row r="691" spans="1:9" ht="12.75" customHeight="1">
      <c r="A691" s="148"/>
      <c r="B691" s="11">
        <v>45425</v>
      </c>
      <c r="C691" s="64"/>
      <c r="D691" s="12" t="e">
        <f>(('Итоговая табл.1чел (все услуги-'!$D691+('Итоговая табл.1чел (все услуги-'!$D691*'Таблица вводных'!$G$4)))-('Расчет комиссии Нади'!$I691+'Таблица вводных'!$E$3+'Таблица вводных'!$F$3)</f>
        <v>#REF!</v>
      </c>
      <c r="E691" s="12" t="e">
        <f>(('Итоговая табл.1чел (все услуги-'!$E691+('Итоговая табл.1чел (все услуги-'!$E691*'Таблица вводных'!$G$5)))-('Расчет комиссии Нади'!$I691+'Таблица вводных'!$E$3+'Таблица вводных'!$F$3)</f>
        <v>#REF!</v>
      </c>
      <c r="F691" s="12" t="e">
        <f>(('Итоговая табл.1чел (все услуги-'!$F691+('Итоговая табл.1чел (все услуги-'!$F691*'Таблица вводных'!$G$6)))-('Расчет комиссии Нади'!$I691+'Таблица вводных'!$E$3+'Таблица вводных'!$F$3)</f>
        <v>#REF!</v>
      </c>
      <c r="G691" s="12" t="e">
        <f>(('Итоговая табл.1чел (все услуги-'!$G691+('Итоговая табл.1чел (все услуги-'!$G691*'Таблица вводных'!$G$7)))-('Расчет комиссии Нади'!$I691+'Таблица вводных'!$E$3+'Таблица вводных'!$F$3)</f>
        <v>#REF!</v>
      </c>
      <c r="H691" s="12" t="e">
        <f>(('Итоговая табл.1чел (все услуги-'!$H691+('Итоговая табл.1чел (все услуги-'!$H691*'Таблица вводных'!$G$9)))-('Расчет комиссии Нади'!$I691+'Таблица вводных'!$E$3+'Таблица вводных'!$F$3)</f>
        <v>#REF!</v>
      </c>
      <c r="I691" s="13"/>
    </row>
    <row r="692" spans="1:9" ht="12.75" customHeight="1">
      <c r="A692" s="148"/>
      <c r="B692" s="11">
        <v>45428</v>
      </c>
      <c r="C692" s="64"/>
      <c r="D692" s="12" t="e">
        <f>(('Итоговая табл.1чел (все услуги-'!$D692+('Итоговая табл.1чел (все услуги-'!$D692*'Таблица вводных'!$G$4)))-('Расчет комиссии Нади'!$I692+'Таблица вводных'!$E$3+'Таблица вводных'!$F$3)</f>
        <v>#REF!</v>
      </c>
      <c r="E692" s="12" t="e">
        <f>(('Итоговая табл.1чел (все услуги-'!$E692+('Итоговая табл.1чел (все услуги-'!$E692*'Таблица вводных'!$G$5)))-('Расчет комиссии Нади'!$I692+'Таблица вводных'!$E$3+'Таблица вводных'!$F$3)</f>
        <v>#REF!</v>
      </c>
      <c r="F692" s="12" t="e">
        <f>(('Итоговая табл.1чел (все услуги-'!$F692+('Итоговая табл.1чел (все услуги-'!$F692*'Таблица вводных'!$G$6)))-('Расчет комиссии Нади'!$I692+'Таблица вводных'!$E$3+'Таблица вводных'!$F$3)</f>
        <v>#REF!</v>
      </c>
      <c r="G692" s="12" t="e">
        <f>(('Итоговая табл.1чел (все услуги-'!$G692+('Итоговая табл.1чел (все услуги-'!$G692*'Таблица вводных'!$G$7)))-('Расчет комиссии Нади'!$I692+'Таблица вводных'!$E$3+'Таблица вводных'!$F$3)</f>
        <v>#REF!</v>
      </c>
      <c r="H692" s="12" t="e">
        <f>(('Итоговая табл.1чел (все услуги-'!$H692+('Итоговая табл.1чел (все услуги-'!$H692*'Таблица вводных'!$G$9)))-('Расчет комиссии Нади'!$I692+'Таблица вводных'!$E$3+'Таблица вводных'!$F$3)</f>
        <v>#REF!</v>
      </c>
      <c r="I692" s="13"/>
    </row>
    <row r="693" spans="1:9" ht="12.75" customHeight="1">
      <c r="A693" s="148"/>
      <c r="B693" s="11"/>
      <c r="C693" s="64"/>
      <c r="D693" s="12" t="e">
        <f>(('Итоговая табл.1чел (все услуги-'!$D693+('Итоговая табл.1чел (все услуги-'!$D693*'Таблица вводных'!$G$4)))-('Расчет комиссии Нади'!$I693+'Таблица вводных'!$E$3+'Таблица вводных'!$F$3)</f>
        <v>#REF!</v>
      </c>
      <c r="E693" s="12" t="e">
        <f>(('Итоговая табл.1чел (все услуги-'!$E693+('Итоговая табл.1чел (все услуги-'!$E693*'Таблица вводных'!$G$5)))-('Расчет комиссии Нади'!$I693+'Таблица вводных'!$E$3+'Таблица вводных'!$F$3)</f>
        <v>#REF!</v>
      </c>
      <c r="F693" s="12" t="e">
        <f>(('Итоговая табл.1чел (все услуги-'!$F693+('Итоговая табл.1чел (все услуги-'!$F693*'Таблица вводных'!$G$6)))-('Расчет комиссии Нади'!$I693+'Таблица вводных'!$E$3+'Таблица вводных'!$F$3)</f>
        <v>#REF!</v>
      </c>
      <c r="G693" s="12" t="e">
        <f>(('Итоговая табл.1чел (все услуги-'!$G693+('Итоговая табл.1чел (все услуги-'!$G693*'Таблица вводных'!$G$7)))-('Расчет комиссии Нади'!$I693+'Таблица вводных'!$E$3+'Таблица вводных'!$F$3)</f>
        <v>#REF!</v>
      </c>
      <c r="H693" s="12" t="e">
        <f>(('Итоговая табл.1чел (все услуги-'!$H693+('Итоговая табл.1чел (все услуги-'!$H693*'Таблица вводных'!$G$9)))-('Расчет комиссии Нади'!$I693+'Таблица вводных'!$E$3+'Таблица вводных'!$F$3)</f>
        <v>#REF!</v>
      </c>
      <c r="I693" s="13"/>
    </row>
    <row r="694" spans="1:9" ht="12.75" customHeight="1">
      <c r="A694" s="148"/>
      <c r="B694" s="11"/>
      <c r="C694" s="64"/>
      <c r="D694" s="12" t="e">
        <f>(('Итоговая табл.1чел (все услуги-'!$D694+('Итоговая табл.1чел (все услуги-'!$D694*'Таблица вводных'!$G$4)))-('Расчет комиссии Нади'!$I694+'Таблица вводных'!$E$3+'Таблица вводных'!$F$3)</f>
        <v>#REF!</v>
      </c>
      <c r="E694" s="12" t="e">
        <f>(('Итоговая табл.1чел (все услуги-'!$E694+('Итоговая табл.1чел (все услуги-'!$E694*'Таблица вводных'!$G$5)))-('Расчет комиссии Нади'!$I694+'Таблица вводных'!$E$3+'Таблица вводных'!$F$3)</f>
        <v>#REF!</v>
      </c>
      <c r="F694" s="12" t="e">
        <f>(('Итоговая табл.1чел (все услуги-'!$F694+('Итоговая табл.1чел (все услуги-'!$F694*'Таблица вводных'!$G$6)))-('Расчет комиссии Нади'!$I694+'Таблица вводных'!$E$3+'Таблица вводных'!$F$3)</f>
        <v>#REF!</v>
      </c>
      <c r="G694" s="12" t="e">
        <f>(('Итоговая табл.1чел (все услуги-'!$G694+('Итоговая табл.1чел (все услуги-'!$G694*'Таблица вводных'!$G$7)))-('Расчет комиссии Нади'!$I694+'Таблица вводных'!$E$3+'Таблица вводных'!$F$3)</f>
        <v>#REF!</v>
      </c>
      <c r="H694" s="12" t="e">
        <f>(('Итоговая табл.1чел (все услуги-'!$H694+('Итоговая табл.1чел (все услуги-'!$H694*'Таблица вводных'!$G$9)))-('Расчет комиссии Нади'!$I694+'Таблица вводных'!$E$3+'Таблица вводных'!$F$3)</f>
        <v>#REF!</v>
      </c>
      <c r="I694" s="13"/>
    </row>
    <row r="695" spans="1:9" ht="12.75" customHeight="1">
      <c r="A695" s="149"/>
      <c r="B695" s="17"/>
      <c r="C695" s="65"/>
      <c r="D695" s="18" t="e">
        <f>(('Итоговая табл.1чел (все услуги-'!$D695+('Итоговая табл.1чел (все услуги-'!$D695*'Таблица вводных'!$G$4)))-('Расчет комиссии Нади'!$I695+'Таблица вводных'!$E$3+'Таблица вводных'!$F$3)</f>
        <v>#REF!</v>
      </c>
      <c r="E695" s="18" t="e">
        <f>(('Итоговая табл.1чел (все услуги-'!$E695+('Итоговая табл.1чел (все услуги-'!$E695*'Таблица вводных'!$G$5)))-('Расчет комиссии Нади'!$I695+'Таблица вводных'!$E$3+'Таблица вводных'!$F$3)</f>
        <v>#REF!</v>
      </c>
      <c r="F695" s="18" t="e">
        <f>(('Итоговая табл.1чел (все услуги-'!$F695+('Итоговая табл.1чел (все услуги-'!$F695*'Таблица вводных'!$G$6)))-('Расчет комиссии Нади'!$I695+'Таблица вводных'!$E$3+'Таблица вводных'!$F$3)</f>
        <v>#REF!</v>
      </c>
      <c r="G695" s="18" t="e">
        <f>(('Итоговая табл.1чел (все услуги-'!$G695+('Итоговая табл.1чел (все услуги-'!$G695*'Таблица вводных'!$G$7)))-('Расчет комиссии Нади'!$I695+'Таблица вводных'!$E$3+'Таблица вводных'!$F$3)</f>
        <v>#REF!</v>
      </c>
      <c r="H695" s="18" t="e">
        <f>(('Итоговая табл.1чел (все услуги-'!$H695+('Итоговая табл.1чел (все услуги-'!$H695*'Таблица вводных'!$G$9)))-('Расчет комиссии Нади'!$I695+'Таблица вводных'!$E$3+'Таблица вводных'!$F$3)</f>
        <v>#REF!</v>
      </c>
      <c r="I695" s="13"/>
    </row>
    <row r="696" spans="1:9" ht="12.75" customHeight="1">
      <c r="A696" s="147"/>
      <c r="B696" s="5">
        <v>45411</v>
      </c>
      <c r="C696" s="63"/>
      <c r="D696" s="6" t="e">
        <f>(('Итоговая табл.1чел (все услуги-'!$D696+('Итоговая табл.1чел (все услуги-'!$D696*'Таблица вводных'!$G$4)))-('Расчет комиссии Нади'!$I696+'Таблица вводных'!$E$3+'Таблица вводных'!$F$3)</f>
        <v>#REF!</v>
      </c>
      <c r="E696" s="6" t="e">
        <f>(('Итоговая табл.1чел (все услуги-'!$E696+('Итоговая табл.1чел (все услуги-'!$E696*'Таблица вводных'!$G$5)))-('Расчет комиссии Нади'!$I696+'Таблица вводных'!$E$3+'Таблица вводных'!$F$3)</f>
        <v>#REF!</v>
      </c>
      <c r="F696" s="6" t="e">
        <f>(('Итоговая табл.1чел (все услуги-'!$F696+('Итоговая табл.1чел (все услуги-'!$F696*'Таблица вводных'!$G$6)))-('Расчет комиссии Нади'!$I696+'Таблица вводных'!$E$3+'Таблица вводных'!$F$3)</f>
        <v>#REF!</v>
      </c>
      <c r="G696" s="6" t="e">
        <f>(('Итоговая табл.1чел (все услуги-'!$G696+('Итоговая табл.1чел (все услуги-'!$G696*'Таблица вводных'!$G$7)))-('Расчет комиссии Нади'!$I696+'Таблица вводных'!$E$3+'Таблица вводных'!$F$3)</f>
        <v>#REF!</v>
      </c>
      <c r="H696" s="6" t="e">
        <f>(('Итоговая табл.1чел (все услуги-'!$H696+('Итоговая табл.1чел (все услуги-'!$H696*'Таблица вводных'!$G$9)))-('Расчет комиссии Нади'!$I696+'Таблица вводных'!$E$3+'Таблица вводных'!$F$3)</f>
        <v>#REF!</v>
      </c>
      <c r="I696" s="7"/>
    </row>
    <row r="697" spans="1:9" ht="12.75" customHeight="1">
      <c r="A697" s="148"/>
      <c r="B697" s="8">
        <v>45414</v>
      </c>
      <c r="C697" s="64"/>
      <c r="D697" s="12" t="e">
        <f>(('Итоговая табл.1чел (все услуги-'!$D697+('Итоговая табл.1чел (все услуги-'!$D697*'Таблица вводных'!$G$4)))-('Расчет комиссии Нади'!$I697+'Таблица вводных'!$E$3+'Таблица вводных'!$F$3)</f>
        <v>#REF!</v>
      </c>
      <c r="E697" s="12" t="e">
        <f>(('Итоговая табл.1чел (все услуги-'!$E697+('Итоговая табл.1чел (все услуги-'!$E697*'Таблица вводных'!$G$5)))-('Расчет комиссии Нади'!$I697+'Таблица вводных'!$E$3+'Таблица вводных'!$F$3)</f>
        <v>#REF!</v>
      </c>
      <c r="F697" s="12" t="e">
        <f>(('Итоговая табл.1чел (все услуги-'!$F697+('Итоговая табл.1чел (все услуги-'!$F697*'Таблица вводных'!$G$6)))-('Расчет комиссии Нади'!$I697+'Таблица вводных'!$E$3+'Таблица вводных'!$F$3)</f>
        <v>#REF!</v>
      </c>
      <c r="G697" s="12" t="e">
        <f>(('Итоговая табл.1чел (все услуги-'!$G697+('Итоговая табл.1чел (все услуги-'!$G697*'Таблица вводных'!$G$7)))-('Расчет комиссии Нади'!$I697+'Таблица вводных'!$E$3+'Таблица вводных'!$F$3)</f>
        <v>#REF!</v>
      </c>
      <c r="H697" s="12" t="e">
        <f>(('Итоговая табл.1чел (все услуги-'!$H697+('Итоговая табл.1чел (все услуги-'!$H697*'Таблица вводных'!$G$9)))-('Расчет комиссии Нади'!$I697+'Таблица вводных'!$E$3+'Таблица вводных'!$F$3)</f>
        <v>#REF!</v>
      </c>
      <c r="I697" s="10"/>
    </row>
    <row r="698" spans="1:9" ht="12.75" customHeight="1">
      <c r="A698" s="148"/>
      <c r="B698" s="11">
        <v>45418</v>
      </c>
      <c r="C698" s="64"/>
      <c r="D698" s="12" t="e">
        <f>(('Итоговая табл.1чел (все услуги-'!$D698+('Итоговая табл.1чел (все услуги-'!$D698*'Таблица вводных'!$G$4)))-('Расчет комиссии Нади'!$I698+'Таблица вводных'!$E$3+'Таблица вводных'!$F$3)</f>
        <v>#REF!</v>
      </c>
      <c r="E698" s="12" t="e">
        <f>(('Итоговая табл.1чел (все услуги-'!$E698+('Итоговая табл.1чел (все услуги-'!$E698*'Таблица вводных'!$G$5)))-('Расчет комиссии Нади'!$I698+'Таблица вводных'!$E$3+'Таблица вводных'!$F$3)</f>
        <v>#REF!</v>
      </c>
      <c r="F698" s="12" t="e">
        <f>(('Итоговая табл.1чел (все услуги-'!$F698+('Итоговая табл.1чел (все услуги-'!$F698*'Таблица вводных'!$G$6)))-('Расчет комиссии Нади'!$I698+'Таблица вводных'!$E$3+'Таблица вводных'!$F$3)</f>
        <v>#REF!</v>
      </c>
      <c r="G698" s="12" t="e">
        <f>(('Итоговая табл.1чел (все услуги-'!$G698+('Итоговая табл.1чел (все услуги-'!$G698*'Таблица вводных'!$G$7)))-('Расчет комиссии Нади'!$I698+'Таблица вводных'!$E$3+'Таблица вводных'!$F$3)</f>
        <v>#REF!</v>
      </c>
      <c r="H698" s="12" t="e">
        <f>(('Итоговая табл.1чел (все услуги-'!$H698+('Итоговая табл.1чел (все услуги-'!$H698*'Таблица вводных'!$G$9)))-('Расчет комиссии Нади'!$I698+'Таблица вводных'!$E$3+'Таблица вводных'!$F$3)</f>
        <v>#REF!</v>
      </c>
      <c r="I698" s="13"/>
    </row>
    <row r="699" spans="1:9" ht="12.75" customHeight="1">
      <c r="A699" s="148"/>
      <c r="B699" s="11">
        <v>45421</v>
      </c>
      <c r="C699" s="64"/>
      <c r="D699" s="12" t="e">
        <f>(('Итоговая табл.1чел (все услуги-'!$D699+('Итоговая табл.1чел (все услуги-'!$D699*'Таблица вводных'!$G$4)))-('Расчет комиссии Нади'!$I699+'Таблица вводных'!$E$3+'Таблица вводных'!$F$3)</f>
        <v>#REF!</v>
      </c>
      <c r="E699" s="12" t="e">
        <f>(('Итоговая табл.1чел (все услуги-'!$E699+('Итоговая табл.1чел (все услуги-'!$E699*'Таблица вводных'!$G$5)))-('Расчет комиссии Нади'!$I699+'Таблица вводных'!$E$3+'Таблица вводных'!$F$3)</f>
        <v>#REF!</v>
      </c>
      <c r="F699" s="12" t="e">
        <f>(('Итоговая табл.1чел (все услуги-'!$F699+('Итоговая табл.1чел (все услуги-'!$F699*'Таблица вводных'!$G$6)))-('Расчет комиссии Нади'!$I699+'Таблица вводных'!$E$3+'Таблица вводных'!$F$3)</f>
        <v>#REF!</v>
      </c>
      <c r="G699" s="12" t="e">
        <f>(('Итоговая табл.1чел (все услуги-'!$G699+('Итоговая табл.1чел (все услуги-'!$G699*'Таблица вводных'!$G$7)))-('Расчет комиссии Нади'!$I699+'Таблица вводных'!$E$3+'Таблица вводных'!$F$3)</f>
        <v>#REF!</v>
      </c>
      <c r="H699" s="12" t="e">
        <f>(('Итоговая табл.1чел (все услуги-'!$H699+('Итоговая табл.1чел (все услуги-'!$H699*'Таблица вводных'!$G$9)))-('Расчет комиссии Нади'!$I699+'Таблица вводных'!$E$3+'Таблица вводных'!$F$3)</f>
        <v>#REF!</v>
      </c>
      <c r="I699" s="13"/>
    </row>
    <row r="700" spans="1:9" ht="12.75" customHeight="1">
      <c r="A700" s="148"/>
      <c r="B700" s="11">
        <v>45425</v>
      </c>
      <c r="C700" s="64"/>
      <c r="D700" s="12" t="e">
        <f>(('Итоговая табл.1чел (все услуги-'!$D700+('Итоговая табл.1чел (все услуги-'!$D700*'Таблица вводных'!$G$4)))-('Расчет комиссии Нади'!$I700+'Таблица вводных'!$E$3+'Таблица вводных'!$F$3)</f>
        <v>#REF!</v>
      </c>
      <c r="E700" s="12" t="e">
        <f>(('Итоговая табл.1чел (все услуги-'!$E700+('Итоговая табл.1чел (все услуги-'!$E700*'Таблица вводных'!$G$5)))-('Расчет комиссии Нади'!$I700+'Таблица вводных'!$E$3+'Таблица вводных'!$F$3)</f>
        <v>#REF!</v>
      </c>
      <c r="F700" s="12" t="e">
        <f>(('Итоговая табл.1чел (все услуги-'!$F700+('Итоговая табл.1чел (все услуги-'!$F700*'Таблица вводных'!$G$6)))-('Расчет комиссии Нади'!$I700+'Таблица вводных'!$E$3+'Таблица вводных'!$F$3)</f>
        <v>#REF!</v>
      </c>
      <c r="G700" s="12" t="e">
        <f>(('Итоговая табл.1чел (все услуги-'!$G700+('Итоговая табл.1чел (все услуги-'!$G700*'Таблица вводных'!$G$7)))-('Расчет комиссии Нади'!$I700+'Таблица вводных'!$E$3+'Таблица вводных'!$F$3)</f>
        <v>#REF!</v>
      </c>
      <c r="H700" s="12" t="e">
        <f>(('Итоговая табл.1чел (все услуги-'!$H700+('Итоговая табл.1чел (все услуги-'!$H700*'Таблица вводных'!$G$9)))-('Расчет комиссии Нади'!$I700+'Таблица вводных'!$E$3+'Таблица вводных'!$F$3)</f>
        <v>#REF!</v>
      </c>
      <c r="I700" s="13"/>
    </row>
    <row r="701" spans="1:9" ht="12.75" customHeight="1">
      <c r="A701" s="148"/>
      <c r="B701" s="11">
        <v>45428</v>
      </c>
      <c r="C701" s="64"/>
      <c r="D701" s="12" t="e">
        <f>(('Итоговая табл.1чел (все услуги-'!$D701+('Итоговая табл.1чел (все услуги-'!$D701*'Таблица вводных'!$G$4)))-('Расчет комиссии Нади'!$I701+'Таблица вводных'!$E$3+'Таблица вводных'!$F$3)</f>
        <v>#REF!</v>
      </c>
      <c r="E701" s="12" t="e">
        <f>(('Итоговая табл.1чел (все услуги-'!$E701+('Итоговая табл.1чел (все услуги-'!$E701*'Таблица вводных'!$G$5)))-('Расчет комиссии Нади'!$I701+'Таблица вводных'!$E$3+'Таблица вводных'!$F$3)</f>
        <v>#REF!</v>
      </c>
      <c r="F701" s="12" t="e">
        <f>(('Итоговая табл.1чел (все услуги-'!$F701+('Итоговая табл.1чел (все услуги-'!$F701*'Таблица вводных'!$G$6)))-('Расчет комиссии Нади'!$I701+'Таблица вводных'!$E$3+'Таблица вводных'!$F$3)</f>
        <v>#REF!</v>
      </c>
      <c r="G701" s="12" t="e">
        <f>(('Итоговая табл.1чел (все услуги-'!$G701+('Итоговая табл.1чел (все услуги-'!$G701*'Таблица вводных'!$G$7)))-('Расчет комиссии Нади'!$I701+'Таблица вводных'!$E$3+'Таблица вводных'!$F$3)</f>
        <v>#REF!</v>
      </c>
      <c r="H701" s="12" t="e">
        <f>(('Итоговая табл.1чел (все услуги-'!$H701+('Итоговая табл.1чел (все услуги-'!$H701*'Таблица вводных'!$G$9)))-('Расчет комиссии Нади'!$I701+'Таблица вводных'!$E$3+'Таблица вводных'!$F$3)</f>
        <v>#REF!</v>
      </c>
      <c r="I701" s="13"/>
    </row>
    <row r="702" spans="1:9" ht="12.75" customHeight="1">
      <c r="A702" s="148"/>
      <c r="B702" s="11"/>
      <c r="C702" s="64"/>
      <c r="D702" s="12" t="e">
        <f>(('Итоговая табл.1чел (все услуги-'!$D702+('Итоговая табл.1чел (все услуги-'!$D702*'Таблица вводных'!$G$4)))-('Расчет комиссии Нади'!$I702+'Таблица вводных'!$E$3+'Таблица вводных'!$F$3)</f>
        <v>#REF!</v>
      </c>
      <c r="E702" s="12" t="e">
        <f>(('Итоговая табл.1чел (все услуги-'!$E702+('Итоговая табл.1чел (все услуги-'!$E702*'Таблица вводных'!$G$5)))-('Расчет комиссии Нади'!$I702+'Таблица вводных'!$E$3+'Таблица вводных'!$F$3)</f>
        <v>#REF!</v>
      </c>
      <c r="F702" s="12" t="e">
        <f>(('Итоговая табл.1чел (все услуги-'!$F702+('Итоговая табл.1чел (все услуги-'!$F702*'Таблица вводных'!$G$6)))-('Расчет комиссии Нади'!$I702+'Таблица вводных'!$E$3+'Таблица вводных'!$F$3)</f>
        <v>#REF!</v>
      </c>
      <c r="G702" s="12" t="e">
        <f>(('Итоговая табл.1чел (все услуги-'!$G702+('Итоговая табл.1чел (все услуги-'!$G702*'Таблица вводных'!$G$7)))-('Расчет комиссии Нади'!$I702+'Таблица вводных'!$E$3+'Таблица вводных'!$F$3)</f>
        <v>#REF!</v>
      </c>
      <c r="H702" s="12" t="e">
        <f>(('Итоговая табл.1чел (все услуги-'!$H702+('Итоговая табл.1чел (все услуги-'!$H702*'Таблица вводных'!$G$9)))-('Расчет комиссии Нади'!$I702+'Таблица вводных'!$E$3+'Таблица вводных'!$F$3)</f>
        <v>#REF!</v>
      </c>
      <c r="I702" s="13"/>
    </row>
    <row r="703" spans="1:9" ht="12.75" customHeight="1">
      <c r="A703" s="148"/>
      <c r="B703" s="11"/>
      <c r="C703" s="64"/>
      <c r="D703" s="12" t="e">
        <f>(('Итоговая табл.1чел (все услуги-'!$D703+('Итоговая табл.1чел (все услуги-'!$D703*'Таблица вводных'!$G$4)))-('Расчет комиссии Нади'!$I703+'Таблица вводных'!$E$3+'Таблица вводных'!$F$3)</f>
        <v>#REF!</v>
      </c>
      <c r="E703" s="12" t="e">
        <f>(('Итоговая табл.1чел (все услуги-'!$E703+('Итоговая табл.1чел (все услуги-'!$E703*'Таблица вводных'!$G$5)))-('Расчет комиссии Нади'!$I703+'Таблица вводных'!$E$3+'Таблица вводных'!$F$3)</f>
        <v>#REF!</v>
      </c>
      <c r="F703" s="12" t="e">
        <f>(('Итоговая табл.1чел (все услуги-'!$F703+('Итоговая табл.1чел (все услуги-'!$F703*'Таблица вводных'!$G$6)))-('Расчет комиссии Нади'!$I703+'Таблица вводных'!$E$3+'Таблица вводных'!$F$3)</f>
        <v>#REF!</v>
      </c>
      <c r="G703" s="12" t="e">
        <f>(('Итоговая табл.1чел (все услуги-'!$G703+('Итоговая табл.1чел (все услуги-'!$G703*'Таблица вводных'!$G$7)))-('Расчет комиссии Нади'!$I703+'Таблица вводных'!$E$3+'Таблица вводных'!$F$3)</f>
        <v>#REF!</v>
      </c>
      <c r="H703" s="12" t="e">
        <f>(('Итоговая табл.1чел (все услуги-'!$H703+('Итоговая табл.1чел (все услуги-'!$H703*'Таблица вводных'!$G$9)))-('Расчет комиссии Нади'!$I703+'Таблица вводных'!$E$3+'Таблица вводных'!$F$3)</f>
        <v>#REF!</v>
      </c>
      <c r="I703" s="13"/>
    </row>
    <row r="704" spans="1:9" ht="12.75" customHeight="1">
      <c r="A704" s="149"/>
      <c r="B704" s="17"/>
      <c r="C704" s="65"/>
      <c r="D704" s="18" t="e">
        <f>(('Итоговая табл.1чел (все услуги-'!$D704+('Итоговая табл.1чел (все услуги-'!$D704*'Таблица вводных'!$G$4)))-('Расчет комиссии Нади'!$I704+'Таблица вводных'!$E$3+'Таблица вводных'!$F$3)</f>
        <v>#REF!</v>
      </c>
      <c r="E704" s="18" t="e">
        <f>(('Итоговая табл.1чел (все услуги-'!$E704+('Итоговая табл.1чел (все услуги-'!$E704*'Таблица вводных'!$G$5)))-('Расчет комиссии Нади'!$I704+'Таблица вводных'!$E$3+'Таблица вводных'!$F$3)</f>
        <v>#REF!</v>
      </c>
      <c r="F704" s="18" t="e">
        <f>(('Итоговая табл.1чел (все услуги-'!$F704+('Итоговая табл.1чел (все услуги-'!$F704*'Таблица вводных'!$G$6)))-('Расчет комиссии Нади'!$I704+'Таблица вводных'!$E$3+'Таблица вводных'!$F$3)</f>
        <v>#REF!</v>
      </c>
      <c r="G704" s="18" t="e">
        <f>(('Итоговая табл.1чел (все услуги-'!$G704+('Итоговая табл.1чел (все услуги-'!$G704*'Таблица вводных'!$G$7)))-('Расчет комиссии Нади'!$I704+'Таблица вводных'!$E$3+'Таблица вводных'!$F$3)</f>
        <v>#REF!</v>
      </c>
      <c r="H704" s="18" t="e">
        <f>(('Итоговая табл.1чел (все услуги-'!$H704+('Итоговая табл.1чел (все услуги-'!$H704*'Таблица вводных'!$G$9)))-('Расчет комиссии Нади'!$I704+'Таблица вводных'!$E$3+'Таблица вводных'!$F$3)</f>
        <v>#REF!</v>
      </c>
      <c r="I704" s="13"/>
    </row>
    <row r="705" spans="1:9" ht="12.75" customHeight="1">
      <c r="A705" s="147"/>
      <c r="B705" s="5">
        <v>45411</v>
      </c>
      <c r="C705" s="63"/>
      <c r="D705" s="6" t="e">
        <f>(('Итоговая табл.1чел (все услуги-'!$D705+('Итоговая табл.1чел (все услуги-'!$D705*'Таблица вводных'!$G$4)))-('Расчет комиссии Нади'!$I705+'Таблица вводных'!$E$3+'Таблица вводных'!$F$3)</f>
        <v>#REF!</v>
      </c>
      <c r="E705" s="6" t="e">
        <f>(('Итоговая табл.1чел (все услуги-'!$E705+('Итоговая табл.1чел (все услуги-'!$E705*'Таблица вводных'!$G$5)))-('Расчет комиссии Нади'!$I705+'Таблица вводных'!$E$3+'Таблица вводных'!$F$3)</f>
        <v>#REF!</v>
      </c>
      <c r="F705" s="6" t="e">
        <f>(('Итоговая табл.1чел (все услуги-'!$F705+('Итоговая табл.1чел (все услуги-'!$F705*'Таблица вводных'!$G$6)))-('Расчет комиссии Нади'!$I705+'Таблица вводных'!$E$3+'Таблица вводных'!$F$3)</f>
        <v>#REF!</v>
      </c>
      <c r="G705" s="6" t="e">
        <f>(('Итоговая табл.1чел (все услуги-'!$G705+('Итоговая табл.1чел (все услуги-'!$G705*'Таблица вводных'!$G$7)))-('Расчет комиссии Нади'!$I705+'Таблица вводных'!$E$3+'Таблица вводных'!$F$3)</f>
        <v>#REF!</v>
      </c>
      <c r="H705" s="6" t="e">
        <f>(('Итоговая табл.1чел (все услуги-'!$H705+('Итоговая табл.1чел (все услуги-'!$H705*'Таблица вводных'!$G$9)))-('Расчет комиссии Нади'!$I705+'Таблица вводных'!$E$3+'Таблица вводных'!$F$3)</f>
        <v>#REF!</v>
      </c>
      <c r="I705" s="7"/>
    </row>
    <row r="706" spans="1:9" ht="12.75" customHeight="1">
      <c r="A706" s="148"/>
      <c r="B706" s="8">
        <v>45414</v>
      </c>
      <c r="C706" s="64"/>
      <c r="D706" s="12" t="e">
        <f>(('Итоговая табл.1чел (все услуги-'!$D706+('Итоговая табл.1чел (все услуги-'!$D706*'Таблица вводных'!$G$4)))-('Расчет комиссии Нади'!$I706+'Таблица вводных'!$E$3+'Таблица вводных'!$F$3)</f>
        <v>#REF!</v>
      </c>
      <c r="E706" s="12" t="e">
        <f>(('Итоговая табл.1чел (все услуги-'!$E706+('Итоговая табл.1чел (все услуги-'!$E706*'Таблица вводных'!$G$5)))-('Расчет комиссии Нади'!$I706+'Таблица вводных'!$E$3+'Таблица вводных'!$F$3)</f>
        <v>#REF!</v>
      </c>
      <c r="F706" s="12" t="e">
        <f>(('Итоговая табл.1чел (все услуги-'!$F706+('Итоговая табл.1чел (все услуги-'!$F706*'Таблица вводных'!$G$6)))-('Расчет комиссии Нади'!$I706+'Таблица вводных'!$E$3+'Таблица вводных'!$F$3)</f>
        <v>#REF!</v>
      </c>
      <c r="G706" s="12" t="e">
        <f>(('Итоговая табл.1чел (все услуги-'!$G706+('Итоговая табл.1чел (все услуги-'!$G706*'Таблица вводных'!$G$7)))-('Расчет комиссии Нади'!$I706+'Таблица вводных'!$E$3+'Таблица вводных'!$F$3)</f>
        <v>#REF!</v>
      </c>
      <c r="H706" s="12" t="e">
        <f>(('Итоговая табл.1чел (все услуги-'!$H706+('Итоговая табл.1чел (все услуги-'!$H706*'Таблица вводных'!$G$9)))-('Расчет комиссии Нади'!$I706+'Таблица вводных'!$E$3+'Таблица вводных'!$F$3)</f>
        <v>#REF!</v>
      </c>
      <c r="I706" s="10"/>
    </row>
    <row r="707" spans="1:9" ht="12.75" customHeight="1">
      <c r="A707" s="148"/>
      <c r="B707" s="11">
        <v>45418</v>
      </c>
      <c r="C707" s="64"/>
      <c r="D707" s="12" t="e">
        <f>(('Итоговая табл.1чел (все услуги-'!$D707+('Итоговая табл.1чел (все услуги-'!$D707*'Таблица вводных'!$G$4)))-('Расчет комиссии Нади'!$I707+'Таблица вводных'!$E$3+'Таблица вводных'!$F$3)</f>
        <v>#REF!</v>
      </c>
      <c r="E707" s="12" t="e">
        <f>(('Итоговая табл.1чел (все услуги-'!$E707+('Итоговая табл.1чел (все услуги-'!$E707*'Таблица вводных'!$G$5)))-('Расчет комиссии Нади'!$I707+'Таблица вводных'!$E$3+'Таблица вводных'!$F$3)</f>
        <v>#REF!</v>
      </c>
      <c r="F707" s="12" t="e">
        <f>(('Итоговая табл.1чел (все услуги-'!$F707+('Итоговая табл.1чел (все услуги-'!$F707*'Таблица вводных'!$G$6)))-('Расчет комиссии Нади'!$I707+'Таблица вводных'!$E$3+'Таблица вводных'!$F$3)</f>
        <v>#REF!</v>
      </c>
      <c r="G707" s="12" t="e">
        <f>(('Итоговая табл.1чел (все услуги-'!$G707+('Итоговая табл.1чел (все услуги-'!$G707*'Таблица вводных'!$G$7)))-('Расчет комиссии Нади'!$I707+'Таблица вводных'!$E$3+'Таблица вводных'!$F$3)</f>
        <v>#REF!</v>
      </c>
      <c r="H707" s="12" t="e">
        <f>(('Итоговая табл.1чел (все услуги-'!$H707+('Итоговая табл.1чел (все услуги-'!$H707*'Таблица вводных'!$G$9)))-('Расчет комиссии Нади'!$I707+'Таблица вводных'!$E$3+'Таблица вводных'!$F$3)</f>
        <v>#REF!</v>
      </c>
      <c r="I707" s="13"/>
    </row>
    <row r="708" spans="1:9" ht="12.75" customHeight="1">
      <c r="A708" s="148"/>
      <c r="B708" s="11">
        <v>45421</v>
      </c>
      <c r="C708" s="64"/>
      <c r="D708" s="12" t="e">
        <f>(('Итоговая табл.1чел (все услуги-'!$D708+('Итоговая табл.1чел (все услуги-'!$D708*'Таблица вводных'!$G$4)))-('Расчет комиссии Нади'!$I708+'Таблица вводных'!$E$3+'Таблица вводных'!$F$3)</f>
        <v>#REF!</v>
      </c>
      <c r="E708" s="12" t="e">
        <f>(('Итоговая табл.1чел (все услуги-'!$E708+('Итоговая табл.1чел (все услуги-'!$E708*'Таблица вводных'!$G$5)))-('Расчет комиссии Нади'!$I708+'Таблица вводных'!$E$3+'Таблица вводных'!$F$3)</f>
        <v>#REF!</v>
      </c>
      <c r="F708" s="12" t="e">
        <f>(('Итоговая табл.1чел (все услуги-'!$F708+('Итоговая табл.1чел (все услуги-'!$F708*'Таблица вводных'!$G$6)))-('Расчет комиссии Нади'!$I708+'Таблица вводных'!$E$3+'Таблица вводных'!$F$3)</f>
        <v>#REF!</v>
      </c>
      <c r="G708" s="12" t="e">
        <f>(('Итоговая табл.1чел (все услуги-'!$G708+('Итоговая табл.1чел (все услуги-'!$G708*'Таблица вводных'!$G$7)))-('Расчет комиссии Нади'!$I708+'Таблица вводных'!$E$3+'Таблица вводных'!$F$3)</f>
        <v>#REF!</v>
      </c>
      <c r="H708" s="12" t="e">
        <f>(('Итоговая табл.1чел (все услуги-'!$H708+('Итоговая табл.1чел (все услуги-'!$H708*'Таблица вводных'!$G$9)))-('Расчет комиссии Нади'!$I708+'Таблица вводных'!$E$3+'Таблица вводных'!$F$3)</f>
        <v>#REF!</v>
      </c>
      <c r="I708" s="13"/>
    </row>
    <row r="709" spans="1:9" ht="12.75" customHeight="1">
      <c r="A709" s="148"/>
      <c r="B709" s="11">
        <v>45425</v>
      </c>
      <c r="C709" s="64"/>
      <c r="D709" s="12" t="e">
        <f>(('Итоговая табл.1чел (все услуги-'!$D709+('Итоговая табл.1чел (все услуги-'!$D709*'Таблица вводных'!$G$4)))-('Расчет комиссии Нади'!$I709+'Таблица вводных'!$E$3+'Таблица вводных'!$F$3)</f>
        <v>#REF!</v>
      </c>
      <c r="E709" s="12" t="e">
        <f>(('Итоговая табл.1чел (все услуги-'!$E709+('Итоговая табл.1чел (все услуги-'!$E709*'Таблица вводных'!$G$5)))-('Расчет комиссии Нади'!$I709+'Таблица вводных'!$E$3+'Таблица вводных'!$F$3)</f>
        <v>#REF!</v>
      </c>
      <c r="F709" s="12" t="e">
        <f>(('Итоговая табл.1чел (все услуги-'!$F709+('Итоговая табл.1чел (все услуги-'!$F709*'Таблица вводных'!$G$6)))-('Расчет комиссии Нади'!$I709+'Таблица вводных'!$E$3+'Таблица вводных'!$F$3)</f>
        <v>#REF!</v>
      </c>
      <c r="G709" s="12" t="e">
        <f>(('Итоговая табл.1чел (все услуги-'!$G709+('Итоговая табл.1чел (все услуги-'!$G709*'Таблица вводных'!$G$7)))-('Расчет комиссии Нади'!$I709+'Таблица вводных'!$E$3+'Таблица вводных'!$F$3)</f>
        <v>#REF!</v>
      </c>
      <c r="H709" s="12" t="e">
        <f>(('Итоговая табл.1чел (все услуги-'!$H709+('Итоговая табл.1чел (все услуги-'!$H709*'Таблица вводных'!$G$9)))-('Расчет комиссии Нади'!$I709+'Таблица вводных'!$E$3+'Таблица вводных'!$F$3)</f>
        <v>#REF!</v>
      </c>
      <c r="I709" s="13"/>
    </row>
    <row r="710" spans="1:9" ht="12.75" customHeight="1">
      <c r="A710" s="148"/>
      <c r="B710" s="11">
        <v>45428</v>
      </c>
      <c r="C710" s="64"/>
      <c r="D710" s="12" t="e">
        <f>(('Итоговая табл.1чел (все услуги-'!$D710+('Итоговая табл.1чел (все услуги-'!$D710*'Таблица вводных'!$G$4)))-('Расчет комиссии Нади'!$I710+'Таблица вводных'!$E$3+'Таблица вводных'!$F$3)</f>
        <v>#REF!</v>
      </c>
      <c r="E710" s="12" t="e">
        <f>(('Итоговая табл.1чел (все услуги-'!$E710+('Итоговая табл.1чел (все услуги-'!$E710*'Таблица вводных'!$G$5)))-('Расчет комиссии Нади'!$I710+'Таблица вводных'!$E$3+'Таблица вводных'!$F$3)</f>
        <v>#REF!</v>
      </c>
      <c r="F710" s="12" t="e">
        <f>(('Итоговая табл.1чел (все услуги-'!$F710+('Итоговая табл.1чел (все услуги-'!$F710*'Таблица вводных'!$G$6)))-('Расчет комиссии Нади'!$I710+'Таблица вводных'!$E$3+'Таблица вводных'!$F$3)</f>
        <v>#REF!</v>
      </c>
      <c r="G710" s="12" t="e">
        <f>(('Итоговая табл.1чел (все услуги-'!$G710+('Итоговая табл.1чел (все услуги-'!$G710*'Таблица вводных'!$G$7)))-('Расчет комиссии Нади'!$I710+'Таблица вводных'!$E$3+'Таблица вводных'!$F$3)</f>
        <v>#REF!</v>
      </c>
      <c r="H710" s="12" t="e">
        <f>(('Итоговая табл.1чел (все услуги-'!$H710+('Итоговая табл.1чел (все услуги-'!$H710*'Таблица вводных'!$G$9)))-('Расчет комиссии Нади'!$I710+'Таблица вводных'!$E$3+'Таблица вводных'!$F$3)</f>
        <v>#REF!</v>
      </c>
      <c r="I710" s="13"/>
    </row>
    <row r="711" spans="1:9" ht="12.75" customHeight="1">
      <c r="A711" s="148"/>
      <c r="B711" s="11"/>
      <c r="C711" s="64"/>
      <c r="D711" s="12" t="e">
        <f>(('Итоговая табл.1чел (все услуги-'!$D711+('Итоговая табл.1чел (все услуги-'!$D711*'Таблица вводных'!$G$4)))-('Расчет комиссии Нади'!$I711+'Таблица вводных'!$E$3+'Таблица вводных'!$F$3)</f>
        <v>#REF!</v>
      </c>
      <c r="E711" s="12" t="e">
        <f>(('Итоговая табл.1чел (все услуги-'!$E711+('Итоговая табл.1чел (все услуги-'!$E711*'Таблица вводных'!$G$5)))-('Расчет комиссии Нади'!$I711+'Таблица вводных'!$E$3+'Таблица вводных'!$F$3)</f>
        <v>#REF!</v>
      </c>
      <c r="F711" s="12" t="e">
        <f>(('Итоговая табл.1чел (все услуги-'!$F711+('Итоговая табл.1чел (все услуги-'!$F711*'Таблица вводных'!$G$6)))-('Расчет комиссии Нади'!$I711+'Таблица вводных'!$E$3+'Таблица вводных'!$F$3)</f>
        <v>#REF!</v>
      </c>
      <c r="G711" s="12" t="e">
        <f>(('Итоговая табл.1чел (все услуги-'!$G711+('Итоговая табл.1чел (все услуги-'!$G711*'Таблица вводных'!$G$7)))-('Расчет комиссии Нади'!$I711+'Таблица вводных'!$E$3+'Таблица вводных'!$F$3)</f>
        <v>#REF!</v>
      </c>
      <c r="H711" s="12" t="e">
        <f>(('Итоговая табл.1чел (все услуги-'!$H711+('Итоговая табл.1чел (все услуги-'!$H711*'Таблица вводных'!$G$9)))-('Расчет комиссии Нади'!$I711+'Таблица вводных'!$E$3+'Таблица вводных'!$F$3)</f>
        <v>#REF!</v>
      </c>
      <c r="I711" s="13"/>
    </row>
    <row r="712" spans="1:9" ht="12.75" customHeight="1">
      <c r="A712" s="148"/>
      <c r="B712" s="11"/>
      <c r="C712" s="64"/>
      <c r="D712" s="12" t="e">
        <f>(('Итоговая табл.1чел (все услуги-'!$D712+('Итоговая табл.1чел (все услуги-'!$D712*'Таблица вводных'!$G$4)))-('Расчет комиссии Нади'!$I712+'Таблица вводных'!$E$3+'Таблица вводных'!$F$3)</f>
        <v>#REF!</v>
      </c>
      <c r="E712" s="12" t="e">
        <f>(('Итоговая табл.1чел (все услуги-'!$E712+('Итоговая табл.1чел (все услуги-'!$E712*'Таблица вводных'!$G$5)))-('Расчет комиссии Нади'!$I712+'Таблица вводных'!$E$3+'Таблица вводных'!$F$3)</f>
        <v>#REF!</v>
      </c>
      <c r="F712" s="12" t="e">
        <f>(('Итоговая табл.1чел (все услуги-'!$F712+('Итоговая табл.1чел (все услуги-'!$F712*'Таблица вводных'!$G$6)))-('Расчет комиссии Нади'!$I712+'Таблица вводных'!$E$3+'Таблица вводных'!$F$3)</f>
        <v>#REF!</v>
      </c>
      <c r="G712" s="12" t="e">
        <f>(('Итоговая табл.1чел (все услуги-'!$G712+('Итоговая табл.1чел (все услуги-'!$G712*'Таблица вводных'!$G$7)))-('Расчет комиссии Нади'!$I712+'Таблица вводных'!$E$3+'Таблица вводных'!$F$3)</f>
        <v>#REF!</v>
      </c>
      <c r="H712" s="12" t="e">
        <f>(('Итоговая табл.1чел (все услуги-'!$H712+('Итоговая табл.1чел (все услуги-'!$H712*'Таблица вводных'!$G$9)))-('Расчет комиссии Нади'!$I712+'Таблица вводных'!$E$3+'Таблица вводных'!$F$3)</f>
        <v>#REF!</v>
      </c>
      <c r="I712" s="13"/>
    </row>
    <row r="713" spans="1:9" ht="12.75" customHeight="1">
      <c r="A713" s="149"/>
      <c r="B713" s="17"/>
      <c r="C713" s="65"/>
      <c r="D713" s="18" t="e">
        <f>(('Итоговая табл.1чел (все услуги-'!$D713+('Итоговая табл.1чел (все услуги-'!$D713*'Таблица вводных'!$G$4)))-('Расчет комиссии Нади'!$I713+'Таблица вводных'!$E$3+'Таблица вводных'!$F$3)</f>
        <v>#REF!</v>
      </c>
      <c r="E713" s="18" t="e">
        <f>(('Итоговая табл.1чел (все услуги-'!$E713+('Итоговая табл.1чел (все услуги-'!$E713*'Таблица вводных'!$G$5)))-('Расчет комиссии Нади'!$I713+'Таблица вводных'!$E$3+'Таблица вводных'!$F$3)</f>
        <v>#REF!</v>
      </c>
      <c r="F713" s="18" t="e">
        <f>(('Итоговая табл.1чел (все услуги-'!$F713+('Итоговая табл.1чел (все услуги-'!$F713*'Таблица вводных'!$G$6)))-('Расчет комиссии Нади'!$I713+'Таблица вводных'!$E$3+'Таблица вводных'!$F$3)</f>
        <v>#REF!</v>
      </c>
      <c r="G713" s="18" t="e">
        <f>(('Итоговая табл.1чел (все услуги-'!$G713+('Итоговая табл.1чел (все услуги-'!$G713*'Таблица вводных'!$G$7)))-('Расчет комиссии Нади'!$I713+'Таблица вводных'!$E$3+'Таблица вводных'!$F$3)</f>
        <v>#REF!</v>
      </c>
      <c r="H713" s="18" t="e">
        <f>(('Итоговая табл.1чел (все услуги-'!$H713+('Итоговая табл.1чел (все услуги-'!$H713*'Таблица вводных'!$G$9)))-('Расчет комиссии Нади'!$I713+'Таблица вводных'!$E$3+'Таблица вводных'!$F$3)</f>
        <v>#REF!</v>
      </c>
      <c r="I713" s="13"/>
    </row>
    <row r="714" spans="1:9" ht="12.75" customHeight="1">
      <c r="A714" s="147"/>
      <c r="B714" s="5">
        <v>45411</v>
      </c>
      <c r="C714" s="63"/>
      <c r="D714" s="6" t="e">
        <f>(('Итоговая табл.1чел (все услуги-'!$D714+('Итоговая табл.1чел (все услуги-'!$D714*'Таблица вводных'!$G$4)))-('Расчет комиссии Нади'!$I714+'Таблица вводных'!$E$3+'Таблица вводных'!$F$3)</f>
        <v>#REF!</v>
      </c>
      <c r="E714" s="6" t="e">
        <f>(('Итоговая табл.1чел (все услуги-'!$E714+('Итоговая табл.1чел (все услуги-'!$E714*'Таблица вводных'!$G$5)))-('Расчет комиссии Нади'!$I714+'Таблица вводных'!$E$3+'Таблица вводных'!$F$3)</f>
        <v>#REF!</v>
      </c>
      <c r="F714" s="6" t="e">
        <f>(('Итоговая табл.1чел (все услуги-'!$F714+('Итоговая табл.1чел (все услуги-'!$F714*'Таблица вводных'!$G$6)))-('Расчет комиссии Нади'!$I714+'Таблица вводных'!$E$3+'Таблица вводных'!$F$3)</f>
        <v>#REF!</v>
      </c>
      <c r="G714" s="6" t="e">
        <f>(('Итоговая табл.1чел (все услуги-'!$G714+('Итоговая табл.1чел (все услуги-'!$G714*'Таблица вводных'!$G$7)))-('Расчет комиссии Нади'!$I714+'Таблица вводных'!$E$3+'Таблица вводных'!$F$3)</f>
        <v>#REF!</v>
      </c>
      <c r="H714" s="6" t="e">
        <f>(('Итоговая табл.1чел (все услуги-'!$H714+('Итоговая табл.1чел (все услуги-'!$H714*'Таблица вводных'!$G$9)))-('Расчет комиссии Нади'!$I714+'Таблица вводных'!$E$3+'Таблица вводных'!$F$3)</f>
        <v>#REF!</v>
      </c>
      <c r="I714" s="7"/>
    </row>
    <row r="715" spans="1:9" ht="12.75" customHeight="1">
      <c r="A715" s="148"/>
      <c r="B715" s="8">
        <v>45414</v>
      </c>
      <c r="C715" s="64"/>
      <c r="D715" s="12" t="e">
        <f>(('Итоговая табл.1чел (все услуги-'!$D715+('Итоговая табл.1чел (все услуги-'!$D715*'Таблица вводных'!$G$4)))-('Расчет комиссии Нади'!$I715+'Таблица вводных'!$E$3+'Таблица вводных'!$F$3)</f>
        <v>#REF!</v>
      </c>
      <c r="E715" s="12" t="e">
        <f>(('Итоговая табл.1чел (все услуги-'!$E715+('Итоговая табл.1чел (все услуги-'!$E715*'Таблица вводных'!$G$5)))-('Расчет комиссии Нади'!$I715+'Таблица вводных'!$E$3+'Таблица вводных'!$F$3)</f>
        <v>#REF!</v>
      </c>
      <c r="F715" s="12" t="e">
        <f>(('Итоговая табл.1чел (все услуги-'!$F715+('Итоговая табл.1чел (все услуги-'!$F715*'Таблица вводных'!$G$6)))-('Расчет комиссии Нади'!$I715+'Таблица вводных'!$E$3+'Таблица вводных'!$F$3)</f>
        <v>#REF!</v>
      </c>
      <c r="G715" s="12" t="e">
        <f>(('Итоговая табл.1чел (все услуги-'!$G715+('Итоговая табл.1чел (все услуги-'!$G715*'Таблица вводных'!$G$7)))-('Расчет комиссии Нади'!$I715+'Таблица вводных'!$E$3+'Таблица вводных'!$F$3)</f>
        <v>#REF!</v>
      </c>
      <c r="H715" s="12" t="e">
        <f>(('Итоговая табл.1чел (все услуги-'!$H715+('Итоговая табл.1чел (все услуги-'!$H715*'Таблица вводных'!$G$9)))-('Расчет комиссии Нади'!$I715+'Таблица вводных'!$E$3+'Таблица вводных'!$F$3)</f>
        <v>#REF!</v>
      </c>
      <c r="I715" s="10"/>
    </row>
    <row r="716" spans="1:9" ht="12.75" customHeight="1">
      <c r="A716" s="148"/>
      <c r="B716" s="11">
        <v>45418</v>
      </c>
      <c r="C716" s="64"/>
      <c r="D716" s="12" t="e">
        <f>(('Итоговая табл.1чел (все услуги-'!$D716+('Итоговая табл.1чел (все услуги-'!$D716*'Таблица вводных'!$G$4)))-('Расчет комиссии Нади'!$I716+'Таблица вводных'!$E$3+'Таблица вводных'!$F$3)</f>
        <v>#REF!</v>
      </c>
      <c r="E716" s="12" t="e">
        <f>(('Итоговая табл.1чел (все услуги-'!$E716+('Итоговая табл.1чел (все услуги-'!$E716*'Таблица вводных'!$G$5)))-('Расчет комиссии Нади'!$I716+'Таблица вводных'!$E$3+'Таблица вводных'!$F$3)</f>
        <v>#REF!</v>
      </c>
      <c r="F716" s="12" t="e">
        <f>(('Итоговая табл.1чел (все услуги-'!$F716+('Итоговая табл.1чел (все услуги-'!$F716*'Таблица вводных'!$G$6)))-('Расчет комиссии Нади'!$I716+'Таблица вводных'!$E$3+'Таблица вводных'!$F$3)</f>
        <v>#REF!</v>
      </c>
      <c r="G716" s="12" t="e">
        <f>(('Итоговая табл.1чел (все услуги-'!$G716+('Итоговая табл.1чел (все услуги-'!$G716*'Таблица вводных'!$G$7)))-('Расчет комиссии Нади'!$I716+'Таблица вводных'!$E$3+'Таблица вводных'!$F$3)</f>
        <v>#REF!</v>
      </c>
      <c r="H716" s="12" t="e">
        <f>(('Итоговая табл.1чел (все услуги-'!$H716+('Итоговая табл.1чел (все услуги-'!$H716*'Таблица вводных'!$G$9)))-('Расчет комиссии Нади'!$I716+'Таблица вводных'!$E$3+'Таблица вводных'!$F$3)</f>
        <v>#REF!</v>
      </c>
      <c r="I716" s="13"/>
    </row>
    <row r="717" spans="1:9" ht="12.75" customHeight="1">
      <c r="A717" s="148"/>
      <c r="B717" s="11">
        <v>45421</v>
      </c>
      <c r="C717" s="64"/>
      <c r="D717" s="12" t="e">
        <f>(('Итоговая табл.1чел (все услуги-'!$D717+('Итоговая табл.1чел (все услуги-'!$D717*'Таблица вводных'!$G$4)))-('Расчет комиссии Нади'!$I717+'Таблица вводных'!$E$3+'Таблица вводных'!$F$3)</f>
        <v>#REF!</v>
      </c>
      <c r="E717" s="12" t="e">
        <f>(('Итоговая табл.1чел (все услуги-'!$E717+('Итоговая табл.1чел (все услуги-'!$E717*'Таблица вводных'!$G$5)))-('Расчет комиссии Нади'!$I717+'Таблица вводных'!$E$3+'Таблица вводных'!$F$3)</f>
        <v>#REF!</v>
      </c>
      <c r="F717" s="12" t="e">
        <f>(('Итоговая табл.1чел (все услуги-'!$F717+('Итоговая табл.1чел (все услуги-'!$F717*'Таблица вводных'!$G$6)))-('Расчет комиссии Нади'!$I717+'Таблица вводных'!$E$3+'Таблица вводных'!$F$3)</f>
        <v>#REF!</v>
      </c>
      <c r="G717" s="12" t="e">
        <f>(('Итоговая табл.1чел (все услуги-'!$G717+('Итоговая табл.1чел (все услуги-'!$G717*'Таблица вводных'!$G$7)))-('Расчет комиссии Нади'!$I717+'Таблица вводных'!$E$3+'Таблица вводных'!$F$3)</f>
        <v>#REF!</v>
      </c>
      <c r="H717" s="12" t="e">
        <f>(('Итоговая табл.1чел (все услуги-'!$H717+('Итоговая табл.1чел (все услуги-'!$H717*'Таблица вводных'!$G$9)))-('Расчет комиссии Нади'!$I717+'Таблица вводных'!$E$3+'Таблица вводных'!$F$3)</f>
        <v>#REF!</v>
      </c>
      <c r="I717" s="13"/>
    </row>
    <row r="718" spans="1:9" ht="12.75" customHeight="1">
      <c r="A718" s="148"/>
      <c r="B718" s="11">
        <v>45425</v>
      </c>
      <c r="C718" s="64"/>
      <c r="D718" s="12" t="e">
        <f>(('Итоговая табл.1чел (все услуги-'!$D718+('Итоговая табл.1чел (все услуги-'!$D718*'Таблица вводных'!$G$4)))-('Расчет комиссии Нади'!$I718+'Таблица вводных'!$E$3+'Таблица вводных'!$F$3)</f>
        <v>#REF!</v>
      </c>
      <c r="E718" s="12" t="e">
        <f>(('Итоговая табл.1чел (все услуги-'!$E718+('Итоговая табл.1чел (все услуги-'!$E718*'Таблица вводных'!$G$5)))-('Расчет комиссии Нади'!$I718+'Таблица вводных'!$E$3+'Таблица вводных'!$F$3)</f>
        <v>#REF!</v>
      </c>
      <c r="F718" s="12" t="e">
        <f>(('Итоговая табл.1чел (все услуги-'!$F718+('Итоговая табл.1чел (все услуги-'!$F718*'Таблица вводных'!$G$6)))-('Расчет комиссии Нади'!$I718+'Таблица вводных'!$E$3+'Таблица вводных'!$F$3)</f>
        <v>#REF!</v>
      </c>
      <c r="G718" s="12" t="e">
        <f>(('Итоговая табл.1чел (все услуги-'!$G718+('Итоговая табл.1чел (все услуги-'!$G718*'Таблица вводных'!$G$7)))-('Расчет комиссии Нади'!$I718+'Таблица вводных'!$E$3+'Таблица вводных'!$F$3)</f>
        <v>#REF!</v>
      </c>
      <c r="H718" s="12" t="e">
        <f>(('Итоговая табл.1чел (все услуги-'!$H718+('Итоговая табл.1чел (все услуги-'!$H718*'Таблица вводных'!$G$9)))-('Расчет комиссии Нади'!$I718+'Таблица вводных'!$E$3+'Таблица вводных'!$F$3)</f>
        <v>#REF!</v>
      </c>
      <c r="I718" s="13"/>
    </row>
    <row r="719" spans="1:9" ht="12.75" customHeight="1">
      <c r="A719" s="148"/>
      <c r="B719" s="11">
        <v>45428</v>
      </c>
      <c r="C719" s="64"/>
      <c r="D719" s="12" t="e">
        <f>(('Итоговая табл.1чел (все услуги-'!$D719+('Итоговая табл.1чел (все услуги-'!$D719*'Таблица вводных'!$G$4)))-('Расчет комиссии Нади'!$I719+'Таблица вводных'!$E$3+'Таблица вводных'!$F$3)</f>
        <v>#REF!</v>
      </c>
      <c r="E719" s="12" t="e">
        <f>(('Итоговая табл.1чел (все услуги-'!$E719+('Итоговая табл.1чел (все услуги-'!$E719*'Таблица вводных'!$G$5)))-('Расчет комиссии Нади'!$I719+'Таблица вводных'!$E$3+'Таблица вводных'!$F$3)</f>
        <v>#REF!</v>
      </c>
      <c r="F719" s="12" t="e">
        <f>(('Итоговая табл.1чел (все услуги-'!$F719+('Итоговая табл.1чел (все услуги-'!$F719*'Таблица вводных'!$G$6)))-('Расчет комиссии Нади'!$I719+'Таблица вводных'!$E$3+'Таблица вводных'!$F$3)</f>
        <v>#REF!</v>
      </c>
      <c r="G719" s="12" t="e">
        <f>(('Итоговая табл.1чел (все услуги-'!$G719+('Итоговая табл.1чел (все услуги-'!$G719*'Таблица вводных'!$G$7)))-('Расчет комиссии Нади'!$I719+'Таблица вводных'!$E$3+'Таблица вводных'!$F$3)</f>
        <v>#REF!</v>
      </c>
      <c r="H719" s="12" t="e">
        <f>(('Итоговая табл.1чел (все услуги-'!$H719+('Итоговая табл.1чел (все услуги-'!$H719*'Таблица вводных'!$G$9)))-('Расчет комиссии Нади'!$I719+'Таблица вводных'!$E$3+'Таблица вводных'!$F$3)</f>
        <v>#REF!</v>
      </c>
      <c r="I719" s="13"/>
    </row>
    <row r="720" spans="1:9" ht="12.75" customHeight="1">
      <c r="A720" s="148"/>
      <c r="B720" s="11"/>
      <c r="C720" s="64"/>
      <c r="D720" s="12" t="e">
        <f>(('Итоговая табл.1чел (все услуги-'!$D720+('Итоговая табл.1чел (все услуги-'!$D720*'Таблица вводных'!$G$4)))-('Расчет комиссии Нади'!$I720+'Таблица вводных'!$E$3+'Таблица вводных'!$F$3)</f>
        <v>#REF!</v>
      </c>
      <c r="E720" s="12" t="e">
        <f>(('Итоговая табл.1чел (все услуги-'!$E720+('Итоговая табл.1чел (все услуги-'!$E720*'Таблица вводных'!$G$5)))-('Расчет комиссии Нади'!$I720+'Таблица вводных'!$E$3+'Таблица вводных'!$F$3)</f>
        <v>#REF!</v>
      </c>
      <c r="F720" s="12" t="e">
        <f>(('Итоговая табл.1чел (все услуги-'!$F720+('Итоговая табл.1чел (все услуги-'!$F720*'Таблица вводных'!$G$6)))-('Расчет комиссии Нади'!$I720+'Таблица вводных'!$E$3+'Таблица вводных'!$F$3)</f>
        <v>#REF!</v>
      </c>
      <c r="G720" s="12" t="e">
        <f>(('Итоговая табл.1чел (все услуги-'!$G720+('Итоговая табл.1чел (все услуги-'!$G720*'Таблица вводных'!$G$7)))-('Расчет комиссии Нади'!$I720+'Таблица вводных'!$E$3+'Таблица вводных'!$F$3)</f>
        <v>#REF!</v>
      </c>
      <c r="H720" s="12" t="e">
        <f>(('Итоговая табл.1чел (все услуги-'!$H720+('Итоговая табл.1чел (все услуги-'!$H720*'Таблица вводных'!$G$9)))-('Расчет комиссии Нади'!$I720+'Таблица вводных'!$E$3+'Таблица вводных'!$F$3)</f>
        <v>#REF!</v>
      </c>
      <c r="I720" s="13"/>
    </row>
    <row r="721" spans="1:9" ht="12.75" customHeight="1">
      <c r="A721" s="148"/>
      <c r="B721" s="11"/>
      <c r="C721" s="64"/>
      <c r="D721" s="12" t="e">
        <f>(('Итоговая табл.1чел (все услуги-'!$D721+('Итоговая табл.1чел (все услуги-'!$D721*'Таблица вводных'!$G$4)))-('Расчет комиссии Нади'!$I721+'Таблица вводных'!$E$3+'Таблица вводных'!$F$3)</f>
        <v>#REF!</v>
      </c>
      <c r="E721" s="12" t="e">
        <f>(('Итоговая табл.1чел (все услуги-'!$E721+('Итоговая табл.1чел (все услуги-'!$E721*'Таблица вводных'!$G$5)))-('Расчет комиссии Нади'!$I721+'Таблица вводных'!$E$3+'Таблица вводных'!$F$3)</f>
        <v>#REF!</v>
      </c>
      <c r="F721" s="12" t="e">
        <f>(('Итоговая табл.1чел (все услуги-'!$F721+('Итоговая табл.1чел (все услуги-'!$F721*'Таблица вводных'!$G$6)))-('Расчет комиссии Нади'!$I721+'Таблица вводных'!$E$3+'Таблица вводных'!$F$3)</f>
        <v>#REF!</v>
      </c>
      <c r="G721" s="12" t="e">
        <f>(('Итоговая табл.1чел (все услуги-'!$G721+('Итоговая табл.1чел (все услуги-'!$G721*'Таблица вводных'!$G$7)))-('Расчет комиссии Нади'!$I721+'Таблица вводных'!$E$3+'Таблица вводных'!$F$3)</f>
        <v>#REF!</v>
      </c>
      <c r="H721" s="12" t="e">
        <f>(('Итоговая табл.1чел (все услуги-'!$H721+('Итоговая табл.1чел (все услуги-'!$H721*'Таблица вводных'!$G$9)))-('Расчет комиссии Нади'!$I721+'Таблица вводных'!$E$3+'Таблица вводных'!$F$3)</f>
        <v>#REF!</v>
      </c>
      <c r="I721" s="13"/>
    </row>
    <row r="722" spans="1:9" ht="12.75" customHeight="1">
      <c r="A722" s="149"/>
      <c r="B722" s="17"/>
      <c r="C722" s="65"/>
      <c r="D722" s="18" t="e">
        <f>(('Итоговая табл.1чел (все услуги-'!$D722+('Итоговая табл.1чел (все услуги-'!$D722*'Таблица вводных'!$G$4)))-('Расчет комиссии Нади'!$I722+'Таблица вводных'!$E$3+'Таблица вводных'!$F$3)</f>
        <v>#REF!</v>
      </c>
      <c r="E722" s="18" t="e">
        <f>(('Итоговая табл.1чел (все услуги-'!$E722+('Итоговая табл.1чел (все услуги-'!$E722*'Таблица вводных'!$G$5)))-('Расчет комиссии Нади'!$I722+'Таблица вводных'!$E$3+'Таблица вводных'!$F$3)</f>
        <v>#REF!</v>
      </c>
      <c r="F722" s="18" t="e">
        <f>(('Итоговая табл.1чел (все услуги-'!$F722+('Итоговая табл.1чел (все услуги-'!$F722*'Таблица вводных'!$G$6)))-('Расчет комиссии Нади'!$I722+'Таблица вводных'!$E$3+'Таблица вводных'!$F$3)</f>
        <v>#REF!</v>
      </c>
      <c r="G722" s="18" t="e">
        <f>(('Итоговая табл.1чел (все услуги-'!$G722+('Итоговая табл.1чел (все услуги-'!$G722*'Таблица вводных'!$G$7)))-('Расчет комиссии Нади'!$I722+'Таблица вводных'!$E$3+'Таблица вводных'!$F$3)</f>
        <v>#REF!</v>
      </c>
      <c r="H722" s="18" t="e">
        <f>(('Итоговая табл.1чел (все услуги-'!$H722+('Итоговая табл.1чел (все услуги-'!$H722*'Таблица вводных'!$G$9)))-('Расчет комиссии Нади'!$I722+'Таблица вводных'!$E$3+'Таблица вводных'!$F$3)</f>
        <v>#REF!</v>
      </c>
      <c r="I722" s="13"/>
    </row>
    <row r="723" spans="1:9" ht="12.75" customHeight="1">
      <c r="A723" s="147"/>
      <c r="B723" s="5">
        <v>45411</v>
      </c>
      <c r="C723" s="63"/>
      <c r="D723" s="6" t="e">
        <f>(('Итоговая табл.1чел (все услуги-'!$D723+('Итоговая табл.1чел (все услуги-'!$D723*'Таблица вводных'!$G$4)))-('Расчет комиссии Нади'!$I723+'Таблица вводных'!$E$3+'Таблица вводных'!$F$3)</f>
        <v>#REF!</v>
      </c>
      <c r="E723" s="6" t="e">
        <f>(('Итоговая табл.1чел (все услуги-'!$E723+('Итоговая табл.1чел (все услуги-'!$E723*'Таблица вводных'!$G$5)))-('Расчет комиссии Нади'!$I723+'Таблица вводных'!$E$3+'Таблица вводных'!$F$3)</f>
        <v>#REF!</v>
      </c>
      <c r="F723" s="6" t="e">
        <f>(('Итоговая табл.1чел (все услуги-'!$F723+('Итоговая табл.1чел (все услуги-'!$F723*'Таблица вводных'!$G$6)))-('Расчет комиссии Нади'!$I723+'Таблица вводных'!$E$3+'Таблица вводных'!$F$3)</f>
        <v>#REF!</v>
      </c>
      <c r="G723" s="6" t="e">
        <f>(('Итоговая табл.1чел (все услуги-'!$G723+('Итоговая табл.1чел (все услуги-'!$G723*'Таблица вводных'!$G$7)))-('Расчет комиссии Нади'!$I723+'Таблица вводных'!$E$3+'Таблица вводных'!$F$3)</f>
        <v>#REF!</v>
      </c>
      <c r="H723" s="6" t="e">
        <f>(('Итоговая табл.1чел (все услуги-'!$H723+('Итоговая табл.1чел (все услуги-'!$H723*'Таблица вводных'!$G$9)))-('Расчет комиссии Нади'!$I723+'Таблица вводных'!$E$3+'Таблица вводных'!$F$3)</f>
        <v>#REF!</v>
      </c>
      <c r="I723" s="7"/>
    </row>
    <row r="724" spans="1:9" ht="12.75" customHeight="1">
      <c r="A724" s="148"/>
      <c r="B724" s="8">
        <v>45414</v>
      </c>
      <c r="C724" s="64"/>
      <c r="D724" s="12" t="e">
        <f>(('Итоговая табл.1чел (все услуги-'!$D724+('Итоговая табл.1чел (все услуги-'!$D724*'Таблица вводных'!$G$4)))-('Расчет комиссии Нади'!$I724+'Таблица вводных'!$E$3+'Таблица вводных'!$F$3)</f>
        <v>#REF!</v>
      </c>
      <c r="E724" s="12" t="e">
        <f>(('Итоговая табл.1чел (все услуги-'!$E724+('Итоговая табл.1чел (все услуги-'!$E724*'Таблица вводных'!$G$5)))-('Расчет комиссии Нади'!$I724+'Таблица вводных'!$E$3+'Таблица вводных'!$F$3)</f>
        <v>#REF!</v>
      </c>
      <c r="F724" s="12" t="e">
        <f>(('Итоговая табл.1чел (все услуги-'!$F724+('Итоговая табл.1чел (все услуги-'!$F724*'Таблица вводных'!$G$6)))-('Расчет комиссии Нади'!$I724+'Таблица вводных'!$E$3+'Таблица вводных'!$F$3)</f>
        <v>#REF!</v>
      </c>
      <c r="G724" s="12" t="e">
        <f>(('Итоговая табл.1чел (все услуги-'!$G724+('Итоговая табл.1чел (все услуги-'!$G724*'Таблица вводных'!$G$7)))-('Расчет комиссии Нади'!$I724+'Таблица вводных'!$E$3+'Таблица вводных'!$F$3)</f>
        <v>#REF!</v>
      </c>
      <c r="H724" s="12" t="e">
        <f>(('Итоговая табл.1чел (все услуги-'!$H724+('Итоговая табл.1чел (все услуги-'!$H724*'Таблица вводных'!$G$9)))-('Расчет комиссии Нади'!$I724+'Таблица вводных'!$E$3+'Таблица вводных'!$F$3)</f>
        <v>#REF!</v>
      </c>
      <c r="I724" s="10"/>
    </row>
    <row r="725" spans="1:9" ht="12.75" customHeight="1">
      <c r="A725" s="148"/>
      <c r="B725" s="11">
        <v>45418</v>
      </c>
      <c r="C725" s="64"/>
      <c r="D725" s="12" t="e">
        <f>(('Итоговая табл.1чел (все услуги-'!$D725+('Итоговая табл.1чел (все услуги-'!$D725*'Таблица вводных'!$G$4)))-('Расчет комиссии Нади'!$I725+'Таблица вводных'!$E$3+'Таблица вводных'!$F$3)</f>
        <v>#REF!</v>
      </c>
      <c r="E725" s="12" t="e">
        <f>(('Итоговая табл.1чел (все услуги-'!$E725+('Итоговая табл.1чел (все услуги-'!$E725*'Таблица вводных'!$G$5)))-('Расчет комиссии Нади'!$I725+'Таблица вводных'!$E$3+'Таблица вводных'!$F$3)</f>
        <v>#REF!</v>
      </c>
      <c r="F725" s="12" t="e">
        <f>(('Итоговая табл.1чел (все услуги-'!$F725+('Итоговая табл.1чел (все услуги-'!$F725*'Таблица вводных'!$G$6)))-('Расчет комиссии Нади'!$I725+'Таблица вводных'!$E$3+'Таблица вводных'!$F$3)</f>
        <v>#REF!</v>
      </c>
      <c r="G725" s="12" t="e">
        <f>(('Итоговая табл.1чел (все услуги-'!$G725+('Итоговая табл.1чел (все услуги-'!$G725*'Таблица вводных'!$G$7)))-('Расчет комиссии Нади'!$I725+'Таблица вводных'!$E$3+'Таблица вводных'!$F$3)</f>
        <v>#REF!</v>
      </c>
      <c r="H725" s="12" t="e">
        <f>(('Итоговая табл.1чел (все услуги-'!$H725+('Итоговая табл.1чел (все услуги-'!$H725*'Таблица вводных'!$G$9)))-('Расчет комиссии Нади'!$I725+'Таблица вводных'!$E$3+'Таблица вводных'!$F$3)</f>
        <v>#REF!</v>
      </c>
      <c r="I725" s="13"/>
    </row>
    <row r="726" spans="1:9" ht="12.75" customHeight="1">
      <c r="A726" s="148"/>
      <c r="B726" s="11">
        <v>45421</v>
      </c>
      <c r="C726" s="64"/>
      <c r="D726" s="12" t="e">
        <f>(('Итоговая табл.1чел (все услуги-'!$D726+('Итоговая табл.1чел (все услуги-'!$D726*'Таблица вводных'!$G$4)))-('Расчет комиссии Нади'!$I726+'Таблица вводных'!$E$3+'Таблица вводных'!$F$3)</f>
        <v>#REF!</v>
      </c>
      <c r="E726" s="12" t="e">
        <f>(('Итоговая табл.1чел (все услуги-'!$E726+('Итоговая табл.1чел (все услуги-'!$E726*'Таблица вводных'!$G$5)))-('Расчет комиссии Нади'!$I726+'Таблица вводных'!$E$3+'Таблица вводных'!$F$3)</f>
        <v>#REF!</v>
      </c>
      <c r="F726" s="12" t="e">
        <f>(('Итоговая табл.1чел (все услуги-'!$F726+('Итоговая табл.1чел (все услуги-'!$F726*'Таблица вводных'!$G$6)))-('Расчет комиссии Нади'!$I726+'Таблица вводных'!$E$3+'Таблица вводных'!$F$3)</f>
        <v>#REF!</v>
      </c>
      <c r="G726" s="12" t="e">
        <f>(('Итоговая табл.1чел (все услуги-'!$G726+('Итоговая табл.1чел (все услуги-'!$G726*'Таблица вводных'!$G$7)))-('Расчет комиссии Нади'!$I726+'Таблица вводных'!$E$3+'Таблица вводных'!$F$3)</f>
        <v>#REF!</v>
      </c>
      <c r="H726" s="12" t="e">
        <f>(('Итоговая табл.1чел (все услуги-'!$H726+('Итоговая табл.1чел (все услуги-'!$H726*'Таблица вводных'!$G$9)))-('Расчет комиссии Нади'!$I726+'Таблица вводных'!$E$3+'Таблица вводных'!$F$3)</f>
        <v>#REF!</v>
      </c>
      <c r="I726" s="13"/>
    </row>
    <row r="727" spans="1:9" ht="12.75" customHeight="1">
      <c r="A727" s="148"/>
      <c r="B727" s="11">
        <v>45425</v>
      </c>
      <c r="C727" s="64"/>
      <c r="D727" s="12" t="e">
        <f>(('Итоговая табл.1чел (все услуги-'!$D727+('Итоговая табл.1чел (все услуги-'!$D727*'Таблица вводных'!$G$4)))-('Расчет комиссии Нади'!$I727+'Таблица вводных'!$E$3+'Таблица вводных'!$F$3)</f>
        <v>#REF!</v>
      </c>
      <c r="E727" s="12" t="e">
        <f>(('Итоговая табл.1чел (все услуги-'!$E727+('Итоговая табл.1чел (все услуги-'!$E727*'Таблица вводных'!$G$5)))-('Расчет комиссии Нади'!$I727+'Таблица вводных'!$E$3+'Таблица вводных'!$F$3)</f>
        <v>#REF!</v>
      </c>
      <c r="F727" s="12" t="e">
        <f>(('Итоговая табл.1чел (все услуги-'!$F727+('Итоговая табл.1чел (все услуги-'!$F727*'Таблица вводных'!$G$6)))-('Расчет комиссии Нади'!$I727+'Таблица вводных'!$E$3+'Таблица вводных'!$F$3)</f>
        <v>#REF!</v>
      </c>
      <c r="G727" s="12" t="e">
        <f>(('Итоговая табл.1чел (все услуги-'!$G727+('Итоговая табл.1чел (все услуги-'!$G727*'Таблица вводных'!$G$7)))-('Расчет комиссии Нади'!$I727+'Таблица вводных'!$E$3+'Таблица вводных'!$F$3)</f>
        <v>#REF!</v>
      </c>
      <c r="H727" s="12" t="e">
        <f>(('Итоговая табл.1чел (все услуги-'!$H727+('Итоговая табл.1чел (все услуги-'!$H727*'Таблица вводных'!$G$9)))-('Расчет комиссии Нади'!$I727+'Таблица вводных'!$E$3+'Таблица вводных'!$F$3)</f>
        <v>#REF!</v>
      </c>
      <c r="I727" s="13"/>
    </row>
    <row r="728" spans="1:9" ht="12.75" customHeight="1">
      <c r="A728" s="148"/>
      <c r="B728" s="11">
        <v>45428</v>
      </c>
      <c r="C728" s="64"/>
      <c r="D728" s="12" t="e">
        <f>(('Итоговая табл.1чел (все услуги-'!$D728+('Итоговая табл.1чел (все услуги-'!$D728*'Таблица вводных'!$G$4)))-('Расчет комиссии Нади'!$I728+'Таблица вводных'!$E$3+'Таблица вводных'!$F$3)</f>
        <v>#REF!</v>
      </c>
      <c r="E728" s="12" t="e">
        <f>(('Итоговая табл.1чел (все услуги-'!$E728+('Итоговая табл.1чел (все услуги-'!$E728*'Таблица вводных'!$G$5)))-('Расчет комиссии Нади'!$I728+'Таблица вводных'!$E$3+'Таблица вводных'!$F$3)</f>
        <v>#REF!</v>
      </c>
      <c r="F728" s="12" t="e">
        <f>(('Итоговая табл.1чел (все услуги-'!$F728+('Итоговая табл.1чел (все услуги-'!$F728*'Таблица вводных'!$G$6)))-('Расчет комиссии Нади'!$I728+'Таблица вводных'!$E$3+'Таблица вводных'!$F$3)</f>
        <v>#REF!</v>
      </c>
      <c r="G728" s="12" t="e">
        <f>(('Итоговая табл.1чел (все услуги-'!$G728+('Итоговая табл.1чел (все услуги-'!$G728*'Таблица вводных'!$G$7)))-('Расчет комиссии Нади'!$I728+'Таблица вводных'!$E$3+'Таблица вводных'!$F$3)</f>
        <v>#REF!</v>
      </c>
      <c r="H728" s="12" t="e">
        <f>(('Итоговая табл.1чел (все услуги-'!$H728+('Итоговая табл.1чел (все услуги-'!$H728*'Таблица вводных'!$G$9)))-('Расчет комиссии Нади'!$I728+'Таблица вводных'!$E$3+'Таблица вводных'!$F$3)</f>
        <v>#REF!</v>
      </c>
      <c r="I728" s="13"/>
    </row>
    <row r="729" spans="1:9" ht="12.75" customHeight="1">
      <c r="A729" s="148"/>
      <c r="B729" s="11"/>
      <c r="C729" s="64"/>
      <c r="D729" s="12" t="e">
        <f>(('Итоговая табл.1чел (все услуги-'!$D729+('Итоговая табл.1чел (все услуги-'!$D729*'Таблица вводных'!$G$4)))-('Расчет комиссии Нади'!$I729+'Таблица вводных'!$E$3+'Таблица вводных'!$F$3)</f>
        <v>#REF!</v>
      </c>
      <c r="E729" s="12" t="e">
        <f>(('Итоговая табл.1чел (все услуги-'!$E729+('Итоговая табл.1чел (все услуги-'!$E729*'Таблица вводных'!$G$5)))-('Расчет комиссии Нади'!$I729+'Таблица вводных'!$E$3+'Таблица вводных'!$F$3)</f>
        <v>#REF!</v>
      </c>
      <c r="F729" s="12" t="e">
        <f>(('Итоговая табл.1чел (все услуги-'!$F729+('Итоговая табл.1чел (все услуги-'!$F729*'Таблица вводных'!$G$6)))-('Расчет комиссии Нади'!$I729+'Таблица вводных'!$E$3+'Таблица вводных'!$F$3)</f>
        <v>#REF!</v>
      </c>
      <c r="G729" s="12" t="e">
        <f>(('Итоговая табл.1чел (все услуги-'!$G729+('Итоговая табл.1чел (все услуги-'!$G729*'Таблица вводных'!$G$7)))-('Расчет комиссии Нади'!$I729+'Таблица вводных'!$E$3+'Таблица вводных'!$F$3)</f>
        <v>#REF!</v>
      </c>
      <c r="H729" s="12" t="e">
        <f>(('Итоговая табл.1чел (все услуги-'!$H729+('Итоговая табл.1чел (все услуги-'!$H729*'Таблица вводных'!$G$9)))-('Расчет комиссии Нади'!$I729+'Таблица вводных'!$E$3+'Таблица вводных'!$F$3)</f>
        <v>#REF!</v>
      </c>
      <c r="I729" s="13"/>
    </row>
    <row r="730" spans="1:9" ht="12.75" customHeight="1">
      <c r="A730" s="148"/>
      <c r="B730" s="11"/>
      <c r="C730" s="64"/>
      <c r="D730" s="12" t="e">
        <f>(('Итоговая табл.1чел (все услуги-'!$D730+('Итоговая табл.1чел (все услуги-'!$D730*'Таблица вводных'!$G$4)))-('Расчет комиссии Нади'!$I730+'Таблица вводных'!$E$3+'Таблица вводных'!$F$3)</f>
        <v>#REF!</v>
      </c>
      <c r="E730" s="12" t="e">
        <f>(('Итоговая табл.1чел (все услуги-'!$E730+('Итоговая табл.1чел (все услуги-'!$E730*'Таблица вводных'!$G$5)))-('Расчет комиссии Нади'!$I730+'Таблица вводных'!$E$3+'Таблица вводных'!$F$3)</f>
        <v>#REF!</v>
      </c>
      <c r="F730" s="12" t="e">
        <f>(('Итоговая табл.1чел (все услуги-'!$F730+('Итоговая табл.1чел (все услуги-'!$F730*'Таблица вводных'!$G$6)))-('Расчет комиссии Нади'!$I730+'Таблица вводных'!$E$3+'Таблица вводных'!$F$3)</f>
        <v>#REF!</v>
      </c>
      <c r="G730" s="12" t="e">
        <f>(('Итоговая табл.1чел (все услуги-'!$G730+('Итоговая табл.1чел (все услуги-'!$G730*'Таблица вводных'!$G$7)))-('Расчет комиссии Нади'!$I730+'Таблица вводных'!$E$3+'Таблица вводных'!$F$3)</f>
        <v>#REF!</v>
      </c>
      <c r="H730" s="12" t="e">
        <f>(('Итоговая табл.1чел (все услуги-'!$H730+('Итоговая табл.1чел (все услуги-'!$H730*'Таблица вводных'!$G$9)))-('Расчет комиссии Нади'!$I730+'Таблица вводных'!$E$3+'Таблица вводных'!$F$3)</f>
        <v>#REF!</v>
      </c>
      <c r="I730" s="13"/>
    </row>
    <row r="731" spans="1:9" ht="12.75" customHeight="1">
      <c r="A731" s="149"/>
      <c r="B731" s="17"/>
      <c r="C731" s="65"/>
      <c r="D731" s="18" t="e">
        <f>(('Итоговая табл.1чел (все услуги-'!$D731+('Итоговая табл.1чел (все услуги-'!$D731*'Таблица вводных'!$G$4)))-('Расчет комиссии Нади'!$I731+'Таблица вводных'!$E$3+'Таблица вводных'!$F$3)</f>
        <v>#REF!</v>
      </c>
      <c r="E731" s="18" t="e">
        <f>(('Итоговая табл.1чел (все услуги-'!$E731+('Итоговая табл.1чел (все услуги-'!$E731*'Таблица вводных'!$G$5)))-('Расчет комиссии Нади'!$I731+'Таблица вводных'!$E$3+'Таблица вводных'!$F$3)</f>
        <v>#REF!</v>
      </c>
      <c r="F731" s="18" t="e">
        <f>(('Итоговая табл.1чел (все услуги-'!$F731+('Итоговая табл.1чел (все услуги-'!$F731*'Таблица вводных'!$G$6)))-('Расчет комиссии Нади'!$I731+'Таблица вводных'!$E$3+'Таблица вводных'!$F$3)</f>
        <v>#REF!</v>
      </c>
      <c r="G731" s="18" t="e">
        <f>(('Итоговая табл.1чел (все услуги-'!$G731+('Итоговая табл.1чел (все услуги-'!$G731*'Таблица вводных'!$G$7)))-('Расчет комиссии Нади'!$I731+'Таблица вводных'!$E$3+'Таблица вводных'!$F$3)</f>
        <v>#REF!</v>
      </c>
      <c r="H731" s="18" t="e">
        <f>(('Итоговая табл.1чел (все услуги-'!$H731+('Итоговая табл.1чел (все услуги-'!$H731*'Таблица вводных'!$G$9)))-('Расчет комиссии Нади'!$I731+'Таблица вводных'!$E$3+'Таблица вводных'!$F$3)</f>
        <v>#REF!</v>
      </c>
      <c r="I731" s="13"/>
    </row>
    <row r="732" spans="1:9" ht="12.75" customHeight="1">
      <c r="A732" s="150"/>
      <c r="B732" s="5">
        <v>45411</v>
      </c>
      <c r="C732" s="63"/>
      <c r="D732" s="6" t="e">
        <f>(('Итоговая табл.1чел (все услуги-'!$D732+('Итоговая табл.1чел (все услуги-'!$D732*'Таблица вводных'!$G$4)))-('Расчет комиссии Нади'!$I732+'Таблица вводных'!$E$3+'Таблица вводных'!$F$3)</f>
        <v>#REF!</v>
      </c>
      <c r="E732" s="6" t="e">
        <f>(('Итоговая табл.1чел (все услуги-'!$E732+('Итоговая табл.1чел (все услуги-'!$E732*'Таблица вводных'!$G$5)))-('Расчет комиссии Нади'!$I732+'Таблица вводных'!$E$3+'Таблица вводных'!$F$3)</f>
        <v>#REF!</v>
      </c>
      <c r="F732" s="6" t="e">
        <f>(('Итоговая табл.1чел (все услуги-'!$F732+('Итоговая табл.1чел (все услуги-'!$F732*'Таблица вводных'!$G$6)))-('Расчет комиссии Нади'!$I732+'Таблица вводных'!$E$3+'Таблица вводных'!$F$3)</f>
        <v>#REF!</v>
      </c>
      <c r="G732" s="6" t="e">
        <f>(('Итоговая табл.1чел (все услуги-'!$G732+('Итоговая табл.1чел (все услуги-'!$G732*'Таблица вводных'!$G$7)))-('Расчет комиссии Нади'!$I732+'Таблица вводных'!$E$3+'Таблица вводных'!$F$3)</f>
        <v>#REF!</v>
      </c>
      <c r="H732" s="6" t="e">
        <f>(('Итоговая табл.1чел (все услуги-'!$H732+('Итоговая табл.1чел (все услуги-'!$H732*'Таблица вводных'!$G$9)))-('Расчет комиссии Нади'!$I732+'Таблица вводных'!$E$3+'Таблица вводных'!$F$3)</f>
        <v>#REF!</v>
      </c>
      <c r="I732" s="7"/>
    </row>
    <row r="733" spans="1:9" ht="12.75" customHeight="1">
      <c r="A733" s="148"/>
      <c r="B733" s="8">
        <v>45414</v>
      </c>
      <c r="C733" s="64"/>
      <c r="D733" s="12" t="e">
        <f>(('Итоговая табл.1чел (все услуги-'!$D733+('Итоговая табл.1чел (все услуги-'!$D733*'Таблица вводных'!$G$4)))-('Расчет комиссии Нади'!$I733+'Таблица вводных'!$E$3+'Таблица вводных'!$F$3)</f>
        <v>#REF!</v>
      </c>
      <c r="E733" s="12" t="e">
        <f>(('Итоговая табл.1чел (все услуги-'!$E733+('Итоговая табл.1чел (все услуги-'!$E733*'Таблица вводных'!$G$5)))-('Расчет комиссии Нади'!$I733+'Таблица вводных'!$E$3+'Таблица вводных'!$F$3)</f>
        <v>#REF!</v>
      </c>
      <c r="F733" s="12" t="e">
        <f>(('Итоговая табл.1чел (все услуги-'!$F733+('Итоговая табл.1чел (все услуги-'!$F733*'Таблица вводных'!$G$6)))-('Расчет комиссии Нади'!$I733+'Таблица вводных'!$E$3+'Таблица вводных'!$F$3)</f>
        <v>#REF!</v>
      </c>
      <c r="G733" s="12" t="e">
        <f>(('Итоговая табл.1чел (все услуги-'!$G733+('Итоговая табл.1чел (все услуги-'!$G733*'Таблица вводных'!$G$7)))-('Расчет комиссии Нади'!$I733+'Таблица вводных'!$E$3+'Таблица вводных'!$F$3)</f>
        <v>#REF!</v>
      </c>
      <c r="H733" s="12" t="e">
        <f>(('Итоговая табл.1чел (все услуги-'!$H733+('Итоговая табл.1чел (все услуги-'!$H733*'Таблица вводных'!$G$9)))-('Расчет комиссии Нади'!$I733+'Таблица вводных'!$E$3+'Таблица вводных'!$F$3)</f>
        <v>#REF!</v>
      </c>
      <c r="I733" s="10"/>
    </row>
    <row r="734" spans="1:9" ht="12.75" customHeight="1">
      <c r="A734" s="148"/>
      <c r="B734" s="11">
        <v>45418</v>
      </c>
      <c r="C734" s="64"/>
      <c r="D734" s="12" t="e">
        <f>(('Итоговая табл.1чел (все услуги-'!$D734+('Итоговая табл.1чел (все услуги-'!$D734*'Таблица вводных'!$G$4)))-('Расчет комиссии Нади'!$I734+'Таблица вводных'!$E$3+'Таблица вводных'!$F$3)</f>
        <v>#REF!</v>
      </c>
      <c r="E734" s="12" t="e">
        <f>(('Итоговая табл.1чел (все услуги-'!$E734+('Итоговая табл.1чел (все услуги-'!$E734*'Таблица вводных'!$G$5)))-('Расчет комиссии Нади'!$I734+'Таблица вводных'!$E$3+'Таблица вводных'!$F$3)</f>
        <v>#REF!</v>
      </c>
      <c r="F734" s="12" t="e">
        <f>(('Итоговая табл.1чел (все услуги-'!$F734+('Итоговая табл.1чел (все услуги-'!$F734*'Таблица вводных'!$G$6)))-('Расчет комиссии Нади'!$I734+'Таблица вводных'!$E$3+'Таблица вводных'!$F$3)</f>
        <v>#REF!</v>
      </c>
      <c r="G734" s="12" t="e">
        <f>(('Итоговая табл.1чел (все услуги-'!$G734+('Итоговая табл.1чел (все услуги-'!$G734*'Таблица вводных'!$G$7)))-('Расчет комиссии Нади'!$I734+'Таблица вводных'!$E$3+'Таблица вводных'!$F$3)</f>
        <v>#REF!</v>
      </c>
      <c r="H734" s="12" t="e">
        <f>(('Итоговая табл.1чел (все услуги-'!$H734+('Итоговая табл.1чел (все услуги-'!$H734*'Таблица вводных'!$G$9)))-('Расчет комиссии Нади'!$I734+'Таблица вводных'!$E$3+'Таблица вводных'!$F$3)</f>
        <v>#REF!</v>
      </c>
      <c r="I734" s="13"/>
    </row>
    <row r="735" spans="1:9" ht="12.75" customHeight="1">
      <c r="A735" s="148"/>
      <c r="B735" s="11">
        <v>45421</v>
      </c>
      <c r="C735" s="64"/>
      <c r="D735" s="12" t="e">
        <f>(('Итоговая табл.1чел (все услуги-'!$D735+('Итоговая табл.1чел (все услуги-'!$D735*'Таблица вводных'!$G$4)))-('Расчет комиссии Нади'!$I735+'Таблица вводных'!$E$3+'Таблица вводных'!$F$3)</f>
        <v>#REF!</v>
      </c>
      <c r="E735" s="12" t="e">
        <f>(('Итоговая табл.1чел (все услуги-'!$E735+('Итоговая табл.1чел (все услуги-'!$E735*'Таблица вводных'!$G$5)))-('Расчет комиссии Нади'!$I735+'Таблица вводных'!$E$3+'Таблица вводных'!$F$3)</f>
        <v>#REF!</v>
      </c>
      <c r="F735" s="12" t="e">
        <f>(('Итоговая табл.1чел (все услуги-'!$F735+('Итоговая табл.1чел (все услуги-'!$F735*'Таблица вводных'!$G$6)))-('Расчет комиссии Нади'!$I735+'Таблица вводных'!$E$3+'Таблица вводных'!$F$3)</f>
        <v>#REF!</v>
      </c>
      <c r="G735" s="12" t="e">
        <f>(('Итоговая табл.1чел (все услуги-'!$G735+('Итоговая табл.1чел (все услуги-'!$G735*'Таблица вводных'!$G$7)))-('Расчет комиссии Нади'!$I735+'Таблица вводных'!$E$3+'Таблица вводных'!$F$3)</f>
        <v>#REF!</v>
      </c>
      <c r="H735" s="12" t="e">
        <f>(('Итоговая табл.1чел (все услуги-'!$H735+('Итоговая табл.1чел (все услуги-'!$H735*'Таблица вводных'!$G$9)))-('Расчет комиссии Нади'!$I735+'Таблица вводных'!$E$3+'Таблица вводных'!$F$3)</f>
        <v>#REF!</v>
      </c>
      <c r="I735" s="13"/>
    </row>
    <row r="736" spans="1:9" ht="12.75" customHeight="1">
      <c r="A736" s="148"/>
      <c r="B736" s="11">
        <v>45425</v>
      </c>
      <c r="C736" s="64"/>
      <c r="D736" s="12" t="e">
        <f>(('Итоговая табл.1чел (все услуги-'!$D736+('Итоговая табл.1чел (все услуги-'!$D736*'Таблица вводных'!$G$4)))-('Расчет комиссии Нади'!$I736+'Таблица вводных'!$E$3+'Таблица вводных'!$F$3)</f>
        <v>#REF!</v>
      </c>
      <c r="E736" s="12" t="e">
        <f>(('Итоговая табл.1чел (все услуги-'!$E736+('Итоговая табл.1чел (все услуги-'!$E736*'Таблица вводных'!$G$5)))-('Расчет комиссии Нади'!$I736+'Таблица вводных'!$E$3+'Таблица вводных'!$F$3)</f>
        <v>#REF!</v>
      </c>
      <c r="F736" s="12" t="e">
        <f>(('Итоговая табл.1чел (все услуги-'!$F736+('Итоговая табл.1чел (все услуги-'!$F736*'Таблица вводных'!$G$6)))-('Расчет комиссии Нади'!$I736+'Таблица вводных'!$E$3+'Таблица вводных'!$F$3)</f>
        <v>#REF!</v>
      </c>
      <c r="G736" s="12" t="e">
        <f>(('Итоговая табл.1чел (все услуги-'!$G736+('Итоговая табл.1чел (все услуги-'!$G736*'Таблица вводных'!$G$7)))-('Расчет комиссии Нади'!$I736+'Таблица вводных'!$E$3+'Таблица вводных'!$F$3)</f>
        <v>#REF!</v>
      </c>
      <c r="H736" s="12" t="e">
        <f>(('Итоговая табл.1чел (все услуги-'!$H736+('Итоговая табл.1чел (все услуги-'!$H736*'Таблица вводных'!$G$9)))-('Расчет комиссии Нади'!$I736+'Таблица вводных'!$E$3+'Таблица вводных'!$F$3)</f>
        <v>#REF!</v>
      </c>
      <c r="I736" s="13"/>
    </row>
    <row r="737" spans="1:9" ht="12.75" customHeight="1">
      <c r="A737" s="148"/>
      <c r="B737" s="11">
        <v>45428</v>
      </c>
      <c r="C737" s="64"/>
      <c r="D737" s="12" t="e">
        <f>(('Итоговая табл.1чел (все услуги-'!$D737+('Итоговая табл.1чел (все услуги-'!$D737*'Таблица вводных'!$G$4)))-('Расчет комиссии Нади'!$I737+'Таблица вводных'!$E$3+'Таблица вводных'!$F$3)</f>
        <v>#REF!</v>
      </c>
      <c r="E737" s="12" t="e">
        <f>(('Итоговая табл.1чел (все услуги-'!$E737+('Итоговая табл.1чел (все услуги-'!$E737*'Таблица вводных'!$G$5)))-('Расчет комиссии Нади'!$I737+'Таблица вводных'!$E$3+'Таблица вводных'!$F$3)</f>
        <v>#REF!</v>
      </c>
      <c r="F737" s="12" t="e">
        <f>(('Итоговая табл.1чел (все услуги-'!$F737+('Итоговая табл.1чел (все услуги-'!$F737*'Таблица вводных'!$G$6)))-('Расчет комиссии Нади'!$I737+'Таблица вводных'!$E$3+'Таблица вводных'!$F$3)</f>
        <v>#REF!</v>
      </c>
      <c r="G737" s="12" t="e">
        <f>(('Итоговая табл.1чел (все услуги-'!$G737+('Итоговая табл.1чел (все услуги-'!$G737*'Таблица вводных'!$G$7)))-('Расчет комиссии Нади'!$I737+'Таблица вводных'!$E$3+'Таблица вводных'!$F$3)</f>
        <v>#REF!</v>
      </c>
      <c r="H737" s="12" t="e">
        <f>(('Итоговая табл.1чел (все услуги-'!$H737+('Итоговая табл.1чел (все услуги-'!$H737*'Таблица вводных'!$G$9)))-('Расчет комиссии Нади'!$I737+'Таблица вводных'!$E$3+'Таблица вводных'!$F$3)</f>
        <v>#REF!</v>
      </c>
      <c r="I737" s="13"/>
    </row>
    <row r="738" spans="1:9" ht="12.75" customHeight="1">
      <c r="A738" s="148"/>
      <c r="B738" s="11"/>
      <c r="C738" s="64"/>
      <c r="D738" s="12" t="e">
        <f>(('Итоговая табл.1чел (все услуги-'!$D738+('Итоговая табл.1чел (все услуги-'!$D738*'Таблица вводных'!$G$4)))-('Расчет комиссии Нади'!$I738+'Таблица вводных'!$E$3+'Таблица вводных'!$F$3)</f>
        <v>#REF!</v>
      </c>
      <c r="E738" s="12" t="e">
        <f>(('Итоговая табл.1чел (все услуги-'!$E738+('Итоговая табл.1чел (все услуги-'!$E738*'Таблица вводных'!$G$5)))-('Расчет комиссии Нади'!$I738+'Таблица вводных'!$E$3+'Таблица вводных'!$F$3)</f>
        <v>#REF!</v>
      </c>
      <c r="F738" s="12" t="e">
        <f>(('Итоговая табл.1чел (все услуги-'!$F738+('Итоговая табл.1чел (все услуги-'!$F738*'Таблица вводных'!$G$6)))-('Расчет комиссии Нади'!$I738+'Таблица вводных'!$E$3+'Таблица вводных'!$F$3)</f>
        <v>#REF!</v>
      </c>
      <c r="G738" s="12" t="e">
        <f>(('Итоговая табл.1чел (все услуги-'!$G738+('Итоговая табл.1чел (все услуги-'!$G738*'Таблица вводных'!$G$7)))-('Расчет комиссии Нади'!$I738+'Таблица вводных'!$E$3+'Таблица вводных'!$F$3)</f>
        <v>#REF!</v>
      </c>
      <c r="H738" s="12" t="e">
        <f>(('Итоговая табл.1чел (все услуги-'!$H738+('Итоговая табл.1чел (все услуги-'!$H738*'Таблица вводных'!$G$9)))-('Расчет комиссии Нади'!$I738+'Таблица вводных'!$E$3+'Таблица вводных'!$F$3)</f>
        <v>#REF!</v>
      </c>
      <c r="I738" s="13"/>
    </row>
    <row r="739" spans="1:9" ht="12.75" customHeight="1">
      <c r="A739" s="148"/>
      <c r="B739" s="11"/>
      <c r="C739" s="64"/>
      <c r="D739" s="12" t="e">
        <f>(('Итоговая табл.1чел (все услуги-'!$D739+('Итоговая табл.1чел (все услуги-'!$D739*'Таблица вводных'!$G$4)))-('Расчет комиссии Нади'!$I739+'Таблица вводных'!$E$3+'Таблица вводных'!$F$3)</f>
        <v>#REF!</v>
      </c>
      <c r="E739" s="12" t="e">
        <f>(('Итоговая табл.1чел (все услуги-'!$E739+('Итоговая табл.1чел (все услуги-'!$E739*'Таблица вводных'!$G$5)))-('Расчет комиссии Нади'!$I739+'Таблица вводных'!$E$3+'Таблица вводных'!$F$3)</f>
        <v>#REF!</v>
      </c>
      <c r="F739" s="12" t="e">
        <f>(('Итоговая табл.1чел (все услуги-'!$F739+('Итоговая табл.1чел (все услуги-'!$F739*'Таблица вводных'!$G$6)))-('Расчет комиссии Нади'!$I739+'Таблица вводных'!$E$3+'Таблица вводных'!$F$3)</f>
        <v>#REF!</v>
      </c>
      <c r="G739" s="12" t="e">
        <f>(('Итоговая табл.1чел (все услуги-'!$G739+('Итоговая табл.1чел (все услуги-'!$G739*'Таблица вводных'!$G$7)))-('Расчет комиссии Нади'!$I739+'Таблица вводных'!$E$3+'Таблица вводных'!$F$3)</f>
        <v>#REF!</v>
      </c>
      <c r="H739" s="12" t="e">
        <f>(('Итоговая табл.1чел (все услуги-'!$H739+('Итоговая табл.1чел (все услуги-'!$H739*'Таблица вводных'!$G$9)))-('Расчет комиссии Нади'!$I739+'Таблица вводных'!$E$3+'Таблица вводных'!$F$3)</f>
        <v>#REF!</v>
      </c>
      <c r="I739" s="13"/>
    </row>
    <row r="740" spans="1:9" ht="12.75" customHeight="1">
      <c r="A740" s="149"/>
      <c r="B740" s="17"/>
      <c r="C740" s="65"/>
      <c r="D740" s="18" t="e">
        <f>(('Итоговая табл.1чел (все услуги-'!$D740+('Итоговая табл.1чел (все услуги-'!$D740*'Таблица вводных'!$G$4)))-('Расчет комиссии Нади'!$I740+'Таблица вводных'!$E$3+'Таблица вводных'!$F$3)</f>
        <v>#REF!</v>
      </c>
      <c r="E740" s="18" t="e">
        <f>(('Итоговая табл.1чел (все услуги-'!$E740+('Итоговая табл.1чел (все услуги-'!$E740*'Таблица вводных'!$G$5)))-('Расчет комиссии Нади'!$I740+'Таблица вводных'!$E$3+'Таблица вводных'!$F$3)</f>
        <v>#REF!</v>
      </c>
      <c r="F740" s="18" t="e">
        <f>(('Итоговая табл.1чел (все услуги-'!$F740+('Итоговая табл.1чел (все услуги-'!$F740*'Таблица вводных'!$G$6)))-('Расчет комиссии Нади'!$I740+'Таблица вводных'!$E$3+'Таблица вводных'!$F$3)</f>
        <v>#REF!</v>
      </c>
      <c r="G740" s="18" t="e">
        <f>(('Итоговая табл.1чел (все услуги-'!$G740+('Итоговая табл.1чел (все услуги-'!$G740*'Таблица вводных'!$G$7)))-('Расчет комиссии Нади'!$I740+'Таблица вводных'!$E$3+'Таблица вводных'!$F$3)</f>
        <v>#REF!</v>
      </c>
      <c r="H740" s="18" t="e">
        <f>(('Итоговая табл.1чел (все услуги-'!$H740+('Итоговая табл.1чел (все услуги-'!$H740*'Таблица вводных'!$G$9)))-('Расчет комиссии Нади'!$I740+'Таблица вводных'!$E$3+'Таблица вводных'!$F$3)</f>
        <v>#REF!</v>
      </c>
      <c r="I740" s="13"/>
    </row>
    <row r="741" spans="1:9" ht="12.75" customHeight="1">
      <c r="A741" s="150"/>
      <c r="B741" s="5">
        <v>45411</v>
      </c>
      <c r="C741" s="63"/>
      <c r="D741" s="6" t="e">
        <f>(('Итоговая табл.1чел (все услуги-'!$D741+('Итоговая табл.1чел (все услуги-'!$D741*'Таблица вводных'!$G$4)))-('Расчет комиссии Нади'!$I741+'Таблица вводных'!$E$3+'Таблица вводных'!$F$3)</f>
        <v>#REF!</v>
      </c>
      <c r="E741" s="6" t="e">
        <f>(('Итоговая табл.1чел (все услуги-'!$E741+('Итоговая табл.1чел (все услуги-'!$E741*'Таблица вводных'!$G$5)))-('Расчет комиссии Нади'!$I741+'Таблица вводных'!$E$3+'Таблица вводных'!$F$3)</f>
        <v>#REF!</v>
      </c>
      <c r="F741" s="6" t="e">
        <f>(('Итоговая табл.1чел (все услуги-'!$F741+('Итоговая табл.1чел (все услуги-'!$F741*'Таблица вводных'!$G$6)))-('Расчет комиссии Нади'!$I741+'Таблица вводных'!$E$3+'Таблица вводных'!$F$3)</f>
        <v>#REF!</v>
      </c>
      <c r="G741" s="6" t="e">
        <f>(('Итоговая табл.1чел (все услуги-'!$G741+('Итоговая табл.1чел (все услуги-'!$G741*'Таблица вводных'!$G$7)))-('Расчет комиссии Нади'!$I741+'Таблица вводных'!$E$3+'Таблица вводных'!$F$3)</f>
        <v>#REF!</v>
      </c>
      <c r="H741" s="6" t="e">
        <f>(('Итоговая табл.1чел (все услуги-'!$H741+('Итоговая табл.1чел (все услуги-'!$H741*'Таблица вводных'!$G$9)))-('Расчет комиссии Нади'!$I741+'Таблица вводных'!$E$3+'Таблица вводных'!$F$3)</f>
        <v>#REF!</v>
      </c>
      <c r="I741" s="7"/>
    </row>
    <row r="742" spans="1:9" ht="12.75" customHeight="1">
      <c r="A742" s="148"/>
      <c r="B742" s="8">
        <v>45414</v>
      </c>
      <c r="C742" s="64"/>
      <c r="D742" s="12" t="e">
        <f>(('Итоговая табл.1чел (все услуги-'!$D742+('Итоговая табл.1чел (все услуги-'!$D742*'Таблица вводных'!$G$4)))-('Расчет комиссии Нади'!$I742+'Таблица вводных'!$E$3+'Таблица вводных'!$F$3)</f>
        <v>#REF!</v>
      </c>
      <c r="E742" s="12" t="e">
        <f>(('Итоговая табл.1чел (все услуги-'!$E742+('Итоговая табл.1чел (все услуги-'!$E742*'Таблица вводных'!$G$5)))-('Расчет комиссии Нади'!$I742+'Таблица вводных'!$E$3+'Таблица вводных'!$F$3)</f>
        <v>#REF!</v>
      </c>
      <c r="F742" s="12" t="e">
        <f>(('Итоговая табл.1чел (все услуги-'!$F742+('Итоговая табл.1чел (все услуги-'!$F742*'Таблица вводных'!$G$6)))-('Расчет комиссии Нади'!$I742+'Таблица вводных'!$E$3+'Таблица вводных'!$F$3)</f>
        <v>#REF!</v>
      </c>
      <c r="G742" s="12" t="e">
        <f>(('Итоговая табл.1чел (все услуги-'!$G742+('Итоговая табл.1чел (все услуги-'!$G742*'Таблица вводных'!$G$7)))-('Расчет комиссии Нади'!$I742+'Таблица вводных'!$E$3+'Таблица вводных'!$F$3)</f>
        <v>#REF!</v>
      </c>
      <c r="H742" s="12" t="e">
        <f>(('Итоговая табл.1чел (все услуги-'!$H742+('Итоговая табл.1чел (все услуги-'!$H742*'Таблица вводных'!$G$9)))-('Расчет комиссии Нади'!$I742+'Таблица вводных'!$E$3+'Таблица вводных'!$F$3)</f>
        <v>#REF!</v>
      </c>
      <c r="I742" s="10"/>
    </row>
    <row r="743" spans="1:9" ht="12.75" customHeight="1">
      <c r="A743" s="148"/>
      <c r="B743" s="11">
        <v>45418</v>
      </c>
      <c r="C743" s="64"/>
      <c r="D743" s="12" t="e">
        <f>(('Итоговая табл.1чел (все услуги-'!$D743+('Итоговая табл.1чел (все услуги-'!$D743*'Таблица вводных'!$G$4)))-('Расчет комиссии Нади'!$I743+'Таблица вводных'!$E$3+'Таблица вводных'!$F$3)</f>
        <v>#REF!</v>
      </c>
      <c r="E743" s="12" t="e">
        <f>(('Итоговая табл.1чел (все услуги-'!$E743+('Итоговая табл.1чел (все услуги-'!$E743*'Таблица вводных'!$G$5)))-('Расчет комиссии Нади'!$I743+'Таблица вводных'!$E$3+'Таблица вводных'!$F$3)</f>
        <v>#REF!</v>
      </c>
      <c r="F743" s="12" t="e">
        <f>(('Итоговая табл.1чел (все услуги-'!$F743+('Итоговая табл.1чел (все услуги-'!$F743*'Таблица вводных'!$G$6)))-('Расчет комиссии Нади'!$I743+'Таблица вводных'!$E$3+'Таблица вводных'!$F$3)</f>
        <v>#REF!</v>
      </c>
      <c r="G743" s="12" t="e">
        <f>(('Итоговая табл.1чел (все услуги-'!$G743+('Итоговая табл.1чел (все услуги-'!$G743*'Таблица вводных'!$G$7)))-('Расчет комиссии Нади'!$I743+'Таблица вводных'!$E$3+'Таблица вводных'!$F$3)</f>
        <v>#REF!</v>
      </c>
      <c r="H743" s="12" t="e">
        <f>(('Итоговая табл.1чел (все услуги-'!$H743+('Итоговая табл.1чел (все услуги-'!$H743*'Таблица вводных'!$G$9)))-('Расчет комиссии Нади'!$I743+'Таблица вводных'!$E$3+'Таблица вводных'!$F$3)</f>
        <v>#REF!</v>
      </c>
      <c r="I743" s="13"/>
    </row>
    <row r="744" spans="1:9" ht="12.75" customHeight="1">
      <c r="A744" s="148"/>
      <c r="B744" s="11">
        <v>45421</v>
      </c>
      <c r="C744" s="64"/>
      <c r="D744" s="12" t="e">
        <f>(('Итоговая табл.1чел (все услуги-'!$D744+('Итоговая табл.1чел (все услуги-'!$D744*'Таблица вводных'!$G$4)))-('Расчет комиссии Нади'!$I744+'Таблица вводных'!$E$3+'Таблица вводных'!$F$3)</f>
        <v>#REF!</v>
      </c>
      <c r="E744" s="12" t="e">
        <f>(('Итоговая табл.1чел (все услуги-'!$E744+('Итоговая табл.1чел (все услуги-'!$E744*'Таблица вводных'!$G$5)))-('Расчет комиссии Нади'!$I744+'Таблица вводных'!$E$3+'Таблица вводных'!$F$3)</f>
        <v>#REF!</v>
      </c>
      <c r="F744" s="12" t="e">
        <f>(('Итоговая табл.1чел (все услуги-'!$F744+('Итоговая табл.1чел (все услуги-'!$F744*'Таблица вводных'!$G$6)))-('Расчет комиссии Нади'!$I744+'Таблица вводных'!$E$3+'Таблица вводных'!$F$3)</f>
        <v>#REF!</v>
      </c>
      <c r="G744" s="12" t="e">
        <f>(('Итоговая табл.1чел (все услуги-'!$G744+('Итоговая табл.1чел (все услуги-'!$G744*'Таблица вводных'!$G$7)))-('Расчет комиссии Нади'!$I744+'Таблица вводных'!$E$3+'Таблица вводных'!$F$3)</f>
        <v>#REF!</v>
      </c>
      <c r="H744" s="12" t="e">
        <f>(('Итоговая табл.1чел (все услуги-'!$H744+('Итоговая табл.1чел (все услуги-'!$H744*'Таблица вводных'!$G$9)))-('Расчет комиссии Нади'!$I744+'Таблица вводных'!$E$3+'Таблица вводных'!$F$3)</f>
        <v>#REF!</v>
      </c>
      <c r="I744" s="13"/>
    </row>
    <row r="745" spans="1:9" ht="12.75" customHeight="1">
      <c r="A745" s="148"/>
      <c r="B745" s="11">
        <v>45425</v>
      </c>
      <c r="C745" s="64"/>
      <c r="D745" s="12" t="e">
        <f>(('Итоговая табл.1чел (все услуги-'!$D745+('Итоговая табл.1чел (все услуги-'!$D745*'Таблица вводных'!$G$4)))-('Расчет комиссии Нади'!$I745+'Таблица вводных'!$E$3+'Таблица вводных'!$F$3)</f>
        <v>#REF!</v>
      </c>
      <c r="E745" s="12" t="e">
        <f>(('Итоговая табл.1чел (все услуги-'!$E745+('Итоговая табл.1чел (все услуги-'!$E745*'Таблица вводных'!$G$5)))-('Расчет комиссии Нади'!$I745+'Таблица вводных'!$E$3+'Таблица вводных'!$F$3)</f>
        <v>#REF!</v>
      </c>
      <c r="F745" s="12" t="e">
        <f>(('Итоговая табл.1чел (все услуги-'!$F745+('Итоговая табл.1чел (все услуги-'!$F745*'Таблица вводных'!$G$6)))-('Расчет комиссии Нади'!$I745+'Таблица вводных'!$E$3+'Таблица вводных'!$F$3)</f>
        <v>#REF!</v>
      </c>
      <c r="G745" s="12" t="e">
        <f>(('Итоговая табл.1чел (все услуги-'!$G745+('Итоговая табл.1чел (все услуги-'!$G745*'Таблица вводных'!$G$7)))-('Расчет комиссии Нади'!$I745+'Таблица вводных'!$E$3+'Таблица вводных'!$F$3)</f>
        <v>#REF!</v>
      </c>
      <c r="H745" s="12" t="e">
        <f>(('Итоговая табл.1чел (все услуги-'!$H745+('Итоговая табл.1чел (все услуги-'!$H745*'Таблица вводных'!$G$9)))-('Расчет комиссии Нади'!$I745+'Таблица вводных'!$E$3+'Таблица вводных'!$F$3)</f>
        <v>#REF!</v>
      </c>
      <c r="I745" s="13"/>
    </row>
    <row r="746" spans="1:9" ht="12.75" customHeight="1">
      <c r="A746" s="148"/>
      <c r="B746" s="11">
        <v>45428</v>
      </c>
      <c r="C746" s="64"/>
      <c r="D746" s="12" t="e">
        <f>(('Итоговая табл.1чел (все услуги-'!$D746+('Итоговая табл.1чел (все услуги-'!$D746*'Таблица вводных'!$G$4)))-('Расчет комиссии Нади'!$I746+'Таблица вводных'!$E$3+'Таблица вводных'!$F$3)</f>
        <v>#REF!</v>
      </c>
      <c r="E746" s="12" t="e">
        <f>(('Итоговая табл.1чел (все услуги-'!$E746+('Итоговая табл.1чел (все услуги-'!$E746*'Таблица вводных'!$G$5)))-('Расчет комиссии Нади'!$I746+'Таблица вводных'!$E$3+'Таблица вводных'!$F$3)</f>
        <v>#REF!</v>
      </c>
      <c r="F746" s="12" t="e">
        <f>(('Итоговая табл.1чел (все услуги-'!$F746+('Итоговая табл.1чел (все услуги-'!$F746*'Таблица вводных'!$G$6)))-('Расчет комиссии Нади'!$I746+'Таблица вводных'!$E$3+'Таблица вводных'!$F$3)</f>
        <v>#REF!</v>
      </c>
      <c r="G746" s="12" t="e">
        <f>(('Итоговая табл.1чел (все услуги-'!$G746+('Итоговая табл.1чел (все услуги-'!$G746*'Таблица вводных'!$G$7)))-('Расчет комиссии Нади'!$I746+'Таблица вводных'!$E$3+'Таблица вводных'!$F$3)</f>
        <v>#REF!</v>
      </c>
      <c r="H746" s="12" t="e">
        <f>(('Итоговая табл.1чел (все услуги-'!$H746+('Итоговая табл.1чел (все услуги-'!$H746*'Таблица вводных'!$G$9)))-('Расчет комиссии Нади'!$I746+'Таблица вводных'!$E$3+'Таблица вводных'!$F$3)</f>
        <v>#REF!</v>
      </c>
      <c r="I746" s="13"/>
    </row>
    <row r="747" spans="1:9" ht="12.75" customHeight="1">
      <c r="A747" s="148"/>
      <c r="B747" s="11"/>
      <c r="C747" s="64"/>
      <c r="D747" s="12" t="e">
        <f>(('Итоговая табл.1чел (все услуги-'!$D747+('Итоговая табл.1чел (все услуги-'!$D747*'Таблица вводных'!$G$4)))-('Расчет комиссии Нади'!$I747+'Таблица вводных'!$E$3+'Таблица вводных'!$F$3)</f>
        <v>#REF!</v>
      </c>
      <c r="E747" s="12" t="e">
        <f>(('Итоговая табл.1чел (все услуги-'!$E747+('Итоговая табл.1чел (все услуги-'!$E747*'Таблица вводных'!$G$5)))-('Расчет комиссии Нади'!$I747+'Таблица вводных'!$E$3+'Таблица вводных'!$F$3)</f>
        <v>#REF!</v>
      </c>
      <c r="F747" s="12" t="e">
        <f>(('Итоговая табл.1чел (все услуги-'!$F747+('Итоговая табл.1чел (все услуги-'!$F747*'Таблица вводных'!$G$6)))-('Расчет комиссии Нади'!$I747+'Таблица вводных'!$E$3+'Таблица вводных'!$F$3)</f>
        <v>#REF!</v>
      </c>
      <c r="G747" s="12" t="e">
        <f>(('Итоговая табл.1чел (все услуги-'!$G747+('Итоговая табл.1чел (все услуги-'!$G747*'Таблица вводных'!$G$7)))-('Расчет комиссии Нади'!$I747+'Таблица вводных'!$E$3+'Таблица вводных'!$F$3)</f>
        <v>#REF!</v>
      </c>
      <c r="H747" s="12" t="e">
        <f>(('Итоговая табл.1чел (все услуги-'!$H747+('Итоговая табл.1чел (все услуги-'!$H747*'Таблица вводных'!$G$9)))-('Расчет комиссии Нади'!$I747+'Таблица вводных'!$E$3+'Таблица вводных'!$F$3)</f>
        <v>#REF!</v>
      </c>
      <c r="I747" s="13"/>
    </row>
    <row r="748" spans="1:9" ht="12.75" customHeight="1">
      <c r="A748" s="148"/>
      <c r="B748" s="11"/>
      <c r="C748" s="64"/>
      <c r="D748" s="12" t="e">
        <f>(('Итоговая табл.1чел (все услуги-'!$D748+('Итоговая табл.1чел (все услуги-'!$D748*'Таблица вводных'!$G$4)))-('Расчет комиссии Нади'!$I748+'Таблица вводных'!$E$3+'Таблица вводных'!$F$3)</f>
        <v>#REF!</v>
      </c>
      <c r="E748" s="12" t="e">
        <f>(('Итоговая табл.1чел (все услуги-'!$E748+('Итоговая табл.1чел (все услуги-'!$E748*'Таблица вводных'!$G$5)))-('Расчет комиссии Нади'!$I748+'Таблица вводных'!$E$3+'Таблица вводных'!$F$3)</f>
        <v>#REF!</v>
      </c>
      <c r="F748" s="12" t="e">
        <f>(('Итоговая табл.1чел (все услуги-'!$F748+('Итоговая табл.1чел (все услуги-'!$F748*'Таблица вводных'!$G$6)))-('Расчет комиссии Нади'!$I748+'Таблица вводных'!$E$3+'Таблица вводных'!$F$3)</f>
        <v>#REF!</v>
      </c>
      <c r="G748" s="12" t="e">
        <f>(('Итоговая табл.1чел (все услуги-'!$G748+('Итоговая табл.1чел (все услуги-'!$G748*'Таблица вводных'!$G$7)))-('Расчет комиссии Нади'!$I748+'Таблица вводных'!$E$3+'Таблица вводных'!$F$3)</f>
        <v>#REF!</v>
      </c>
      <c r="H748" s="12" t="e">
        <f>(('Итоговая табл.1чел (все услуги-'!$H748+('Итоговая табл.1чел (все услуги-'!$H748*'Таблица вводных'!$G$9)))-('Расчет комиссии Нади'!$I748+'Таблица вводных'!$E$3+'Таблица вводных'!$F$3)</f>
        <v>#REF!</v>
      </c>
      <c r="I748" s="13"/>
    </row>
    <row r="749" spans="1:9" ht="12.75" customHeight="1">
      <c r="A749" s="149"/>
      <c r="B749" s="17"/>
      <c r="C749" s="65"/>
      <c r="D749" s="18" t="e">
        <f>(('Итоговая табл.1чел (все услуги-'!$D749+('Итоговая табл.1чел (все услуги-'!$D749*'Таблица вводных'!$G$4)))-('Расчет комиссии Нади'!$I749+'Таблица вводных'!$E$3+'Таблица вводных'!$F$3)</f>
        <v>#REF!</v>
      </c>
      <c r="E749" s="18" t="e">
        <f>(('Итоговая табл.1чел (все услуги-'!$E749+('Итоговая табл.1чел (все услуги-'!$E749*'Таблица вводных'!$G$5)))-('Расчет комиссии Нади'!$I749+'Таблица вводных'!$E$3+'Таблица вводных'!$F$3)</f>
        <v>#REF!</v>
      </c>
      <c r="F749" s="18" t="e">
        <f>(('Итоговая табл.1чел (все услуги-'!$F749+('Итоговая табл.1чел (все услуги-'!$F749*'Таблица вводных'!$G$6)))-('Расчет комиссии Нади'!$I749+'Таблица вводных'!$E$3+'Таблица вводных'!$F$3)</f>
        <v>#REF!</v>
      </c>
      <c r="G749" s="18" t="e">
        <f>(('Итоговая табл.1чел (все услуги-'!$G749+('Итоговая табл.1чел (все услуги-'!$G749*'Таблица вводных'!$G$7)))-('Расчет комиссии Нади'!$I749+'Таблица вводных'!$E$3+'Таблица вводных'!$F$3)</f>
        <v>#REF!</v>
      </c>
      <c r="H749" s="18" t="e">
        <f>(('Итоговая табл.1чел (все услуги-'!$H749+('Итоговая табл.1чел (все услуги-'!$H749*'Таблица вводных'!$G$9)))-('Расчет комиссии Нади'!$I749+'Таблица вводных'!$E$3+'Таблица вводных'!$F$3)</f>
        <v>#REF!</v>
      </c>
      <c r="I749" s="13"/>
    </row>
    <row r="750" spans="1:9" ht="12.75" customHeight="1">
      <c r="A750" s="147"/>
      <c r="B750" s="5">
        <v>45411</v>
      </c>
      <c r="C750" s="63"/>
      <c r="D750" s="6" t="e">
        <f>(('Итоговая табл.1чел (все услуги-'!$D750+('Итоговая табл.1чел (все услуги-'!$D750*'Таблица вводных'!$G$4)))-('Расчет комиссии Нади'!$I750+'Таблица вводных'!$E$3+'Таблица вводных'!$F$3)</f>
        <v>#REF!</v>
      </c>
      <c r="E750" s="6" t="e">
        <f>(('Итоговая табл.1чел (все услуги-'!$E750+('Итоговая табл.1чел (все услуги-'!$E750*'Таблица вводных'!$G$5)))-('Расчет комиссии Нади'!$I750+'Таблица вводных'!$E$3+'Таблица вводных'!$F$3)</f>
        <v>#REF!</v>
      </c>
      <c r="F750" s="6" t="e">
        <f>(('Итоговая табл.1чел (все услуги-'!$F750+('Итоговая табл.1чел (все услуги-'!$F750*'Таблица вводных'!$G$6)))-('Расчет комиссии Нади'!$I750+'Таблица вводных'!$E$3+'Таблица вводных'!$F$3)</f>
        <v>#REF!</v>
      </c>
      <c r="G750" s="6" t="e">
        <f>(('Итоговая табл.1чел (все услуги-'!$G750+('Итоговая табл.1чел (все услуги-'!$G750*'Таблица вводных'!$G$7)))-('Расчет комиссии Нади'!$I750+'Таблица вводных'!$E$3+'Таблица вводных'!$F$3)</f>
        <v>#REF!</v>
      </c>
      <c r="H750" s="6" t="e">
        <f>(('Итоговая табл.1чел (все услуги-'!$H750+('Итоговая табл.1чел (все услуги-'!$H750*'Таблица вводных'!$G$9)))-('Расчет комиссии Нади'!$I750+'Таблица вводных'!$E$3+'Таблица вводных'!$F$3)</f>
        <v>#REF!</v>
      </c>
      <c r="I750" s="7"/>
    </row>
    <row r="751" spans="1:9" ht="12.75" customHeight="1">
      <c r="A751" s="148"/>
      <c r="B751" s="8">
        <v>45414</v>
      </c>
      <c r="C751" s="64"/>
      <c r="D751" s="12" t="e">
        <f>(('Итоговая табл.1чел (все услуги-'!$D751+('Итоговая табл.1чел (все услуги-'!$D751*'Таблица вводных'!$G$4)))-('Расчет комиссии Нади'!$I751+'Таблица вводных'!$E$3+'Таблица вводных'!$F$3)</f>
        <v>#REF!</v>
      </c>
      <c r="E751" s="12" t="e">
        <f>(('Итоговая табл.1чел (все услуги-'!$E751+('Итоговая табл.1чел (все услуги-'!$E751*'Таблица вводных'!$G$5)))-('Расчет комиссии Нади'!$I751+'Таблица вводных'!$E$3+'Таблица вводных'!$F$3)</f>
        <v>#REF!</v>
      </c>
      <c r="F751" s="12" t="e">
        <f>(('Итоговая табл.1чел (все услуги-'!$F751+('Итоговая табл.1чел (все услуги-'!$F751*'Таблица вводных'!$G$6)))-('Расчет комиссии Нади'!$I751+'Таблица вводных'!$E$3+'Таблица вводных'!$F$3)</f>
        <v>#REF!</v>
      </c>
      <c r="G751" s="12" t="e">
        <f>(('Итоговая табл.1чел (все услуги-'!$G751+('Итоговая табл.1чел (все услуги-'!$G751*'Таблица вводных'!$G$7)))-('Расчет комиссии Нади'!$I751+'Таблица вводных'!$E$3+'Таблица вводных'!$F$3)</f>
        <v>#REF!</v>
      </c>
      <c r="H751" s="12" t="e">
        <f>(('Итоговая табл.1чел (все услуги-'!$H751+('Итоговая табл.1чел (все услуги-'!$H751*'Таблица вводных'!$G$9)))-('Расчет комиссии Нади'!$I751+'Таблица вводных'!$E$3+'Таблица вводных'!$F$3)</f>
        <v>#REF!</v>
      </c>
      <c r="I751" s="10"/>
    </row>
    <row r="752" spans="1:9" ht="12.75" customHeight="1">
      <c r="A752" s="148"/>
      <c r="B752" s="11">
        <v>45418</v>
      </c>
      <c r="C752" s="64"/>
      <c r="D752" s="12" t="e">
        <f>(('Итоговая табл.1чел (все услуги-'!$D752+('Итоговая табл.1чел (все услуги-'!$D752*'Таблица вводных'!$G$4)))-('Расчет комиссии Нади'!$I752+'Таблица вводных'!$E$3+'Таблица вводных'!$F$3)</f>
        <v>#REF!</v>
      </c>
      <c r="E752" s="12" t="e">
        <f>(('Итоговая табл.1чел (все услуги-'!$E752+('Итоговая табл.1чел (все услуги-'!$E752*'Таблица вводных'!$G$5)))-('Расчет комиссии Нади'!$I752+'Таблица вводных'!$E$3+'Таблица вводных'!$F$3)</f>
        <v>#REF!</v>
      </c>
      <c r="F752" s="12" t="e">
        <f>(('Итоговая табл.1чел (все услуги-'!$F752+('Итоговая табл.1чел (все услуги-'!$F752*'Таблица вводных'!$G$6)))-('Расчет комиссии Нади'!$I752+'Таблица вводных'!$E$3+'Таблица вводных'!$F$3)</f>
        <v>#REF!</v>
      </c>
      <c r="G752" s="12" t="e">
        <f>(('Итоговая табл.1чел (все услуги-'!$G752+('Итоговая табл.1чел (все услуги-'!$G752*'Таблица вводных'!$G$7)))-('Расчет комиссии Нади'!$I752+'Таблица вводных'!$E$3+'Таблица вводных'!$F$3)</f>
        <v>#REF!</v>
      </c>
      <c r="H752" s="12" t="e">
        <f>(('Итоговая табл.1чел (все услуги-'!$H752+('Итоговая табл.1чел (все услуги-'!$H752*'Таблица вводных'!$G$9)))-('Расчет комиссии Нади'!$I752+'Таблица вводных'!$E$3+'Таблица вводных'!$F$3)</f>
        <v>#REF!</v>
      </c>
      <c r="I752" s="13"/>
    </row>
    <row r="753" spans="1:9" ht="12.75" customHeight="1">
      <c r="A753" s="148"/>
      <c r="B753" s="11">
        <v>45421</v>
      </c>
      <c r="C753" s="64"/>
      <c r="D753" s="12" t="e">
        <f>(('Итоговая табл.1чел (все услуги-'!$D753+('Итоговая табл.1чел (все услуги-'!$D753*'Таблица вводных'!$G$4)))-('Расчет комиссии Нади'!$I753+'Таблица вводных'!$E$3+'Таблица вводных'!$F$3)</f>
        <v>#REF!</v>
      </c>
      <c r="E753" s="12" t="e">
        <f>(('Итоговая табл.1чел (все услуги-'!$E753+('Итоговая табл.1чел (все услуги-'!$E753*'Таблица вводных'!$G$5)))-('Расчет комиссии Нади'!$I753+'Таблица вводных'!$E$3+'Таблица вводных'!$F$3)</f>
        <v>#REF!</v>
      </c>
      <c r="F753" s="12" t="e">
        <f>(('Итоговая табл.1чел (все услуги-'!$F753+('Итоговая табл.1чел (все услуги-'!$F753*'Таблица вводных'!$G$6)))-('Расчет комиссии Нади'!$I753+'Таблица вводных'!$E$3+'Таблица вводных'!$F$3)</f>
        <v>#REF!</v>
      </c>
      <c r="G753" s="12" t="e">
        <f>(('Итоговая табл.1чел (все услуги-'!$G753+('Итоговая табл.1чел (все услуги-'!$G753*'Таблица вводных'!$G$7)))-('Расчет комиссии Нади'!$I753+'Таблица вводных'!$E$3+'Таблица вводных'!$F$3)</f>
        <v>#REF!</v>
      </c>
      <c r="H753" s="12" t="e">
        <f>(('Итоговая табл.1чел (все услуги-'!$H753+('Итоговая табл.1чел (все услуги-'!$H753*'Таблица вводных'!$G$9)))-('Расчет комиссии Нади'!$I753+'Таблица вводных'!$E$3+'Таблица вводных'!$F$3)</f>
        <v>#REF!</v>
      </c>
      <c r="I753" s="13"/>
    </row>
    <row r="754" spans="1:9" ht="12.75" customHeight="1">
      <c r="A754" s="148"/>
      <c r="B754" s="11">
        <v>45425</v>
      </c>
      <c r="C754" s="64"/>
      <c r="D754" s="12" t="e">
        <f>(('Итоговая табл.1чел (все услуги-'!$D754+('Итоговая табл.1чел (все услуги-'!$D754*'Таблица вводных'!$G$4)))-('Расчет комиссии Нади'!$I754+'Таблица вводных'!$E$3+'Таблица вводных'!$F$3)</f>
        <v>#REF!</v>
      </c>
      <c r="E754" s="12" t="e">
        <f>(('Итоговая табл.1чел (все услуги-'!$E754+('Итоговая табл.1чел (все услуги-'!$E754*'Таблица вводных'!$G$5)))-('Расчет комиссии Нади'!$I754+'Таблица вводных'!$E$3+'Таблица вводных'!$F$3)</f>
        <v>#REF!</v>
      </c>
      <c r="F754" s="12" t="e">
        <f>(('Итоговая табл.1чел (все услуги-'!$F754+('Итоговая табл.1чел (все услуги-'!$F754*'Таблица вводных'!$G$6)))-('Расчет комиссии Нади'!$I754+'Таблица вводных'!$E$3+'Таблица вводных'!$F$3)</f>
        <v>#REF!</v>
      </c>
      <c r="G754" s="12" t="e">
        <f>(('Итоговая табл.1чел (все услуги-'!$G754+('Итоговая табл.1чел (все услуги-'!$G754*'Таблица вводных'!$G$7)))-('Расчет комиссии Нади'!$I754+'Таблица вводных'!$E$3+'Таблица вводных'!$F$3)</f>
        <v>#REF!</v>
      </c>
      <c r="H754" s="12" t="e">
        <f>(('Итоговая табл.1чел (все услуги-'!$H754+('Итоговая табл.1чел (все услуги-'!$H754*'Таблица вводных'!$G$9)))-('Расчет комиссии Нади'!$I754+'Таблица вводных'!$E$3+'Таблица вводных'!$F$3)</f>
        <v>#REF!</v>
      </c>
      <c r="I754" s="13"/>
    </row>
    <row r="755" spans="1:9" ht="12.75" customHeight="1">
      <c r="A755" s="148"/>
      <c r="B755" s="11">
        <v>45428</v>
      </c>
      <c r="C755" s="64"/>
      <c r="D755" s="12" t="e">
        <f>(('Итоговая табл.1чел (все услуги-'!$D755+('Итоговая табл.1чел (все услуги-'!$D755*'Таблица вводных'!$G$4)))-('Расчет комиссии Нади'!$I755+'Таблица вводных'!$E$3+'Таблица вводных'!$F$3)</f>
        <v>#REF!</v>
      </c>
      <c r="E755" s="12" t="e">
        <f>(('Итоговая табл.1чел (все услуги-'!$E755+('Итоговая табл.1чел (все услуги-'!$E755*'Таблица вводных'!$G$5)))-('Расчет комиссии Нади'!$I755+'Таблица вводных'!$E$3+'Таблица вводных'!$F$3)</f>
        <v>#REF!</v>
      </c>
      <c r="F755" s="12" t="e">
        <f>(('Итоговая табл.1чел (все услуги-'!$F755+('Итоговая табл.1чел (все услуги-'!$F755*'Таблица вводных'!$G$6)))-('Расчет комиссии Нади'!$I755+'Таблица вводных'!$E$3+'Таблица вводных'!$F$3)</f>
        <v>#REF!</v>
      </c>
      <c r="G755" s="12" t="e">
        <f>(('Итоговая табл.1чел (все услуги-'!$G755+('Итоговая табл.1чел (все услуги-'!$G755*'Таблица вводных'!$G$7)))-('Расчет комиссии Нади'!$I755+'Таблица вводных'!$E$3+'Таблица вводных'!$F$3)</f>
        <v>#REF!</v>
      </c>
      <c r="H755" s="12" t="e">
        <f>(('Итоговая табл.1чел (все услуги-'!$H755+('Итоговая табл.1чел (все услуги-'!$H755*'Таблица вводных'!$G$9)))-('Расчет комиссии Нади'!$I755+'Таблица вводных'!$E$3+'Таблица вводных'!$F$3)</f>
        <v>#REF!</v>
      </c>
      <c r="I755" s="13"/>
    </row>
    <row r="756" spans="1:9" ht="12.75" customHeight="1">
      <c r="A756" s="148"/>
      <c r="B756" s="11"/>
      <c r="C756" s="64"/>
      <c r="D756" s="12" t="e">
        <f>(('Итоговая табл.1чел (все услуги-'!$D756+('Итоговая табл.1чел (все услуги-'!$D756*'Таблица вводных'!$G$4)))-('Расчет комиссии Нади'!$I756+'Таблица вводных'!$E$3+'Таблица вводных'!$F$3)</f>
        <v>#REF!</v>
      </c>
      <c r="E756" s="12" t="e">
        <f>(('Итоговая табл.1чел (все услуги-'!$E756+('Итоговая табл.1чел (все услуги-'!$E756*'Таблица вводных'!$G$5)))-('Расчет комиссии Нади'!$I756+'Таблица вводных'!$E$3+'Таблица вводных'!$F$3)</f>
        <v>#REF!</v>
      </c>
      <c r="F756" s="12" t="e">
        <f>(('Итоговая табл.1чел (все услуги-'!$F756+('Итоговая табл.1чел (все услуги-'!$F756*'Таблица вводных'!$G$6)))-('Расчет комиссии Нади'!$I756+'Таблица вводных'!$E$3+'Таблица вводных'!$F$3)</f>
        <v>#REF!</v>
      </c>
      <c r="G756" s="12" t="e">
        <f>(('Итоговая табл.1чел (все услуги-'!$G756+('Итоговая табл.1чел (все услуги-'!$G756*'Таблица вводных'!$G$7)))-('Расчет комиссии Нади'!$I756+'Таблица вводных'!$E$3+'Таблица вводных'!$F$3)</f>
        <v>#REF!</v>
      </c>
      <c r="H756" s="12" t="e">
        <f>(('Итоговая табл.1чел (все услуги-'!$H756+('Итоговая табл.1чел (все услуги-'!$H756*'Таблица вводных'!$G$9)))-('Расчет комиссии Нади'!$I756+'Таблица вводных'!$E$3+'Таблица вводных'!$F$3)</f>
        <v>#REF!</v>
      </c>
      <c r="I756" s="13"/>
    </row>
    <row r="757" spans="1:9" ht="12.75" customHeight="1">
      <c r="A757" s="148"/>
      <c r="B757" s="11"/>
      <c r="C757" s="64"/>
      <c r="D757" s="12" t="e">
        <f>(('Итоговая табл.1чел (все услуги-'!$D757+('Итоговая табл.1чел (все услуги-'!$D757*'Таблица вводных'!$G$4)))-('Расчет комиссии Нади'!$I757+'Таблица вводных'!$E$3+'Таблица вводных'!$F$3)</f>
        <v>#REF!</v>
      </c>
      <c r="E757" s="12" t="e">
        <f>(('Итоговая табл.1чел (все услуги-'!$E757+('Итоговая табл.1чел (все услуги-'!$E757*'Таблица вводных'!$G$5)))-('Расчет комиссии Нади'!$I757+'Таблица вводных'!$E$3+'Таблица вводных'!$F$3)</f>
        <v>#REF!</v>
      </c>
      <c r="F757" s="12" t="e">
        <f>(('Итоговая табл.1чел (все услуги-'!$F757+('Итоговая табл.1чел (все услуги-'!$F757*'Таблица вводных'!$G$6)))-('Расчет комиссии Нади'!$I757+'Таблица вводных'!$E$3+'Таблица вводных'!$F$3)</f>
        <v>#REF!</v>
      </c>
      <c r="G757" s="12" t="e">
        <f>(('Итоговая табл.1чел (все услуги-'!$G757+('Итоговая табл.1чел (все услуги-'!$G757*'Таблица вводных'!$G$7)))-('Расчет комиссии Нади'!$I757+'Таблица вводных'!$E$3+'Таблица вводных'!$F$3)</f>
        <v>#REF!</v>
      </c>
      <c r="H757" s="12" t="e">
        <f>(('Итоговая табл.1чел (все услуги-'!$H757+('Итоговая табл.1чел (все услуги-'!$H757*'Таблица вводных'!$G$9)))-('Расчет комиссии Нади'!$I757+'Таблица вводных'!$E$3+'Таблица вводных'!$F$3)</f>
        <v>#REF!</v>
      </c>
      <c r="I757" s="13"/>
    </row>
    <row r="758" spans="1:9" ht="12.75" customHeight="1">
      <c r="A758" s="149"/>
      <c r="B758" s="17"/>
      <c r="C758" s="65"/>
      <c r="D758" s="18" t="e">
        <f>(('Итоговая табл.1чел (все услуги-'!$D758+('Итоговая табл.1чел (все услуги-'!$D758*'Таблица вводных'!$G$4)))-('Расчет комиссии Нади'!$I758+'Таблица вводных'!$E$3+'Таблица вводных'!$F$3)</f>
        <v>#REF!</v>
      </c>
      <c r="E758" s="18" t="e">
        <f>(('Итоговая табл.1чел (все услуги-'!$E758+('Итоговая табл.1чел (все услуги-'!$E758*'Таблица вводных'!$G$5)))-('Расчет комиссии Нади'!$I758+'Таблица вводных'!$E$3+'Таблица вводных'!$F$3)</f>
        <v>#REF!</v>
      </c>
      <c r="F758" s="18" t="e">
        <f>(('Итоговая табл.1чел (все услуги-'!$F758+('Итоговая табл.1чел (все услуги-'!$F758*'Таблица вводных'!$G$6)))-('Расчет комиссии Нади'!$I758+'Таблица вводных'!$E$3+'Таблица вводных'!$F$3)</f>
        <v>#REF!</v>
      </c>
      <c r="G758" s="18" t="e">
        <f>(('Итоговая табл.1чел (все услуги-'!$G758+('Итоговая табл.1чел (все услуги-'!$G758*'Таблица вводных'!$G$7)))-('Расчет комиссии Нади'!$I758+'Таблица вводных'!$E$3+'Таблица вводных'!$F$3)</f>
        <v>#REF!</v>
      </c>
      <c r="H758" s="18" t="e">
        <f>(('Итоговая табл.1чел (все услуги-'!$H758+('Итоговая табл.1чел (все услуги-'!$H758*'Таблица вводных'!$G$9)))-('Расчет комиссии Нади'!$I758+'Таблица вводных'!$E$3+'Таблица вводных'!$F$3)</f>
        <v>#REF!</v>
      </c>
      <c r="I758" s="13"/>
    </row>
    <row r="759" spans="1:9" ht="12.75" customHeight="1">
      <c r="A759" s="150"/>
      <c r="B759" s="5">
        <v>45411</v>
      </c>
      <c r="C759" s="63"/>
      <c r="D759" s="6" t="e">
        <f>(('Итоговая табл.1чел (все услуги-'!$D759+('Итоговая табл.1чел (все услуги-'!$D759*'Таблица вводных'!$G$4)))-('Расчет комиссии Нади'!$I759+'Таблица вводных'!$E$3+'Таблица вводных'!$F$3)</f>
        <v>#REF!</v>
      </c>
      <c r="E759" s="6" t="e">
        <f>(('Итоговая табл.1чел (все услуги-'!$E759+('Итоговая табл.1чел (все услуги-'!$E759*'Таблица вводных'!$G$5)))-('Расчет комиссии Нади'!$I759+'Таблица вводных'!$E$3+'Таблица вводных'!$F$3)</f>
        <v>#REF!</v>
      </c>
      <c r="F759" s="6" t="e">
        <f>(('Итоговая табл.1чел (все услуги-'!$F759+('Итоговая табл.1чел (все услуги-'!$F759*'Таблица вводных'!$G$6)))-('Расчет комиссии Нади'!$I759+'Таблица вводных'!$E$3+'Таблица вводных'!$F$3)</f>
        <v>#REF!</v>
      </c>
      <c r="G759" s="6" t="e">
        <f>(('Итоговая табл.1чел (все услуги-'!$G759+('Итоговая табл.1чел (все услуги-'!$G759*'Таблица вводных'!$G$7)))-('Расчет комиссии Нади'!$I759+'Таблица вводных'!$E$3+'Таблица вводных'!$F$3)</f>
        <v>#REF!</v>
      </c>
      <c r="H759" s="6" t="e">
        <f>(('Итоговая табл.1чел (все услуги-'!$H759+('Итоговая табл.1чел (все услуги-'!$H759*'Таблица вводных'!$G$9)))-('Расчет комиссии Нади'!$I759+'Таблица вводных'!$E$3+'Таблица вводных'!$F$3)</f>
        <v>#REF!</v>
      </c>
      <c r="I759" s="7"/>
    </row>
    <row r="760" spans="1:9" ht="12.75" customHeight="1">
      <c r="A760" s="148"/>
      <c r="B760" s="8">
        <v>45414</v>
      </c>
      <c r="C760" s="64"/>
      <c r="D760" s="12" t="e">
        <f>(('Итоговая табл.1чел (все услуги-'!$D760+('Итоговая табл.1чел (все услуги-'!$D760*'Таблица вводных'!$G$4)))-('Расчет комиссии Нади'!$I760+'Таблица вводных'!$E$3+'Таблица вводных'!$F$3)</f>
        <v>#REF!</v>
      </c>
      <c r="E760" s="12" t="e">
        <f>(('Итоговая табл.1чел (все услуги-'!$E760+('Итоговая табл.1чел (все услуги-'!$E760*'Таблица вводных'!$G$5)))-('Расчет комиссии Нади'!$I760+'Таблица вводных'!$E$3+'Таблица вводных'!$F$3)</f>
        <v>#REF!</v>
      </c>
      <c r="F760" s="12" t="e">
        <f>(('Итоговая табл.1чел (все услуги-'!$F760+('Итоговая табл.1чел (все услуги-'!$F760*'Таблица вводных'!$G$6)))-('Расчет комиссии Нади'!$I760+'Таблица вводных'!$E$3+'Таблица вводных'!$F$3)</f>
        <v>#REF!</v>
      </c>
      <c r="G760" s="12" t="e">
        <f>(('Итоговая табл.1чел (все услуги-'!$G760+('Итоговая табл.1чел (все услуги-'!$G760*'Таблица вводных'!$G$7)))-('Расчет комиссии Нади'!$I760+'Таблица вводных'!$E$3+'Таблица вводных'!$F$3)</f>
        <v>#REF!</v>
      </c>
      <c r="H760" s="12" t="e">
        <f>(('Итоговая табл.1чел (все услуги-'!$H760+('Итоговая табл.1чел (все услуги-'!$H760*'Таблица вводных'!$G$9)))-('Расчет комиссии Нади'!$I760+'Таблица вводных'!$E$3+'Таблица вводных'!$F$3)</f>
        <v>#REF!</v>
      </c>
      <c r="I760" s="10"/>
    </row>
    <row r="761" spans="1:9" ht="12.75" customHeight="1">
      <c r="A761" s="148"/>
      <c r="B761" s="11">
        <v>45418</v>
      </c>
      <c r="C761" s="64"/>
      <c r="D761" s="12" t="e">
        <f>(('Итоговая табл.1чел (все услуги-'!$D761+('Итоговая табл.1чел (все услуги-'!$D761*'Таблица вводных'!$G$4)))-('Расчет комиссии Нади'!$I761+'Таблица вводных'!$E$3+'Таблица вводных'!$F$3)</f>
        <v>#REF!</v>
      </c>
      <c r="E761" s="12" t="e">
        <f>(('Итоговая табл.1чел (все услуги-'!$E761+('Итоговая табл.1чел (все услуги-'!$E761*'Таблица вводных'!$G$5)))-('Расчет комиссии Нади'!$I761+'Таблица вводных'!$E$3+'Таблица вводных'!$F$3)</f>
        <v>#REF!</v>
      </c>
      <c r="F761" s="12" t="e">
        <f>(('Итоговая табл.1чел (все услуги-'!$F761+('Итоговая табл.1чел (все услуги-'!$F761*'Таблица вводных'!$G$6)))-('Расчет комиссии Нади'!$I761+'Таблица вводных'!$E$3+'Таблица вводных'!$F$3)</f>
        <v>#REF!</v>
      </c>
      <c r="G761" s="12" t="e">
        <f>(('Итоговая табл.1чел (все услуги-'!$G761+('Итоговая табл.1чел (все услуги-'!$G761*'Таблица вводных'!$G$7)))-('Расчет комиссии Нади'!$I761+'Таблица вводных'!$E$3+'Таблица вводных'!$F$3)</f>
        <v>#REF!</v>
      </c>
      <c r="H761" s="12" t="e">
        <f>(('Итоговая табл.1чел (все услуги-'!$H761+('Итоговая табл.1чел (все услуги-'!$H761*'Таблица вводных'!$G$9)))-('Расчет комиссии Нади'!$I761+'Таблица вводных'!$E$3+'Таблица вводных'!$F$3)</f>
        <v>#REF!</v>
      </c>
      <c r="I761" s="13"/>
    </row>
    <row r="762" spans="1:9" ht="12.75" customHeight="1">
      <c r="A762" s="148"/>
      <c r="B762" s="11">
        <v>45421</v>
      </c>
      <c r="C762" s="64"/>
      <c r="D762" s="12" t="e">
        <f>(('Итоговая табл.1чел (все услуги-'!$D762+('Итоговая табл.1чел (все услуги-'!$D762*'Таблица вводных'!$G$4)))-('Расчет комиссии Нади'!$I762+'Таблица вводных'!$E$3+'Таблица вводных'!$F$3)</f>
        <v>#REF!</v>
      </c>
      <c r="E762" s="12" t="e">
        <f>(('Итоговая табл.1чел (все услуги-'!$E762+('Итоговая табл.1чел (все услуги-'!$E762*'Таблица вводных'!$G$5)))-('Расчет комиссии Нади'!$I762+'Таблица вводных'!$E$3+'Таблица вводных'!$F$3)</f>
        <v>#REF!</v>
      </c>
      <c r="F762" s="12" t="e">
        <f>(('Итоговая табл.1чел (все услуги-'!$F762+('Итоговая табл.1чел (все услуги-'!$F762*'Таблица вводных'!$G$6)))-('Расчет комиссии Нади'!$I762+'Таблица вводных'!$E$3+'Таблица вводных'!$F$3)</f>
        <v>#REF!</v>
      </c>
      <c r="G762" s="12" t="e">
        <f>(('Итоговая табл.1чел (все услуги-'!$G762+('Итоговая табл.1чел (все услуги-'!$G762*'Таблица вводных'!$G$7)))-('Расчет комиссии Нади'!$I762+'Таблица вводных'!$E$3+'Таблица вводных'!$F$3)</f>
        <v>#REF!</v>
      </c>
      <c r="H762" s="12" t="e">
        <f>(('Итоговая табл.1чел (все услуги-'!$H762+('Итоговая табл.1чел (все услуги-'!$H762*'Таблица вводных'!$G$9)))-('Расчет комиссии Нади'!$I762+'Таблица вводных'!$E$3+'Таблица вводных'!$F$3)</f>
        <v>#REF!</v>
      </c>
      <c r="I762" s="13"/>
    </row>
    <row r="763" spans="1:9" ht="12.75" customHeight="1">
      <c r="A763" s="148"/>
      <c r="B763" s="11">
        <v>45425</v>
      </c>
      <c r="C763" s="64"/>
      <c r="D763" s="12" t="e">
        <f>(('Итоговая табл.1чел (все услуги-'!$D763+('Итоговая табл.1чел (все услуги-'!$D763*'Таблица вводных'!$G$4)))-('Расчет комиссии Нади'!$I763+'Таблица вводных'!$E$3+'Таблица вводных'!$F$3)</f>
        <v>#REF!</v>
      </c>
      <c r="E763" s="12" t="e">
        <f>(('Итоговая табл.1чел (все услуги-'!$E763+('Итоговая табл.1чел (все услуги-'!$E763*'Таблица вводных'!$G$5)))-('Расчет комиссии Нади'!$I763+'Таблица вводных'!$E$3+'Таблица вводных'!$F$3)</f>
        <v>#REF!</v>
      </c>
      <c r="F763" s="12" t="e">
        <f>(('Итоговая табл.1чел (все услуги-'!$F763+('Итоговая табл.1чел (все услуги-'!$F763*'Таблица вводных'!$G$6)))-('Расчет комиссии Нади'!$I763+'Таблица вводных'!$E$3+'Таблица вводных'!$F$3)</f>
        <v>#REF!</v>
      </c>
      <c r="G763" s="12" t="e">
        <f>(('Итоговая табл.1чел (все услуги-'!$G763+('Итоговая табл.1чел (все услуги-'!$G763*'Таблица вводных'!$G$7)))-('Расчет комиссии Нади'!$I763+'Таблица вводных'!$E$3+'Таблица вводных'!$F$3)</f>
        <v>#REF!</v>
      </c>
      <c r="H763" s="12" t="e">
        <f>(('Итоговая табл.1чел (все услуги-'!$H763+('Итоговая табл.1чел (все услуги-'!$H763*'Таблица вводных'!$G$9)))-('Расчет комиссии Нади'!$I763+'Таблица вводных'!$E$3+'Таблица вводных'!$F$3)</f>
        <v>#REF!</v>
      </c>
      <c r="I763" s="13"/>
    </row>
    <row r="764" spans="1:9" ht="12.75" customHeight="1">
      <c r="A764" s="148"/>
      <c r="B764" s="11">
        <v>45428</v>
      </c>
      <c r="C764" s="64"/>
      <c r="D764" s="12" t="e">
        <f>(('Итоговая табл.1чел (все услуги-'!$D764+('Итоговая табл.1чел (все услуги-'!$D764*'Таблица вводных'!$G$4)))-('Расчет комиссии Нади'!$I764+'Таблица вводных'!$E$3+'Таблица вводных'!$F$3)</f>
        <v>#REF!</v>
      </c>
      <c r="E764" s="12" t="e">
        <f>(('Итоговая табл.1чел (все услуги-'!$E764+('Итоговая табл.1чел (все услуги-'!$E764*'Таблица вводных'!$G$5)))-('Расчет комиссии Нади'!$I764+'Таблица вводных'!$E$3+'Таблица вводных'!$F$3)</f>
        <v>#REF!</v>
      </c>
      <c r="F764" s="12" t="e">
        <f>(('Итоговая табл.1чел (все услуги-'!$F764+('Итоговая табл.1чел (все услуги-'!$F764*'Таблица вводных'!$G$6)))-('Расчет комиссии Нади'!$I764+'Таблица вводных'!$E$3+'Таблица вводных'!$F$3)</f>
        <v>#REF!</v>
      </c>
      <c r="G764" s="12" t="e">
        <f>(('Итоговая табл.1чел (все услуги-'!$G764+('Итоговая табл.1чел (все услуги-'!$G764*'Таблица вводных'!$G$7)))-('Расчет комиссии Нади'!$I764+'Таблица вводных'!$E$3+'Таблица вводных'!$F$3)</f>
        <v>#REF!</v>
      </c>
      <c r="H764" s="12" t="e">
        <f>(('Итоговая табл.1чел (все услуги-'!$H764+('Итоговая табл.1чел (все услуги-'!$H764*'Таблица вводных'!$G$9)))-('Расчет комиссии Нади'!$I764+'Таблица вводных'!$E$3+'Таблица вводных'!$F$3)</f>
        <v>#REF!</v>
      </c>
      <c r="I764" s="13"/>
    </row>
    <row r="765" spans="1:9" ht="12.75" customHeight="1">
      <c r="A765" s="148"/>
      <c r="B765" s="11"/>
      <c r="C765" s="64"/>
      <c r="D765" s="12" t="e">
        <f>(('Итоговая табл.1чел (все услуги-'!$D765+('Итоговая табл.1чел (все услуги-'!$D765*'Таблица вводных'!$G$4)))-('Расчет комиссии Нади'!$I765+'Таблица вводных'!$E$3+'Таблица вводных'!$F$3)</f>
        <v>#REF!</v>
      </c>
      <c r="E765" s="12" t="e">
        <f>(('Итоговая табл.1чел (все услуги-'!$E765+('Итоговая табл.1чел (все услуги-'!$E765*'Таблица вводных'!$G$5)))-('Расчет комиссии Нади'!$I765+'Таблица вводных'!$E$3+'Таблица вводных'!$F$3)</f>
        <v>#REF!</v>
      </c>
      <c r="F765" s="12" t="e">
        <f>(('Итоговая табл.1чел (все услуги-'!$F765+('Итоговая табл.1чел (все услуги-'!$F765*'Таблица вводных'!$G$6)))-('Расчет комиссии Нади'!$I765+'Таблица вводных'!$E$3+'Таблица вводных'!$F$3)</f>
        <v>#REF!</v>
      </c>
      <c r="G765" s="12" t="e">
        <f>(('Итоговая табл.1чел (все услуги-'!$G765+('Итоговая табл.1чел (все услуги-'!$G765*'Таблица вводных'!$G$7)))-('Расчет комиссии Нади'!$I765+'Таблица вводных'!$E$3+'Таблица вводных'!$F$3)</f>
        <v>#REF!</v>
      </c>
      <c r="H765" s="12" t="e">
        <f>(('Итоговая табл.1чел (все услуги-'!$H765+('Итоговая табл.1чел (все услуги-'!$H765*'Таблица вводных'!$G$9)))-('Расчет комиссии Нади'!$I765+'Таблица вводных'!$E$3+'Таблица вводных'!$F$3)</f>
        <v>#REF!</v>
      </c>
      <c r="I765" s="13"/>
    </row>
    <row r="766" spans="1:9" ht="12.75" customHeight="1">
      <c r="A766" s="148"/>
      <c r="B766" s="11"/>
      <c r="C766" s="64"/>
      <c r="D766" s="12" t="e">
        <f>(('Итоговая табл.1чел (все услуги-'!$D766+('Итоговая табл.1чел (все услуги-'!$D766*'Таблица вводных'!$G$4)))-('Расчет комиссии Нади'!$I766+'Таблица вводных'!$E$3+'Таблица вводных'!$F$3)</f>
        <v>#REF!</v>
      </c>
      <c r="E766" s="12" t="e">
        <f>(('Итоговая табл.1чел (все услуги-'!$E766+('Итоговая табл.1чел (все услуги-'!$E766*'Таблица вводных'!$G$5)))-('Расчет комиссии Нади'!$I766+'Таблица вводных'!$E$3+'Таблица вводных'!$F$3)</f>
        <v>#REF!</v>
      </c>
      <c r="F766" s="12" t="e">
        <f>(('Итоговая табл.1чел (все услуги-'!$F766+('Итоговая табл.1чел (все услуги-'!$F766*'Таблица вводных'!$G$6)))-('Расчет комиссии Нади'!$I766+'Таблица вводных'!$E$3+'Таблица вводных'!$F$3)</f>
        <v>#REF!</v>
      </c>
      <c r="G766" s="12" t="e">
        <f>(('Итоговая табл.1чел (все услуги-'!$G766+('Итоговая табл.1чел (все услуги-'!$G766*'Таблица вводных'!$G$7)))-('Расчет комиссии Нади'!$I766+'Таблица вводных'!$E$3+'Таблица вводных'!$F$3)</f>
        <v>#REF!</v>
      </c>
      <c r="H766" s="12" t="e">
        <f>(('Итоговая табл.1чел (все услуги-'!$H766+('Итоговая табл.1чел (все услуги-'!$H766*'Таблица вводных'!$G$9)))-('Расчет комиссии Нади'!$I766+'Таблица вводных'!$E$3+'Таблица вводных'!$F$3)</f>
        <v>#REF!</v>
      </c>
      <c r="I766" s="13"/>
    </row>
    <row r="767" spans="1:9" ht="12.75" customHeight="1">
      <c r="A767" s="149"/>
      <c r="B767" s="17"/>
      <c r="C767" s="65"/>
      <c r="D767" s="18" t="e">
        <f>(('Итоговая табл.1чел (все услуги-'!$D767+('Итоговая табл.1чел (все услуги-'!$D767*'Таблица вводных'!$G$4)))-('Расчет комиссии Нади'!$I767+'Таблица вводных'!$E$3+'Таблица вводных'!$F$3)</f>
        <v>#REF!</v>
      </c>
      <c r="E767" s="18" t="e">
        <f>(('Итоговая табл.1чел (все услуги-'!$E767+('Итоговая табл.1чел (все услуги-'!$E767*'Таблица вводных'!$G$5)))-('Расчет комиссии Нади'!$I767+'Таблица вводных'!$E$3+'Таблица вводных'!$F$3)</f>
        <v>#REF!</v>
      </c>
      <c r="F767" s="18" t="e">
        <f>(('Итоговая табл.1чел (все услуги-'!$F767+('Итоговая табл.1чел (все услуги-'!$F767*'Таблица вводных'!$G$6)))-('Расчет комиссии Нади'!$I767+'Таблица вводных'!$E$3+'Таблица вводных'!$F$3)</f>
        <v>#REF!</v>
      </c>
      <c r="G767" s="18" t="e">
        <f>(('Итоговая табл.1чел (все услуги-'!$G767+('Итоговая табл.1чел (все услуги-'!$G767*'Таблица вводных'!$G$7)))-('Расчет комиссии Нади'!$I767+'Таблица вводных'!$E$3+'Таблица вводных'!$F$3)</f>
        <v>#REF!</v>
      </c>
      <c r="H767" s="18" t="e">
        <f>(('Итоговая табл.1чел (все услуги-'!$H767+('Итоговая табл.1чел (все услуги-'!$H767*'Таблица вводных'!$G$9)))-('Расчет комиссии Нади'!$I767+'Таблица вводных'!$E$3+'Таблица вводных'!$F$3)</f>
        <v>#REF!</v>
      </c>
      <c r="I767" s="13"/>
    </row>
    <row r="768" spans="1:9" ht="12.75" customHeight="1">
      <c r="A768" s="147"/>
      <c r="B768" s="5">
        <v>45411</v>
      </c>
      <c r="C768" s="63"/>
      <c r="D768" s="6" t="e">
        <f>(('Итоговая табл.1чел (все услуги-'!$D768+('Итоговая табл.1чел (все услуги-'!$D768*'Таблица вводных'!$G$4)))-('Расчет комиссии Нади'!$I768+'Таблица вводных'!$E$3+'Таблица вводных'!$F$3)</f>
        <v>#REF!</v>
      </c>
      <c r="E768" s="6" t="e">
        <f>(('Итоговая табл.1чел (все услуги-'!$E768+('Итоговая табл.1чел (все услуги-'!$E768*'Таблица вводных'!$G$5)))-('Расчет комиссии Нади'!$I768+'Таблица вводных'!$E$3+'Таблица вводных'!$F$3)</f>
        <v>#REF!</v>
      </c>
      <c r="F768" s="6" t="e">
        <f>(('Итоговая табл.1чел (все услуги-'!$F768+('Итоговая табл.1чел (все услуги-'!$F768*'Таблица вводных'!$G$6)))-('Расчет комиссии Нади'!$I768+'Таблица вводных'!$E$3+'Таблица вводных'!$F$3)</f>
        <v>#REF!</v>
      </c>
      <c r="G768" s="6" t="e">
        <f>(('Итоговая табл.1чел (все услуги-'!$G768+('Итоговая табл.1чел (все услуги-'!$G768*'Таблица вводных'!$G$7)))-('Расчет комиссии Нади'!$I768+'Таблица вводных'!$E$3+'Таблица вводных'!$F$3)</f>
        <v>#REF!</v>
      </c>
      <c r="H768" s="6" t="e">
        <f>(('Итоговая табл.1чел (все услуги-'!$H768+('Итоговая табл.1чел (все услуги-'!$H768*'Таблица вводных'!$G$9)))-('Расчет комиссии Нади'!$I768+'Таблица вводных'!$E$3+'Таблица вводных'!$F$3)</f>
        <v>#REF!</v>
      </c>
      <c r="I768" s="7"/>
    </row>
    <row r="769" spans="1:9" ht="12.75" customHeight="1">
      <c r="A769" s="148"/>
      <c r="B769" s="8">
        <v>45414</v>
      </c>
      <c r="C769" s="64"/>
      <c r="D769" s="12" t="e">
        <f>(('Итоговая табл.1чел (все услуги-'!$D769+('Итоговая табл.1чел (все услуги-'!$D769*'Таблица вводных'!$G$4)))-('Расчет комиссии Нади'!$I769+'Таблица вводных'!$E$3+'Таблица вводных'!$F$3)</f>
        <v>#REF!</v>
      </c>
      <c r="E769" s="12" t="e">
        <f>(('Итоговая табл.1чел (все услуги-'!$E769+('Итоговая табл.1чел (все услуги-'!$E769*'Таблица вводных'!$G$5)))-('Расчет комиссии Нади'!$I769+'Таблица вводных'!$E$3+'Таблица вводных'!$F$3)</f>
        <v>#REF!</v>
      </c>
      <c r="F769" s="12" t="e">
        <f>(('Итоговая табл.1чел (все услуги-'!$F769+('Итоговая табл.1чел (все услуги-'!$F769*'Таблица вводных'!$G$6)))-('Расчет комиссии Нади'!$I769+'Таблица вводных'!$E$3+'Таблица вводных'!$F$3)</f>
        <v>#REF!</v>
      </c>
      <c r="G769" s="12" t="e">
        <f>(('Итоговая табл.1чел (все услуги-'!$G769+('Итоговая табл.1чел (все услуги-'!$G769*'Таблица вводных'!$G$7)))-('Расчет комиссии Нади'!$I769+'Таблица вводных'!$E$3+'Таблица вводных'!$F$3)</f>
        <v>#REF!</v>
      </c>
      <c r="H769" s="12" t="e">
        <f>(('Итоговая табл.1чел (все услуги-'!$H769+('Итоговая табл.1чел (все услуги-'!$H769*'Таблица вводных'!$G$9)))-('Расчет комиссии Нади'!$I769+'Таблица вводных'!$E$3+'Таблица вводных'!$F$3)</f>
        <v>#REF!</v>
      </c>
      <c r="I769" s="10"/>
    </row>
    <row r="770" spans="1:9" ht="12.75" customHeight="1">
      <c r="A770" s="148"/>
      <c r="B770" s="11">
        <v>45418</v>
      </c>
      <c r="C770" s="64"/>
      <c r="D770" s="12" t="e">
        <f>(('Итоговая табл.1чел (все услуги-'!$D770+('Итоговая табл.1чел (все услуги-'!$D770*'Таблица вводных'!$G$4)))-('Расчет комиссии Нади'!$I770+'Таблица вводных'!$E$3+'Таблица вводных'!$F$3)</f>
        <v>#REF!</v>
      </c>
      <c r="E770" s="12" t="e">
        <f>(('Итоговая табл.1чел (все услуги-'!$E770+('Итоговая табл.1чел (все услуги-'!$E770*'Таблица вводных'!$G$5)))-('Расчет комиссии Нади'!$I770+'Таблица вводных'!$E$3+'Таблица вводных'!$F$3)</f>
        <v>#REF!</v>
      </c>
      <c r="F770" s="12" t="e">
        <f>(('Итоговая табл.1чел (все услуги-'!$F770+('Итоговая табл.1чел (все услуги-'!$F770*'Таблица вводных'!$G$6)))-('Расчет комиссии Нади'!$I770+'Таблица вводных'!$E$3+'Таблица вводных'!$F$3)</f>
        <v>#REF!</v>
      </c>
      <c r="G770" s="12" t="e">
        <f>(('Итоговая табл.1чел (все услуги-'!$G770+('Итоговая табл.1чел (все услуги-'!$G770*'Таблица вводных'!$G$7)))-('Расчет комиссии Нади'!$I770+'Таблица вводных'!$E$3+'Таблица вводных'!$F$3)</f>
        <v>#REF!</v>
      </c>
      <c r="H770" s="12" t="e">
        <f>(('Итоговая табл.1чел (все услуги-'!$H770+('Итоговая табл.1чел (все услуги-'!$H770*'Таблица вводных'!$G$9)))-('Расчет комиссии Нади'!$I770+'Таблица вводных'!$E$3+'Таблица вводных'!$F$3)</f>
        <v>#REF!</v>
      </c>
      <c r="I770" s="13"/>
    </row>
    <row r="771" spans="1:9" ht="12.75" customHeight="1">
      <c r="A771" s="148"/>
      <c r="B771" s="11">
        <v>45421</v>
      </c>
      <c r="C771" s="64"/>
      <c r="D771" s="12" t="e">
        <f>(('Итоговая табл.1чел (все услуги-'!$D771+('Итоговая табл.1чел (все услуги-'!$D771*'Таблица вводных'!$G$4)))-('Расчет комиссии Нади'!$I771+'Таблица вводных'!$E$3+'Таблица вводных'!$F$3)</f>
        <v>#REF!</v>
      </c>
      <c r="E771" s="12" t="e">
        <f>(('Итоговая табл.1чел (все услуги-'!$E771+('Итоговая табл.1чел (все услуги-'!$E771*'Таблица вводных'!$G$5)))-('Расчет комиссии Нади'!$I771+'Таблица вводных'!$E$3+'Таблица вводных'!$F$3)</f>
        <v>#REF!</v>
      </c>
      <c r="F771" s="12" t="e">
        <f>(('Итоговая табл.1чел (все услуги-'!$F771+('Итоговая табл.1чел (все услуги-'!$F771*'Таблица вводных'!$G$6)))-('Расчет комиссии Нади'!$I771+'Таблица вводных'!$E$3+'Таблица вводных'!$F$3)</f>
        <v>#REF!</v>
      </c>
      <c r="G771" s="12" t="e">
        <f>(('Итоговая табл.1чел (все услуги-'!$G771+('Итоговая табл.1чел (все услуги-'!$G771*'Таблица вводных'!$G$7)))-('Расчет комиссии Нади'!$I771+'Таблица вводных'!$E$3+'Таблица вводных'!$F$3)</f>
        <v>#REF!</v>
      </c>
      <c r="H771" s="12" t="e">
        <f>(('Итоговая табл.1чел (все услуги-'!$H771+('Итоговая табл.1чел (все услуги-'!$H771*'Таблица вводных'!$G$9)))-('Расчет комиссии Нади'!$I771+'Таблица вводных'!$E$3+'Таблица вводных'!$F$3)</f>
        <v>#REF!</v>
      </c>
      <c r="I771" s="13"/>
    </row>
    <row r="772" spans="1:9" ht="12.75" customHeight="1">
      <c r="A772" s="148"/>
      <c r="B772" s="11">
        <v>45425</v>
      </c>
      <c r="C772" s="64"/>
      <c r="D772" s="12" t="e">
        <f>(('Итоговая табл.1чел (все услуги-'!$D772+('Итоговая табл.1чел (все услуги-'!$D772*'Таблица вводных'!$G$4)))-('Расчет комиссии Нади'!$I772+'Таблица вводных'!$E$3+'Таблица вводных'!$F$3)</f>
        <v>#REF!</v>
      </c>
      <c r="E772" s="12" t="e">
        <f>(('Итоговая табл.1чел (все услуги-'!$E772+('Итоговая табл.1чел (все услуги-'!$E772*'Таблица вводных'!$G$5)))-('Расчет комиссии Нади'!$I772+'Таблица вводных'!$E$3+'Таблица вводных'!$F$3)</f>
        <v>#REF!</v>
      </c>
      <c r="F772" s="12" t="e">
        <f>(('Итоговая табл.1чел (все услуги-'!$F772+('Итоговая табл.1чел (все услуги-'!$F772*'Таблица вводных'!$G$6)))-('Расчет комиссии Нади'!$I772+'Таблица вводных'!$E$3+'Таблица вводных'!$F$3)</f>
        <v>#REF!</v>
      </c>
      <c r="G772" s="12" t="e">
        <f>(('Итоговая табл.1чел (все услуги-'!$G772+('Итоговая табл.1чел (все услуги-'!$G772*'Таблица вводных'!$G$7)))-('Расчет комиссии Нади'!$I772+'Таблица вводных'!$E$3+'Таблица вводных'!$F$3)</f>
        <v>#REF!</v>
      </c>
      <c r="H772" s="12" t="e">
        <f>(('Итоговая табл.1чел (все услуги-'!$H772+('Итоговая табл.1чел (все услуги-'!$H772*'Таблица вводных'!$G$9)))-('Расчет комиссии Нади'!$I772+'Таблица вводных'!$E$3+'Таблица вводных'!$F$3)</f>
        <v>#REF!</v>
      </c>
      <c r="I772" s="13"/>
    </row>
    <row r="773" spans="1:9" ht="12.75" customHeight="1">
      <c r="A773" s="148"/>
      <c r="B773" s="11">
        <v>45428</v>
      </c>
      <c r="C773" s="64"/>
      <c r="D773" s="12" t="e">
        <f>(('Итоговая табл.1чел (все услуги-'!$D773+('Итоговая табл.1чел (все услуги-'!$D773*'Таблица вводных'!$G$4)))-('Расчет комиссии Нади'!$I773+'Таблица вводных'!$E$3+'Таблица вводных'!$F$3)</f>
        <v>#REF!</v>
      </c>
      <c r="E773" s="12" t="e">
        <f>(('Итоговая табл.1чел (все услуги-'!$E773+('Итоговая табл.1чел (все услуги-'!$E773*'Таблица вводных'!$G$5)))-('Расчет комиссии Нади'!$I773+'Таблица вводных'!$E$3+'Таблица вводных'!$F$3)</f>
        <v>#REF!</v>
      </c>
      <c r="F773" s="12" t="e">
        <f>(('Итоговая табл.1чел (все услуги-'!$F773+('Итоговая табл.1чел (все услуги-'!$F773*'Таблица вводных'!$G$6)))-('Расчет комиссии Нади'!$I773+'Таблица вводных'!$E$3+'Таблица вводных'!$F$3)</f>
        <v>#REF!</v>
      </c>
      <c r="G773" s="12" t="e">
        <f>(('Итоговая табл.1чел (все услуги-'!$G773+('Итоговая табл.1чел (все услуги-'!$G773*'Таблица вводных'!$G$7)))-('Расчет комиссии Нади'!$I773+'Таблица вводных'!$E$3+'Таблица вводных'!$F$3)</f>
        <v>#REF!</v>
      </c>
      <c r="H773" s="12" t="e">
        <f>(('Итоговая табл.1чел (все услуги-'!$H773+('Итоговая табл.1чел (все услуги-'!$H773*'Таблица вводных'!$G$9)))-('Расчет комиссии Нади'!$I773+'Таблица вводных'!$E$3+'Таблица вводных'!$F$3)</f>
        <v>#REF!</v>
      </c>
      <c r="I773" s="13"/>
    </row>
    <row r="774" spans="1:9" ht="12.75" customHeight="1">
      <c r="A774" s="148"/>
      <c r="B774" s="11"/>
      <c r="C774" s="64"/>
      <c r="D774" s="12" t="e">
        <f>(('Итоговая табл.1чел (все услуги-'!$D774+('Итоговая табл.1чел (все услуги-'!$D774*'Таблица вводных'!$G$4)))-('Расчет комиссии Нади'!$I774+'Таблица вводных'!$E$3+'Таблица вводных'!$F$3)</f>
        <v>#REF!</v>
      </c>
      <c r="E774" s="12" t="e">
        <f>(('Итоговая табл.1чел (все услуги-'!$E774+('Итоговая табл.1чел (все услуги-'!$E774*'Таблица вводных'!$G$5)))-('Расчет комиссии Нади'!$I774+'Таблица вводных'!$E$3+'Таблица вводных'!$F$3)</f>
        <v>#REF!</v>
      </c>
      <c r="F774" s="12" t="e">
        <f>(('Итоговая табл.1чел (все услуги-'!$F774+('Итоговая табл.1чел (все услуги-'!$F774*'Таблица вводных'!$G$6)))-('Расчет комиссии Нади'!$I774+'Таблица вводных'!$E$3+'Таблица вводных'!$F$3)</f>
        <v>#REF!</v>
      </c>
      <c r="G774" s="12" t="e">
        <f>(('Итоговая табл.1чел (все услуги-'!$G774+('Итоговая табл.1чел (все услуги-'!$G774*'Таблица вводных'!$G$7)))-('Расчет комиссии Нади'!$I774+'Таблица вводных'!$E$3+'Таблица вводных'!$F$3)</f>
        <v>#REF!</v>
      </c>
      <c r="H774" s="12" t="e">
        <f>(('Итоговая табл.1чел (все услуги-'!$H774+('Итоговая табл.1чел (все услуги-'!$H774*'Таблица вводных'!$G$9)))-('Расчет комиссии Нади'!$I774+'Таблица вводных'!$E$3+'Таблица вводных'!$F$3)</f>
        <v>#REF!</v>
      </c>
      <c r="I774" s="13"/>
    </row>
    <row r="775" spans="1:9" ht="12.75" customHeight="1">
      <c r="A775" s="148"/>
      <c r="B775" s="11"/>
      <c r="C775" s="64"/>
      <c r="D775" s="12" t="e">
        <f>(('Итоговая табл.1чел (все услуги-'!$D775+('Итоговая табл.1чел (все услуги-'!$D775*'Таблица вводных'!$G$4)))-('Расчет комиссии Нади'!$I775+'Таблица вводных'!$E$3+'Таблица вводных'!$F$3)</f>
        <v>#REF!</v>
      </c>
      <c r="E775" s="12" t="e">
        <f>(('Итоговая табл.1чел (все услуги-'!$E775+('Итоговая табл.1чел (все услуги-'!$E775*'Таблица вводных'!$G$5)))-('Расчет комиссии Нади'!$I775+'Таблица вводных'!$E$3+'Таблица вводных'!$F$3)</f>
        <v>#REF!</v>
      </c>
      <c r="F775" s="12" t="e">
        <f>(('Итоговая табл.1чел (все услуги-'!$F775+('Итоговая табл.1чел (все услуги-'!$F775*'Таблица вводных'!$G$6)))-('Расчет комиссии Нади'!$I775+'Таблица вводных'!$E$3+'Таблица вводных'!$F$3)</f>
        <v>#REF!</v>
      </c>
      <c r="G775" s="12" t="e">
        <f>(('Итоговая табл.1чел (все услуги-'!$G775+('Итоговая табл.1чел (все услуги-'!$G775*'Таблица вводных'!$G$7)))-('Расчет комиссии Нади'!$I775+'Таблица вводных'!$E$3+'Таблица вводных'!$F$3)</f>
        <v>#REF!</v>
      </c>
      <c r="H775" s="12" t="e">
        <f>(('Итоговая табл.1чел (все услуги-'!$H775+('Итоговая табл.1чел (все услуги-'!$H775*'Таблица вводных'!$G$9)))-('Расчет комиссии Нади'!$I775+'Таблица вводных'!$E$3+'Таблица вводных'!$F$3)</f>
        <v>#REF!</v>
      </c>
      <c r="I775" s="13"/>
    </row>
    <row r="776" spans="1:9" ht="12.75" customHeight="1">
      <c r="A776" s="149"/>
      <c r="B776" s="17"/>
      <c r="C776" s="65"/>
      <c r="D776" s="18" t="e">
        <f>(('Итоговая табл.1чел (все услуги-'!$D776+('Итоговая табл.1чел (все услуги-'!$D776*'Таблица вводных'!$G$4)))-('Расчет комиссии Нади'!$I776+'Таблица вводных'!$E$3+'Таблица вводных'!$F$3)</f>
        <v>#REF!</v>
      </c>
      <c r="E776" s="18" t="e">
        <f>(('Итоговая табл.1чел (все услуги-'!$E776+('Итоговая табл.1чел (все услуги-'!$E776*'Таблица вводных'!$G$5)))-('Расчет комиссии Нади'!$I776+'Таблица вводных'!$E$3+'Таблица вводных'!$F$3)</f>
        <v>#REF!</v>
      </c>
      <c r="F776" s="18" t="e">
        <f>(('Итоговая табл.1чел (все услуги-'!$F776+('Итоговая табл.1чел (все услуги-'!$F776*'Таблица вводных'!$G$6)))-('Расчет комиссии Нади'!$I776+'Таблица вводных'!$E$3+'Таблица вводных'!$F$3)</f>
        <v>#REF!</v>
      </c>
      <c r="G776" s="18" t="e">
        <f>(('Итоговая табл.1чел (все услуги-'!$G776+('Итоговая табл.1чел (все услуги-'!$G776*'Таблица вводных'!$G$7)))-('Расчет комиссии Нади'!$I776+'Таблица вводных'!$E$3+'Таблица вводных'!$F$3)</f>
        <v>#REF!</v>
      </c>
      <c r="H776" s="18" t="e">
        <f>(('Итоговая табл.1чел (все услуги-'!$H776+('Итоговая табл.1чел (все услуги-'!$H776*'Таблица вводных'!$G$9)))-('Расчет комиссии Нади'!$I776+'Таблица вводных'!$E$3+'Таблица вводных'!$F$3)</f>
        <v>#REF!</v>
      </c>
      <c r="I776" s="13"/>
    </row>
    <row r="777" spans="1:9" ht="12.75" customHeight="1">
      <c r="A777" s="147"/>
      <c r="B777" s="5">
        <v>45411</v>
      </c>
      <c r="C777" s="63"/>
      <c r="D777" s="6" t="e">
        <f>(('Итоговая табл.1чел (все услуги-'!$D777+('Итоговая табл.1чел (все услуги-'!$D777*'Таблица вводных'!$G$4)))-('Расчет комиссии Нади'!$I777+'Таблица вводных'!$E$3+'Таблица вводных'!$F$3)</f>
        <v>#REF!</v>
      </c>
      <c r="E777" s="6" t="e">
        <f>(('Итоговая табл.1чел (все услуги-'!$E777+('Итоговая табл.1чел (все услуги-'!$E777*'Таблица вводных'!$G$5)))-('Расчет комиссии Нади'!$I777+'Таблица вводных'!$E$3+'Таблица вводных'!$F$3)</f>
        <v>#REF!</v>
      </c>
      <c r="F777" s="6" t="e">
        <f>(('Итоговая табл.1чел (все услуги-'!$F777+('Итоговая табл.1чел (все услуги-'!$F777*'Таблица вводных'!$G$6)))-('Расчет комиссии Нади'!$I777+'Таблица вводных'!$E$3+'Таблица вводных'!$F$3)</f>
        <v>#REF!</v>
      </c>
      <c r="G777" s="6" t="e">
        <f>(('Итоговая табл.1чел (все услуги-'!$G777+('Итоговая табл.1чел (все услуги-'!$G777*'Таблица вводных'!$G$7)))-('Расчет комиссии Нади'!$I777+'Таблица вводных'!$E$3+'Таблица вводных'!$F$3)</f>
        <v>#REF!</v>
      </c>
      <c r="H777" s="6" t="e">
        <f>(('Итоговая табл.1чел (все услуги-'!$H777+('Итоговая табл.1чел (все услуги-'!$H777*'Таблица вводных'!$G$9)))-('Расчет комиссии Нади'!$I777+'Таблица вводных'!$E$3+'Таблица вводных'!$F$3)</f>
        <v>#REF!</v>
      </c>
      <c r="I777" s="7"/>
    </row>
    <row r="778" spans="1:9" ht="12.75" customHeight="1">
      <c r="A778" s="148"/>
      <c r="B778" s="8">
        <v>45414</v>
      </c>
      <c r="C778" s="64"/>
      <c r="D778" s="12" t="e">
        <f>(('Итоговая табл.1чел (все услуги-'!$D778+('Итоговая табл.1чел (все услуги-'!$D778*'Таблица вводных'!$G$4)))-('Расчет комиссии Нади'!$I778+'Таблица вводных'!$E$3+'Таблица вводных'!$F$3)</f>
        <v>#REF!</v>
      </c>
      <c r="E778" s="12" t="e">
        <f>(('Итоговая табл.1чел (все услуги-'!$E778+('Итоговая табл.1чел (все услуги-'!$E778*'Таблица вводных'!$G$5)))-('Расчет комиссии Нади'!$I778+'Таблица вводных'!$E$3+'Таблица вводных'!$F$3)</f>
        <v>#REF!</v>
      </c>
      <c r="F778" s="12" t="e">
        <f>(('Итоговая табл.1чел (все услуги-'!$F778+('Итоговая табл.1чел (все услуги-'!$F778*'Таблица вводных'!$G$6)))-('Расчет комиссии Нади'!$I778+'Таблица вводных'!$E$3+'Таблица вводных'!$F$3)</f>
        <v>#REF!</v>
      </c>
      <c r="G778" s="12" t="e">
        <f>(('Итоговая табл.1чел (все услуги-'!$G778+('Итоговая табл.1чел (все услуги-'!$G778*'Таблица вводных'!$G$7)))-('Расчет комиссии Нади'!$I778+'Таблица вводных'!$E$3+'Таблица вводных'!$F$3)</f>
        <v>#REF!</v>
      </c>
      <c r="H778" s="12" t="e">
        <f>(('Итоговая табл.1чел (все услуги-'!$H778+('Итоговая табл.1чел (все услуги-'!$H778*'Таблица вводных'!$G$9)))-('Расчет комиссии Нади'!$I778+'Таблица вводных'!$E$3+'Таблица вводных'!$F$3)</f>
        <v>#REF!</v>
      </c>
      <c r="I778" s="10"/>
    </row>
    <row r="779" spans="1:9" ht="12.75" customHeight="1">
      <c r="A779" s="148"/>
      <c r="B779" s="11">
        <v>45418</v>
      </c>
      <c r="C779" s="64"/>
      <c r="D779" s="12" t="e">
        <f>(('Итоговая табл.1чел (все услуги-'!$D779+('Итоговая табл.1чел (все услуги-'!$D779*'Таблица вводных'!$G$4)))-('Расчет комиссии Нади'!$I779+'Таблица вводных'!$E$3+'Таблица вводных'!$F$3)</f>
        <v>#REF!</v>
      </c>
      <c r="E779" s="12" t="e">
        <f>(('Итоговая табл.1чел (все услуги-'!$E779+('Итоговая табл.1чел (все услуги-'!$E779*'Таблица вводных'!$G$5)))-('Расчет комиссии Нади'!$I779+'Таблица вводных'!$E$3+'Таблица вводных'!$F$3)</f>
        <v>#REF!</v>
      </c>
      <c r="F779" s="12" t="e">
        <f>(('Итоговая табл.1чел (все услуги-'!$F779+('Итоговая табл.1чел (все услуги-'!$F779*'Таблица вводных'!$G$6)))-('Расчет комиссии Нади'!$I779+'Таблица вводных'!$E$3+'Таблица вводных'!$F$3)</f>
        <v>#REF!</v>
      </c>
      <c r="G779" s="12" t="e">
        <f>(('Итоговая табл.1чел (все услуги-'!$G779+('Итоговая табл.1чел (все услуги-'!$G779*'Таблица вводных'!$G$7)))-('Расчет комиссии Нади'!$I779+'Таблица вводных'!$E$3+'Таблица вводных'!$F$3)</f>
        <v>#REF!</v>
      </c>
      <c r="H779" s="12" t="e">
        <f>(('Итоговая табл.1чел (все услуги-'!$H779+('Итоговая табл.1чел (все услуги-'!$H779*'Таблица вводных'!$G$9)))-('Расчет комиссии Нади'!$I779+'Таблица вводных'!$E$3+'Таблица вводных'!$F$3)</f>
        <v>#REF!</v>
      </c>
      <c r="I779" s="13"/>
    </row>
    <row r="780" spans="1:9" ht="12.75" customHeight="1">
      <c r="A780" s="148"/>
      <c r="B780" s="11">
        <v>45421</v>
      </c>
      <c r="C780" s="64"/>
      <c r="D780" s="12" t="e">
        <f>(('Итоговая табл.1чел (все услуги-'!$D780+('Итоговая табл.1чел (все услуги-'!$D780*'Таблица вводных'!$G$4)))-('Расчет комиссии Нади'!$I780+'Таблица вводных'!$E$3+'Таблица вводных'!$F$3)</f>
        <v>#REF!</v>
      </c>
      <c r="E780" s="12" t="e">
        <f>(('Итоговая табл.1чел (все услуги-'!$E780+('Итоговая табл.1чел (все услуги-'!$E780*'Таблица вводных'!$G$5)))-('Расчет комиссии Нади'!$I780+'Таблица вводных'!$E$3+'Таблица вводных'!$F$3)</f>
        <v>#REF!</v>
      </c>
      <c r="F780" s="12" t="e">
        <f>(('Итоговая табл.1чел (все услуги-'!$F780+('Итоговая табл.1чел (все услуги-'!$F780*'Таблица вводных'!$G$6)))-('Расчет комиссии Нади'!$I780+'Таблица вводных'!$E$3+'Таблица вводных'!$F$3)</f>
        <v>#REF!</v>
      </c>
      <c r="G780" s="12" t="e">
        <f>(('Итоговая табл.1чел (все услуги-'!$G780+('Итоговая табл.1чел (все услуги-'!$G780*'Таблица вводных'!$G$7)))-('Расчет комиссии Нади'!$I780+'Таблица вводных'!$E$3+'Таблица вводных'!$F$3)</f>
        <v>#REF!</v>
      </c>
      <c r="H780" s="12" t="e">
        <f>(('Итоговая табл.1чел (все услуги-'!$H780+('Итоговая табл.1чел (все услуги-'!$H780*'Таблица вводных'!$G$9)))-('Расчет комиссии Нади'!$I780+'Таблица вводных'!$E$3+'Таблица вводных'!$F$3)</f>
        <v>#REF!</v>
      </c>
      <c r="I780" s="13"/>
    </row>
    <row r="781" spans="1:9" ht="12.75" customHeight="1">
      <c r="A781" s="148"/>
      <c r="B781" s="11">
        <v>45425</v>
      </c>
      <c r="C781" s="64"/>
      <c r="D781" s="12" t="e">
        <f>(('Итоговая табл.1чел (все услуги-'!$D781+('Итоговая табл.1чел (все услуги-'!$D781*'Таблица вводных'!$G$4)))-('Расчет комиссии Нади'!$I781+'Таблица вводных'!$E$3+'Таблица вводных'!$F$3)</f>
        <v>#REF!</v>
      </c>
      <c r="E781" s="12" t="e">
        <f>(('Итоговая табл.1чел (все услуги-'!$E781+('Итоговая табл.1чел (все услуги-'!$E781*'Таблица вводных'!$G$5)))-('Расчет комиссии Нади'!$I781+'Таблица вводных'!$E$3+'Таблица вводных'!$F$3)</f>
        <v>#REF!</v>
      </c>
      <c r="F781" s="12" t="e">
        <f>(('Итоговая табл.1чел (все услуги-'!$F781+('Итоговая табл.1чел (все услуги-'!$F781*'Таблица вводных'!$G$6)))-('Расчет комиссии Нади'!$I781+'Таблица вводных'!$E$3+'Таблица вводных'!$F$3)</f>
        <v>#REF!</v>
      </c>
      <c r="G781" s="12" t="e">
        <f>(('Итоговая табл.1чел (все услуги-'!$G781+('Итоговая табл.1чел (все услуги-'!$G781*'Таблица вводных'!$G$7)))-('Расчет комиссии Нади'!$I781+'Таблица вводных'!$E$3+'Таблица вводных'!$F$3)</f>
        <v>#REF!</v>
      </c>
      <c r="H781" s="12" t="e">
        <f>(('Итоговая табл.1чел (все услуги-'!$H781+('Итоговая табл.1чел (все услуги-'!$H781*'Таблица вводных'!$G$9)))-('Расчет комиссии Нади'!$I781+'Таблица вводных'!$E$3+'Таблица вводных'!$F$3)</f>
        <v>#REF!</v>
      </c>
      <c r="I781" s="13"/>
    </row>
    <row r="782" spans="1:9" ht="12.75" customHeight="1">
      <c r="A782" s="148"/>
      <c r="B782" s="11">
        <v>45428</v>
      </c>
      <c r="C782" s="64"/>
      <c r="D782" s="12" t="e">
        <f>(('Итоговая табл.1чел (все услуги-'!$D782+('Итоговая табл.1чел (все услуги-'!$D782*'Таблица вводных'!$G$4)))-('Расчет комиссии Нади'!$I782+'Таблица вводных'!$E$3+'Таблица вводных'!$F$3)</f>
        <v>#REF!</v>
      </c>
      <c r="E782" s="12" t="e">
        <f>(('Итоговая табл.1чел (все услуги-'!$E782+('Итоговая табл.1чел (все услуги-'!$E782*'Таблица вводных'!$G$5)))-('Расчет комиссии Нади'!$I782+'Таблица вводных'!$E$3+'Таблица вводных'!$F$3)</f>
        <v>#REF!</v>
      </c>
      <c r="F782" s="12" t="e">
        <f>(('Итоговая табл.1чел (все услуги-'!$F782+('Итоговая табл.1чел (все услуги-'!$F782*'Таблица вводных'!$G$6)))-('Расчет комиссии Нади'!$I782+'Таблица вводных'!$E$3+'Таблица вводных'!$F$3)</f>
        <v>#REF!</v>
      </c>
      <c r="G782" s="12" t="e">
        <f>(('Итоговая табл.1чел (все услуги-'!$G782+('Итоговая табл.1чел (все услуги-'!$G782*'Таблица вводных'!$G$7)))-('Расчет комиссии Нади'!$I782+'Таблица вводных'!$E$3+'Таблица вводных'!$F$3)</f>
        <v>#REF!</v>
      </c>
      <c r="H782" s="12" t="e">
        <f>(('Итоговая табл.1чел (все услуги-'!$H782+('Итоговая табл.1чел (все услуги-'!$H782*'Таблица вводных'!$G$9)))-('Расчет комиссии Нади'!$I782+'Таблица вводных'!$E$3+'Таблица вводных'!$F$3)</f>
        <v>#REF!</v>
      </c>
      <c r="I782" s="13"/>
    </row>
    <row r="783" spans="1:9" ht="12.75" customHeight="1">
      <c r="A783" s="148"/>
      <c r="B783" s="11"/>
      <c r="C783" s="64"/>
      <c r="D783" s="12" t="e">
        <f>(('Итоговая табл.1чел (все услуги-'!$D783+('Итоговая табл.1чел (все услуги-'!$D783*'Таблица вводных'!$G$4)))-('Расчет комиссии Нади'!$I783+'Таблица вводных'!$E$3+'Таблица вводных'!$F$3)</f>
        <v>#REF!</v>
      </c>
      <c r="E783" s="12" t="e">
        <f>(('Итоговая табл.1чел (все услуги-'!$E783+('Итоговая табл.1чел (все услуги-'!$E783*'Таблица вводных'!$G$5)))-('Расчет комиссии Нади'!$I783+'Таблица вводных'!$E$3+'Таблица вводных'!$F$3)</f>
        <v>#REF!</v>
      </c>
      <c r="F783" s="12" t="e">
        <f>(('Итоговая табл.1чел (все услуги-'!$F783+('Итоговая табл.1чел (все услуги-'!$F783*'Таблица вводных'!$G$6)))-('Расчет комиссии Нади'!$I783+'Таблица вводных'!$E$3+'Таблица вводных'!$F$3)</f>
        <v>#REF!</v>
      </c>
      <c r="G783" s="12" t="e">
        <f>(('Итоговая табл.1чел (все услуги-'!$G783+('Итоговая табл.1чел (все услуги-'!$G783*'Таблица вводных'!$G$7)))-('Расчет комиссии Нади'!$I783+'Таблица вводных'!$E$3+'Таблица вводных'!$F$3)</f>
        <v>#REF!</v>
      </c>
      <c r="H783" s="12" t="e">
        <f>(('Итоговая табл.1чел (все услуги-'!$H783+('Итоговая табл.1чел (все услуги-'!$H783*'Таблица вводных'!$G$9)))-('Расчет комиссии Нади'!$I783+'Таблица вводных'!$E$3+'Таблица вводных'!$F$3)</f>
        <v>#REF!</v>
      </c>
      <c r="I783" s="13"/>
    </row>
    <row r="784" spans="1:9" ht="12.75" customHeight="1">
      <c r="A784" s="148"/>
      <c r="B784" s="11"/>
      <c r="C784" s="64"/>
      <c r="D784" s="12" t="e">
        <f>(('Итоговая табл.1чел (все услуги-'!$D784+('Итоговая табл.1чел (все услуги-'!$D784*'Таблица вводных'!$G$4)))-('Расчет комиссии Нади'!$I784+'Таблица вводных'!$E$3+'Таблица вводных'!$F$3)</f>
        <v>#REF!</v>
      </c>
      <c r="E784" s="12" t="e">
        <f>(('Итоговая табл.1чел (все услуги-'!$E784+('Итоговая табл.1чел (все услуги-'!$E784*'Таблица вводных'!$G$5)))-('Расчет комиссии Нади'!$I784+'Таблица вводных'!$E$3+'Таблица вводных'!$F$3)</f>
        <v>#REF!</v>
      </c>
      <c r="F784" s="12" t="e">
        <f>(('Итоговая табл.1чел (все услуги-'!$F784+('Итоговая табл.1чел (все услуги-'!$F784*'Таблица вводных'!$G$6)))-('Расчет комиссии Нади'!$I784+'Таблица вводных'!$E$3+'Таблица вводных'!$F$3)</f>
        <v>#REF!</v>
      </c>
      <c r="G784" s="12" t="e">
        <f>(('Итоговая табл.1чел (все услуги-'!$G784+('Итоговая табл.1чел (все услуги-'!$G784*'Таблица вводных'!$G$7)))-('Расчет комиссии Нади'!$I784+'Таблица вводных'!$E$3+'Таблица вводных'!$F$3)</f>
        <v>#REF!</v>
      </c>
      <c r="H784" s="12" t="e">
        <f>(('Итоговая табл.1чел (все услуги-'!$H784+('Итоговая табл.1чел (все услуги-'!$H784*'Таблица вводных'!$G$9)))-('Расчет комиссии Нади'!$I784+'Таблица вводных'!$E$3+'Таблица вводных'!$F$3)</f>
        <v>#REF!</v>
      </c>
      <c r="I784" s="13"/>
    </row>
    <row r="785" spans="1:9" ht="12.75" customHeight="1">
      <c r="A785" s="149"/>
      <c r="B785" s="17"/>
      <c r="C785" s="65"/>
      <c r="D785" s="18" t="e">
        <f>(('Итоговая табл.1чел (все услуги-'!$D785+('Итоговая табл.1чел (все услуги-'!$D785*'Таблица вводных'!$G$4)))-('Расчет комиссии Нади'!$I785+'Таблица вводных'!$E$3+'Таблица вводных'!$F$3)</f>
        <v>#REF!</v>
      </c>
      <c r="E785" s="18" t="e">
        <f>(('Итоговая табл.1чел (все услуги-'!$E785+('Итоговая табл.1чел (все услуги-'!$E785*'Таблица вводных'!$G$5)))-('Расчет комиссии Нади'!$I785+'Таблица вводных'!$E$3+'Таблица вводных'!$F$3)</f>
        <v>#REF!</v>
      </c>
      <c r="F785" s="18" t="e">
        <f>(('Итоговая табл.1чел (все услуги-'!$F785+('Итоговая табл.1чел (все услуги-'!$F785*'Таблица вводных'!$G$6)))-('Расчет комиссии Нади'!$I785+'Таблица вводных'!$E$3+'Таблица вводных'!$F$3)</f>
        <v>#REF!</v>
      </c>
      <c r="G785" s="18" t="e">
        <f>(('Итоговая табл.1чел (все услуги-'!$G785+('Итоговая табл.1чел (все услуги-'!$G785*'Таблица вводных'!$G$7)))-('Расчет комиссии Нади'!$I785+'Таблица вводных'!$E$3+'Таблица вводных'!$F$3)</f>
        <v>#REF!</v>
      </c>
      <c r="H785" s="18" t="e">
        <f>(('Итоговая табл.1чел (все услуги-'!$H785+('Итоговая табл.1чел (все услуги-'!$H785*'Таблица вводных'!$G$9)))-('Расчет комиссии Нади'!$I785+'Таблица вводных'!$E$3+'Таблица вводных'!$F$3)</f>
        <v>#REF!</v>
      </c>
      <c r="I785" s="13"/>
    </row>
    <row r="786" spans="1:9" ht="12.75" customHeight="1">
      <c r="A786" s="147"/>
      <c r="B786" s="5">
        <v>45411</v>
      </c>
      <c r="C786" s="63"/>
      <c r="D786" s="6" t="e">
        <f>(('Итоговая табл.1чел (все услуги-'!$D786+('Итоговая табл.1чел (все услуги-'!$D786*'Таблица вводных'!$G$4)))-('Расчет комиссии Нади'!$I786+'Таблица вводных'!$E$3+'Таблица вводных'!$F$3)</f>
        <v>#REF!</v>
      </c>
      <c r="E786" s="6" t="e">
        <f>(('Итоговая табл.1чел (все услуги-'!$E786+('Итоговая табл.1чел (все услуги-'!$E786*'Таблица вводных'!$G$5)))-('Расчет комиссии Нади'!$I786+'Таблица вводных'!$E$3+'Таблица вводных'!$F$3)</f>
        <v>#REF!</v>
      </c>
      <c r="F786" s="6" t="e">
        <f>(('Итоговая табл.1чел (все услуги-'!$F786+('Итоговая табл.1чел (все услуги-'!$F786*'Таблица вводных'!$G$6)))-('Расчет комиссии Нади'!$I786+'Таблица вводных'!$E$3+'Таблица вводных'!$F$3)</f>
        <v>#REF!</v>
      </c>
      <c r="G786" s="6" t="e">
        <f>(('Итоговая табл.1чел (все услуги-'!$G786+('Итоговая табл.1чел (все услуги-'!$G786*'Таблица вводных'!$G$7)))-('Расчет комиссии Нади'!$I786+'Таблица вводных'!$E$3+'Таблица вводных'!$F$3)</f>
        <v>#REF!</v>
      </c>
      <c r="H786" s="6" t="e">
        <f>(('Итоговая табл.1чел (все услуги-'!$H786+('Итоговая табл.1чел (все услуги-'!$H786*'Таблица вводных'!$G$9)))-('Расчет комиссии Нади'!$I786+'Таблица вводных'!$E$3+'Таблица вводных'!$F$3)</f>
        <v>#REF!</v>
      </c>
      <c r="I786" s="7"/>
    </row>
    <row r="787" spans="1:9" ht="12.75" customHeight="1">
      <c r="A787" s="148"/>
      <c r="B787" s="8">
        <v>45414</v>
      </c>
      <c r="C787" s="64"/>
      <c r="D787" s="12" t="e">
        <f>(('Итоговая табл.1чел (все услуги-'!$D787+('Итоговая табл.1чел (все услуги-'!$D787*'Таблица вводных'!$G$4)))-('Расчет комиссии Нади'!$I787+'Таблица вводных'!$E$3+'Таблица вводных'!$F$3)</f>
        <v>#REF!</v>
      </c>
      <c r="E787" s="12" t="e">
        <f>(('Итоговая табл.1чел (все услуги-'!$E787+('Итоговая табл.1чел (все услуги-'!$E787*'Таблица вводных'!$G$5)))-('Расчет комиссии Нади'!$I787+'Таблица вводных'!$E$3+'Таблица вводных'!$F$3)</f>
        <v>#REF!</v>
      </c>
      <c r="F787" s="12" t="e">
        <f>(('Итоговая табл.1чел (все услуги-'!$F787+('Итоговая табл.1чел (все услуги-'!$F787*'Таблица вводных'!$G$6)))-('Расчет комиссии Нади'!$I787+'Таблица вводных'!$E$3+'Таблица вводных'!$F$3)</f>
        <v>#REF!</v>
      </c>
      <c r="G787" s="12" t="e">
        <f>(('Итоговая табл.1чел (все услуги-'!$G787+('Итоговая табл.1чел (все услуги-'!$G787*'Таблица вводных'!$G$7)))-('Расчет комиссии Нади'!$I787+'Таблица вводных'!$E$3+'Таблица вводных'!$F$3)</f>
        <v>#REF!</v>
      </c>
      <c r="H787" s="12" t="e">
        <f>(('Итоговая табл.1чел (все услуги-'!$H787+('Итоговая табл.1чел (все услуги-'!$H787*'Таблица вводных'!$G$9)))-('Расчет комиссии Нади'!$I787+'Таблица вводных'!$E$3+'Таблица вводных'!$F$3)</f>
        <v>#REF!</v>
      </c>
      <c r="I787" s="10"/>
    </row>
    <row r="788" spans="1:9" ht="12.75" customHeight="1">
      <c r="A788" s="148"/>
      <c r="B788" s="11">
        <v>45418</v>
      </c>
      <c r="C788" s="64"/>
      <c r="D788" s="12" t="e">
        <f>(('Итоговая табл.1чел (все услуги-'!$D788+('Итоговая табл.1чел (все услуги-'!$D788*'Таблица вводных'!$G$4)))-('Расчет комиссии Нади'!$I788+'Таблица вводных'!$E$3+'Таблица вводных'!$F$3)</f>
        <v>#REF!</v>
      </c>
      <c r="E788" s="12" t="e">
        <f>(('Итоговая табл.1чел (все услуги-'!$E788+('Итоговая табл.1чел (все услуги-'!$E788*'Таблица вводных'!$G$5)))-('Расчет комиссии Нади'!$I788+'Таблица вводных'!$E$3+'Таблица вводных'!$F$3)</f>
        <v>#REF!</v>
      </c>
      <c r="F788" s="12" t="e">
        <f>(('Итоговая табл.1чел (все услуги-'!$F788+('Итоговая табл.1чел (все услуги-'!$F788*'Таблица вводных'!$G$6)))-('Расчет комиссии Нади'!$I788+'Таблица вводных'!$E$3+'Таблица вводных'!$F$3)</f>
        <v>#REF!</v>
      </c>
      <c r="G788" s="12" t="e">
        <f>(('Итоговая табл.1чел (все услуги-'!$G788+('Итоговая табл.1чел (все услуги-'!$G788*'Таблица вводных'!$G$7)))-('Расчет комиссии Нади'!$I788+'Таблица вводных'!$E$3+'Таблица вводных'!$F$3)</f>
        <v>#REF!</v>
      </c>
      <c r="H788" s="12" t="e">
        <f>(('Итоговая табл.1чел (все услуги-'!$H788+('Итоговая табл.1чел (все услуги-'!$H788*'Таблица вводных'!$G$9)))-('Расчет комиссии Нади'!$I788+'Таблица вводных'!$E$3+'Таблица вводных'!$F$3)</f>
        <v>#REF!</v>
      </c>
      <c r="I788" s="13"/>
    </row>
    <row r="789" spans="1:9" ht="12.75" customHeight="1">
      <c r="A789" s="148"/>
      <c r="B789" s="11">
        <v>45421</v>
      </c>
      <c r="C789" s="64"/>
      <c r="D789" s="12" t="e">
        <f>(('Итоговая табл.1чел (все услуги-'!$D789+('Итоговая табл.1чел (все услуги-'!$D789*'Таблица вводных'!$G$4)))-('Расчет комиссии Нади'!$I789+'Таблица вводных'!$E$3+'Таблица вводных'!$F$3)</f>
        <v>#REF!</v>
      </c>
      <c r="E789" s="12" t="e">
        <f>(('Итоговая табл.1чел (все услуги-'!$E789+('Итоговая табл.1чел (все услуги-'!$E789*'Таблица вводных'!$G$5)))-('Расчет комиссии Нади'!$I789+'Таблица вводных'!$E$3+'Таблица вводных'!$F$3)</f>
        <v>#REF!</v>
      </c>
      <c r="F789" s="12" t="e">
        <f>(('Итоговая табл.1чел (все услуги-'!$F789+('Итоговая табл.1чел (все услуги-'!$F789*'Таблица вводных'!$G$6)))-('Расчет комиссии Нади'!$I789+'Таблица вводных'!$E$3+'Таблица вводных'!$F$3)</f>
        <v>#REF!</v>
      </c>
      <c r="G789" s="12" t="e">
        <f>(('Итоговая табл.1чел (все услуги-'!$G789+('Итоговая табл.1чел (все услуги-'!$G789*'Таблица вводных'!$G$7)))-('Расчет комиссии Нади'!$I789+'Таблица вводных'!$E$3+'Таблица вводных'!$F$3)</f>
        <v>#REF!</v>
      </c>
      <c r="H789" s="12" t="e">
        <f>(('Итоговая табл.1чел (все услуги-'!$H789+('Итоговая табл.1чел (все услуги-'!$H789*'Таблица вводных'!$G$9)))-('Расчет комиссии Нади'!$I789+'Таблица вводных'!$E$3+'Таблица вводных'!$F$3)</f>
        <v>#REF!</v>
      </c>
      <c r="I789" s="13"/>
    </row>
    <row r="790" spans="1:9" ht="12.75" customHeight="1">
      <c r="A790" s="148"/>
      <c r="B790" s="11">
        <v>45425</v>
      </c>
      <c r="C790" s="64"/>
      <c r="D790" s="12" t="e">
        <f>(('Итоговая табл.1чел (все услуги-'!$D790+('Итоговая табл.1чел (все услуги-'!$D790*'Таблица вводных'!$G$4)))-('Расчет комиссии Нади'!$I790+'Таблица вводных'!$E$3+'Таблица вводных'!$F$3)</f>
        <v>#REF!</v>
      </c>
      <c r="E790" s="12" t="e">
        <f>(('Итоговая табл.1чел (все услуги-'!$E790+('Итоговая табл.1чел (все услуги-'!$E790*'Таблица вводных'!$G$5)))-('Расчет комиссии Нади'!$I790+'Таблица вводных'!$E$3+'Таблица вводных'!$F$3)</f>
        <v>#REF!</v>
      </c>
      <c r="F790" s="12" t="e">
        <f>(('Итоговая табл.1чел (все услуги-'!$F790+('Итоговая табл.1чел (все услуги-'!$F790*'Таблица вводных'!$G$6)))-('Расчет комиссии Нади'!$I790+'Таблица вводных'!$E$3+'Таблица вводных'!$F$3)</f>
        <v>#REF!</v>
      </c>
      <c r="G790" s="12" t="e">
        <f>(('Итоговая табл.1чел (все услуги-'!$G790+('Итоговая табл.1чел (все услуги-'!$G790*'Таблица вводных'!$G$7)))-('Расчет комиссии Нади'!$I790+'Таблица вводных'!$E$3+'Таблица вводных'!$F$3)</f>
        <v>#REF!</v>
      </c>
      <c r="H790" s="12" t="e">
        <f>(('Итоговая табл.1чел (все услуги-'!$H790+('Итоговая табл.1чел (все услуги-'!$H790*'Таблица вводных'!$G$9)))-('Расчет комиссии Нади'!$I790+'Таблица вводных'!$E$3+'Таблица вводных'!$F$3)</f>
        <v>#REF!</v>
      </c>
      <c r="I790" s="13"/>
    </row>
    <row r="791" spans="1:9" ht="12.75" customHeight="1">
      <c r="A791" s="148"/>
      <c r="B791" s="11">
        <v>45428</v>
      </c>
      <c r="C791" s="64"/>
      <c r="D791" s="12" t="e">
        <f>(('Итоговая табл.1чел (все услуги-'!$D791+('Итоговая табл.1чел (все услуги-'!$D791*'Таблица вводных'!$G$4)))-('Расчет комиссии Нади'!$I791+'Таблица вводных'!$E$3+'Таблица вводных'!$F$3)</f>
        <v>#REF!</v>
      </c>
      <c r="E791" s="12" t="e">
        <f>(('Итоговая табл.1чел (все услуги-'!$E791+('Итоговая табл.1чел (все услуги-'!$E791*'Таблица вводных'!$G$5)))-('Расчет комиссии Нади'!$I791+'Таблица вводных'!$E$3+'Таблица вводных'!$F$3)</f>
        <v>#REF!</v>
      </c>
      <c r="F791" s="12" t="e">
        <f>(('Итоговая табл.1чел (все услуги-'!$F791+('Итоговая табл.1чел (все услуги-'!$F791*'Таблица вводных'!$G$6)))-('Расчет комиссии Нади'!$I791+'Таблица вводных'!$E$3+'Таблица вводных'!$F$3)</f>
        <v>#REF!</v>
      </c>
      <c r="G791" s="12" t="e">
        <f>(('Итоговая табл.1чел (все услуги-'!$G791+('Итоговая табл.1чел (все услуги-'!$G791*'Таблица вводных'!$G$7)))-('Расчет комиссии Нади'!$I791+'Таблица вводных'!$E$3+'Таблица вводных'!$F$3)</f>
        <v>#REF!</v>
      </c>
      <c r="H791" s="12" t="e">
        <f>(('Итоговая табл.1чел (все услуги-'!$H791+('Итоговая табл.1чел (все услуги-'!$H791*'Таблица вводных'!$G$9)))-('Расчет комиссии Нади'!$I791+'Таблица вводных'!$E$3+'Таблица вводных'!$F$3)</f>
        <v>#REF!</v>
      </c>
      <c r="I791" s="13"/>
    </row>
    <row r="792" spans="1:9" ht="12.75" customHeight="1">
      <c r="A792" s="148"/>
      <c r="B792" s="11"/>
      <c r="C792" s="64"/>
      <c r="D792" s="12" t="e">
        <f>(('Итоговая табл.1чел (все услуги-'!$D792+('Итоговая табл.1чел (все услуги-'!$D792*'Таблица вводных'!$G$4)))-('Расчет комиссии Нади'!$I792+'Таблица вводных'!$E$3+'Таблица вводных'!$F$3)</f>
        <v>#REF!</v>
      </c>
      <c r="E792" s="12" t="e">
        <f>(('Итоговая табл.1чел (все услуги-'!$E792+('Итоговая табл.1чел (все услуги-'!$E792*'Таблица вводных'!$G$5)))-('Расчет комиссии Нади'!$I792+'Таблица вводных'!$E$3+'Таблица вводных'!$F$3)</f>
        <v>#REF!</v>
      </c>
      <c r="F792" s="12" t="e">
        <f>(('Итоговая табл.1чел (все услуги-'!$F792+('Итоговая табл.1чел (все услуги-'!$F792*'Таблица вводных'!$G$6)))-('Расчет комиссии Нади'!$I792+'Таблица вводных'!$E$3+'Таблица вводных'!$F$3)</f>
        <v>#REF!</v>
      </c>
      <c r="G792" s="12" t="e">
        <f>(('Итоговая табл.1чел (все услуги-'!$G792+('Итоговая табл.1чел (все услуги-'!$G792*'Таблица вводных'!$G$7)))-('Расчет комиссии Нади'!$I792+'Таблица вводных'!$E$3+'Таблица вводных'!$F$3)</f>
        <v>#REF!</v>
      </c>
      <c r="H792" s="12" t="e">
        <f>(('Итоговая табл.1чел (все услуги-'!$H792+('Итоговая табл.1чел (все услуги-'!$H792*'Таблица вводных'!$G$9)))-('Расчет комиссии Нади'!$I792+'Таблица вводных'!$E$3+'Таблица вводных'!$F$3)</f>
        <v>#REF!</v>
      </c>
      <c r="I792" s="13"/>
    </row>
    <row r="793" spans="1:9" ht="12.75" customHeight="1">
      <c r="A793" s="148"/>
      <c r="B793" s="11"/>
      <c r="C793" s="64"/>
      <c r="D793" s="12" t="e">
        <f>(('Итоговая табл.1чел (все услуги-'!$D793+('Итоговая табл.1чел (все услуги-'!$D793*'Таблица вводных'!$G$4)))-('Расчет комиссии Нади'!$I793+'Таблица вводных'!$E$3+'Таблица вводных'!$F$3)</f>
        <v>#REF!</v>
      </c>
      <c r="E793" s="12" t="e">
        <f>(('Итоговая табл.1чел (все услуги-'!$E793+('Итоговая табл.1чел (все услуги-'!$E793*'Таблица вводных'!$G$5)))-('Расчет комиссии Нади'!$I793+'Таблица вводных'!$E$3+'Таблица вводных'!$F$3)</f>
        <v>#REF!</v>
      </c>
      <c r="F793" s="12" t="e">
        <f>(('Итоговая табл.1чел (все услуги-'!$F793+('Итоговая табл.1чел (все услуги-'!$F793*'Таблица вводных'!$G$6)))-('Расчет комиссии Нади'!$I793+'Таблица вводных'!$E$3+'Таблица вводных'!$F$3)</f>
        <v>#REF!</v>
      </c>
      <c r="G793" s="12" t="e">
        <f>(('Итоговая табл.1чел (все услуги-'!$G793+('Итоговая табл.1чел (все услуги-'!$G793*'Таблица вводных'!$G$7)))-('Расчет комиссии Нади'!$I793+'Таблица вводных'!$E$3+'Таблица вводных'!$F$3)</f>
        <v>#REF!</v>
      </c>
      <c r="H793" s="12" t="e">
        <f>(('Итоговая табл.1чел (все услуги-'!$H793+('Итоговая табл.1чел (все услуги-'!$H793*'Таблица вводных'!$G$9)))-('Расчет комиссии Нади'!$I793+'Таблица вводных'!$E$3+'Таблица вводных'!$F$3)</f>
        <v>#REF!</v>
      </c>
      <c r="I793" s="13"/>
    </row>
    <row r="794" spans="1:9" ht="12.75" customHeight="1">
      <c r="A794" s="149"/>
      <c r="B794" s="17"/>
      <c r="C794" s="65"/>
      <c r="D794" s="18" t="e">
        <f>(('Итоговая табл.1чел (все услуги-'!$D794+('Итоговая табл.1чел (все услуги-'!$D794*'Таблица вводных'!$G$4)))-('Расчет комиссии Нади'!$I794+'Таблица вводных'!$E$3+'Таблица вводных'!$F$3)</f>
        <v>#REF!</v>
      </c>
      <c r="E794" s="18" t="e">
        <f>(('Итоговая табл.1чел (все услуги-'!$E794+('Итоговая табл.1чел (все услуги-'!$E794*'Таблица вводных'!$G$5)))-('Расчет комиссии Нади'!$I794+'Таблица вводных'!$E$3+'Таблица вводных'!$F$3)</f>
        <v>#REF!</v>
      </c>
      <c r="F794" s="18" t="e">
        <f>(('Итоговая табл.1чел (все услуги-'!$F794+('Итоговая табл.1чел (все услуги-'!$F794*'Таблица вводных'!$G$6)))-('Расчет комиссии Нади'!$I794+'Таблица вводных'!$E$3+'Таблица вводных'!$F$3)</f>
        <v>#REF!</v>
      </c>
      <c r="G794" s="18" t="e">
        <f>(('Итоговая табл.1чел (все услуги-'!$G794+('Итоговая табл.1чел (все услуги-'!$G794*'Таблица вводных'!$G$7)))-('Расчет комиссии Нади'!$I794+'Таблица вводных'!$E$3+'Таблица вводных'!$F$3)</f>
        <v>#REF!</v>
      </c>
      <c r="H794" s="18" t="e">
        <f>(('Итоговая табл.1чел (все услуги-'!$H794+('Итоговая табл.1чел (все услуги-'!$H794*'Таблица вводных'!$G$9)))-('Расчет комиссии Нади'!$I794+'Таблица вводных'!$E$3+'Таблица вводных'!$F$3)</f>
        <v>#REF!</v>
      </c>
      <c r="I794" s="13"/>
    </row>
    <row r="795" spans="1:9" ht="12.75" customHeight="1">
      <c r="A795" s="147"/>
      <c r="B795" s="5">
        <v>45411</v>
      </c>
      <c r="C795" s="63"/>
      <c r="D795" s="6" t="e">
        <f>(('Итоговая табл.1чел (все услуги-'!$D795+('Итоговая табл.1чел (все услуги-'!$D795*'Таблица вводных'!$G$4)))-('Расчет комиссии Нади'!$I795+'Таблица вводных'!$E$3+'Таблица вводных'!$F$3)</f>
        <v>#REF!</v>
      </c>
      <c r="E795" s="6" t="e">
        <f>(('Итоговая табл.1чел (все услуги-'!$E795+('Итоговая табл.1чел (все услуги-'!$E795*'Таблица вводных'!$G$5)))-('Расчет комиссии Нади'!$I795+'Таблица вводных'!$E$3+'Таблица вводных'!$F$3)</f>
        <v>#REF!</v>
      </c>
      <c r="F795" s="6" t="e">
        <f>(('Итоговая табл.1чел (все услуги-'!$F795+('Итоговая табл.1чел (все услуги-'!$F795*'Таблица вводных'!$G$6)))-('Расчет комиссии Нади'!$I795+'Таблица вводных'!$E$3+'Таблица вводных'!$F$3)</f>
        <v>#REF!</v>
      </c>
      <c r="G795" s="6" t="e">
        <f>(('Итоговая табл.1чел (все услуги-'!$G795+('Итоговая табл.1чел (все услуги-'!$G795*'Таблица вводных'!$G$7)))-('Расчет комиссии Нади'!$I795+'Таблица вводных'!$E$3+'Таблица вводных'!$F$3)</f>
        <v>#REF!</v>
      </c>
      <c r="H795" s="6" t="e">
        <f>(('Итоговая табл.1чел (все услуги-'!$H795+('Итоговая табл.1чел (все услуги-'!$H795*'Таблица вводных'!$G$9)))-('Расчет комиссии Нади'!$I795+'Таблица вводных'!$E$3+'Таблица вводных'!$F$3)</f>
        <v>#REF!</v>
      </c>
      <c r="I795" s="7"/>
    </row>
    <row r="796" spans="1:9" ht="12.75" customHeight="1">
      <c r="A796" s="148"/>
      <c r="B796" s="8">
        <v>45414</v>
      </c>
      <c r="C796" s="64"/>
      <c r="D796" s="12" t="e">
        <f>(('Итоговая табл.1чел (все услуги-'!$D796+('Итоговая табл.1чел (все услуги-'!$D796*'Таблица вводных'!$G$4)))-('Расчет комиссии Нади'!$I796+'Таблица вводных'!$E$3+'Таблица вводных'!$F$3)</f>
        <v>#REF!</v>
      </c>
      <c r="E796" s="12" t="e">
        <f>(('Итоговая табл.1чел (все услуги-'!$E796+('Итоговая табл.1чел (все услуги-'!$E796*'Таблица вводных'!$G$5)))-('Расчет комиссии Нади'!$I796+'Таблица вводных'!$E$3+'Таблица вводных'!$F$3)</f>
        <v>#REF!</v>
      </c>
      <c r="F796" s="12" t="e">
        <f>(('Итоговая табл.1чел (все услуги-'!$F796+('Итоговая табл.1чел (все услуги-'!$F796*'Таблица вводных'!$G$6)))-('Расчет комиссии Нади'!$I796+'Таблица вводных'!$E$3+'Таблица вводных'!$F$3)</f>
        <v>#REF!</v>
      </c>
      <c r="G796" s="12" t="e">
        <f>(('Итоговая табл.1чел (все услуги-'!$G796+('Итоговая табл.1чел (все услуги-'!$G796*'Таблица вводных'!$G$7)))-('Расчет комиссии Нади'!$I796+'Таблица вводных'!$E$3+'Таблица вводных'!$F$3)</f>
        <v>#REF!</v>
      </c>
      <c r="H796" s="12" t="e">
        <f>(('Итоговая табл.1чел (все услуги-'!$H796+('Итоговая табл.1чел (все услуги-'!$H796*'Таблица вводных'!$G$9)))-('Расчет комиссии Нади'!$I796+'Таблица вводных'!$E$3+'Таблица вводных'!$F$3)</f>
        <v>#REF!</v>
      </c>
      <c r="I796" s="10"/>
    </row>
    <row r="797" spans="1:9" ht="12.75" customHeight="1">
      <c r="A797" s="148"/>
      <c r="B797" s="11">
        <v>45418</v>
      </c>
      <c r="C797" s="64"/>
      <c r="D797" s="12" t="e">
        <f>(('Итоговая табл.1чел (все услуги-'!$D797+('Итоговая табл.1чел (все услуги-'!$D797*'Таблица вводных'!$G$4)))-('Расчет комиссии Нади'!$I797+'Таблица вводных'!$E$3+'Таблица вводных'!$F$3)</f>
        <v>#REF!</v>
      </c>
      <c r="E797" s="12" t="e">
        <f>(('Итоговая табл.1чел (все услуги-'!$E797+('Итоговая табл.1чел (все услуги-'!$E797*'Таблица вводных'!$G$5)))-('Расчет комиссии Нади'!$I797+'Таблица вводных'!$E$3+'Таблица вводных'!$F$3)</f>
        <v>#REF!</v>
      </c>
      <c r="F797" s="12" t="e">
        <f>(('Итоговая табл.1чел (все услуги-'!$F797+('Итоговая табл.1чел (все услуги-'!$F797*'Таблица вводных'!$G$6)))-('Расчет комиссии Нади'!$I797+'Таблица вводных'!$E$3+'Таблица вводных'!$F$3)</f>
        <v>#REF!</v>
      </c>
      <c r="G797" s="12" t="e">
        <f>(('Итоговая табл.1чел (все услуги-'!$G797+('Итоговая табл.1чел (все услуги-'!$G797*'Таблица вводных'!$G$7)))-('Расчет комиссии Нади'!$I797+'Таблица вводных'!$E$3+'Таблица вводных'!$F$3)</f>
        <v>#REF!</v>
      </c>
      <c r="H797" s="12" t="e">
        <f>(('Итоговая табл.1чел (все услуги-'!$H797+('Итоговая табл.1чел (все услуги-'!$H797*'Таблица вводных'!$G$9)))-('Расчет комиссии Нади'!$I797+'Таблица вводных'!$E$3+'Таблица вводных'!$F$3)</f>
        <v>#REF!</v>
      </c>
      <c r="I797" s="13"/>
    </row>
    <row r="798" spans="1:9" ht="12.75" customHeight="1">
      <c r="A798" s="148"/>
      <c r="B798" s="11">
        <v>45421</v>
      </c>
      <c r="C798" s="64"/>
      <c r="D798" s="12" t="e">
        <f>(('Итоговая табл.1чел (все услуги-'!$D798+('Итоговая табл.1чел (все услуги-'!$D798*'Таблица вводных'!$G$4)))-('Расчет комиссии Нади'!$I798+'Таблица вводных'!$E$3+'Таблица вводных'!$F$3)</f>
        <v>#REF!</v>
      </c>
      <c r="E798" s="12" t="e">
        <f>(('Итоговая табл.1чел (все услуги-'!$E798+('Итоговая табл.1чел (все услуги-'!$E798*'Таблица вводных'!$G$5)))-('Расчет комиссии Нади'!$I798+'Таблица вводных'!$E$3+'Таблица вводных'!$F$3)</f>
        <v>#REF!</v>
      </c>
      <c r="F798" s="12" t="e">
        <f>(('Итоговая табл.1чел (все услуги-'!$F798+('Итоговая табл.1чел (все услуги-'!$F798*'Таблица вводных'!$G$6)))-('Расчет комиссии Нади'!$I798+'Таблица вводных'!$E$3+'Таблица вводных'!$F$3)</f>
        <v>#REF!</v>
      </c>
      <c r="G798" s="12" t="e">
        <f>(('Итоговая табл.1чел (все услуги-'!$G798+('Итоговая табл.1чел (все услуги-'!$G798*'Таблица вводных'!$G$7)))-('Расчет комиссии Нади'!$I798+'Таблица вводных'!$E$3+'Таблица вводных'!$F$3)</f>
        <v>#REF!</v>
      </c>
      <c r="H798" s="12" t="e">
        <f>(('Итоговая табл.1чел (все услуги-'!$H798+('Итоговая табл.1чел (все услуги-'!$H798*'Таблица вводных'!$G$9)))-('Расчет комиссии Нади'!$I798+'Таблица вводных'!$E$3+'Таблица вводных'!$F$3)</f>
        <v>#REF!</v>
      </c>
      <c r="I798" s="13"/>
    </row>
    <row r="799" spans="1:9" ht="12.75" customHeight="1">
      <c r="A799" s="148"/>
      <c r="B799" s="11">
        <v>45425</v>
      </c>
      <c r="C799" s="64"/>
      <c r="D799" s="12" t="e">
        <f>(('Итоговая табл.1чел (все услуги-'!$D799+('Итоговая табл.1чел (все услуги-'!$D799*'Таблица вводных'!$G$4)))-('Расчет комиссии Нади'!$I799+'Таблица вводных'!$E$3+'Таблица вводных'!$F$3)</f>
        <v>#REF!</v>
      </c>
      <c r="E799" s="12" t="e">
        <f>(('Итоговая табл.1чел (все услуги-'!$E799+('Итоговая табл.1чел (все услуги-'!$E799*'Таблица вводных'!$G$5)))-('Расчет комиссии Нади'!$I799+'Таблица вводных'!$E$3+'Таблица вводных'!$F$3)</f>
        <v>#REF!</v>
      </c>
      <c r="F799" s="12" t="e">
        <f>(('Итоговая табл.1чел (все услуги-'!$F799+('Итоговая табл.1чел (все услуги-'!$F799*'Таблица вводных'!$G$6)))-('Расчет комиссии Нади'!$I799+'Таблица вводных'!$E$3+'Таблица вводных'!$F$3)</f>
        <v>#REF!</v>
      </c>
      <c r="G799" s="12" t="e">
        <f>(('Итоговая табл.1чел (все услуги-'!$G799+('Итоговая табл.1чел (все услуги-'!$G799*'Таблица вводных'!$G$7)))-('Расчет комиссии Нади'!$I799+'Таблица вводных'!$E$3+'Таблица вводных'!$F$3)</f>
        <v>#REF!</v>
      </c>
      <c r="H799" s="12" t="e">
        <f>(('Итоговая табл.1чел (все услуги-'!$H799+('Итоговая табл.1чел (все услуги-'!$H799*'Таблица вводных'!$G$9)))-('Расчет комиссии Нади'!$I799+'Таблица вводных'!$E$3+'Таблица вводных'!$F$3)</f>
        <v>#REF!</v>
      </c>
      <c r="I799" s="13"/>
    </row>
    <row r="800" spans="1:9" ht="12.75" customHeight="1">
      <c r="A800" s="148"/>
      <c r="B800" s="11">
        <v>45428</v>
      </c>
      <c r="C800" s="64"/>
      <c r="D800" s="12" t="e">
        <f>(('Итоговая табл.1чел (все услуги-'!$D800+('Итоговая табл.1чел (все услуги-'!$D800*'Таблица вводных'!$G$4)))-('Расчет комиссии Нади'!$I800+'Таблица вводных'!$E$3+'Таблица вводных'!$F$3)</f>
        <v>#REF!</v>
      </c>
      <c r="E800" s="12" t="e">
        <f>(('Итоговая табл.1чел (все услуги-'!$E800+('Итоговая табл.1чел (все услуги-'!$E800*'Таблица вводных'!$G$5)))-('Расчет комиссии Нади'!$I800+'Таблица вводных'!$E$3+'Таблица вводных'!$F$3)</f>
        <v>#REF!</v>
      </c>
      <c r="F800" s="12" t="e">
        <f>(('Итоговая табл.1чел (все услуги-'!$F800+('Итоговая табл.1чел (все услуги-'!$F800*'Таблица вводных'!$G$6)))-('Расчет комиссии Нади'!$I800+'Таблица вводных'!$E$3+'Таблица вводных'!$F$3)</f>
        <v>#REF!</v>
      </c>
      <c r="G800" s="12" t="e">
        <f>(('Итоговая табл.1чел (все услуги-'!$G800+('Итоговая табл.1чел (все услуги-'!$G800*'Таблица вводных'!$G$7)))-('Расчет комиссии Нади'!$I800+'Таблица вводных'!$E$3+'Таблица вводных'!$F$3)</f>
        <v>#REF!</v>
      </c>
      <c r="H800" s="12" t="e">
        <f>(('Итоговая табл.1чел (все услуги-'!$H800+('Итоговая табл.1чел (все услуги-'!$H800*'Таблица вводных'!$G$9)))-('Расчет комиссии Нади'!$I800+'Таблица вводных'!$E$3+'Таблица вводных'!$F$3)</f>
        <v>#REF!</v>
      </c>
      <c r="I800" s="13"/>
    </row>
    <row r="801" spans="1:9" ht="12.75" customHeight="1">
      <c r="A801" s="148"/>
      <c r="B801" s="11"/>
      <c r="C801" s="64"/>
      <c r="D801" s="12" t="e">
        <f>(('Итоговая табл.1чел (все услуги-'!$D801+('Итоговая табл.1чел (все услуги-'!$D801*'Таблица вводных'!$G$4)))-('Расчет комиссии Нади'!$I801+'Таблица вводных'!$E$3+'Таблица вводных'!$F$3)</f>
        <v>#REF!</v>
      </c>
      <c r="E801" s="12" t="e">
        <f>(('Итоговая табл.1чел (все услуги-'!$E801+('Итоговая табл.1чел (все услуги-'!$E801*'Таблица вводных'!$G$5)))-('Расчет комиссии Нади'!$I801+'Таблица вводных'!$E$3+'Таблица вводных'!$F$3)</f>
        <v>#REF!</v>
      </c>
      <c r="F801" s="12" t="e">
        <f>(('Итоговая табл.1чел (все услуги-'!$F801+('Итоговая табл.1чел (все услуги-'!$F801*'Таблица вводных'!$G$6)))-('Расчет комиссии Нади'!$I801+'Таблица вводных'!$E$3+'Таблица вводных'!$F$3)</f>
        <v>#REF!</v>
      </c>
      <c r="G801" s="12" t="e">
        <f>(('Итоговая табл.1чел (все услуги-'!$G801+('Итоговая табл.1чел (все услуги-'!$G801*'Таблица вводных'!$G$7)))-('Расчет комиссии Нади'!$I801+'Таблица вводных'!$E$3+'Таблица вводных'!$F$3)</f>
        <v>#REF!</v>
      </c>
      <c r="H801" s="12" t="e">
        <f>(('Итоговая табл.1чел (все услуги-'!$H801+('Итоговая табл.1чел (все услуги-'!$H801*'Таблица вводных'!$G$9)))-('Расчет комиссии Нади'!$I801+'Таблица вводных'!$E$3+'Таблица вводных'!$F$3)</f>
        <v>#REF!</v>
      </c>
      <c r="I801" s="13"/>
    </row>
    <row r="802" spans="1:9" ht="12.75" customHeight="1">
      <c r="A802" s="148"/>
      <c r="B802" s="11"/>
      <c r="C802" s="64"/>
      <c r="D802" s="12" t="e">
        <f>(('Итоговая табл.1чел (все услуги-'!$D802+('Итоговая табл.1чел (все услуги-'!$D802*'Таблица вводных'!$G$4)))-('Расчет комиссии Нади'!$I802+'Таблица вводных'!$E$3+'Таблица вводных'!$F$3)</f>
        <v>#REF!</v>
      </c>
      <c r="E802" s="12" t="e">
        <f>(('Итоговая табл.1чел (все услуги-'!$E802+('Итоговая табл.1чел (все услуги-'!$E802*'Таблица вводных'!$G$5)))-('Расчет комиссии Нади'!$I802+'Таблица вводных'!$E$3+'Таблица вводных'!$F$3)</f>
        <v>#REF!</v>
      </c>
      <c r="F802" s="12" t="e">
        <f>(('Итоговая табл.1чел (все услуги-'!$F802+('Итоговая табл.1чел (все услуги-'!$F802*'Таблица вводных'!$G$6)))-('Расчет комиссии Нади'!$I802+'Таблица вводных'!$E$3+'Таблица вводных'!$F$3)</f>
        <v>#REF!</v>
      </c>
      <c r="G802" s="12" t="e">
        <f>(('Итоговая табл.1чел (все услуги-'!$G802+('Итоговая табл.1чел (все услуги-'!$G802*'Таблица вводных'!$G$7)))-('Расчет комиссии Нади'!$I802+'Таблица вводных'!$E$3+'Таблица вводных'!$F$3)</f>
        <v>#REF!</v>
      </c>
      <c r="H802" s="12" t="e">
        <f>(('Итоговая табл.1чел (все услуги-'!$H802+('Итоговая табл.1чел (все услуги-'!$H802*'Таблица вводных'!$G$9)))-('Расчет комиссии Нади'!$I802+'Таблица вводных'!$E$3+'Таблица вводных'!$F$3)</f>
        <v>#REF!</v>
      </c>
      <c r="I802" s="13"/>
    </row>
    <row r="803" spans="1:9" ht="12.75" customHeight="1">
      <c r="A803" s="149"/>
      <c r="B803" s="17"/>
      <c r="C803" s="65"/>
      <c r="D803" s="18" t="e">
        <f>(('Итоговая табл.1чел (все услуги-'!$D803+('Итоговая табл.1чел (все услуги-'!$D803*'Таблица вводных'!$G$4)))-('Расчет комиссии Нади'!$I803+'Таблица вводных'!$E$3+'Таблица вводных'!$F$3)</f>
        <v>#REF!</v>
      </c>
      <c r="E803" s="18" t="e">
        <f>(('Итоговая табл.1чел (все услуги-'!$E803+('Итоговая табл.1чел (все услуги-'!$E803*'Таблица вводных'!$G$5)))-('Расчет комиссии Нади'!$I803+'Таблица вводных'!$E$3+'Таблица вводных'!$F$3)</f>
        <v>#REF!</v>
      </c>
      <c r="F803" s="18" t="e">
        <f>(('Итоговая табл.1чел (все услуги-'!$F803+('Итоговая табл.1чел (все услуги-'!$F803*'Таблица вводных'!$G$6)))-('Расчет комиссии Нади'!$I803+'Таблица вводных'!$E$3+'Таблица вводных'!$F$3)</f>
        <v>#REF!</v>
      </c>
      <c r="G803" s="18" t="e">
        <f>(('Итоговая табл.1чел (все услуги-'!$G803+('Итоговая табл.1чел (все услуги-'!$G803*'Таблица вводных'!$G$7)))-('Расчет комиссии Нади'!$I803+'Таблица вводных'!$E$3+'Таблица вводных'!$F$3)</f>
        <v>#REF!</v>
      </c>
      <c r="H803" s="18" t="e">
        <f>(('Итоговая табл.1чел (все услуги-'!$H803+('Итоговая табл.1чел (все услуги-'!$H803*'Таблица вводных'!$G$9)))-('Расчет комиссии Нади'!$I803+'Таблица вводных'!$E$3+'Таблица вводных'!$F$3)</f>
        <v>#REF!</v>
      </c>
      <c r="I803" s="13"/>
    </row>
    <row r="804" spans="1:9" ht="12.75" customHeight="1">
      <c r="A804" s="147"/>
      <c r="B804" s="5">
        <v>45411</v>
      </c>
      <c r="C804" s="63"/>
      <c r="D804" s="6" t="e">
        <f>(('Итоговая табл.1чел (все услуги-'!$D804+('Итоговая табл.1чел (все услуги-'!$D804*'Таблица вводных'!$G$4)))-('Расчет комиссии Нади'!$I804+'Таблица вводных'!$E$3+'Таблица вводных'!$F$3)</f>
        <v>#REF!</v>
      </c>
      <c r="E804" s="6" t="e">
        <f>(('Итоговая табл.1чел (все услуги-'!$E804+('Итоговая табл.1чел (все услуги-'!$E804*'Таблица вводных'!$G$5)))-('Расчет комиссии Нади'!$I804+'Таблица вводных'!$E$3+'Таблица вводных'!$F$3)</f>
        <v>#REF!</v>
      </c>
      <c r="F804" s="6" t="e">
        <f>(('Итоговая табл.1чел (все услуги-'!$F804+('Итоговая табл.1чел (все услуги-'!$F804*'Таблица вводных'!$G$6)))-('Расчет комиссии Нади'!$I804+'Таблица вводных'!$E$3+'Таблица вводных'!$F$3)</f>
        <v>#REF!</v>
      </c>
      <c r="G804" s="6" t="e">
        <f>(('Итоговая табл.1чел (все услуги-'!$G804+('Итоговая табл.1чел (все услуги-'!$G804*'Таблица вводных'!$G$7)))-('Расчет комиссии Нади'!$I804+'Таблица вводных'!$E$3+'Таблица вводных'!$F$3)</f>
        <v>#REF!</v>
      </c>
      <c r="H804" s="6" t="e">
        <f>(('Итоговая табл.1чел (все услуги-'!$H804+('Итоговая табл.1чел (все услуги-'!$H804*'Таблица вводных'!$G$9)))-('Расчет комиссии Нади'!$I804+'Таблица вводных'!$E$3+'Таблица вводных'!$F$3)</f>
        <v>#REF!</v>
      </c>
      <c r="I804" s="7"/>
    </row>
    <row r="805" spans="1:9" ht="12.75" customHeight="1">
      <c r="A805" s="148"/>
      <c r="B805" s="8">
        <v>45414</v>
      </c>
      <c r="C805" s="64"/>
      <c r="D805" s="12" t="e">
        <f>(('Итоговая табл.1чел (все услуги-'!$D805+('Итоговая табл.1чел (все услуги-'!$D805*'Таблица вводных'!$G$4)))-('Расчет комиссии Нади'!$I805+'Таблица вводных'!$E$3+'Таблица вводных'!$F$3)</f>
        <v>#REF!</v>
      </c>
      <c r="E805" s="12" t="e">
        <f>(('Итоговая табл.1чел (все услуги-'!$E805+('Итоговая табл.1чел (все услуги-'!$E805*'Таблица вводных'!$G$5)))-('Расчет комиссии Нади'!$I805+'Таблица вводных'!$E$3+'Таблица вводных'!$F$3)</f>
        <v>#REF!</v>
      </c>
      <c r="F805" s="12" t="e">
        <f>(('Итоговая табл.1чел (все услуги-'!$F805+('Итоговая табл.1чел (все услуги-'!$F805*'Таблица вводных'!$G$6)))-('Расчет комиссии Нади'!$I805+'Таблица вводных'!$E$3+'Таблица вводных'!$F$3)</f>
        <v>#REF!</v>
      </c>
      <c r="G805" s="12" t="e">
        <f>(('Итоговая табл.1чел (все услуги-'!$G805+('Итоговая табл.1чел (все услуги-'!$G805*'Таблица вводных'!$G$7)))-('Расчет комиссии Нади'!$I805+'Таблица вводных'!$E$3+'Таблица вводных'!$F$3)</f>
        <v>#REF!</v>
      </c>
      <c r="H805" s="12" t="e">
        <f>(('Итоговая табл.1чел (все услуги-'!$H805+('Итоговая табл.1чел (все услуги-'!$H805*'Таблица вводных'!$G$9)))-('Расчет комиссии Нади'!$I805+'Таблица вводных'!$E$3+'Таблица вводных'!$F$3)</f>
        <v>#REF!</v>
      </c>
      <c r="I805" s="10"/>
    </row>
    <row r="806" spans="1:9" ht="12.75" customHeight="1">
      <c r="A806" s="148"/>
      <c r="B806" s="11">
        <v>45418</v>
      </c>
      <c r="C806" s="64"/>
      <c r="D806" s="12" t="e">
        <f>(('Итоговая табл.1чел (все услуги-'!$D806+('Итоговая табл.1чел (все услуги-'!$D806*'Таблица вводных'!$G$4)))-('Расчет комиссии Нади'!$I806+'Таблица вводных'!$E$3+'Таблица вводных'!$F$3)</f>
        <v>#REF!</v>
      </c>
      <c r="E806" s="12" t="e">
        <f>(('Итоговая табл.1чел (все услуги-'!$E806+('Итоговая табл.1чел (все услуги-'!$E806*'Таблица вводных'!$G$5)))-('Расчет комиссии Нади'!$I806+'Таблица вводных'!$E$3+'Таблица вводных'!$F$3)</f>
        <v>#REF!</v>
      </c>
      <c r="F806" s="12" t="e">
        <f>(('Итоговая табл.1чел (все услуги-'!$F806+('Итоговая табл.1чел (все услуги-'!$F806*'Таблица вводных'!$G$6)))-('Расчет комиссии Нади'!$I806+'Таблица вводных'!$E$3+'Таблица вводных'!$F$3)</f>
        <v>#REF!</v>
      </c>
      <c r="G806" s="12" t="e">
        <f>(('Итоговая табл.1чел (все услуги-'!$G806+('Итоговая табл.1чел (все услуги-'!$G806*'Таблица вводных'!$G$7)))-('Расчет комиссии Нади'!$I806+'Таблица вводных'!$E$3+'Таблица вводных'!$F$3)</f>
        <v>#REF!</v>
      </c>
      <c r="H806" s="12" t="e">
        <f>(('Итоговая табл.1чел (все услуги-'!$H806+('Итоговая табл.1чел (все услуги-'!$H806*'Таблица вводных'!$G$9)))-('Расчет комиссии Нади'!$I806+'Таблица вводных'!$E$3+'Таблица вводных'!$F$3)</f>
        <v>#REF!</v>
      </c>
      <c r="I806" s="13"/>
    </row>
    <row r="807" spans="1:9" ht="12.75" customHeight="1">
      <c r="A807" s="148"/>
      <c r="B807" s="11">
        <v>45421</v>
      </c>
      <c r="C807" s="64"/>
      <c r="D807" s="12" t="e">
        <f>(('Итоговая табл.1чел (все услуги-'!$D807+('Итоговая табл.1чел (все услуги-'!$D807*'Таблица вводных'!$G$4)))-('Расчет комиссии Нади'!$I807+'Таблица вводных'!$E$3+'Таблица вводных'!$F$3)</f>
        <v>#REF!</v>
      </c>
      <c r="E807" s="12" t="e">
        <f>(('Итоговая табл.1чел (все услуги-'!$E807+('Итоговая табл.1чел (все услуги-'!$E807*'Таблица вводных'!$G$5)))-('Расчет комиссии Нади'!$I807+'Таблица вводных'!$E$3+'Таблица вводных'!$F$3)</f>
        <v>#REF!</v>
      </c>
      <c r="F807" s="12" t="e">
        <f>(('Итоговая табл.1чел (все услуги-'!$F807+('Итоговая табл.1чел (все услуги-'!$F807*'Таблица вводных'!$G$6)))-('Расчет комиссии Нади'!$I807+'Таблица вводных'!$E$3+'Таблица вводных'!$F$3)</f>
        <v>#REF!</v>
      </c>
      <c r="G807" s="12" t="e">
        <f>(('Итоговая табл.1чел (все услуги-'!$G807+('Итоговая табл.1чел (все услуги-'!$G807*'Таблица вводных'!$G$7)))-('Расчет комиссии Нади'!$I807+'Таблица вводных'!$E$3+'Таблица вводных'!$F$3)</f>
        <v>#REF!</v>
      </c>
      <c r="H807" s="12" t="e">
        <f>(('Итоговая табл.1чел (все услуги-'!$H807+('Итоговая табл.1чел (все услуги-'!$H807*'Таблица вводных'!$G$9)))-('Расчет комиссии Нади'!$I807+'Таблица вводных'!$E$3+'Таблица вводных'!$F$3)</f>
        <v>#REF!</v>
      </c>
      <c r="I807" s="13"/>
    </row>
    <row r="808" spans="1:9" ht="12.75" customHeight="1">
      <c r="A808" s="148"/>
      <c r="B808" s="11">
        <v>45425</v>
      </c>
      <c r="C808" s="64"/>
      <c r="D808" s="12" t="e">
        <f>(('Итоговая табл.1чел (все услуги-'!$D808+('Итоговая табл.1чел (все услуги-'!$D808*'Таблица вводных'!$G$4)))-('Расчет комиссии Нади'!$I808+'Таблица вводных'!$E$3+'Таблица вводных'!$F$3)</f>
        <v>#REF!</v>
      </c>
      <c r="E808" s="12" t="e">
        <f>(('Итоговая табл.1чел (все услуги-'!$E808+('Итоговая табл.1чел (все услуги-'!$E808*'Таблица вводных'!$G$5)))-('Расчет комиссии Нади'!$I808+'Таблица вводных'!$E$3+'Таблица вводных'!$F$3)</f>
        <v>#REF!</v>
      </c>
      <c r="F808" s="12" t="e">
        <f>(('Итоговая табл.1чел (все услуги-'!$F808+('Итоговая табл.1чел (все услуги-'!$F808*'Таблица вводных'!$G$6)))-('Расчет комиссии Нади'!$I808+'Таблица вводных'!$E$3+'Таблица вводных'!$F$3)</f>
        <v>#REF!</v>
      </c>
      <c r="G808" s="12" t="e">
        <f>(('Итоговая табл.1чел (все услуги-'!$G808+('Итоговая табл.1чел (все услуги-'!$G808*'Таблица вводных'!$G$7)))-('Расчет комиссии Нади'!$I808+'Таблица вводных'!$E$3+'Таблица вводных'!$F$3)</f>
        <v>#REF!</v>
      </c>
      <c r="H808" s="12" t="e">
        <f>(('Итоговая табл.1чел (все услуги-'!$H808+('Итоговая табл.1чел (все услуги-'!$H808*'Таблица вводных'!$G$9)))-('Расчет комиссии Нади'!$I808+'Таблица вводных'!$E$3+'Таблица вводных'!$F$3)</f>
        <v>#REF!</v>
      </c>
      <c r="I808" s="13"/>
    </row>
    <row r="809" spans="1:9" ht="12.75" customHeight="1">
      <c r="A809" s="148"/>
      <c r="B809" s="11">
        <v>45428</v>
      </c>
      <c r="C809" s="64"/>
      <c r="D809" s="12" t="e">
        <f>(('Итоговая табл.1чел (все услуги-'!$D809+('Итоговая табл.1чел (все услуги-'!$D809*'Таблица вводных'!$G$4)))-('Расчет комиссии Нади'!$I809+'Таблица вводных'!$E$3+'Таблица вводных'!$F$3)</f>
        <v>#REF!</v>
      </c>
      <c r="E809" s="12" t="e">
        <f>(('Итоговая табл.1чел (все услуги-'!$E809+('Итоговая табл.1чел (все услуги-'!$E809*'Таблица вводных'!$G$5)))-('Расчет комиссии Нади'!$I809+'Таблица вводных'!$E$3+'Таблица вводных'!$F$3)</f>
        <v>#REF!</v>
      </c>
      <c r="F809" s="12" t="e">
        <f>(('Итоговая табл.1чел (все услуги-'!$F809+('Итоговая табл.1чел (все услуги-'!$F809*'Таблица вводных'!$G$6)))-('Расчет комиссии Нади'!$I809+'Таблица вводных'!$E$3+'Таблица вводных'!$F$3)</f>
        <v>#REF!</v>
      </c>
      <c r="G809" s="12" t="e">
        <f>(('Итоговая табл.1чел (все услуги-'!$G809+('Итоговая табл.1чел (все услуги-'!$G809*'Таблица вводных'!$G$7)))-('Расчет комиссии Нади'!$I809+'Таблица вводных'!$E$3+'Таблица вводных'!$F$3)</f>
        <v>#REF!</v>
      </c>
      <c r="H809" s="12" t="e">
        <f>(('Итоговая табл.1чел (все услуги-'!$H809+('Итоговая табл.1чел (все услуги-'!$H809*'Таблица вводных'!$G$9)))-('Расчет комиссии Нади'!$I809+'Таблица вводных'!$E$3+'Таблица вводных'!$F$3)</f>
        <v>#REF!</v>
      </c>
      <c r="I809" s="13"/>
    </row>
    <row r="810" spans="1:9" ht="12.75" customHeight="1">
      <c r="A810" s="148"/>
      <c r="B810" s="11"/>
      <c r="C810" s="64"/>
      <c r="D810" s="12" t="e">
        <f>(('Итоговая табл.1чел (все услуги-'!$D810+('Итоговая табл.1чел (все услуги-'!$D810*'Таблица вводных'!$G$4)))-('Расчет комиссии Нади'!$I810+'Таблица вводных'!$E$3+'Таблица вводных'!$F$3)</f>
        <v>#REF!</v>
      </c>
      <c r="E810" s="12" t="e">
        <f>(('Итоговая табл.1чел (все услуги-'!$E810+('Итоговая табл.1чел (все услуги-'!$E810*'Таблица вводных'!$G$5)))-('Расчет комиссии Нади'!$I810+'Таблица вводных'!$E$3+'Таблица вводных'!$F$3)</f>
        <v>#REF!</v>
      </c>
      <c r="F810" s="12" t="e">
        <f>(('Итоговая табл.1чел (все услуги-'!$F810+('Итоговая табл.1чел (все услуги-'!$F810*'Таблица вводных'!$G$6)))-('Расчет комиссии Нади'!$I810+'Таблица вводных'!$E$3+'Таблица вводных'!$F$3)</f>
        <v>#REF!</v>
      </c>
      <c r="G810" s="12" t="e">
        <f>(('Итоговая табл.1чел (все услуги-'!$G810+('Итоговая табл.1чел (все услуги-'!$G810*'Таблица вводных'!$G$7)))-('Расчет комиссии Нади'!$I810+'Таблица вводных'!$E$3+'Таблица вводных'!$F$3)</f>
        <v>#REF!</v>
      </c>
      <c r="H810" s="12" t="e">
        <f>(('Итоговая табл.1чел (все услуги-'!$H810+('Итоговая табл.1чел (все услуги-'!$H810*'Таблица вводных'!$G$9)))-('Расчет комиссии Нади'!$I810+'Таблица вводных'!$E$3+'Таблица вводных'!$F$3)</f>
        <v>#REF!</v>
      </c>
      <c r="I810" s="13"/>
    </row>
    <row r="811" spans="1:9" ht="12.75" customHeight="1">
      <c r="A811" s="148"/>
      <c r="B811" s="11"/>
      <c r="C811" s="64"/>
      <c r="D811" s="12" t="e">
        <f>(('Итоговая табл.1чел (все услуги-'!$D811+('Итоговая табл.1чел (все услуги-'!$D811*'Таблица вводных'!$G$4)))-('Расчет комиссии Нади'!$I811+'Таблица вводных'!$E$3+'Таблица вводных'!$F$3)</f>
        <v>#REF!</v>
      </c>
      <c r="E811" s="12" t="e">
        <f>(('Итоговая табл.1чел (все услуги-'!$E811+('Итоговая табл.1чел (все услуги-'!$E811*'Таблица вводных'!$G$5)))-('Расчет комиссии Нади'!$I811+'Таблица вводных'!$E$3+'Таблица вводных'!$F$3)</f>
        <v>#REF!</v>
      </c>
      <c r="F811" s="12" t="e">
        <f>(('Итоговая табл.1чел (все услуги-'!$F811+('Итоговая табл.1чел (все услуги-'!$F811*'Таблица вводных'!$G$6)))-('Расчет комиссии Нади'!$I811+'Таблица вводных'!$E$3+'Таблица вводных'!$F$3)</f>
        <v>#REF!</v>
      </c>
      <c r="G811" s="12" t="e">
        <f>(('Итоговая табл.1чел (все услуги-'!$G811+('Итоговая табл.1чел (все услуги-'!$G811*'Таблица вводных'!$G$7)))-('Расчет комиссии Нади'!$I811+'Таблица вводных'!$E$3+'Таблица вводных'!$F$3)</f>
        <v>#REF!</v>
      </c>
      <c r="H811" s="12" t="e">
        <f>(('Итоговая табл.1чел (все услуги-'!$H811+('Итоговая табл.1чел (все услуги-'!$H811*'Таблица вводных'!$G$9)))-('Расчет комиссии Нади'!$I811+'Таблица вводных'!$E$3+'Таблица вводных'!$F$3)</f>
        <v>#REF!</v>
      </c>
      <c r="I811" s="13"/>
    </row>
    <row r="812" spans="1:9" ht="12.75" customHeight="1">
      <c r="A812" s="149"/>
      <c r="B812" s="17"/>
      <c r="C812" s="65"/>
      <c r="D812" s="18" t="e">
        <f>(('Итоговая табл.1чел (все услуги-'!$D812+('Итоговая табл.1чел (все услуги-'!$D812*'Таблица вводных'!$G$4)))-('Расчет комиссии Нади'!$I812+'Таблица вводных'!$E$3+'Таблица вводных'!$F$3)</f>
        <v>#REF!</v>
      </c>
      <c r="E812" s="18" t="e">
        <f>(('Итоговая табл.1чел (все услуги-'!$E812+('Итоговая табл.1чел (все услуги-'!$E812*'Таблица вводных'!$G$5)))-('Расчет комиссии Нади'!$I812+'Таблица вводных'!$E$3+'Таблица вводных'!$F$3)</f>
        <v>#REF!</v>
      </c>
      <c r="F812" s="18" t="e">
        <f>(('Итоговая табл.1чел (все услуги-'!$F812+('Итоговая табл.1чел (все услуги-'!$F812*'Таблица вводных'!$G$6)))-('Расчет комиссии Нади'!$I812+'Таблица вводных'!$E$3+'Таблица вводных'!$F$3)</f>
        <v>#REF!</v>
      </c>
      <c r="G812" s="18" t="e">
        <f>(('Итоговая табл.1чел (все услуги-'!$G812+('Итоговая табл.1чел (все услуги-'!$G812*'Таблица вводных'!$G$7)))-('Расчет комиссии Нади'!$I812+'Таблица вводных'!$E$3+'Таблица вводных'!$F$3)</f>
        <v>#REF!</v>
      </c>
      <c r="H812" s="18" t="e">
        <f>(('Итоговая табл.1чел (все услуги-'!$H812+('Итоговая табл.1чел (все услуги-'!$H812*'Таблица вводных'!$G$9)))-('Расчет комиссии Нади'!$I812+'Таблица вводных'!$E$3+'Таблица вводных'!$F$3)</f>
        <v>#REF!</v>
      </c>
      <c r="I812" s="13"/>
    </row>
    <row r="813" spans="1:9" ht="12.75" customHeight="1">
      <c r="A813" s="150"/>
      <c r="B813" s="5">
        <v>45411</v>
      </c>
      <c r="C813" s="63"/>
      <c r="D813" s="6" t="e">
        <f>(('Итоговая табл.1чел (все услуги-'!$D813+('Итоговая табл.1чел (все услуги-'!$D813*'Таблица вводных'!$G$4)))-('Расчет комиссии Нади'!$I813+'Таблица вводных'!$E$3+'Таблица вводных'!$F$3)</f>
        <v>#REF!</v>
      </c>
      <c r="E813" s="6" t="e">
        <f>(('Итоговая табл.1чел (все услуги-'!$E813+('Итоговая табл.1чел (все услуги-'!$E813*'Таблица вводных'!$G$5)))-('Расчет комиссии Нади'!$I813+'Таблица вводных'!$E$3+'Таблица вводных'!$F$3)</f>
        <v>#REF!</v>
      </c>
      <c r="F813" s="6" t="e">
        <f>(('Итоговая табл.1чел (все услуги-'!$F813+('Итоговая табл.1чел (все услуги-'!$F813*'Таблица вводных'!$G$6)))-('Расчет комиссии Нади'!$I813+'Таблица вводных'!$E$3+'Таблица вводных'!$F$3)</f>
        <v>#REF!</v>
      </c>
      <c r="G813" s="6" t="e">
        <f>(('Итоговая табл.1чел (все услуги-'!$G813+('Итоговая табл.1чел (все услуги-'!$G813*'Таблица вводных'!$G$7)))-('Расчет комиссии Нади'!$I813+'Таблица вводных'!$E$3+'Таблица вводных'!$F$3)</f>
        <v>#REF!</v>
      </c>
      <c r="H813" s="6" t="e">
        <f>(('Итоговая табл.1чел (все услуги-'!$H813+('Итоговая табл.1чел (все услуги-'!$H813*'Таблица вводных'!$G$9)))-('Расчет комиссии Нади'!$I813+'Таблица вводных'!$E$3+'Таблица вводных'!$F$3)</f>
        <v>#REF!</v>
      </c>
      <c r="I813" s="7"/>
    </row>
    <row r="814" spans="1:9" ht="12.75" customHeight="1">
      <c r="A814" s="148"/>
      <c r="B814" s="8">
        <v>45414</v>
      </c>
      <c r="C814" s="64"/>
      <c r="D814" s="12" t="e">
        <f>(('Итоговая табл.1чел (все услуги-'!$D814+('Итоговая табл.1чел (все услуги-'!$D814*'Таблица вводных'!$G$4)))-('Расчет комиссии Нади'!$I814+'Таблица вводных'!$E$3+'Таблица вводных'!$F$3)</f>
        <v>#REF!</v>
      </c>
      <c r="E814" s="12" t="e">
        <f>(('Итоговая табл.1чел (все услуги-'!$E814+('Итоговая табл.1чел (все услуги-'!$E814*'Таблица вводных'!$G$5)))-('Расчет комиссии Нади'!$I814+'Таблица вводных'!$E$3+'Таблица вводных'!$F$3)</f>
        <v>#REF!</v>
      </c>
      <c r="F814" s="12" t="e">
        <f>(('Итоговая табл.1чел (все услуги-'!$F814+('Итоговая табл.1чел (все услуги-'!$F814*'Таблица вводных'!$G$6)))-('Расчет комиссии Нади'!$I814+'Таблица вводных'!$E$3+'Таблица вводных'!$F$3)</f>
        <v>#REF!</v>
      </c>
      <c r="G814" s="12" t="e">
        <f>(('Итоговая табл.1чел (все услуги-'!$G814+('Итоговая табл.1чел (все услуги-'!$G814*'Таблица вводных'!$G$7)))-('Расчет комиссии Нади'!$I814+'Таблица вводных'!$E$3+'Таблица вводных'!$F$3)</f>
        <v>#REF!</v>
      </c>
      <c r="H814" s="12" t="e">
        <f>(('Итоговая табл.1чел (все услуги-'!$H814+('Итоговая табл.1чел (все услуги-'!$H814*'Таблица вводных'!$G$9)))-('Расчет комиссии Нади'!$I814+'Таблица вводных'!$E$3+'Таблица вводных'!$F$3)</f>
        <v>#REF!</v>
      </c>
      <c r="I814" s="10"/>
    </row>
    <row r="815" spans="1:9" ht="12.75" customHeight="1">
      <c r="A815" s="148"/>
      <c r="B815" s="11">
        <v>45418</v>
      </c>
      <c r="C815" s="64"/>
      <c r="D815" s="12" t="e">
        <f>(('Итоговая табл.1чел (все услуги-'!$D815+('Итоговая табл.1чел (все услуги-'!$D815*'Таблица вводных'!$G$4)))-('Расчет комиссии Нади'!$I815+'Таблица вводных'!$E$3+'Таблица вводных'!$F$3)</f>
        <v>#REF!</v>
      </c>
      <c r="E815" s="12" t="e">
        <f>(('Итоговая табл.1чел (все услуги-'!$E815+('Итоговая табл.1чел (все услуги-'!$E815*'Таблица вводных'!$G$5)))-('Расчет комиссии Нади'!$I815+'Таблица вводных'!$E$3+'Таблица вводных'!$F$3)</f>
        <v>#REF!</v>
      </c>
      <c r="F815" s="12" t="e">
        <f>(('Итоговая табл.1чел (все услуги-'!$F815+('Итоговая табл.1чел (все услуги-'!$F815*'Таблица вводных'!$G$6)))-('Расчет комиссии Нади'!$I815+'Таблица вводных'!$E$3+'Таблица вводных'!$F$3)</f>
        <v>#REF!</v>
      </c>
      <c r="G815" s="12" t="e">
        <f>(('Итоговая табл.1чел (все услуги-'!$G815+('Итоговая табл.1чел (все услуги-'!$G815*'Таблица вводных'!$G$7)))-('Расчет комиссии Нади'!$I815+'Таблица вводных'!$E$3+'Таблица вводных'!$F$3)</f>
        <v>#REF!</v>
      </c>
      <c r="H815" s="12" t="e">
        <f>(('Итоговая табл.1чел (все услуги-'!$H815+('Итоговая табл.1чел (все услуги-'!$H815*'Таблица вводных'!$G$9)))-('Расчет комиссии Нади'!$I815+'Таблица вводных'!$E$3+'Таблица вводных'!$F$3)</f>
        <v>#REF!</v>
      </c>
      <c r="I815" s="13"/>
    </row>
    <row r="816" spans="1:9" ht="12.75" customHeight="1">
      <c r="A816" s="148"/>
      <c r="B816" s="11">
        <v>45421</v>
      </c>
      <c r="C816" s="64"/>
      <c r="D816" s="12" t="e">
        <f>(('Итоговая табл.1чел (все услуги-'!$D816+('Итоговая табл.1чел (все услуги-'!$D816*'Таблица вводных'!$G$4)))-('Расчет комиссии Нади'!$I816+'Таблица вводных'!$E$3+'Таблица вводных'!$F$3)</f>
        <v>#REF!</v>
      </c>
      <c r="E816" s="12" t="e">
        <f>(('Итоговая табл.1чел (все услуги-'!$E816+('Итоговая табл.1чел (все услуги-'!$E816*'Таблица вводных'!$G$5)))-('Расчет комиссии Нади'!$I816+'Таблица вводных'!$E$3+'Таблица вводных'!$F$3)</f>
        <v>#REF!</v>
      </c>
      <c r="F816" s="12" t="e">
        <f>(('Итоговая табл.1чел (все услуги-'!$F816+('Итоговая табл.1чел (все услуги-'!$F816*'Таблица вводных'!$G$6)))-('Расчет комиссии Нади'!$I816+'Таблица вводных'!$E$3+'Таблица вводных'!$F$3)</f>
        <v>#REF!</v>
      </c>
      <c r="G816" s="12" t="e">
        <f>(('Итоговая табл.1чел (все услуги-'!$G816+('Итоговая табл.1чел (все услуги-'!$G816*'Таблица вводных'!$G$7)))-('Расчет комиссии Нади'!$I816+'Таблица вводных'!$E$3+'Таблица вводных'!$F$3)</f>
        <v>#REF!</v>
      </c>
      <c r="H816" s="12" t="e">
        <f>(('Итоговая табл.1чел (все услуги-'!$H816+('Итоговая табл.1чел (все услуги-'!$H816*'Таблица вводных'!$G$9)))-('Расчет комиссии Нади'!$I816+'Таблица вводных'!$E$3+'Таблица вводных'!$F$3)</f>
        <v>#REF!</v>
      </c>
      <c r="I816" s="13"/>
    </row>
    <row r="817" spans="1:9" ht="12.75" customHeight="1">
      <c r="A817" s="148"/>
      <c r="B817" s="11">
        <v>45425</v>
      </c>
      <c r="C817" s="64"/>
      <c r="D817" s="12" t="e">
        <f>(('Итоговая табл.1чел (все услуги-'!$D817+('Итоговая табл.1чел (все услуги-'!$D817*'Таблица вводных'!$G$4)))-('Расчет комиссии Нади'!$I817+'Таблица вводных'!$E$3+'Таблица вводных'!$F$3)</f>
        <v>#REF!</v>
      </c>
      <c r="E817" s="12" t="e">
        <f>(('Итоговая табл.1чел (все услуги-'!$E817+('Итоговая табл.1чел (все услуги-'!$E817*'Таблица вводных'!$G$5)))-('Расчет комиссии Нади'!$I817+'Таблица вводных'!$E$3+'Таблица вводных'!$F$3)</f>
        <v>#REF!</v>
      </c>
      <c r="F817" s="12" t="e">
        <f>(('Итоговая табл.1чел (все услуги-'!$F817+('Итоговая табл.1чел (все услуги-'!$F817*'Таблица вводных'!$G$6)))-('Расчет комиссии Нади'!$I817+'Таблица вводных'!$E$3+'Таблица вводных'!$F$3)</f>
        <v>#REF!</v>
      </c>
      <c r="G817" s="12" t="e">
        <f>(('Итоговая табл.1чел (все услуги-'!$G817+('Итоговая табл.1чел (все услуги-'!$G817*'Таблица вводных'!$G$7)))-('Расчет комиссии Нади'!$I817+'Таблица вводных'!$E$3+'Таблица вводных'!$F$3)</f>
        <v>#REF!</v>
      </c>
      <c r="H817" s="12" t="e">
        <f>(('Итоговая табл.1чел (все услуги-'!$H817+('Итоговая табл.1чел (все услуги-'!$H817*'Таблица вводных'!$G$9)))-('Расчет комиссии Нади'!$I817+'Таблица вводных'!$E$3+'Таблица вводных'!$F$3)</f>
        <v>#REF!</v>
      </c>
      <c r="I817" s="13"/>
    </row>
    <row r="818" spans="1:9" ht="12.75" customHeight="1">
      <c r="A818" s="148"/>
      <c r="B818" s="11">
        <v>45428</v>
      </c>
      <c r="C818" s="64"/>
      <c r="D818" s="12" t="e">
        <f>(('Итоговая табл.1чел (все услуги-'!$D818+('Итоговая табл.1чел (все услуги-'!$D818*'Таблица вводных'!$G$4)))-('Расчет комиссии Нади'!$I818+'Таблица вводных'!$E$3+'Таблица вводных'!$F$3)</f>
        <v>#REF!</v>
      </c>
      <c r="E818" s="12" t="e">
        <f>(('Итоговая табл.1чел (все услуги-'!$E818+('Итоговая табл.1чел (все услуги-'!$E818*'Таблица вводных'!$G$5)))-('Расчет комиссии Нади'!$I818+'Таблица вводных'!$E$3+'Таблица вводных'!$F$3)</f>
        <v>#REF!</v>
      </c>
      <c r="F818" s="12" t="e">
        <f>(('Итоговая табл.1чел (все услуги-'!$F818+('Итоговая табл.1чел (все услуги-'!$F818*'Таблица вводных'!$G$6)))-('Расчет комиссии Нади'!$I818+'Таблица вводных'!$E$3+'Таблица вводных'!$F$3)</f>
        <v>#REF!</v>
      </c>
      <c r="G818" s="12" t="e">
        <f>(('Итоговая табл.1чел (все услуги-'!$G818+('Итоговая табл.1чел (все услуги-'!$G818*'Таблица вводных'!$G$7)))-('Расчет комиссии Нади'!$I818+'Таблица вводных'!$E$3+'Таблица вводных'!$F$3)</f>
        <v>#REF!</v>
      </c>
      <c r="H818" s="12" t="e">
        <f>(('Итоговая табл.1чел (все услуги-'!$H818+('Итоговая табл.1чел (все услуги-'!$H818*'Таблица вводных'!$G$9)))-('Расчет комиссии Нади'!$I818+'Таблица вводных'!$E$3+'Таблица вводных'!$F$3)</f>
        <v>#REF!</v>
      </c>
      <c r="I818" s="13"/>
    </row>
    <row r="819" spans="1:9" ht="12.75" customHeight="1">
      <c r="A819" s="148"/>
      <c r="B819" s="11"/>
      <c r="C819" s="64"/>
      <c r="D819" s="12" t="e">
        <f>(('Итоговая табл.1чел (все услуги-'!$D819+('Итоговая табл.1чел (все услуги-'!$D819*'Таблица вводных'!$G$4)))-('Расчет комиссии Нади'!$I819+'Таблица вводных'!$E$3+'Таблица вводных'!$F$3)</f>
        <v>#REF!</v>
      </c>
      <c r="E819" s="12" t="e">
        <f>(('Итоговая табл.1чел (все услуги-'!$E819+('Итоговая табл.1чел (все услуги-'!$E819*'Таблица вводных'!$G$5)))-('Расчет комиссии Нади'!$I819+'Таблица вводных'!$E$3+'Таблица вводных'!$F$3)</f>
        <v>#REF!</v>
      </c>
      <c r="F819" s="12" t="e">
        <f>(('Итоговая табл.1чел (все услуги-'!$F819+('Итоговая табл.1чел (все услуги-'!$F819*'Таблица вводных'!$G$6)))-('Расчет комиссии Нади'!$I819+'Таблица вводных'!$E$3+'Таблица вводных'!$F$3)</f>
        <v>#REF!</v>
      </c>
      <c r="G819" s="12" t="e">
        <f>(('Итоговая табл.1чел (все услуги-'!$G819+('Итоговая табл.1чел (все услуги-'!$G819*'Таблица вводных'!$G$7)))-('Расчет комиссии Нади'!$I819+'Таблица вводных'!$E$3+'Таблица вводных'!$F$3)</f>
        <v>#REF!</v>
      </c>
      <c r="H819" s="12" t="e">
        <f>(('Итоговая табл.1чел (все услуги-'!$H819+('Итоговая табл.1чел (все услуги-'!$H819*'Таблица вводных'!$G$9)))-('Расчет комиссии Нади'!$I819+'Таблица вводных'!$E$3+'Таблица вводных'!$F$3)</f>
        <v>#REF!</v>
      </c>
      <c r="I819" s="13"/>
    </row>
    <row r="820" spans="1:9" ht="12.75" customHeight="1">
      <c r="A820" s="148"/>
      <c r="B820" s="11"/>
      <c r="C820" s="64"/>
      <c r="D820" s="12" t="e">
        <f>(('Итоговая табл.1чел (все услуги-'!$D820+('Итоговая табл.1чел (все услуги-'!$D820*'Таблица вводных'!$G$4)))-('Расчет комиссии Нади'!$I820+'Таблица вводных'!$E$3+'Таблица вводных'!$F$3)</f>
        <v>#REF!</v>
      </c>
      <c r="E820" s="12" t="e">
        <f>(('Итоговая табл.1чел (все услуги-'!$E820+('Итоговая табл.1чел (все услуги-'!$E820*'Таблица вводных'!$G$5)))-('Расчет комиссии Нади'!$I820+'Таблица вводных'!$E$3+'Таблица вводных'!$F$3)</f>
        <v>#REF!</v>
      </c>
      <c r="F820" s="12" t="e">
        <f>(('Итоговая табл.1чел (все услуги-'!$F820+('Итоговая табл.1чел (все услуги-'!$F820*'Таблица вводных'!$G$6)))-('Расчет комиссии Нади'!$I820+'Таблица вводных'!$E$3+'Таблица вводных'!$F$3)</f>
        <v>#REF!</v>
      </c>
      <c r="G820" s="12" t="e">
        <f>(('Итоговая табл.1чел (все услуги-'!$G820+('Итоговая табл.1чел (все услуги-'!$G820*'Таблица вводных'!$G$7)))-('Расчет комиссии Нади'!$I820+'Таблица вводных'!$E$3+'Таблица вводных'!$F$3)</f>
        <v>#REF!</v>
      </c>
      <c r="H820" s="12" t="e">
        <f>(('Итоговая табл.1чел (все услуги-'!$H820+('Итоговая табл.1чел (все услуги-'!$H820*'Таблица вводных'!$G$9)))-('Расчет комиссии Нади'!$I820+'Таблица вводных'!$E$3+'Таблица вводных'!$F$3)</f>
        <v>#REF!</v>
      </c>
      <c r="I820" s="13"/>
    </row>
    <row r="821" spans="1:9" ht="12.75" customHeight="1">
      <c r="A821" s="149"/>
      <c r="B821" s="17"/>
      <c r="C821" s="65"/>
      <c r="D821" s="18" t="e">
        <f>(('Итоговая табл.1чел (все услуги-'!$D821+('Итоговая табл.1чел (все услуги-'!$D821*'Таблица вводных'!$G$4)))-('Расчет комиссии Нади'!$I821+'Таблица вводных'!$E$3+'Таблица вводных'!$F$3)</f>
        <v>#REF!</v>
      </c>
      <c r="E821" s="18" t="e">
        <f>(('Итоговая табл.1чел (все услуги-'!$E821+('Итоговая табл.1чел (все услуги-'!$E821*'Таблица вводных'!$G$5)))-('Расчет комиссии Нади'!$I821+'Таблица вводных'!$E$3+'Таблица вводных'!$F$3)</f>
        <v>#REF!</v>
      </c>
      <c r="F821" s="18" t="e">
        <f>(('Итоговая табл.1чел (все услуги-'!$F821+('Итоговая табл.1чел (все услуги-'!$F821*'Таблица вводных'!$G$6)))-('Расчет комиссии Нади'!$I821+'Таблица вводных'!$E$3+'Таблица вводных'!$F$3)</f>
        <v>#REF!</v>
      </c>
      <c r="G821" s="18" t="e">
        <f>(('Итоговая табл.1чел (все услуги-'!$G821+('Итоговая табл.1чел (все услуги-'!$G821*'Таблица вводных'!$G$7)))-('Расчет комиссии Нади'!$I821+'Таблица вводных'!$E$3+'Таблица вводных'!$F$3)</f>
        <v>#REF!</v>
      </c>
      <c r="H821" s="18" t="e">
        <f>(('Итоговая табл.1чел (все услуги-'!$H821+('Итоговая табл.1чел (все услуги-'!$H821*'Таблица вводных'!$G$9)))-('Расчет комиссии Нади'!$I821+'Таблица вводных'!$E$3+'Таблица вводных'!$F$3)</f>
        <v>#REF!</v>
      </c>
      <c r="I821" s="13"/>
    </row>
    <row r="822" spans="1:9" ht="12.75" customHeight="1">
      <c r="A822" s="147"/>
      <c r="B822" s="5">
        <v>45411</v>
      </c>
      <c r="C822" s="63"/>
      <c r="D822" s="6" t="e">
        <f>(('Итоговая табл.1чел (все услуги-'!$D822+('Итоговая табл.1чел (все услуги-'!$D822*'Таблица вводных'!$G$4)))-('Расчет комиссии Нади'!$I822+'Таблица вводных'!$E$3+'Таблица вводных'!$F$3)</f>
        <v>#REF!</v>
      </c>
      <c r="E822" s="6" t="e">
        <f>(('Итоговая табл.1чел (все услуги-'!$E822+('Итоговая табл.1чел (все услуги-'!$E822*'Таблица вводных'!$G$5)))-('Расчет комиссии Нади'!$I822+'Таблица вводных'!$E$3+'Таблица вводных'!$F$3)</f>
        <v>#REF!</v>
      </c>
      <c r="F822" s="6" t="e">
        <f>(('Итоговая табл.1чел (все услуги-'!$F822+('Итоговая табл.1чел (все услуги-'!$F822*'Таблица вводных'!$G$6)))-('Расчет комиссии Нади'!$I822+'Таблица вводных'!$E$3+'Таблица вводных'!$F$3)</f>
        <v>#REF!</v>
      </c>
      <c r="G822" s="6" t="e">
        <f>(('Итоговая табл.1чел (все услуги-'!$G822+('Итоговая табл.1чел (все услуги-'!$G822*'Таблица вводных'!$G$7)))-('Расчет комиссии Нади'!$I822+'Таблица вводных'!$E$3+'Таблица вводных'!$F$3)</f>
        <v>#REF!</v>
      </c>
      <c r="H822" s="6" t="e">
        <f>(('Итоговая табл.1чел (все услуги-'!$H822+('Итоговая табл.1чел (все услуги-'!$H822*'Таблица вводных'!$G$9)))-('Расчет комиссии Нади'!$I822+'Таблица вводных'!$E$3+'Таблица вводных'!$F$3)</f>
        <v>#REF!</v>
      </c>
      <c r="I822" s="7"/>
    </row>
    <row r="823" spans="1:9" ht="12.75" customHeight="1">
      <c r="A823" s="148"/>
      <c r="B823" s="8">
        <v>45414</v>
      </c>
      <c r="C823" s="64"/>
      <c r="D823" s="12" t="e">
        <f>(('Итоговая табл.1чел (все услуги-'!$D823+('Итоговая табл.1чел (все услуги-'!$D823*'Таблица вводных'!$G$4)))-('Расчет комиссии Нади'!$I823+'Таблица вводных'!$E$3+'Таблица вводных'!$F$3)</f>
        <v>#REF!</v>
      </c>
      <c r="E823" s="12" t="e">
        <f>(('Итоговая табл.1чел (все услуги-'!$E823+('Итоговая табл.1чел (все услуги-'!$E823*'Таблица вводных'!$G$5)))-('Расчет комиссии Нади'!$I823+'Таблица вводных'!$E$3+'Таблица вводных'!$F$3)</f>
        <v>#REF!</v>
      </c>
      <c r="F823" s="12" t="e">
        <f>(('Итоговая табл.1чел (все услуги-'!$F823+('Итоговая табл.1чел (все услуги-'!$F823*'Таблица вводных'!$G$6)))-('Расчет комиссии Нади'!$I823+'Таблица вводных'!$E$3+'Таблица вводных'!$F$3)</f>
        <v>#REF!</v>
      </c>
      <c r="G823" s="12" t="e">
        <f>(('Итоговая табл.1чел (все услуги-'!$G823+('Итоговая табл.1чел (все услуги-'!$G823*'Таблица вводных'!$G$7)))-('Расчет комиссии Нади'!$I823+'Таблица вводных'!$E$3+'Таблица вводных'!$F$3)</f>
        <v>#REF!</v>
      </c>
      <c r="H823" s="12" t="e">
        <f>(('Итоговая табл.1чел (все услуги-'!$H823+('Итоговая табл.1чел (все услуги-'!$H823*'Таблица вводных'!$G$9)))-('Расчет комиссии Нади'!$I823+'Таблица вводных'!$E$3+'Таблица вводных'!$F$3)</f>
        <v>#REF!</v>
      </c>
      <c r="I823" s="10"/>
    </row>
    <row r="824" spans="1:9" ht="12.75" customHeight="1">
      <c r="A824" s="148"/>
      <c r="B824" s="11">
        <v>45418</v>
      </c>
      <c r="C824" s="64"/>
      <c r="D824" s="12" t="e">
        <f>(('Итоговая табл.1чел (все услуги-'!$D824+('Итоговая табл.1чел (все услуги-'!$D824*'Таблица вводных'!$G$4)))-('Расчет комиссии Нади'!$I824+'Таблица вводных'!$E$3+'Таблица вводных'!$F$3)</f>
        <v>#REF!</v>
      </c>
      <c r="E824" s="12" t="e">
        <f>(('Итоговая табл.1чел (все услуги-'!$E824+('Итоговая табл.1чел (все услуги-'!$E824*'Таблица вводных'!$G$5)))-('Расчет комиссии Нади'!$I824+'Таблица вводных'!$E$3+'Таблица вводных'!$F$3)</f>
        <v>#REF!</v>
      </c>
      <c r="F824" s="12" t="e">
        <f>(('Итоговая табл.1чел (все услуги-'!$F824+('Итоговая табл.1чел (все услуги-'!$F824*'Таблица вводных'!$G$6)))-('Расчет комиссии Нади'!$I824+'Таблица вводных'!$E$3+'Таблица вводных'!$F$3)</f>
        <v>#REF!</v>
      </c>
      <c r="G824" s="12" t="e">
        <f>(('Итоговая табл.1чел (все услуги-'!$G824+('Итоговая табл.1чел (все услуги-'!$G824*'Таблица вводных'!$G$7)))-('Расчет комиссии Нади'!$I824+'Таблица вводных'!$E$3+'Таблица вводных'!$F$3)</f>
        <v>#REF!</v>
      </c>
      <c r="H824" s="12" t="e">
        <f>(('Итоговая табл.1чел (все услуги-'!$H824+('Итоговая табл.1чел (все услуги-'!$H824*'Таблица вводных'!$G$9)))-('Расчет комиссии Нади'!$I824+'Таблица вводных'!$E$3+'Таблица вводных'!$F$3)</f>
        <v>#REF!</v>
      </c>
      <c r="I824" s="13"/>
    </row>
    <row r="825" spans="1:9" ht="12.75" customHeight="1">
      <c r="A825" s="148"/>
      <c r="B825" s="11">
        <v>45421</v>
      </c>
      <c r="C825" s="64"/>
      <c r="D825" s="12" t="e">
        <f>(('Итоговая табл.1чел (все услуги-'!$D825+('Итоговая табл.1чел (все услуги-'!$D825*'Таблица вводных'!$G$4)))-('Расчет комиссии Нади'!$I825+'Таблица вводных'!$E$3+'Таблица вводных'!$F$3)</f>
        <v>#REF!</v>
      </c>
      <c r="E825" s="12" t="e">
        <f>(('Итоговая табл.1чел (все услуги-'!$E825+('Итоговая табл.1чел (все услуги-'!$E825*'Таблица вводных'!$G$5)))-('Расчет комиссии Нади'!$I825+'Таблица вводных'!$E$3+'Таблица вводных'!$F$3)</f>
        <v>#REF!</v>
      </c>
      <c r="F825" s="12" t="e">
        <f>(('Итоговая табл.1чел (все услуги-'!$F825+('Итоговая табл.1чел (все услуги-'!$F825*'Таблица вводных'!$G$6)))-('Расчет комиссии Нади'!$I825+'Таблица вводных'!$E$3+'Таблица вводных'!$F$3)</f>
        <v>#REF!</v>
      </c>
      <c r="G825" s="12" t="e">
        <f>(('Итоговая табл.1чел (все услуги-'!$G825+('Итоговая табл.1чел (все услуги-'!$G825*'Таблица вводных'!$G$7)))-('Расчет комиссии Нади'!$I825+'Таблица вводных'!$E$3+'Таблица вводных'!$F$3)</f>
        <v>#REF!</v>
      </c>
      <c r="H825" s="12" t="e">
        <f>(('Итоговая табл.1чел (все услуги-'!$H825+('Итоговая табл.1чел (все услуги-'!$H825*'Таблица вводных'!$G$9)))-('Расчет комиссии Нади'!$I825+'Таблица вводных'!$E$3+'Таблица вводных'!$F$3)</f>
        <v>#REF!</v>
      </c>
      <c r="I825" s="13"/>
    </row>
    <row r="826" spans="1:9" ht="12.75" customHeight="1">
      <c r="A826" s="148"/>
      <c r="B826" s="11">
        <v>45425</v>
      </c>
      <c r="C826" s="64"/>
      <c r="D826" s="12" t="e">
        <f>(('Итоговая табл.1чел (все услуги-'!$D826+('Итоговая табл.1чел (все услуги-'!$D826*'Таблица вводных'!$G$4)))-('Расчет комиссии Нади'!$I826+'Таблица вводных'!$E$3+'Таблица вводных'!$F$3)</f>
        <v>#REF!</v>
      </c>
      <c r="E826" s="12" t="e">
        <f>(('Итоговая табл.1чел (все услуги-'!$E826+('Итоговая табл.1чел (все услуги-'!$E826*'Таблица вводных'!$G$5)))-('Расчет комиссии Нади'!$I826+'Таблица вводных'!$E$3+'Таблица вводных'!$F$3)</f>
        <v>#REF!</v>
      </c>
      <c r="F826" s="12" t="e">
        <f>(('Итоговая табл.1чел (все услуги-'!$F826+('Итоговая табл.1чел (все услуги-'!$F826*'Таблица вводных'!$G$6)))-('Расчет комиссии Нади'!$I826+'Таблица вводных'!$E$3+'Таблица вводных'!$F$3)</f>
        <v>#REF!</v>
      </c>
      <c r="G826" s="12" t="e">
        <f>(('Итоговая табл.1чел (все услуги-'!$G826+('Итоговая табл.1чел (все услуги-'!$G826*'Таблица вводных'!$G$7)))-('Расчет комиссии Нади'!$I826+'Таблица вводных'!$E$3+'Таблица вводных'!$F$3)</f>
        <v>#REF!</v>
      </c>
      <c r="H826" s="12" t="e">
        <f>(('Итоговая табл.1чел (все услуги-'!$H826+('Итоговая табл.1чел (все услуги-'!$H826*'Таблица вводных'!$G$9)))-('Расчет комиссии Нади'!$I826+'Таблица вводных'!$E$3+'Таблица вводных'!$F$3)</f>
        <v>#REF!</v>
      </c>
      <c r="I826" s="13"/>
    </row>
    <row r="827" spans="1:9" ht="12.75" customHeight="1">
      <c r="A827" s="148"/>
      <c r="B827" s="11">
        <v>45428</v>
      </c>
      <c r="C827" s="64"/>
      <c r="D827" s="12" t="e">
        <f>(('Итоговая табл.1чел (все услуги-'!$D827+('Итоговая табл.1чел (все услуги-'!$D827*'Таблица вводных'!$G$4)))-('Расчет комиссии Нади'!$I827+'Таблица вводных'!$E$3+'Таблица вводных'!$F$3)</f>
        <v>#REF!</v>
      </c>
      <c r="E827" s="12" t="e">
        <f>(('Итоговая табл.1чел (все услуги-'!$E827+('Итоговая табл.1чел (все услуги-'!$E827*'Таблица вводных'!$G$5)))-('Расчет комиссии Нади'!$I827+'Таблица вводных'!$E$3+'Таблица вводных'!$F$3)</f>
        <v>#REF!</v>
      </c>
      <c r="F827" s="12" t="e">
        <f>(('Итоговая табл.1чел (все услуги-'!$F827+('Итоговая табл.1чел (все услуги-'!$F827*'Таблица вводных'!$G$6)))-('Расчет комиссии Нади'!$I827+'Таблица вводных'!$E$3+'Таблица вводных'!$F$3)</f>
        <v>#REF!</v>
      </c>
      <c r="G827" s="12" t="e">
        <f>(('Итоговая табл.1чел (все услуги-'!$G827+('Итоговая табл.1чел (все услуги-'!$G827*'Таблица вводных'!$G$7)))-('Расчет комиссии Нади'!$I827+'Таблица вводных'!$E$3+'Таблица вводных'!$F$3)</f>
        <v>#REF!</v>
      </c>
      <c r="H827" s="12" t="e">
        <f>(('Итоговая табл.1чел (все услуги-'!$H827+('Итоговая табл.1чел (все услуги-'!$H827*'Таблица вводных'!$G$9)))-('Расчет комиссии Нади'!$I827+'Таблица вводных'!$E$3+'Таблица вводных'!$F$3)</f>
        <v>#REF!</v>
      </c>
      <c r="I827" s="13"/>
    </row>
    <row r="828" spans="1:9" ht="12.75" customHeight="1">
      <c r="A828" s="148"/>
      <c r="B828" s="11"/>
      <c r="C828" s="64"/>
      <c r="D828" s="12" t="e">
        <f>(('Итоговая табл.1чел (все услуги-'!$D828+('Итоговая табл.1чел (все услуги-'!$D828*'Таблица вводных'!$G$4)))-('Расчет комиссии Нади'!$I828+'Таблица вводных'!$E$3+'Таблица вводных'!$F$3)</f>
        <v>#REF!</v>
      </c>
      <c r="E828" s="12" t="e">
        <f>(('Итоговая табл.1чел (все услуги-'!$E828+('Итоговая табл.1чел (все услуги-'!$E828*'Таблица вводных'!$G$5)))-('Расчет комиссии Нади'!$I828+'Таблица вводных'!$E$3+'Таблица вводных'!$F$3)</f>
        <v>#REF!</v>
      </c>
      <c r="F828" s="12" t="e">
        <f>(('Итоговая табл.1чел (все услуги-'!$F828+('Итоговая табл.1чел (все услуги-'!$F828*'Таблица вводных'!$G$6)))-('Расчет комиссии Нади'!$I828+'Таблица вводных'!$E$3+'Таблица вводных'!$F$3)</f>
        <v>#REF!</v>
      </c>
      <c r="G828" s="12" t="e">
        <f>(('Итоговая табл.1чел (все услуги-'!$G828+('Итоговая табл.1чел (все услуги-'!$G828*'Таблица вводных'!$G$7)))-('Расчет комиссии Нади'!$I828+'Таблица вводных'!$E$3+'Таблица вводных'!$F$3)</f>
        <v>#REF!</v>
      </c>
      <c r="H828" s="12" t="e">
        <f>(('Итоговая табл.1чел (все услуги-'!$H828+('Итоговая табл.1чел (все услуги-'!$H828*'Таблица вводных'!$G$9)))-('Расчет комиссии Нади'!$I828+'Таблица вводных'!$E$3+'Таблица вводных'!$F$3)</f>
        <v>#REF!</v>
      </c>
      <c r="I828" s="13"/>
    </row>
    <row r="829" spans="1:9" ht="12.75" customHeight="1">
      <c r="A829" s="148"/>
      <c r="B829" s="11"/>
      <c r="C829" s="64"/>
      <c r="D829" s="12" t="e">
        <f>(('Итоговая табл.1чел (все услуги-'!$D829+('Итоговая табл.1чел (все услуги-'!$D829*'Таблица вводных'!$G$4)))-('Расчет комиссии Нади'!$I829+'Таблица вводных'!$E$3+'Таблица вводных'!$F$3)</f>
        <v>#REF!</v>
      </c>
      <c r="E829" s="12" t="e">
        <f>(('Итоговая табл.1чел (все услуги-'!$E829+('Итоговая табл.1чел (все услуги-'!$E829*'Таблица вводных'!$G$5)))-('Расчет комиссии Нади'!$I829+'Таблица вводных'!$E$3+'Таблица вводных'!$F$3)</f>
        <v>#REF!</v>
      </c>
      <c r="F829" s="12" t="e">
        <f>(('Итоговая табл.1чел (все услуги-'!$F829+('Итоговая табл.1чел (все услуги-'!$F829*'Таблица вводных'!$G$6)))-('Расчет комиссии Нади'!$I829+'Таблица вводных'!$E$3+'Таблица вводных'!$F$3)</f>
        <v>#REF!</v>
      </c>
      <c r="G829" s="12" t="e">
        <f>(('Итоговая табл.1чел (все услуги-'!$G829+('Итоговая табл.1чел (все услуги-'!$G829*'Таблица вводных'!$G$7)))-('Расчет комиссии Нади'!$I829+'Таблица вводных'!$E$3+'Таблица вводных'!$F$3)</f>
        <v>#REF!</v>
      </c>
      <c r="H829" s="12" t="e">
        <f>(('Итоговая табл.1чел (все услуги-'!$H829+('Итоговая табл.1чел (все услуги-'!$H829*'Таблица вводных'!$G$9)))-('Расчет комиссии Нади'!$I829+'Таблица вводных'!$E$3+'Таблица вводных'!$F$3)</f>
        <v>#REF!</v>
      </c>
      <c r="I829" s="13"/>
    </row>
    <row r="830" spans="1:9" ht="12.75" customHeight="1">
      <c r="A830" s="149"/>
      <c r="B830" s="17"/>
      <c r="C830" s="65"/>
      <c r="D830" s="18" t="e">
        <f>(('Итоговая табл.1чел (все услуги-'!$D830+('Итоговая табл.1чел (все услуги-'!$D830*'Таблица вводных'!$G$4)))-('Расчет комиссии Нади'!$I830+'Таблица вводных'!$E$3+'Таблица вводных'!$F$3)</f>
        <v>#REF!</v>
      </c>
      <c r="E830" s="18" t="e">
        <f>(('Итоговая табл.1чел (все услуги-'!$E830+('Итоговая табл.1чел (все услуги-'!$E830*'Таблица вводных'!$G$5)))-('Расчет комиссии Нади'!$I830+'Таблица вводных'!$E$3+'Таблица вводных'!$F$3)</f>
        <v>#REF!</v>
      </c>
      <c r="F830" s="18" t="e">
        <f>(('Итоговая табл.1чел (все услуги-'!$F830+('Итоговая табл.1чел (все услуги-'!$F830*'Таблица вводных'!$G$6)))-('Расчет комиссии Нади'!$I830+'Таблица вводных'!$E$3+'Таблица вводных'!$F$3)</f>
        <v>#REF!</v>
      </c>
      <c r="G830" s="18" t="e">
        <f>(('Итоговая табл.1чел (все услуги-'!$G830+('Итоговая табл.1чел (все услуги-'!$G830*'Таблица вводных'!$G$7)))-('Расчет комиссии Нади'!$I830+'Таблица вводных'!$E$3+'Таблица вводных'!$F$3)</f>
        <v>#REF!</v>
      </c>
      <c r="H830" s="18" t="e">
        <f>(('Итоговая табл.1чел (все услуги-'!$H830+('Итоговая табл.1чел (все услуги-'!$H830*'Таблица вводных'!$G$9)))-('Расчет комиссии Нади'!$I830+'Таблица вводных'!$E$3+'Таблица вводных'!$F$3)</f>
        <v>#REF!</v>
      </c>
      <c r="I830" s="13"/>
    </row>
    <row r="831" spans="1:9" ht="12.75" customHeight="1">
      <c r="A831" s="150"/>
      <c r="B831" s="5">
        <v>45411</v>
      </c>
      <c r="C831" s="63"/>
      <c r="D831" s="6" t="e">
        <f>(('Итоговая табл.1чел (все услуги-'!$D831+('Итоговая табл.1чел (все услуги-'!$D831*'Таблица вводных'!$G$4)))-('Расчет комиссии Нади'!$I831+'Таблица вводных'!$E$3+'Таблица вводных'!$F$3)</f>
        <v>#REF!</v>
      </c>
      <c r="E831" s="6" t="e">
        <f>(('Итоговая табл.1чел (все услуги-'!$E831+('Итоговая табл.1чел (все услуги-'!$E831*'Таблица вводных'!$G$5)))-('Расчет комиссии Нади'!$I831+'Таблица вводных'!$E$3+'Таблица вводных'!$F$3)</f>
        <v>#REF!</v>
      </c>
      <c r="F831" s="6" t="e">
        <f>(('Итоговая табл.1чел (все услуги-'!$F831+('Итоговая табл.1чел (все услуги-'!$F831*'Таблица вводных'!$G$6)))-('Расчет комиссии Нади'!$I831+'Таблица вводных'!$E$3+'Таблица вводных'!$F$3)</f>
        <v>#REF!</v>
      </c>
      <c r="G831" s="6" t="e">
        <f>(('Итоговая табл.1чел (все услуги-'!$G831+('Итоговая табл.1чел (все услуги-'!$G831*'Таблица вводных'!$G$7)))-('Расчет комиссии Нади'!$I831+'Таблица вводных'!$E$3+'Таблица вводных'!$F$3)</f>
        <v>#REF!</v>
      </c>
      <c r="H831" s="6" t="e">
        <f>(('Итоговая табл.1чел (все услуги-'!$H831+('Итоговая табл.1чел (все услуги-'!$H831*'Таблица вводных'!$G$9)))-('Расчет комиссии Нади'!$I831+'Таблица вводных'!$E$3+'Таблица вводных'!$F$3)</f>
        <v>#REF!</v>
      </c>
      <c r="I831" s="7"/>
    </row>
    <row r="832" spans="1:9" ht="12.75" customHeight="1">
      <c r="A832" s="148"/>
      <c r="B832" s="8">
        <v>45414</v>
      </c>
      <c r="C832" s="64"/>
      <c r="D832" s="12" t="e">
        <f>(('Итоговая табл.1чел (все услуги-'!$D832+('Итоговая табл.1чел (все услуги-'!$D832*'Таблица вводных'!$G$4)))-('Расчет комиссии Нади'!$I832+'Таблица вводных'!$E$3+'Таблица вводных'!$F$3)</f>
        <v>#REF!</v>
      </c>
      <c r="E832" s="12" t="e">
        <f>(('Итоговая табл.1чел (все услуги-'!$E832+('Итоговая табл.1чел (все услуги-'!$E832*'Таблица вводных'!$G$5)))-('Расчет комиссии Нади'!$I832+'Таблица вводных'!$E$3+'Таблица вводных'!$F$3)</f>
        <v>#REF!</v>
      </c>
      <c r="F832" s="12" t="e">
        <f>(('Итоговая табл.1чел (все услуги-'!$F832+('Итоговая табл.1чел (все услуги-'!$F832*'Таблица вводных'!$G$6)))-('Расчет комиссии Нади'!$I832+'Таблица вводных'!$E$3+'Таблица вводных'!$F$3)</f>
        <v>#REF!</v>
      </c>
      <c r="G832" s="12" t="e">
        <f>(('Итоговая табл.1чел (все услуги-'!$G832+('Итоговая табл.1чел (все услуги-'!$G832*'Таблица вводных'!$G$7)))-('Расчет комиссии Нади'!$I832+'Таблица вводных'!$E$3+'Таблица вводных'!$F$3)</f>
        <v>#REF!</v>
      </c>
      <c r="H832" s="12" t="e">
        <f>(('Итоговая табл.1чел (все услуги-'!$H832+('Итоговая табл.1чел (все услуги-'!$H832*'Таблица вводных'!$G$9)))-('Расчет комиссии Нади'!$I832+'Таблица вводных'!$E$3+'Таблица вводных'!$F$3)</f>
        <v>#REF!</v>
      </c>
      <c r="I832" s="10"/>
    </row>
    <row r="833" spans="1:9" ht="12.75" customHeight="1">
      <c r="A833" s="148"/>
      <c r="B833" s="11">
        <v>45418</v>
      </c>
      <c r="C833" s="64"/>
      <c r="D833" s="12" t="e">
        <f>(('Итоговая табл.1чел (все услуги-'!$D833+('Итоговая табл.1чел (все услуги-'!$D833*'Таблица вводных'!$G$4)))-('Расчет комиссии Нади'!$I833+'Таблица вводных'!$E$3+'Таблица вводных'!$F$3)</f>
        <v>#REF!</v>
      </c>
      <c r="E833" s="12" t="e">
        <f>(('Итоговая табл.1чел (все услуги-'!$E833+('Итоговая табл.1чел (все услуги-'!$E833*'Таблица вводных'!$G$5)))-('Расчет комиссии Нади'!$I833+'Таблица вводных'!$E$3+'Таблица вводных'!$F$3)</f>
        <v>#REF!</v>
      </c>
      <c r="F833" s="12" t="e">
        <f>(('Итоговая табл.1чел (все услуги-'!$F833+('Итоговая табл.1чел (все услуги-'!$F833*'Таблица вводных'!$G$6)))-('Расчет комиссии Нади'!$I833+'Таблица вводных'!$E$3+'Таблица вводных'!$F$3)</f>
        <v>#REF!</v>
      </c>
      <c r="G833" s="12" t="e">
        <f>(('Итоговая табл.1чел (все услуги-'!$G833+('Итоговая табл.1чел (все услуги-'!$G833*'Таблица вводных'!$G$7)))-('Расчет комиссии Нади'!$I833+'Таблица вводных'!$E$3+'Таблица вводных'!$F$3)</f>
        <v>#REF!</v>
      </c>
      <c r="H833" s="12" t="e">
        <f>(('Итоговая табл.1чел (все услуги-'!$H833+('Итоговая табл.1чел (все услуги-'!$H833*'Таблица вводных'!$G$9)))-('Расчет комиссии Нади'!$I833+'Таблица вводных'!$E$3+'Таблица вводных'!$F$3)</f>
        <v>#REF!</v>
      </c>
      <c r="I833" s="13"/>
    </row>
    <row r="834" spans="1:9" ht="12.75" customHeight="1">
      <c r="A834" s="148"/>
      <c r="B834" s="11">
        <v>45421</v>
      </c>
      <c r="C834" s="64"/>
      <c r="D834" s="12" t="e">
        <f>(('Итоговая табл.1чел (все услуги-'!$D834+('Итоговая табл.1чел (все услуги-'!$D834*'Таблица вводных'!$G$4)))-('Расчет комиссии Нади'!$I834+'Таблица вводных'!$E$3+'Таблица вводных'!$F$3)</f>
        <v>#REF!</v>
      </c>
      <c r="E834" s="12" t="e">
        <f>(('Итоговая табл.1чел (все услуги-'!$E834+('Итоговая табл.1чел (все услуги-'!$E834*'Таблица вводных'!$G$5)))-('Расчет комиссии Нади'!$I834+'Таблица вводных'!$E$3+'Таблица вводных'!$F$3)</f>
        <v>#REF!</v>
      </c>
      <c r="F834" s="12" t="e">
        <f>(('Итоговая табл.1чел (все услуги-'!$F834+('Итоговая табл.1чел (все услуги-'!$F834*'Таблица вводных'!$G$6)))-('Расчет комиссии Нади'!$I834+'Таблица вводных'!$E$3+'Таблица вводных'!$F$3)</f>
        <v>#REF!</v>
      </c>
      <c r="G834" s="12" t="e">
        <f>(('Итоговая табл.1чел (все услуги-'!$G834+('Итоговая табл.1чел (все услуги-'!$G834*'Таблица вводных'!$G$7)))-('Расчет комиссии Нади'!$I834+'Таблица вводных'!$E$3+'Таблица вводных'!$F$3)</f>
        <v>#REF!</v>
      </c>
      <c r="H834" s="12" t="e">
        <f>(('Итоговая табл.1чел (все услуги-'!$H834+('Итоговая табл.1чел (все услуги-'!$H834*'Таблица вводных'!$G$9)))-('Расчет комиссии Нади'!$I834+'Таблица вводных'!$E$3+'Таблица вводных'!$F$3)</f>
        <v>#REF!</v>
      </c>
      <c r="I834" s="13"/>
    </row>
    <row r="835" spans="1:9" ht="12.75" customHeight="1">
      <c r="A835" s="148"/>
      <c r="B835" s="11">
        <v>45425</v>
      </c>
      <c r="C835" s="64"/>
      <c r="D835" s="12" t="e">
        <f>(('Итоговая табл.1чел (все услуги-'!$D835+('Итоговая табл.1чел (все услуги-'!$D835*'Таблица вводных'!$G$4)))-('Расчет комиссии Нади'!$I835+'Таблица вводных'!$E$3+'Таблица вводных'!$F$3)</f>
        <v>#REF!</v>
      </c>
      <c r="E835" s="12" t="e">
        <f>(('Итоговая табл.1чел (все услуги-'!$E835+('Итоговая табл.1чел (все услуги-'!$E835*'Таблица вводных'!$G$5)))-('Расчет комиссии Нади'!$I835+'Таблица вводных'!$E$3+'Таблица вводных'!$F$3)</f>
        <v>#REF!</v>
      </c>
      <c r="F835" s="12" t="e">
        <f>(('Итоговая табл.1чел (все услуги-'!$F835+('Итоговая табл.1чел (все услуги-'!$F835*'Таблица вводных'!$G$6)))-('Расчет комиссии Нади'!$I835+'Таблица вводных'!$E$3+'Таблица вводных'!$F$3)</f>
        <v>#REF!</v>
      </c>
      <c r="G835" s="12" t="e">
        <f>(('Итоговая табл.1чел (все услуги-'!$G835+('Итоговая табл.1чел (все услуги-'!$G835*'Таблица вводных'!$G$7)))-('Расчет комиссии Нади'!$I835+'Таблица вводных'!$E$3+'Таблица вводных'!$F$3)</f>
        <v>#REF!</v>
      </c>
      <c r="H835" s="12" t="e">
        <f>(('Итоговая табл.1чел (все услуги-'!$H835+('Итоговая табл.1чел (все услуги-'!$H835*'Таблица вводных'!$G$9)))-('Расчет комиссии Нади'!$I835+'Таблица вводных'!$E$3+'Таблица вводных'!$F$3)</f>
        <v>#REF!</v>
      </c>
      <c r="I835" s="13"/>
    </row>
    <row r="836" spans="1:9" ht="12.75" customHeight="1">
      <c r="A836" s="148"/>
      <c r="B836" s="11">
        <v>45428</v>
      </c>
      <c r="C836" s="64"/>
      <c r="D836" s="12" t="e">
        <f>(('Итоговая табл.1чел (все услуги-'!$D836+('Итоговая табл.1чел (все услуги-'!$D836*'Таблица вводных'!$G$4)))-('Расчет комиссии Нади'!$I836+'Таблица вводных'!$E$3+'Таблица вводных'!$F$3)</f>
        <v>#REF!</v>
      </c>
      <c r="E836" s="12" t="e">
        <f>(('Итоговая табл.1чел (все услуги-'!$E836+('Итоговая табл.1чел (все услуги-'!$E836*'Таблица вводных'!$G$5)))-('Расчет комиссии Нади'!$I836+'Таблица вводных'!$E$3+'Таблица вводных'!$F$3)</f>
        <v>#REF!</v>
      </c>
      <c r="F836" s="12" t="e">
        <f>(('Итоговая табл.1чел (все услуги-'!$F836+('Итоговая табл.1чел (все услуги-'!$F836*'Таблица вводных'!$G$6)))-('Расчет комиссии Нади'!$I836+'Таблица вводных'!$E$3+'Таблица вводных'!$F$3)</f>
        <v>#REF!</v>
      </c>
      <c r="G836" s="12" t="e">
        <f>(('Итоговая табл.1чел (все услуги-'!$G836+('Итоговая табл.1чел (все услуги-'!$G836*'Таблица вводных'!$G$7)))-('Расчет комиссии Нади'!$I836+'Таблица вводных'!$E$3+'Таблица вводных'!$F$3)</f>
        <v>#REF!</v>
      </c>
      <c r="H836" s="12" t="e">
        <f>(('Итоговая табл.1чел (все услуги-'!$H836+('Итоговая табл.1чел (все услуги-'!$H836*'Таблица вводных'!$G$9)))-('Расчет комиссии Нади'!$I836+'Таблица вводных'!$E$3+'Таблица вводных'!$F$3)</f>
        <v>#REF!</v>
      </c>
      <c r="I836" s="13"/>
    </row>
    <row r="837" spans="1:9" ht="12.75" customHeight="1">
      <c r="A837" s="148"/>
      <c r="B837" s="11"/>
      <c r="C837" s="64"/>
      <c r="D837" s="12" t="e">
        <f>(('Итоговая табл.1чел (все услуги-'!$D837+('Итоговая табл.1чел (все услуги-'!$D837*'Таблица вводных'!$G$4)))-('Расчет комиссии Нади'!$I837+'Таблица вводных'!$E$3+'Таблица вводных'!$F$3)</f>
        <v>#REF!</v>
      </c>
      <c r="E837" s="12" t="e">
        <f>(('Итоговая табл.1чел (все услуги-'!$E837+('Итоговая табл.1чел (все услуги-'!$E837*'Таблица вводных'!$G$5)))-('Расчет комиссии Нади'!$I837+'Таблица вводных'!$E$3+'Таблица вводных'!$F$3)</f>
        <v>#REF!</v>
      </c>
      <c r="F837" s="12" t="e">
        <f>(('Итоговая табл.1чел (все услуги-'!$F837+('Итоговая табл.1чел (все услуги-'!$F837*'Таблица вводных'!$G$6)))-('Расчет комиссии Нади'!$I837+'Таблица вводных'!$E$3+'Таблица вводных'!$F$3)</f>
        <v>#REF!</v>
      </c>
      <c r="G837" s="12" t="e">
        <f>(('Итоговая табл.1чел (все услуги-'!$G837+('Итоговая табл.1чел (все услуги-'!$G837*'Таблица вводных'!$G$7)))-('Расчет комиссии Нади'!$I837+'Таблица вводных'!$E$3+'Таблица вводных'!$F$3)</f>
        <v>#REF!</v>
      </c>
      <c r="H837" s="12" t="e">
        <f>(('Итоговая табл.1чел (все услуги-'!$H837+('Итоговая табл.1чел (все услуги-'!$H837*'Таблица вводных'!$G$9)))-('Расчет комиссии Нади'!$I837+'Таблица вводных'!$E$3+'Таблица вводных'!$F$3)</f>
        <v>#REF!</v>
      </c>
      <c r="I837" s="13"/>
    </row>
    <row r="838" spans="1:9" ht="12.75" customHeight="1">
      <c r="A838" s="148"/>
      <c r="B838" s="11"/>
      <c r="C838" s="64"/>
      <c r="D838" s="12" t="e">
        <f>(('Итоговая табл.1чел (все услуги-'!$D838+('Итоговая табл.1чел (все услуги-'!$D838*'Таблица вводных'!$G$4)))-('Расчет комиссии Нади'!$I838+'Таблица вводных'!$E$3+'Таблица вводных'!$F$3)</f>
        <v>#REF!</v>
      </c>
      <c r="E838" s="12" t="e">
        <f>(('Итоговая табл.1чел (все услуги-'!$E838+('Итоговая табл.1чел (все услуги-'!$E838*'Таблица вводных'!$G$5)))-('Расчет комиссии Нади'!$I838+'Таблица вводных'!$E$3+'Таблица вводных'!$F$3)</f>
        <v>#REF!</v>
      </c>
      <c r="F838" s="12" t="e">
        <f>(('Итоговая табл.1чел (все услуги-'!$F838+('Итоговая табл.1чел (все услуги-'!$F838*'Таблица вводных'!$G$6)))-('Расчет комиссии Нади'!$I838+'Таблица вводных'!$E$3+'Таблица вводных'!$F$3)</f>
        <v>#REF!</v>
      </c>
      <c r="G838" s="12" t="e">
        <f>(('Итоговая табл.1чел (все услуги-'!$G838+('Итоговая табл.1чел (все услуги-'!$G838*'Таблица вводных'!$G$7)))-('Расчет комиссии Нади'!$I838+'Таблица вводных'!$E$3+'Таблица вводных'!$F$3)</f>
        <v>#REF!</v>
      </c>
      <c r="H838" s="12" t="e">
        <f>(('Итоговая табл.1чел (все услуги-'!$H838+('Итоговая табл.1чел (все услуги-'!$H838*'Таблица вводных'!$G$9)))-('Расчет комиссии Нади'!$I838+'Таблица вводных'!$E$3+'Таблица вводных'!$F$3)</f>
        <v>#REF!</v>
      </c>
      <c r="I838" s="13"/>
    </row>
    <row r="839" spans="1:9" ht="12.75" customHeight="1">
      <c r="A839" s="149"/>
      <c r="B839" s="17"/>
      <c r="C839" s="65"/>
      <c r="D839" s="18" t="e">
        <f>(('Итоговая табл.1чел (все услуги-'!$D839+('Итоговая табл.1чел (все услуги-'!$D839*'Таблица вводных'!$G$4)))-('Расчет комиссии Нади'!$I839+'Таблица вводных'!$E$3+'Таблица вводных'!$F$3)</f>
        <v>#REF!</v>
      </c>
      <c r="E839" s="18" t="e">
        <f>(('Итоговая табл.1чел (все услуги-'!$E839+('Итоговая табл.1чел (все услуги-'!$E839*'Таблица вводных'!$G$5)))-('Расчет комиссии Нади'!$I839+'Таблица вводных'!$E$3+'Таблица вводных'!$F$3)</f>
        <v>#REF!</v>
      </c>
      <c r="F839" s="18" t="e">
        <f>(('Итоговая табл.1чел (все услуги-'!$F839+('Итоговая табл.1чел (все услуги-'!$F839*'Таблица вводных'!$G$6)))-('Расчет комиссии Нади'!$I839+'Таблица вводных'!$E$3+'Таблица вводных'!$F$3)</f>
        <v>#REF!</v>
      </c>
      <c r="G839" s="18" t="e">
        <f>(('Итоговая табл.1чел (все услуги-'!$G839+('Итоговая табл.1чел (все услуги-'!$G839*'Таблица вводных'!$G$7)))-('Расчет комиссии Нади'!$I839+'Таблица вводных'!$E$3+'Таблица вводных'!$F$3)</f>
        <v>#REF!</v>
      </c>
      <c r="H839" s="18" t="e">
        <f>(('Итоговая табл.1чел (все услуги-'!$H839+('Итоговая табл.1чел (все услуги-'!$H839*'Таблица вводных'!$G$9)))-('Расчет комиссии Нади'!$I839+'Таблица вводных'!$E$3+'Таблица вводных'!$F$3)</f>
        <v>#REF!</v>
      </c>
      <c r="I839" s="13"/>
    </row>
    <row r="840" spans="1:9" ht="12.75" customHeight="1">
      <c r="A840" s="147"/>
      <c r="B840" s="5">
        <v>45411</v>
      </c>
      <c r="C840" s="63"/>
      <c r="D840" s="6" t="e">
        <f>(('Итоговая табл.1чел (все услуги-'!$D840+('Итоговая табл.1чел (все услуги-'!$D840*'Таблица вводных'!$G$4)))-('Расчет комиссии Нади'!$I840+'Таблица вводных'!$E$3+'Таблица вводных'!$F$3)</f>
        <v>#REF!</v>
      </c>
      <c r="E840" s="6" t="e">
        <f>(('Итоговая табл.1чел (все услуги-'!$E840+('Итоговая табл.1чел (все услуги-'!$E840*'Таблица вводных'!$G$5)))-('Расчет комиссии Нади'!$I840+'Таблица вводных'!$E$3+'Таблица вводных'!$F$3)</f>
        <v>#REF!</v>
      </c>
      <c r="F840" s="6" t="e">
        <f>(('Итоговая табл.1чел (все услуги-'!$F840+('Итоговая табл.1чел (все услуги-'!$F840*'Таблица вводных'!$G$6)))-('Расчет комиссии Нади'!$I840+'Таблица вводных'!$E$3+'Таблица вводных'!$F$3)</f>
        <v>#REF!</v>
      </c>
      <c r="G840" s="6" t="e">
        <f>(('Итоговая табл.1чел (все услуги-'!$G840+('Итоговая табл.1чел (все услуги-'!$G840*'Таблица вводных'!$G$7)))-('Расчет комиссии Нади'!$I840+'Таблица вводных'!$E$3+'Таблица вводных'!$F$3)</f>
        <v>#REF!</v>
      </c>
      <c r="H840" s="6" t="e">
        <f>(('Итоговая табл.1чел (все услуги-'!$H840+('Итоговая табл.1чел (все услуги-'!$H840*'Таблица вводных'!$G$9)))-('Расчет комиссии Нади'!$I840+'Таблица вводных'!$E$3+'Таблица вводных'!$F$3)</f>
        <v>#REF!</v>
      </c>
      <c r="I840" s="7"/>
    </row>
    <row r="841" spans="1:9" ht="12.75" customHeight="1">
      <c r="A841" s="148"/>
      <c r="B841" s="8">
        <v>45414</v>
      </c>
      <c r="C841" s="64"/>
      <c r="D841" s="12" t="e">
        <f>(('Итоговая табл.1чел (все услуги-'!$D841+('Итоговая табл.1чел (все услуги-'!$D841*'Таблица вводных'!$G$4)))-('Расчет комиссии Нади'!$I841+'Таблица вводных'!$E$3+'Таблица вводных'!$F$3)</f>
        <v>#REF!</v>
      </c>
      <c r="E841" s="12" t="e">
        <f>(('Итоговая табл.1чел (все услуги-'!$E841+('Итоговая табл.1чел (все услуги-'!$E841*'Таблица вводных'!$G$5)))-('Расчет комиссии Нади'!$I841+'Таблица вводных'!$E$3+'Таблица вводных'!$F$3)</f>
        <v>#REF!</v>
      </c>
      <c r="F841" s="12" t="e">
        <f>(('Итоговая табл.1чел (все услуги-'!$F841+('Итоговая табл.1чел (все услуги-'!$F841*'Таблица вводных'!$G$6)))-('Расчет комиссии Нади'!$I841+'Таблица вводных'!$E$3+'Таблица вводных'!$F$3)</f>
        <v>#REF!</v>
      </c>
      <c r="G841" s="12" t="e">
        <f>(('Итоговая табл.1чел (все услуги-'!$G841+('Итоговая табл.1чел (все услуги-'!$G841*'Таблица вводных'!$G$7)))-('Расчет комиссии Нади'!$I841+'Таблица вводных'!$E$3+'Таблица вводных'!$F$3)</f>
        <v>#REF!</v>
      </c>
      <c r="H841" s="12" t="e">
        <f>(('Итоговая табл.1чел (все услуги-'!$H841+('Итоговая табл.1чел (все услуги-'!$H841*'Таблица вводных'!$G$9)))-('Расчет комиссии Нади'!$I841+'Таблица вводных'!$E$3+'Таблица вводных'!$F$3)</f>
        <v>#REF!</v>
      </c>
      <c r="I841" s="10"/>
    </row>
    <row r="842" spans="1:9" ht="12.75" customHeight="1">
      <c r="A842" s="148"/>
      <c r="B842" s="11">
        <v>45418</v>
      </c>
      <c r="C842" s="64"/>
      <c r="D842" s="12" t="e">
        <f>(('Итоговая табл.1чел (все услуги-'!$D842+('Итоговая табл.1чел (все услуги-'!$D842*'Таблица вводных'!$G$4)))-('Расчет комиссии Нади'!$I842+'Таблица вводных'!$E$3+'Таблица вводных'!$F$3)</f>
        <v>#REF!</v>
      </c>
      <c r="E842" s="12" t="e">
        <f>(('Итоговая табл.1чел (все услуги-'!$E842+('Итоговая табл.1чел (все услуги-'!$E842*'Таблица вводных'!$G$5)))-('Расчет комиссии Нади'!$I842+'Таблица вводных'!$E$3+'Таблица вводных'!$F$3)</f>
        <v>#REF!</v>
      </c>
      <c r="F842" s="12" t="e">
        <f>(('Итоговая табл.1чел (все услуги-'!$F842+('Итоговая табл.1чел (все услуги-'!$F842*'Таблица вводных'!$G$6)))-('Расчет комиссии Нади'!$I842+'Таблица вводных'!$E$3+'Таблица вводных'!$F$3)</f>
        <v>#REF!</v>
      </c>
      <c r="G842" s="12" t="e">
        <f>(('Итоговая табл.1чел (все услуги-'!$G842+('Итоговая табл.1чел (все услуги-'!$G842*'Таблица вводных'!$G$7)))-('Расчет комиссии Нади'!$I842+'Таблица вводных'!$E$3+'Таблица вводных'!$F$3)</f>
        <v>#REF!</v>
      </c>
      <c r="H842" s="12" t="e">
        <f>(('Итоговая табл.1чел (все услуги-'!$H842+('Итоговая табл.1чел (все услуги-'!$H842*'Таблица вводных'!$G$9)))-('Расчет комиссии Нади'!$I842+'Таблица вводных'!$E$3+'Таблица вводных'!$F$3)</f>
        <v>#REF!</v>
      </c>
      <c r="I842" s="13"/>
    </row>
    <row r="843" spans="1:9" ht="12.75" customHeight="1">
      <c r="A843" s="148"/>
      <c r="B843" s="11">
        <v>45421</v>
      </c>
      <c r="C843" s="64"/>
      <c r="D843" s="12" t="e">
        <f>(('Итоговая табл.1чел (все услуги-'!$D843+('Итоговая табл.1чел (все услуги-'!$D843*'Таблица вводных'!$G$4)))-('Расчет комиссии Нади'!$I843+'Таблица вводных'!$E$3+'Таблица вводных'!$F$3)</f>
        <v>#REF!</v>
      </c>
      <c r="E843" s="12" t="e">
        <f>(('Итоговая табл.1чел (все услуги-'!$E843+('Итоговая табл.1чел (все услуги-'!$E843*'Таблица вводных'!$G$5)))-('Расчет комиссии Нади'!$I843+'Таблица вводных'!$E$3+'Таблица вводных'!$F$3)</f>
        <v>#REF!</v>
      </c>
      <c r="F843" s="12" t="e">
        <f>(('Итоговая табл.1чел (все услуги-'!$F843+('Итоговая табл.1чел (все услуги-'!$F843*'Таблица вводных'!$G$6)))-('Расчет комиссии Нади'!$I843+'Таблица вводных'!$E$3+'Таблица вводных'!$F$3)</f>
        <v>#REF!</v>
      </c>
      <c r="G843" s="12" t="e">
        <f>(('Итоговая табл.1чел (все услуги-'!$G843+('Итоговая табл.1чел (все услуги-'!$G843*'Таблица вводных'!$G$7)))-('Расчет комиссии Нади'!$I843+'Таблица вводных'!$E$3+'Таблица вводных'!$F$3)</f>
        <v>#REF!</v>
      </c>
      <c r="H843" s="12" t="e">
        <f>(('Итоговая табл.1чел (все услуги-'!$H843+('Итоговая табл.1чел (все услуги-'!$H843*'Таблица вводных'!$G$9)))-('Расчет комиссии Нади'!$I843+'Таблица вводных'!$E$3+'Таблица вводных'!$F$3)</f>
        <v>#REF!</v>
      </c>
      <c r="I843" s="13"/>
    </row>
    <row r="844" spans="1:9" ht="12.75" customHeight="1">
      <c r="A844" s="148"/>
      <c r="B844" s="11">
        <v>45425</v>
      </c>
      <c r="C844" s="64"/>
      <c r="D844" s="12" t="e">
        <f>(('Итоговая табл.1чел (все услуги-'!$D844+('Итоговая табл.1чел (все услуги-'!$D844*'Таблица вводных'!$G$4)))-('Расчет комиссии Нади'!$I844+'Таблица вводных'!$E$3+'Таблица вводных'!$F$3)</f>
        <v>#REF!</v>
      </c>
      <c r="E844" s="12" t="e">
        <f>(('Итоговая табл.1чел (все услуги-'!$E844+('Итоговая табл.1чел (все услуги-'!$E844*'Таблица вводных'!$G$5)))-('Расчет комиссии Нади'!$I844+'Таблица вводных'!$E$3+'Таблица вводных'!$F$3)</f>
        <v>#REF!</v>
      </c>
      <c r="F844" s="12" t="e">
        <f>(('Итоговая табл.1чел (все услуги-'!$F844+('Итоговая табл.1чел (все услуги-'!$F844*'Таблица вводных'!$G$6)))-('Расчет комиссии Нади'!$I844+'Таблица вводных'!$E$3+'Таблица вводных'!$F$3)</f>
        <v>#REF!</v>
      </c>
      <c r="G844" s="12" t="e">
        <f>(('Итоговая табл.1чел (все услуги-'!$G844+('Итоговая табл.1чел (все услуги-'!$G844*'Таблица вводных'!$G$7)))-('Расчет комиссии Нади'!$I844+'Таблица вводных'!$E$3+'Таблица вводных'!$F$3)</f>
        <v>#REF!</v>
      </c>
      <c r="H844" s="12" t="e">
        <f>(('Итоговая табл.1чел (все услуги-'!$H844+('Итоговая табл.1чел (все услуги-'!$H844*'Таблица вводных'!$G$9)))-('Расчет комиссии Нади'!$I844+'Таблица вводных'!$E$3+'Таблица вводных'!$F$3)</f>
        <v>#REF!</v>
      </c>
      <c r="I844" s="13"/>
    </row>
    <row r="845" spans="1:9" ht="12.75" customHeight="1">
      <c r="A845" s="148"/>
      <c r="B845" s="11">
        <v>45428</v>
      </c>
      <c r="C845" s="64"/>
      <c r="D845" s="12" t="e">
        <f>(('Итоговая табл.1чел (все услуги-'!$D845+('Итоговая табл.1чел (все услуги-'!$D845*'Таблица вводных'!$G$4)))-('Расчет комиссии Нади'!$I845+'Таблица вводных'!$E$3+'Таблица вводных'!$F$3)</f>
        <v>#REF!</v>
      </c>
      <c r="E845" s="12" t="e">
        <f>(('Итоговая табл.1чел (все услуги-'!$E845+('Итоговая табл.1чел (все услуги-'!$E845*'Таблица вводных'!$G$5)))-('Расчет комиссии Нади'!$I845+'Таблица вводных'!$E$3+'Таблица вводных'!$F$3)</f>
        <v>#REF!</v>
      </c>
      <c r="F845" s="12" t="e">
        <f>(('Итоговая табл.1чел (все услуги-'!$F845+('Итоговая табл.1чел (все услуги-'!$F845*'Таблица вводных'!$G$6)))-('Расчет комиссии Нади'!$I845+'Таблица вводных'!$E$3+'Таблица вводных'!$F$3)</f>
        <v>#REF!</v>
      </c>
      <c r="G845" s="12" t="e">
        <f>(('Итоговая табл.1чел (все услуги-'!$G845+('Итоговая табл.1чел (все услуги-'!$G845*'Таблица вводных'!$G$7)))-('Расчет комиссии Нади'!$I845+'Таблица вводных'!$E$3+'Таблица вводных'!$F$3)</f>
        <v>#REF!</v>
      </c>
      <c r="H845" s="12" t="e">
        <f>(('Итоговая табл.1чел (все услуги-'!$H845+('Итоговая табл.1чел (все услуги-'!$H845*'Таблица вводных'!$G$9)))-('Расчет комиссии Нади'!$I845+'Таблица вводных'!$E$3+'Таблица вводных'!$F$3)</f>
        <v>#REF!</v>
      </c>
      <c r="I845" s="13"/>
    </row>
    <row r="846" spans="1:9" ht="12.75" customHeight="1">
      <c r="A846" s="148"/>
      <c r="B846" s="11"/>
      <c r="C846" s="64"/>
      <c r="D846" s="12" t="e">
        <f>(('Итоговая табл.1чел (все услуги-'!$D846+('Итоговая табл.1чел (все услуги-'!$D846*'Таблица вводных'!$G$4)))-('Расчет комиссии Нади'!$I846+'Таблица вводных'!$E$3+'Таблица вводных'!$F$3)</f>
        <v>#REF!</v>
      </c>
      <c r="E846" s="12" t="e">
        <f>(('Итоговая табл.1чел (все услуги-'!$E846+('Итоговая табл.1чел (все услуги-'!$E846*'Таблица вводных'!$G$5)))-('Расчет комиссии Нади'!$I846+'Таблица вводных'!$E$3+'Таблица вводных'!$F$3)</f>
        <v>#REF!</v>
      </c>
      <c r="F846" s="12" t="e">
        <f>(('Итоговая табл.1чел (все услуги-'!$F846+('Итоговая табл.1чел (все услуги-'!$F846*'Таблица вводных'!$G$6)))-('Расчет комиссии Нади'!$I846+'Таблица вводных'!$E$3+'Таблица вводных'!$F$3)</f>
        <v>#REF!</v>
      </c>
      <c r="G846" s="12" t="e">
        <f>(('Итоговая табл.1чел (все услуги-'!$G846+('Итоговая табл.1чел (все услуги-'!$G846*'Таблица вводных'!$G$7)))-('Расчет комиссии Нади'!$I846+'Таблица вводных'!$E$3+'Таблица вводных'!$F$3)</f>
        <v>#REF!</v>
      </c>
      <c r="H846" s="12" t="e">
        <f>(('Итоговая табл.1чел (все услуги-'!$H846+('Итоговая табл.1чел (все услуги-'!$H846*'Таблица вводных'!$G$9)))-('Расчет комиссии Нади'!$I846+'Таблица вводных'!$E$3+'Таблица вводных'!$F$3)</f>
        <v>#REF!</v>
      </c>
      <c r="I846" s="13"/>
    </row>
    <row r="847" spans="1:9" ht="12.75" customHeight="1">
      <c r="A847" s="148"/>
      <c r="B847" s="11"/>
      <c r="C847" s="64"/>
      <c r="D847" s="12" t="e">
        <f>(('Итоговая табл.1чел (все услуги-'!$D847+('Итоговая табл.1чел (все услуги-'!$D847*'Таблица вводных'!$G$4)))-('Расчет комиссии Нади'!$I847+'Таблица вводных'!$E$3+'Таблица вводных'!$F$3)</f>
        <v>#REF!</v>
      </c>
      <c r="E847" s="12" t="e">
        <f>(('Итоговая табл.1чел (все услуги-'!$E847+('Итоговая табл.1чел (все услуги-'!$E847*'Таблица вводных'!$G$5)))-('Расчет комиссии Нади'!$I847+'Таблица вводных'!$E$3+'Таблица вводных'!$F$3)</f>
        <v>#REF!</v>
      </c>
      <c r="F847" s="12" t="e">
        <f>(('Итоговая табл.1чел (все услуги-'!$F847+('Итоговая табл.1чел (все услуги-'!$F847*'Таблица вводных'!$G$6)))-('Расчет комиссии Нади'!$I847+'Таблица вводных'!$E$3+'Таблица вводных'!$F$3)</f>
        <v>#REF!</v>
      </c>
      <c r="G847" s="12" t="e">
        <f>(('Итоговая табл.1чел (все услуги-'!$G847+('Итоговая табл.1чел (все услуги-'!$G847*'Таблица вводных'!$G$7)))-('Расчет комиссии Нади'!$I847+'Таблица вводных'!$E$3+'Таблица вводных'!$F$3)</f>
        <v>#REF!</v>
      </c>
      <c r="H847" s="12" t="e">
        <f>(('Итоговая табл.1чел (все услуги-'!$H847+('Итоговая табл.1чел (все услуги-'!$H847*'Таблица вводных'!$G$9)))-('Расчет комиссии Нади'!$I847+'Таблица вводных'!$E$3+'Таблица вводных'!$F$3)</f>
        <v>#REF!</v>
      </c>
      <c r="I847" s="13"/>
    </row>
    <row r="848" spans="1:9" ht="12.75" customHeight="1">
      <c r="A848" s="149"/>
      <c r="B848" s="17"/>
      <c r="C848" s="65"/>
      <c r="D848" s="18" t="e">
        <f>(('Итоговая табл.1чел (все услуги-'!$D848+('Итоговая табл.1чел (все услуги-'!$D848*'Таблица вводных'!$G$4)))-('Расчет комиссии Нади'!$I848+'Таблица вводных'!$E$3+'Таблица вводных'!$F$3)</f>
        <v>#REF!</v>
      </c>
      <c r="E848" s="18" t="e">
        <f>(('Итоговая табл.1чел (все услуги-'!$E848+('Итоговая табл.1чел (все услуги-'!$E848*'Таблица вводных'!$G$5)))-('Расчет комиссии Нади'!$I848+'Таблица вводных'!$E$3+'Таблица вводных'!$F$3)</f>
        <v>#REF!</v>
      </c>
      <c r="F848" s="18" t="e">
        <f>(('Итоговая табл.1чел (все услуги-'!$F848+('Итоговая табл.1чел (все услуги-'!$F848*'Таблица вводных'!$G$6)))-('Расчет комиссии Нади'!$I848+'Таблица вводных'!$E$3+'Таблица вводных'!$F$3)</f>
        <v>#REF!</v>
      </c>
      <c r="G848" s="18" t="e">
        <f>(('Итоговая табл.1чел (все услуги-'!$G848+('Итоговая табл.1чел (все услуги-'!$G848*'Таблица вводных'!$G$7)))-('Расчет комиссии Нади'!$I848+'Таблица вводных'!$E$3+'Таблица вводных'!$F$3)</f>
        <v>#REF!</v>
      </c>
      <c r="H848" s="18" t="e">
        <f>(('Итоговая табл.1чел (все услуги-'!$H848+('Итоговая табл.1чел (все услуги-'!$H848*'Таблица вводных'!$G$9)))-('Расчет комиссии Нади'!$I848+'Таблица вводных'!$E$3+'Таблица вводных'!$F$3)</f>
        <v>#REF!</v>
      </c>
      <c r="I848" s="13"/>
    </row>
    <row r="849" spans="1:9" ht="12.75" customHeight="1">
      <c r="A849" s="147"/>
      <c r="B849" s="5">
        <v>45411</v>
      </c>
      <c r="C849" s="63"/>
      <c r="D849" s="6" t="e">
        <f>(('Итоговая табл.1чел (все услуги-'!$D849+('Итоговая табл.1чел (все услуги-'!$D849*'Таблица вводных'!$G$4)))-('Расчет комиссии Нади'!$I849+'Таблица вводных'!$E$3+'Таблица вводных'!$F$3)</f>
        <v>#REF!</v>
      </c>
      <c r="E849" s="6" t="e">
        <f>(('Итоговая табл.1чел (все услуги-'!$E849+('Итоговая табл.1чел (все услуги-'!$E849*'Таблица вводных'!$G$5)))-('Расчет комиссии Нади'!$I849+'Таблица вводных'!$E$3+'Таблица вводных'!$F$3)</f>
        <v>#REF!</v>
      </c>
      <c r="F849" s="6" t="e">
        <f>(('Итоговая табл.1чел (все услуги-'!$F849+('Итоговая табл.1чел (все услуги-'!$F849*'Таблица вводных'!$G$6)))-('Расчет комиссии Нади'!$I849+'Таблица вводных'!$E$3+'Таблица вводных'!$F$3)</f>
        <v>#REF!</v>
      </c>
      <c r="G849" s="6" t="e">
        <f>(('Итоговая табл.1чел (все услуги-'!$G849+('Итоговая табл.1чел (все услуги-'!$G849*'Таблица вводных'!$G$7)))-('Расчет комиссии Нади'!$I849+'Таблица вводных'!$E$3+'Таблица вводных'!$F$3)</f>
        <v>#REF!</v>
      </c>
      <c r="H849" s="6" t="e">
        <f>(('Итоговая табл.1чел (все услуги-'!$H849+('Итоговая табл.1чел (все услуги-'!$H849*'Таблица вводных'!$G$9)))-('Расчет комиссии Нади'!$I849+'Таблица вводных'!$E$3+'Таблица вводных'!$F$3)</f>
        <v>#REF!</v>
      </c>
      <c r="I849" s="7"/>
    </row>
    <row r="850" spans="1:9" ht="12.75" customHeight="1">
      <c r="A850" s="148"/>
      <c r="B850" s="8">
        <v>45414</v>
      </c>
      <c r="C850" s="64"/>
      <c r="D850" s="12" t="e">
        <f>(('Итоговая табл.1чел (все услуги-'!$D850+('Итоговая табл.1чел (все услуги-'!$D850*'Таблица вводных'!$G$4)))-('Расчет комиссии Нади'!$I850+'Таблица вводных'!$E$3+'Таблица вводных'!$F$3)</f>
        <v>#REF!</v>
      </c>
      <c r="E850" s="12" t="e">
        <f>(('Итоговая табл.1чел (все услуги-'!$E850+('Итоговая табл.1чел (все услуги-'!$E850*'Таблица вводных'!$G$5)))-('Расчет комиссии Нади'!$I850+'Таблица вводных'!$E$3+'Таблица вводных'!$F$3)</f>
        <v>#REF!</v>
      </c>
      <c r="F850" s="12" t="e">
        <f>(('Итоговая табл.1чел (все услуги-'!$F850+('Итоговая табл.1чел (все услуги-'!$F850*'Таблица вводных'!$G$6)))-('Расчет комиссии Нади'!$I850+'Таблица вводных'!$E$3+'Таблица вводных'!$F$3)</f>
        <v>#REF!</v>
      </c>
      <c r="G850" s="12" t="e">
        <f>(('Итоговая табл.1чел (все услуги-'!$G850+('Итоговая табл.1чел (все услуги-'!$G850*'Таблица вводных'!$G$7)))-('Расчет комиссии Нади'!$I850+'Таблица вводных'!$E$3+'Таблица вводных'!$F$3)</f>
        <v>#REF!</v>
      </c>
      <c r="H850" s="12" t="e">
        <f>(('Итоговая табл.1чел (все услуги-'!$H850+('Итоговая табл.1чел (все услуги-'!$H850*'Таблица вводных'!$G$9)))-('Расчет комиссии Нади'!$I850+'Таблица вводных'!$E$3+'Таблица вводных'!$F$3)</f>
        <v>#REF!</v>
      </c>
      <c r="I850" s="10"/>
    </row>
    <row r="851" spans="1:9" ht="12.75" customHeight="1">
      <c r="A851" s="148"/>
      <c r="B851" s="11">
        <v>45418</v>
      </c>
      <c r="C851" s="64"/>
      <c r="D851" s="12" t="e">
        <f>(('Итоговая табл.1чел (все услуги-'!$D851+('Итоговая табл.1чел (все услуги-'!$D851*'Таблица вводных'!$G$4)))-('Расчет комиссии Нади'!$I851+'Таблица вводных'!$E$3+'Таблица вводных'!$F$3)</f>
        <v>#REF!</v>
      </c>
      <c r="E851" s="12" t="e">
        <f>(('Итоговая табл.1чел (все услуги-'!$E851+('Итоговая табл.1чел (все услуги-'!$E851*'Таблица вводных'!$G$5)))-('Расчет комиссии Нади'!$I851+'Таблица вводных'!$E$3+'Таблица вводных'!$F$3)</f>
        <v>#REF!</v>
      </c>
      <c r="F851" s="12" t="e">
        <f>(('Итоговая табл.1чел (все услуги-'!$F851+('Итоговая табл.1чел (все услуги-'!$F851*'Таблица вводных'!$G$6)))-('Расчет комиссии Нади'!$I851+'Таблица вводных'!$E$3+'Таблица вводных'!$F$3)</f>
        <v>#REF!</v>
      </c>
      <c r="G851" s="12" t="e">
        <f>(('Итоговая табл.1чел (все услуги-'!$G851+('Итоговая табл.1чел (все услуги-'!$G851*'Таблица вводных'!$G$7)))-('Расчет комиссии Нади'!$I851+'Таблица вводных'!$E$3+'Таблица вводных'!$F$3)</f>
        <v>#REF!</v>
      </c>
      <c r="H851" s="12" t="e">
        <f>(('Итоговая табл.1чел (все услуги-'!$H851+('Итоговая табл.1чел (все услуги-'!$H851*'Таблица вводных'!$G$9)))-('Расчет комиссии Нади'!$I851+'Таблица вводных'!$E$3+'Таблица вводных'!$F$3)</f>
        <v>#REF!</v>
      </c>
      <c r="I851" s="13"/>
    </row>
    <row r="852" spans="1:9" ht="12.75" customHeight="1">
      <c r="A852" s="148"/>
      <c r="B852" s="11">
        <v>45421</v>
      </c>
      <c r="C852" s="64"/>
      <c r="D852" s="12" t="e">
        <f>(('Итоговая табл.1чел (все услуги-'!$D852+('Итоговая табл.1чел (все услуги-'!$D852*'Таблица вводных'!$G$4)))-('Расчет комиссии Нади'!$I852+'Таблица вводных'!$E$3+'Таблица вводных'!$F$3)</f>
        <v>#REF!</v>
      </c>
      <c r="E852" s="12" t="e">
        <f>(('Итоговая табл.1чел (все услуги-'!$E852+('Итоговая табл.1чел (все услуги-'!$E852*'Таблица вводных'!$G$5)))-('Расчет комиссии Нади'!$I852+'Таблица вводных'!$E$3+'Таблица вводных'!$F$3)</f>
        <v>#REF!</v>
      </c>
      <c r="F852" s="12" t="e">
        <f>(('Итоговая табл.1чел (все услуги-'!$F852+('Итоговая табл.1чел (все услуги-'!$F852*'Таблица вводных'!$G$6)))-('Расчет комиссии Нади'!$I852+'Таблица вводных'!$E$3+'Таблица вводных'!$F$3)</f>
        <v>#REF!</v>
      </c>
      <c r="G852" s="12" t="e">
        <f>(('Итоговая табл.1чел (все услуги-'!$G852+('Итоговая табл.1чел (все услуги-'!$G852*'Таблица вводных'!$G$7)))-('Расчет комиссии Нади'!$I852+'Таблица вводных'!$E$3+'Таблица вводных'!$F$3)</f>
        <v>#REF!</v>
      </c>
      <c r="H852" s="12" t="e">
        <f>(('Итоговая табл.1чел (все услуги-'!$H852+('Итоговая табл.1чел (все услуги-'!$H852*'Таблица вводных'!$G$9)))-('Расчет комиссии Нади'!$I852+'Таблица вводных'!$E$3+'Таблица вводных'!$F$3)</f>
        <v>#REF!</v>
      </c>
      <c r="I852" s="13"/>
    </row>
    <row r="853" spans="1:9" ht="12.75" customHeight="1">
      <c r="A853" s="148"/>
      <c r="B853" s="11">
        <v>45425</v>
      </c>
      <c r="C853" s="64"/>
      <c r="D853" s="12" t="e">
        <f>(('Итоговая табл.1чел (все услуги-'!$D853+('Итоговая табл.1чел (все услуги-'!$D853*'Таблица вводных'!$G$4)))-('Расчет комиссии Нади'!$I853+'Таблица вводных'!$E$3+'Таблица вводных'!$F$3)</f>
        <v>#REF!</v>
      </c>
      <c r="E853" s="12" t="e">
        <f>(('Итоговая табл.1чел (все услуги-'!$E853+('Итоговая табл.1чел (все услуги-'!$E853*'Таблица вводных'!$G$5)))-('Расчет комиссии Нади'!$I853+'Таблица вводных'!$E$3+'Таблица вводных'!$F$3)</f>
        <v>#REF!</v>
      </c>
      <c r="F853" s="12" t="e">
        <f>(('Итоговая табл.1чел (все услуги-'!$F853+('Итоговая табл.1чел (все услуги-'!$F853*'Таблица вводных'!$G$6)))-('Расчет комиссии Нади'!$I853+'Таблица вводных'!$E$3+'Таблица вводных'!$F$3)</f>
        <v>#REF!</v>
      </c>
      <c r="G853" s="12" t="e">
        <f>(('Итоговая табл.1чел (все услуги-'!$G853+('Итоговая табл.1чел (все услуги-'!$G853*'Таблица вводных'!$G$7)))-('Расчет комиссии Нади'!$I853+'Таблица вводных'!$E$3+'Таблица вводных'!$F$3)</f>
        <v>#REF!</v>
      </c>
      <c r="H853" s="12" t="e">
        <f>(('Итоговая табл.1чел (все услуги-'!$H853+('Итоговая табл.1чел (все услуги-'!$H853*'Таблица вводных'!$G$9)))-('Расчет комиссии Нади'!$I853+'Таблица вводных'!$E$3+'Таблица вводных'!$F$3)</f>
        <v>#REF!</v>
      </c>
      <c r="I853" s="13"/>
    </row>
    <row r="854" spans="1:9" ht="12.75" customHeight="1">
      <c r="A854" s="148"/>
      <c r="B854" s="11">
        <v>45428</v>
      </c>
      <c r="C854" s="64"/>
      <c r="D854" s="12" t="e">
        <f>(('Итоговая табл.1чел (все услуги-'!$D854+('Итоговая табл.1чел (все услуги-'!$D854*'Таблица вводных'!$G$4)))-('Расчет комиссии Нади'!$I854+'Таблица вводных'!$E$3+'Таблица вводных'!$F$3)</f>
        <v>#REF!</v>
      </c>
      <c r="E854" s="12" t="e">
        <f>(('Итоговая табл.1чел (все услуги-'!$E854+('Итоговая табл.1чел (все услуги-'!$E854*'Таблица вводных'!$G$5)))-('Расчет комиссии Нади'!$I854+'Таблица вводных'!$E$3+'Таблица вводных'!$F$3)</f>
        <v>#REF!</v>
      </c>
      <c r="F854" s="12" t="e">
        <f>(('Итоговая табл.1чел (все услуги-'!$F854+('Итоговая табл.1чел (все услуги-'!$F854*'Таблица вводных'!$G$6)))-('Расчет комиссии Нади'!$I854+'Таблица вводных'!$E$3+'Таблица вводных'!$F$3)</f>
        <v>#REF!</v>
      </c>
      <c r="G854" s="12" t="e">
        <f>(('Итоговая табл.1чел (все услуги-'!$G854+('Итоговая табл.1чел (все услуги-'!$G854*'Таблица вводных'!$G$7)))-('Расчет комиссии Нади'!$I854+'Таблица вводных'!$E$3+'Таблица вводных'!$F$3)</f>
        <v>#REF!</v>
      </c>
      <c r="H854" s="12" t="e">
        <f>(('Итоговая табл.1чел (все услуги-'!$H854+('Итоговая табл.1чел (все услуги-'!$H854*'Таблица вводных'!$G$9)))-('Расчет комиссии Нади'!$I854+'Таблица вводных'!$E$3+'Таблица вводных'!$F$3)</f>
        <v>#REF!</v>
      </c>
      <c r="I854" s="13"/>
    </row>
    <row r="855" spans="1:9" ht="12.75" customHeight="1">
      <c r="A855" s="148"/>
      <c r="B855" s="11"/>
      <c r="C855" s="64"/>
      <c r="D855" s="12" t="e">
        <f>(('Итоговая табл.1чел (все услуги-'!$D855+('Итоговая табл.1чел (все услуги-'!$D855*'Таблица вводных'!$G$4)))-('Расчет комиссии Нади'!$I855+'Таблица вводных'!$E$3+'Таблица вводных'!$F$3)</f>
        <v>#REF!</v>
      </c>
      <c r="E855" s="12" t="e">
        <f>(('Итоговая табл.1чел (все услуги-'!$E855+('Итоговая табл.1чел (все услуги-'!$E855*'Таблица вводных'!$G$5)))-('Расчет комиссии Нади'!$I855+'Таблица вводных'!$E$3+'Таблица вводных'!$F$3)</f>
        <v>#REF!</v>
      </c>
      <c r="F855" s="12" t="e">
        <f>(('Итоговая табл.1чел (все услуги-'!$F855+('Итоговая табл.1чел (все услуги-'!$F855*'Таблица вводных'!$G$6)))-('Расчет комиссии Нади'!$I855+'Таблица вводных'!$E$3+'Таблица вводных'!$F$3)</f>
        <v>#REF!</v>
      </c>
      <c r="G855" s="12" t="e">
        <f>(('Итоговая табл.1чел (все услуги-'!$G855+('Итоговая табл.1чел (все услуги-'!$G855*'Таблица вводных'!$G$7)))-('Расчет комиссии Нади'!$I855+'Таблица вводных'!$E$3+'Таблица вводных'!$F$3)</f>
        <v>#REF!</v>
      </c>
      <c r="H855" s="12" t="e">
        <f>(('Итоговая табл.1чел (все услуги-'!$H855+('Итоговая табл.1чел (все услуги-'!$H855*'Таблица вводных'!$G$9)))-('Расчет комиссии Нади'!$I855+'Таблица вводных'!$E$3+'Таблица вводных'!$F$3)</f>
        <v>#REF!</v>
      </c>
      <c r="I855" s="13"/>
    </row>
    <row r="856" spans="1:9" ht="12.75" customHeight="1">
      <c r="A856" s="148"/>
      <c r="B856" s="11"/>
      <c r="C856" s="64"/>
      <c r="D856" s="12" t="e">
        <f>(('Итоговая табл.1чел (все услуги-'!$D856+('Итоговая табл.1чел (все услуги-'!$D856*'Таблица вводных'!$G$4)))-('Расчет комиссии Нади'!$I856+'Таблица вводных'!$E$3+'Таблица вводных'!$F$3)</f>
        <v>#REF!</v>
      </c>
      <c r="E856" s="12" t="e">
        <f>(('Итоговая табл.1чел (все услуги-'!$E856+('Итоговая табл.1чел (все услуги-'!$E856*'Таблица вводных'!$G$5)))-('Расчет комиссии Нади'!$I856+'Таблица вводных'!$E$3+'Таблица вводных'!$F$3)</f>
        <v>#REF!</v>
      </c>
      <c r="F856" s="12" t="e">
        <f>(('Итоговая табл.1чел (все услуги-'!$F856+('Итоговая табл.1чел (все услуги-'!$F856*'Таблица вводных'!$G$6)))-('Расчет комиссии Нади'!$I856+'Таблица вводных'!$E$3+'Таблица вводных'!$F$3)</f>
        <v>#REF!</v>
      </c>
      <c r="G856" s="12" t="e">
        <f>(('Итоговая табл.1чел (все услуги-'!$G856+('Итоговая табл.1чел (все услуги-'!$G856*'Таблица вводных'!$G$7)))-('Расчет комиссии Нади'!$I856+'Таблица вводных'!$E$3+'Таблица вводных'!$F$3)</f>
        <v>#REF!</v>
      </c>
      <c r="H856" s="12" t="e">
        <f>(('Итоговая табл.1чел (все услуги-'!$H856+('Итоговая табл.1чел (все услуги-'!$H856*'Таблица вводных'!$G$9)))-('Расчет комиссии Нади'!$I856+'Таблица вводных'!$E$3+'Таблица вводных'!$F$3)</f>
        <v>#REF!</v>
      </c>
      <c r="I856" s="13"/>
    </row>
    <row r="857" spans="1:9" ht="12.75" customHeight="1">
      <c r="A857" s="149"/>
      <c r="B857" s="17"/>
      <c r="C857" s="65"/>
      <c r="D857" s="18" t="e">
        <f>(('Итоговая табл.1чел (все услуги-'!$D857+('Итоговая табл.1чел (все услуги-'!$D857*'Таблица вводных'!$G$4)))-('Расчет комиссии Нади'!$I857+'Таблица вводных'!$E$3+'Таблица вводных'!$F$3)</f>
        <v>#REF!</v>
      </c>
      <c r="E857" s="18" t="e">
        <f>(('Итоговая табл.1чел (все услуги-'!$E857+('Итоговая табл.1чел (все услуги-'!$E857*'Таблица вводных'!$G$5)))-('Расчет комиссии Нади'!$I857+'Таблица вводных'!$E$3+'Таблица вводных'!$F$3)</f>
        <v>#REF!</v>
      </c>
      <c r="F857" s="18" t="e">
        <f>(('Итоговая табл.1чел (все услуги-'!$F857+('Итоговая табл.1чел (все услуги-'!$F857*'Таблица вводных'!$G$6)))-('Расчет комиссии Нади'!$I857+'Таблица вводных'!$E$3+'Таблица вводных'!$F$3)</f>
        <v>#REF!</v>
      </c>
      <c r="G857" s="18" t="e">
        <f>(('Итоговая табл.1чел (все услуги-'!$G857+('Итоговая табл.1чел (все услуги-'!$G857*'Таблица вводных'!$G$7)))-('Расчет комиссии Нади'!$I857+'Таблица вводных'!$E$3+'Таблица вводных'!$F$3)</f>
        <v>#REF!</v>
      </c>
      <c r="H857" s="18" t="e">
        <f>(('Итоговая табл.1чел (все услуги-'!$H857+('Итоговая табл.1чел (все услуги-'!$H857*'Таблица вводных'!$G$9)))-('Расчет комиссии Нади'!$I857+'Таблица вводных'!$E$3+'Таблица вводных'!$F$3)</f>
        <v>#REF!</v>
      </c>
      <c r="I857" s="13"/>
    </row>
    <row r="858" spans="1:9" ht="12.75" customHeight="1">
      <c r="A858" s="147"/>
      <c r="B858" s="5">
        <v>45411</v>
      </c>
      <c r="C858" s="63"/>
      <c r="D858" s="6" t="e">
        <f>(('Итоговая табл.1чел (все услуги-'!$D858+('Итоговая табл.1чел (все услуги-'!$D858*'Таблица вводных'!$G$4)))-('Расчет комиссии Нади'!$I858+'Таблица вводных'!$E$3+'Таблица вводных'!$F$3)</f>
        <v>#REF!</v>
      </c>
      <c r="E858" s="6" t="e">
        <f>(('Итоговая табл.1чел (все услуги-'!$E858+('Итоговая табл.1чел (все услуги-'!$E858*'Таблица вводных'!$G$5)))-('Расчет комиссии Нади'!$I858+'Таблица вводных'!$E$3+'Таблица вводных'!$F$3)</f>
        <v>#REF!</v>
      </c>
      <c r="F858" s="6" t="e">
        <f>(('Итоговая табл.1чел (все услуги-'!$F858+('Итоговая табл.1чел (все услуги-'!$F858*'Таблица вводных'!$G$6)))-('Расчет комиссии Нади'!$I858+'Таблица вводных'!$E$3+'Таблица вводных'!$F$3)</f>
        <v>#REF!</v>
      </c>
      <c r="G858" s="6" t="e">
        <f>(('Итоговая табл.1чел (все услуги-'!$G858+('Итоговая табл.1чел (все услуги-'!$G858*'Таблица вводных'!$G$7)))-('Расчет комиссии Нади'!$I858+'Таблица вводных'!$E$3+'Таблица вводных'!$F$3)</f>
        <v>#REF!</v>
      </c>
      <c r="H858" s="6" t="e">
        <f>(('Итоговая табл.1чел (все услуги-'!$H858+('Итоговая табл.1чел (все услуги-'!$H858*'Таблица вводных'!$G$9)))-('Расчет комиссии Нади'!$I858+'Таблица вводных'!$E$3+'Таблица вводных'!$F$3)</f>
        <v>#REF!</v>
      </c>
      <c r="I858" s="7"/>
    </row>
    <row r="859" spans="1:9" ht="12.75" customHeight="1">
      <c r="A859" s="148"/>
      <c r="B859" s="8">
        <v>45414</v>
      </c>
      <c r="C859" s="64"/>
      <c r="D859" s="12" t="e">
        <f>(('Итоговая табл.1чел (все услуги-'!$D859+('Итоговая табл.1чел (все услуги-'!$D859*'Таблица вводных'!$G$4)))-('Расчет комиссии Нади'!$I859+'Таблица вводных'!$E$3+'Таблица вводных'!$F$3)</f>
        <v>#REF!</v>
      </c>
      <c r="E859" s="12" t="e">
        <f>(('Итоговая табл.1чел (все услуги-'!$E859+('Итоговая табл.1чел (все услуги-'!$E859*'Таблица вводных'!$G$5)))-('Расчет комиссии Нади'!$I859+'Таблица вводных'!$E$3+'Таблица вводных'!$F$3)</f>
        <v>#REF!</v>
      </c>
      <c r="F859" s="12" t="e">
        <f>(('Итоговая табл.1чел (все услуги-'!$F859+('Итоговая табл.1чел (все услуги-'!$F859*'Таблица вводных'!$G$6)))-('Расчет комиссии Нади'!$I859+'Таблица вводных'!$E$3+'Таблица вводных'!$F$3)</f>
        <v>#REF!</v>
      </c>
      <c r="G859" s="12" t="e">
        <f>(('Итоговая табл.1чел (все услуги-'!$G859+('Итоговая табл.1чел (все услуги-'!$G859*'Таблица вводных'!$G$7)))-('Расчет комиссии Нади'!$I859+'Таблица вводных'!$E$3+'Таблица вводных'!$F$3)</f>
        <v>#REF!</v>
      </c>
      <c r="H859" s="12" t="e">
        <f>(('Итоговая табл.1чел (все услуги-'!$H859+('Итоговая табл.1чел (все услуги-'!$H859*'Таблица вводных'!$G$9)))-('Расчет комиссии Нади'!$I859+'Таблица вводных'!$E$3+'Таблица вводных'!$F$3)</f>
        <v>#REF!</v>
      </c>
      <c r="I859" s="10"/>
    </row>
    <row r="860" spans="1:9" ht="12.75" customHeight="1">
      <c r="A860" s="148"/>
      <c r="B860" s="11">
        <v>45418</v>
      </c>
      <c r="C860" s="64"/>
      <c r="D860" s="12" t="e">
        <f>(('Итоговая табл.1чел (все услуги-'!$D860+('Итоговая табл.1чел (все услуги-'!$D860*'Таблица вводных'!$G$4)))-('Расчет комиссии Нади'!$I860+'Таблица вводных'!$E$3+'Таблица вводных'!$F$3)</f>
        <v>#REF!</v>
      </c>
      <c r="E860" s="12" t="e">
        <f>(('Итоговая табл.1чел (все услуги-'!$E860+('Итоговая табл.1чел (все услуги-'!$E860*'Таблица вводных'!$G$5)))-('Расчет комиссии Нади'!$I860+'Таблица вводных'!$E$3+'Таблица вводных'!$F$3)</f>
        <v>#REF!</v>
      </c>
      <c r="F860" s="12" t="e">
        <f>(('Итоговая табл.1чел (все услуги-'!$F860+('Итоговая табл.1чел (все услуги-'!$F860*'Таблица вводных'!$G$6)))-('Расчет комиссии Нади'!$I860+'Таблица вводных'!$E$3+'Таблица вводных'!$F$3)</f>
        <v>#REF!</v>
      </c>
      <c r="G860" s="12" t="e">
        <f>(('Итоговая табл.1чел (все услуги-'!$G860+('Итоговая табл.1чел (все услуги-'!$G860*'Таблица вводных'!$G$7)))-('Расчет комиссии Нади'!$I860+'Таблица вводных'!$E$3+'Таблица вводных'!$F$3)</f>
        <v>#REF!</v>
      </c>
      <c r="H860" s="12" t="e">
        <f>(('Итоговая табл.1чел (все услуги-'!$H860+('Итоговая табл.1чел (все услуги-'!$H860*'Таблица вводных'!$G$9)))-('Расчет комиссии Нади'!$I860+'Таблица вводных'!$E$3+'Таблица вводных'!$F$3)</f>
        <v>#REF!</v>
      </c>
      <c r="I860" s="13"/>
    </row>
    <row r="861" spans="1:9" ht="12.75" customHeight="1">
      <c r="A861" s="148"/>
      <c r="B861" s="11">
        <v>45421</v>
      </c>
      <c r="C861" s="64"/>
      <c r="D861" s="12" t="e">
        <f>(('Итоговая табл.1чел (все услуги-'!$D861+('Итоговая табл.1чел (все услуги-'!$D861*'Таблица вводных'!$G$4)))-('Расчет комиссии Нади'!$I861+'Таблица вводных'!$E$3+'Таблица вводных'!$F$3)</f>
        <v>#REF!</v>
      </c>
      <c r="E861" s="12" t="e">
        <f>(('Итоговая табл.1чел (все услуги-'!$E861+('Итоговая табл.1чел (все услуги-'!$E861*'Таблица вводных'!$G$5)))-('Расчет комиссии Нади'!$I861+'Таблица вводных'!$E$3+'Таблица вводных'!$F$3)</f>
        <v>#REF!</v>
      </c>
      <c r="F861" s="12" t="e">
        <f>(('Итоговая табл.1чел (все услуги-'!$F861+('Итоговая табл.1чел (все услуги-'!$F861*'Таблица вводных'!$G$6)))-('Расчет комиссии Нади'!$I861+'Таблица вводных'!$E$3+'Таблица вводных'!$F$3)</f>
        <v>#REF!</v>
      </c>
      <c r="G861" s="12" t="e">
        <f>(('Итоговая табл.1чел (все услуги-'!$G861+('Итоговая табл.1чел (все услуги-'!$G861*'Таблица вводных'!$G$7)))-('Расчет комиссии Нади'!$I861+'Таблица вводных'!$E$3+'Таблица вводных'!$F$3)</f>
        <v>#REF!</v>
      </c>
      <c r="H861" s="12" t="e">
        <f>(('Итоговая табл.1чел (все услуги-'!$H861+('Итоговая табл.1чел (все услуги-'!$H861*'Таблица вводных'!$G$9)))-('Расчет комиссии Нади'!$I861+'Таблица вводных'!$E$3+'Таблица вводных'!$F$3)</f>
        <v>#REF!</v>
      </c>
      <c r="I861" s="13"/>
    </row>
    <row r="862" spans="1:9" ht="12.75" customHeight="1">
      <c r="A862" s="148"/>
      <c r="B862" s="11">
        <v>45425</v>
      </c>
      <c r="C862" s="64"/>
      <c r="D862" s="12" t="e">
        <f>(('Итоговая табл.1чел (все услуги-'!$D862+('Итоговая табл.1чел (все услуги-'!$D862*'Таблица вводных'!$G$4)))-('Расчет комиссии Нади'!$I862+'Таблица вводных'!$E$3+'Таблица вводных'!$F$3)</f>
        <v>#REF!</v>
      </c>
      <c r="E862" s="12" t="e">
        <f>(('Итоговая табл.1чел (все услуги-'!$E862+('Итоговая табл.1чел (все услуги-'!$E862*'Таблица вводных'!$G$5)))-('Расчет комиссии Нади'!$I862+'Таблица вводных'!$E$3+'Таблица вводных'!$F$3)</f>
        <v>#REF!</v>
      </c>
      <c r="F862" s="12" t="e">
        <f>(('Итоговая табл.1чел (все услуги-'!$F862+('Итоговая табл.1чел (все услуги-'!$F862*'Таблица вводных'!$G$6)))-('Расчет комиссии Нади'!$I862+'Таблица вводных'!$E$3+'Таблица вводных'!$F$3)</f>
        <v>#REF!</v>
      </c>
      <c r="G862" s="12" t="e">
        <f>(('Итоговая табл.1чел (все услуги-'!$G862+('Итоговая табл.1чел (все услуги-'!$G862*'Таблица вводных'!$G$7)))-('Расчет комиссии Нади'!$I862+'Таблица вводных'!$E$3+'Таблица вводных'!$F$3)</f>
        <v>#REF!</v>
      </c>
      <c r="H862" s="12" t="e">
        <f>(('Итоговая табл.1чел (все услуги-'!$H862+('Итоговая табл.1чел (все услуги-'!$H862*'Таблица вводных'!$G$9)))-('Расчет комиссии Нади'!$I862+'Таблица вводных'!$E$3+'Таблица вводных'!$F$3)</f>
        <v>#REF!</v>
      </c>
      <c r="I862" s="13"/>
    </row>
    <row r="863" spans="1:9" ht="12.75" customHeight="1">
      <c r="A863" s="148"/>
      <c r="B863" s="11">
        <v>45428</v>
      </c>
      <c r="C863" s="64"/>
      <c r="D863" s="12" t="e">
        <f>(('Итоговая табл.1чел (все услуги-'!$D863+('Итоговая табл.1чел (все услуги-'!$D863*'Таблица вводных'!$G$4)))-('Расчет комиссии Нади'!$I863+'Таблица вводных'!$E$3+'Таблица вводных'!$F$3)</f>
        <v>#REF!</v>
      </c>
      <c r="E863" s="12" t="e">
        <f>(('Итоговая табл.1чел (все услуги-'!$E863+('Итоговая табл.1чел (все услуги-'!$E863*'Таблица вводных'!$G$5)))-('Расчет комиссии Нади'!$I863+'Таблица вводных'!$E$3+'Таблица вводных'!$F$3)</f>
        <v>#REF!</v>
      </c>
      <c r="F863" s="12" t="e">
        <f>(('Итоговая табл.1чел (все услуги-'!$F863+('Итоговая табл.1чел (все услуги-'!$F863*'Таблица вводных'!$G$6)))-('Расчет комиссии Нади'!$I863+'Таблица вводных'!$E$3+'Таблица вводных'!$F$3)</f>
        <v>#REF!</v>
      </c>
      <c r="G863" s="12" t="e">
        <f>(('Итоговая табл.1чел (все услуги-'!$G863+('Итоговая табл.1чел (все услуги-'!$G863*'Таблица вводных'!$G$7)))-('Расчет комиссии Нади'!$I863+'Таблица вводных'!$E$3+'Таблица вводных'!$F$3)</f>
        <v>#REF!</v>
      </c>
      <c r="H863" s="12" t="e">
        <f>(('Итоговая табл.1чел (все услуги-'!$H863+('Итоговая табл.1чел (все услуги-'!$H863*'Таблица вводных'!$G$9)))-('Расчет комиссии Нади'!$I863+'Таблица вводных'!$E$3+'Таблица вводных'!$F$3)</f>
        <v>#REF!</v>
      </c>
      <c r="I863" s="13"/>
    </row>
    <row r="864" spans="1:9" ht="12.75" customHeight="1">
      <c r="A864" s="148"/>
      <c r="B864" s="11"/>
      <c r="C864" s="64"/>
      <c r="D864" s="12" t="e">
        <f>(('Итоговая табл.1чел (все услуги-'!$D864+('Итоговая табл.1чел (все услуги-'!$D864*'Таблица вводных'!$G$4)))-('Расчет комиссии Нади'!$I864+'Таблица вводных'!$E$3+'Таблица вводных'!$F$3)</f>
        <v>#REF!</v>
      </c>
      <c r="E864" s="12" t="e">
        <f>(('Итоговая табл.1чел (все услуги-'!$E864+('Итоговая табл.1чел (все услуги-'!$E864*'Таблица вводных'!$G$5)))-('Расчет комиссии Нади'!$I864+'Таблица вводных'!$E$3+'Таблица вводных'!$F$3)</f>
        <v>#REF!</v>
      </c>
      <c r="F864" s="12" t="e">
        <f>(('Итоговая табл.1чел (все услуги-'!$F864+('Итоговая табл.1чел (все услуги-'!$F864*'Таблица вводных'!$G$6)))-('Расчет комиссии Нади'!$I864+'Таблица вводных'!$E$3+'Таблица вводных'!$F$3)</f>
        <v>#REF!</v>
      </c>
      <c r="G864" s="12" t="e">
        <f>(('Итоговая табл.1чел (все услуги-'!$G864+('Итоговая табл.1чел (все услуги-'!$G864*'Таблица вводных'!$G$7)))-('Расчет комиссии Нади'!$I864+'Таблица вводных'!$E$3+'Таблица вводных'!$F$3)</f>
        <v>#REF!</v>
      </c>
      <c r="H864" s="12" t="e">
        <f>(('Итоговая табл.1чел (все услуги-'!$H864+('Итоговая табл.1чел (все услуги-'!$H864*'Таблица вводных'!$G$9)))-('Расчет комиссии Нади'!$I864+'Таблица вводных'!$E$3+'Таблица вводных'!$F$3)</f>
        <v>#REF!</v>
      </c>
      <c r="I864" s="13"/>
    </row>
    <row r="865" spans="1:9" ht="12.75" customHeight="1">
      <c r="A865" s="148"/>
      <c r="B865" s="11"/>
      <c r="C865" s="64"/>
      <c r="D865" s="12" t="e">
        <f>(('Итоговая табл.1чел (все услуги-'!$D865+('Итоговая табл.1чел (все услуги-'!$D865*'Таблица вводных'!$G$4)))-('Расчет комиссии Нади'!$I865+'Таблица вводных'!$E$3+'Таблица вводных'!$F$3)</f>
        <v>#REF!</v>
      </c>
      <c r="E865" s="12" t="e">
        <f>(('Итоговая табл.1чел (все услуги-'!$E865+('Итоговая табл.1чел (все услуги-'!$E865*'Таблица вводных'!$G$5)))-('Расчет комиссии Нади'!$I865+'Таблица вводных'!$E$3+'Таблица вводных'!$F$3)</f>
        <v>#REF!</v>
      </c>
      <c r="F865" s="12" t="e">
        <f>(('Итоговая табл.1чел (все услуги-'!$F865+('Итоговая табл.1чел (все услуги-'!$F865*'Таблица вводных'!$G$6)))-('Расчет комиссии Нади'!$I865+'Таблица вводных'!$E$3+'Таблица вводных'!$F$3)</f>
        <v>#REF!</v>
      </c>
      <c r="G865" s="12" t="e">
        <f>(('Итоговая табл.1чел (все услуги-'!$G865+('Итоговая табл.1чел (все услуги-'!$G865*'Таблица вводных'!$G$7)))-('Расчет комиссии Нади'!$I865+'Таблица вводных'!$E$3+'Таблица вводных'!$F$3)</f>
        <v>#REF!</v>
      </c>
      <c r="H865" s="12" t="e">
        <f>(('Итоговая табл.1чел (все услуги-'!$H865+('Итоговая табл.1чел (все услуги-'!$H865*'Таблица вводных'!$G$9)))-('Расчет комиссии Нади'!$I865+'Таблица вводных'!$E$3+'Таблица вводных'!$F$3)</f>
        <v>#REF!</v>
      </c>
      <c r="I865" s="13"/>
    </row>
    <row r="866" spans="1:9" ht="12.75" customHeight="1">
      <c r="A866" s="149"/>
      <c r="B866" s="17"/>
      <c r="C866" s="65"/>
      <c r="D866" s="18" t="e">
        <f>(('Итоговая табл.1чел (все услуги-'!$D866+('Итоговая табл.1чел (все услуги-'!$D866*'Таблица вводных'!$G$4)))-('Расчет комиссии Нади'!$I866+'Таблица вводных'!$E$3+'Таблица вводных'!$F$3)</f>
        <v>#REF!</v>
      </c>
      <c r="E866" s="18" t="e">
        <f>(('Итоговая табл.1чел (все услуги-'!$E866+('Итоговая табл.1чел (все услуги-'!$E866*'Таблица вводных'!$G$5)))-('Расчет комиссии Нади'!$I866+'Таблица вводных'!$E$3+'Таблица вводных'!$F$3)</f>
        <v>#REF!</v>
      </c>
      <c r="F866" s="18" t="e">
        <f>(('Итоговая табл.1чел (все услуги-'!$F866+('Итоговая табл.1чел (все услуги-'!$F866*'Таблица вводных'!$G$6)))-('Расчет комиссии Нади'!$I866+'Таблица вводных'!$E$3+'Таблица вводных'!$F$3)</f>
        <v>#REF!</v>
      </c>
      <c r="G866" s="18" t="e">
        <f>(('Итоговая табл.1чел (все услуги-'!$G866+('Итоговая табл.1чел (все услуги-'!$G866*'Таблица вводных'!$G$7)))-('Расчет комиссии Нади'!$I866+'Таблица вводных'!$E$3+'Таблица вводных'!$F$3)</f>
        <v>#REF!</v>
      </c>
      <c r="H866" s="18" t="e">
        <f>(('Итоговая табл.1чел (все услуги-'!$H866+('Итоговая табл.1чел (все услуги-'!$H866*'Таблица вводных'!$G$9)))-('Расчет комиссии Нади'!$I866+'Таблица вводных'!$E$3+'Таблица вводных'!$F$3)</f>
        <v>#REF!</v>
      </c>
      <c r="I866" s="13"/>
    </row>
    <row r="867" spans="1:9" ht="12.75" customHeight="1">
      <c r="A867" s="147"/>
      <c r="B867" s="5">
        <v>45411</v>
      </c>
      <c r="C867" s="63"/>
      <c r="D867" s="6" t="e">
        <f>(('Итоговая табл.1чел (все услуги-'!$D867+('Итоговая табл.1чел (все услуги-'!$D867*'Таблица вводных'!$G$4)))-('Расчет комиссии Нади'!$I867+'Таблица вводных'!$E$3+'Таблица вводных'!$F$3)</f>
        <v>#REF!</v>
      </c>
      <c r="E867" s="6" t="e">
        <f>(('Итоговая табл.1чел (все услуги-'!$E867+('Итоговая табл.1чел (все услуги-'!$E867*'Таблица вводных'!$G$5)))-('Расчет комиссии Нади'!$I867+'Таблица вводных'!$E$3+'Таблица вводных'!$F$3)</f>
        <v>#REF!</v>
      </c>
      <c r="F867" s="6" t="e">
        <f>(('Итоговая табл.1чел (все услуги-'!$F867+('Итоговая табл.1чел (все услуги-'!$F867*'Таблица вводных'!$G$6)))-('Расчет комиссии Нади'!$I867+'Таблица вводных'!$E$3+'Таблица вводных'!$F$3)</f>
        <v>#REF!</v>
      </c>
      <c r="G867" s="6" t="e">
        <f>(('Итоговая табл.1чел (все услуги-'!$G867+('Итоговая табл.1чел (все услуги-'!$G867*'Таблица вводных'!$G$7)))-('Расчет комиссии Нади'!$I867+'Таблица вводных'!$E$3+'Таблица вводных'!$F$3)</f>
        <v>#REF!</v>
      </c>
      <c r="H867" s="6" t="e">
        <f>(('Итоговая табл.1чел (все услуги-'!$H867+('Итоговая табл.1чел (все услуги-'!$H867*'Таблица вводных'!$G$9)))-('Расчет комиссии Нади'!$I867+'Таблица вводных'!$E$3+'Таблица вводных'!$F$3)</f>
        <v>#REF!</v>
      </c>
      <c r="I867" s="7"/>
    </row>
    <row r="868" spans="1:9" ht="12.75" customHeight="1">
      <c r="A868" s="148"/>
      <c r="B868" s="8">
        <v>45414</v>
      </c>
      <c r="C868" s="64"/>
      <c r="D868" s="12" t="e">
        <f>(('Итоговая табл.1чел (все услуги-'!$D868+('Итоговая табл.1чел (все услуги-'!$D868*'Таблица вводных'!$G$4)))-('Расчет комиссии Нади'!$I868+'Таблица вводных'!$E$3+'Таблица вводных'!$F$3)</f>
        <v>#REF!</v>
      </c>
      <c r="E868" s="12" t="e">
        <f>(('Итоговая табл.1чел (все услуги-'!$E868+('Итоговая табл.1чел (все услуги-'!$E868*'Таблица вводных'!$G$5)))-('Расчет комиссии Нади'!$I868+'Таблица вводных'!$E$3+'Таблица вводных'!$F$3)</f>
        <v>#REF!</v>
      </c>
      <c r="F868" s="12" t="e">
        <f>(('Итоговая табл.1чел (все услуги-'!$F868+('Итоговая табл.1чел (все услуги-'!$F868*'Таблица вводных'!$G$6)))-('Расчет комиссии Нади'!$I868+'Таблица вводных'!$E$3+'Таблица вводных'!$F$3)</f>
        <v>#REF!</v>
      </c>
      <c r="G868" s="12" t="e">
        <f>(('Итоговая табл.1чел (все услуги-'!$G868+('Итоговая табл.1чел (все услуги-'!$G868*'Таблица вводных'!$G$7)))-('Расчет комиссии Нади'!$I868+'Таблица вводных'!$E$3+'Таблица вводных'!$F$3)</f>
        <v>#REF!</v>
      </c>
      <c r="H868" s="12" t="e">
        <f>(('Итоговая табл.1чел (все услуги-'!$H868+('Итоговая табл.1чел (все услуги-'!$H868*'Таблица вводных'!$G$9)))-('Расчет комиссии Нади'!$I868+'Таблица вводных'!$E$3+'Таблица вводных'!$F$3)</f>
        <v>#REF!</v>
      </c>
      <c r="I868" s="10"/>
    </row>
    <row r="869" spans="1:9" ht="12.75" customHeight="1">
      <c r="A869" s="148"/>
      <c r="B869" s="11">
        <v>45418</v>
      </c>
      <c r="C869" s="64"/>
      <c r="D869" s="12" t="e">
        <f>(('Итоговая табл.1чел (все услуги-'!$D869+('Итоговая табл.1чел (все услуги-'!$D869*'Таблица вводных'!$G$4)))-('Расчет комиссии Нади'!$I869+'Таблица вводных'!$E$3+'Таблица вводных'!$F$3)</f>
        <v>#REF!</v>
      </c>
      <c r="E869" s="12" t="e">
        <f>(('Итоговая табл.1чел (все услуги-'!$E869+('Итоговая табл.1чел (все услуги-'!$E869*'Таблица вводных'!$G$5)))-('Расчет комиссии Нади'!$I869+'Таблица вводных'!$E$3+'Таблица вводных'!$F$3)</f>
        <v>#REF!</v>
      </c>
      <c r="F869" s="12" t="e">
        <f>(('Итоговая табл.1чел (все услуги-'!$F869+('Итоговая табл.1чел (все услуги-'!$F869*'Таблица вводных'!$G$6)))-('Расчет комиссии Нади'!$I869+'Таблица вводных'!$E$3+'Таблица вводных'!$F$3)</f>
        <v>#REF!</v>
      </c>
      <c r="G869" s="12" t="e">
        <f>(('Итоговая табл.1чел (все услуги-'!$G869+('Итоговая табл.1чел (все услуги-'!$G869*'Таблица вводных'!$G$7)))-('Расчет комиссии Нади'!$I869+'Таблица вводных'!$E$3+'Таблица вводных'!$F$3)</f>
        <v>#REF!</v>
      </c>
      <c r="H869" s="12" t="e">
        <f>(('Итоговая табл.1чел (все услуги-'!$H869+('Итоговая табл.1чел (все услуги-'!$H869*'Таблица вводных'!$G$9)))-('Расчет комиссии Нади'!$I869+'Таблица вводных'!$E$3+'Таблица вводных'!$F$3)</f>
        <v>#REF!</v>
      </c>
      <c r="I869" s="13"/>
    </row>
    <row r="870" spans="1:9" ht="12.75" customHeight="1">
      <c r="A870" s="148"/>
      <c r="B870" s="11">
        <v>45421</v>
      </c>
      <c r="C870" s="64"/>
      <c r="D870" s="12" t="e">
        <f>(('Итоговая табл.1чел (все услуги-'!$D870+('Итоговая табл.1чел (все услуги-'!$D870*'Таблица вводных'!$G$4)))-('Расчет комиссии Нади'!$I870+'Таблица вводных'!$E$3+'Таблица вводных'!$F$3)</f>
        <v>#REF!</v>
      </c>
      <c r="E870" s="12" t="e">
        <f>(('Итоговая табл.1чел (все услуги-'!$E870+('Итоговая табл.1чел (все услуги-'!$E870*'Таблица вводных'!$G$5)))-('Расчет комиссии Нади'!$I870+'Таблица вводных'!$E$3+'Таблица вводных'!$F$3)</f>
        <v>#REF!</v>
      </c>
      <c r="F870" s="12" t="e">
        <f>(('Итоговая табл.1чел (все услуги-'!$F870+('Итоговая табл.1чел (все услуги-'!$F870*'Таблица вводных'!$G$6)))-('Расчет комиссии Нади'!$I870+'Таблица вводных'!$E$3+'Таблица вводных'!$F$3)</f>
        <v>#REF!</v>
      </c>
      <c r="G870" s="12" t="e">
        <f>(('Итоговая табл.1чел (все услуги-'!$G870+('Итоговая табл.1чел (все услуги-'!$G870*'Таблица вводных'!$G$7)))-('Расчет комиссии Нади'!$I870+'Таблица вводных'!$E$3+'Таблица вводных'!$F$3)</f>
        <v>#REF!</v>
      </c>
      <c r="H870" s="12" t="e">
        <f>(('Итоговая табл.1чел (все услуги-'!$H870+('Итоговая табл.1чел (все услуги-'!$H870*'Таблица вводных'!$G$9)))-('Расчет комиссии Нади'!$I870+'Таблица вводных'!$E$3+'Таблица вводных'!$F$3)</f>
        <v>#REF!</v>
      </c>
      <c r="I870" s="13"/>
    </row>
    <row r="871" spans="1:9" ht="12.75" customHeight="1">
      <c r="A871" s="148"/>
      <c r="B871" s="11">
        <v>45425</v>
      </c>
      <c r="C871" s="64"/>
      <c r="D871" s="12" t="e">
        <f>(('Итоговая табл.1чел (все услуги-'!$D871+('Итоговая табл.1чел (все услуги-'!$D871*'Таблица вводных'!$G$4)))-('Расчет комиссии Нади'!$I871+'Таблица вводных'!$E$3+'Таблица вводных'!$F$3)</f>
        <v>#REF!</v>
      </c>
      <c r="E871" s="12" t="e">
        <f>(('Итоговая табл.1чел (все услуги-'!$E871+('Итоговая табл.1чел (все услуги-'!$E871*'Таблица вводных'!$G$5)))-('Расчет комиссии Нади'!$I871+'Таблица вводных'!$E$3+'Таблица вводных'!$F$3)</f>
        <v>#REF!</v>
      </c>
      <c r="F871" s="12" t="e">
        <f>(('Итоговая табл.1чел (все услуги-'!$F871+('Итоговая табл.1чел (все услуги-'!$F871*'Таблица вводных'!$G$6)))-('Расчет комиссии Нади'!$I871+'Таблица вводных'!$E$3+'Таблица вводных'!$F$3)</f>
        <v>#REF!</v>
      </c>
      <c r="G871" s="12" t="e">
        <f>(('Итоговая табл.1чел (все услуги-'!$G871+('Итоговая табл.1чел (все услуги-'!$G871*'Таблица вводных'!$G$7)))-('Расчет комиссии Нади'!$I871+'Таблица вводных'!$E$3+'Таблица вводных'!$F$3)</f>
        <v>#REF!</v>
      </c>
      <c r="H871" s="12" t="e">
        <f>(('Итоговая табл.1чел (все услуги-'!$H871+('Итоговая табл.1чел (все услуги-'!$H871*'Таблица вводных'!$G$9)))-('Расчет комиссии Нади'!$I871+'Таблица вводных'!$E$3+'Таблица вводных'!$F$3)</f>
        <v>#REF!</v>
      </c>
      <c r="I871" s="13"/>
    </row>
    <row r="872" spans="1:9" ht="12.75" customHeight="1">
      <c r="A872" s="148"/>
      <c r="B872" s="11">
        <v>45428</v>
      </c>
      <c r="C872" s="64"/>
      <c r="D872" s="12" t="e">
        <f>(('Итоговая табл.1чел (все услуги-'!$D872+('Итоговая табл.1чел (все услуги-'!$D872*'Таблица вводных'!$G$4)))-('Расчет комиссии Нади'!$I872+'Таблица вводных'!$E$3+'Таблица вводных'!$F$3)</f>
        <v>#REF!</v>
      </c>
      <c r="E872" s="12" t="e">
        <f>(('Итоговая табл.1чел (все услуги-'!$E872+('Итоговая табл.1чел (все услуги-'!$E872*'Таблица вводных'!$G$5)))-('Расчет комиссии Нади'!$I872+'Таблица вводных'!$E$3+'Таблица вводных'!$F$3)</f>
        <v>#REF!</v>
      </c>
      <c r="F872" s="12" t="e">
        <f>(('Итоговая табл.1чел (все услуги-'!$F872+('Итоговая табл.1чел (все услуги-'!$F872*'Таблица вводных'!$G$6)))-('Расчет комиссии Нади'!$I872+'Таблица вводных'!$E$3+'Таблица вводных'!$F$3)</f>
        <v>#REF!</v>
      </c>
      <c r="G872" s="12" t="e">
        <f>(('Итоговая табл.1чел (все услуги-'!$G872+('Итоговая табл.1чел (все услуги-'!$G872*'Таблица вводных'!$G$7)))-('Расчет комиссии Нади'!$I872+'Таблица вводных'!$E$3+'Таблица вводных'!$F$3)</f>
        <v>#REF!</v>
      </c>
      <c r="H872" s="12" t="e">
        <f>(('Итоговая табл.1чел (все услуги-'!$H872+('Итоговая табл.1чел (все услуги-'!$H872*'Таблица вводных'!$G$9)))-('Расчет комиссии Нади'!$I872+'Таблица вводных'!$E$3+'Таблица вводных'!$F$3)</f>
        <v>#REF!</v>
      </c>
      <c r="I872" s="13"/>
    </row>
    <row r="873" spans="1:9" ht="12.75" customHeight="1">
      <c r="A873" s="148"/>
      <c r="B873" s="11"/>
      <c r="C873" s="64"/>
      <c r="D873" s="12" t="e">
        <f>(('Итоговая табл.1чел (все услуги-'!$D873+('Итоговая табл.1чел (все услуги-'!$D873*'Таблица вводных'!$G$4)))-('Расчет комиссии Нади'!$I873+'Таблица вводных'!$E$3+'Таблица вводных'!$F$3)</f>
        <v>#REF!</v>
      </c>
      <c r="E873" s="12" t="e">
        <f>(('Итоговая табл.1чел (все услуги-'!$E873+('Итоговая табл.1чел (все услуги-'!$E873*'Таблица вводных'!$G$5)))-('Расчет комиссии Нади'!$I873+'Таблица вводных'!$E$3+'Таблица вводных'!$F$3)</f>
        <v>#REF!</v>
      </c>
      <c r="F873" s="12" t="e">
        <f>(('Итоговая табл.1чел (все услуги-'!$F873+('Итоговая табл.1чел (все услуги-'!$F873*'Таблица вводных'!$G$6)))-('Расчет комиссии Нади'!$I873+'Таблица вводных'!$E$3+'Таблица вводных'!$F$3)</f>
        <v>#REF!</v>
      </c>
      <c r="G873" s="12" t="e">
        <f>(('Итоговая табл.1чел (все услуги-'!$G873+('Итоговая табл.1чел (все услуги-'!$G873*'Таблица вводных'!$G$7)))-('Расчет комиссии Нади'!$I873+'Таблица вводных'!$E$3+'Таблица вводных'!$F$3)</f>
        <v>#REF!</v>
      </c>
      <c r="H873" s="12" t="e">
        <f>(('Итоговая табл.1чел (все услуги-'!$H873+('Итоговая табл.1чел (все услуги-'!$H873*'Таблица вводных'!$G$9)))-('Расчет комиссии Нади'!$I873+'Таблица вводных'!$E$3+'Таблица вводных'!$F$3)</f>
        <v>#REF!</v>
      </c>
      <c r="I873" s="13"/>
    </row>
    <row r="874" spans="1:9" ht="12.75" customHeight="1">
      <c r="A874" s="148"/>
      <c r="B874" s="11"/>
      <c r="C874" s="64"/>
      <c r="D874" s="12" t="e">
        <f>(('Итоговая табл.1чел (все услуги-'!$D874+('Итоговая табл.1чел (все услуги-'!$D874*'Таблица вводных'!$G$4)))-('Расчет комиссии Нади'!$I874+'Таблица вводных'!$E$3+'Таблица вводных'!$F$3)</f>
        <v>#REF!</v>
      </c>
      <c r="E874" s="12" t="e">
        <f>(('Итоговая табл.1чел (все услуги-'!$E874+('Итоговая табл.1чел (все услуги-'!$E874*'Таблица вводных'!$G$5)))-('Расчет комиссии Нади'!$I874+'Таблица вводных'!$E$3+'Таблица вводных'!$F$3)</f>
        <v>#REF!</v>
      </c>
      <c r="F874" s="12" t="e">
        <f>(('Итоговая табл.1чел (все услуги-'!$F874+('Итоговая табл.1чел (все услуги-'!$F874*'Таблица вводных'!$G$6)))-('Расчет комиссии Нади'!$I874+'Таблица вводных'!$E$3+'Таблица вводных'!$F$3)</f>
        <v>#REF!</v>
      </c>
      <c r="G874" s="12" t="e">
        <f>(('Итоговая табл.1чел (все услуги-'!$G874+('Итоговая табл.1чел (все услуги-'!$G874*'Таблица вводных'!$G$7)))-('Расчет комиссии Нади'!$I874+'Таблица вводных'!$E$3+'Таблица вводных'!$F$3)</f>
        <v>#REF!</v>
      </c>
      <c r="H874" s="12" t="e">
        <f>(('Итоговая табл.1чел (все услуги-'!$H874+('Итоговая табл.1чел (все услуги-'!$H874*'Таблица вводных'!$G$9)))-('Расчет комиссии Нади'!$I874+'Таблица вводных'!$E$3+'Таблица вводных'!$F$3)</f>
        <v>#REF!</v>
      </c>
      <c r="I874" s="13"/>
    </row>
    <row r="875" spans="1:9" ht="12.75" customHeight="1">
      <c r="A875" s="149"/>
      <c r="B875" s="17"/>
      <c r="C875" s="65"/>
      <c r="D875" s="18" t="e">
        <f>(('Итоговая табл.1чел (все услуги-'!$D875+('Итоговая табл.1чел (все услуги-'!$D875*'Таблица вводных'!$G$4)))-('Расчет комиссии Нади'!$I875+'Таблица вводных'!$E$3+'Таблица вводных'!$F$3)</f>
        <v>#REF!</v>
      </c>
      <c r="E875" s="18" t="e">
        <f>(('Итоговая табл.1чел (все услуги-'!$E875+('Итоговая табл.1чел (все услуги-'!$E875*'Таблица вводных'!$G$5)))-('Расчет комиссии Нади'!$I875+'Таблица вводных'!$E$3+'Таблица вводных'!$F$3)</f>
        <v>#REF!</v>
      </c>
      <c r="F875" s="18" t="e">
        <f>(('Итоговая табл.1чел (все услуги-'!$F875+('Итоговая табл.1чел (все услуги-'!$F875*'Таблица вводных'!$G$6)))-('Расчет комиссии Нади'!$I875+'Таблица вводных'!$E$3+'Таблица вводных'!$F$3)</f>
        <v>#REF!</v>
      </c>
      <c r="G875" s="18" t="e">
        <f>(('Итоговая табл.1чел (все услуги-'!$G875+('Итоговая табл.1чел (все услуги-'!$G875*'Таблица вводных'!$G$7)))-('Расчет комиссии Нади'!$I875+'Таблица вводных'!$E$3+'Таблица вводных'!$F$3)</f>
        <v>#REF!</v>
      </c>
      <c r="H875" s="18" t="e">
        <f>(('Итоговая табл.1чел (все услуги-'!$H875+('Итоговая табл.1чел (все услуги-'!$H875*'Таблица вводных'!$G$9)))-('Расчет комиссии Нади'!$I875+'Таблица вводных'!$E$3+'Таблица вводных'!$F$3)</f>
        <v>#REF!</v>
      </c>
      <c r="I875" s="13"/>
    </row>
    <row r="876" spans="1:9" ht="12.75" customHeight="1">
      <c r="A876" s="147"/>
      <c r="B876" s="5">
        <v>45411</v>
      </c>
      <c r="C876" s="63"/>
      <c r="D876" s="6" t="e">
        <f>(('Итоговая табл.1чел (все услуги-'!$D876+('Итоговая табл.1чел (все услуги-'!$D876*'Таблица вводных'!$G$4)))-('Расчет комиссии Нади'!$I876+'Таблица вводных'!$E$3+'Таблица вводных'!$F$3)</f>
        <v>#REF!</v>
      </c>
      <c r="E876" s="6" t="e">
        <f>(('Итоговая табл.1чел (все услуги-'!$E876+('Итоговая табл.1чел (все услуги-'!$E876*'Таблица вводных'!$G$5)))-('Расчет комиссии Нади'!$I876+'Таблица вводных'!$E$3+'Таблица вводных'!$F$3)</f>
        <v>#REF!</v>
      </c>
      <c r="F876" s="6" t="e">
        <f>(('Итоговая табл.1чел (все услуги-'!$F876+('Итоговая табл.1чел (все услуги-'!$F876*'Таблица вводных'!$G$6)))-('Расчет комиссии Нади'!$I876+'Таблица вводных'!$E$3+'Таблица вводных'!$F$3)</f>
        <v>#REF!</v>
      </c>
      <c r="G876" s="6" t="e">
        <f>(('Итоговая табл.1чел (все услуги-'!$G876+('Итоговая табл.1чел (все услуги-'!$G876*'Таблица вводных'!$G$7)))-('Расчет комиссии Нади'!$I876+'Таблица вводных'!$E$3+'Таблица вводных'!$F$3)</f>
        <v>#REF!</v>
      </c>
      <c r="H876" s="6" t="e">
        <f>(('Итоговая табл.1чел (все услуги-'!$H876+('Итоговая табл.1чел (все услуги-'!$H876*'Таблица вводных'!$G$9)))-('Расчет комиссии Нади'!$I876+'Таблица вводных'!$E$3+'Таблица вводных'!$F$3)</f>
        <v>#REF!</v>
      </c>
      <c r="I876" s="7"/>
    </row>
    <row r="877" spans="1:9" ht="12.75" customHeight="1">
      <c r="A877" s="148"/>
      <c r="B877" s="8">
        <v>45414</v>
      </c>
      <c r="C877" s="64"/>
      <c r="D877" s="12" t="e">
        <f>(('Итоговая табл.1чел (все услуги-'!$D877+('Итоговая табл.1чел (все услуги-'!$D877*'Таблица вводных'!$G$4)))-('Расчет комиссии Нади'!$I877+'Таблица вводных'!$E$3+'Таблица вводных'!$F$3)</f>
        <v>#REF!</v>
      </c>
      <c r="E877" s="12" t="e">
        <f>(('Итоговая табл.1чел (все услуги-'!$E877+('Итоговая табл.1чел (все услуги-'!$E877*'Таблица вводных'!$G$5)))-('Расчет комиссии Нади'!$I877+'Таблица вводных'!$E$3+'Таблица вводных'!$F$3)</f>
        <v>#REF!</v>
      </c>
      <c r="F877" s="12" t="e">
        <f>(('Итоговая табл.1чел (все услуги-'!$F877+('Итоговая табл.1чел (все услуги-'!$F877*'Таблица вводных'!$G$6)))-('Расчет комиссии Нади'!$I877+'Таблица вводных'!$E$3+'Таблица вводных'!$F$3)</f>
        <v>#REF!</v>
      </c>
      <c r="G877" s="12" t="e">
        <f>(('Итоговая табл.1чел (все услуги-'!$G877+('Итоговая табл.1чел (все услуги-'!$G877*'Таблица вводных'!$G$7)))-('Расчет комиссии Нади'!$I877+'Таблица вводных'!$E$3+'Таблица вводных'!$F$3)</f>
        <v>#REF!</v>
      </c>
      <c r="H877" s="12" t="e">
        <f>(('Итоговая табл.1чел (все услуги-'!$H877+('Итоговая табл.1чел (все услуги-'!$H877*'Таблица вводных'!$G$9)))-('Расчет комиссии Нади'!$I877+'Таблица вводных'!$E$3+'Таблица вводных'!$F$3)</f>
        <v>#REF!</v>
      </c>
      <c r="I877" s="10"/>
    </row>
    <row r="878" spans="1:9" ht="12.75" customHeight="1">
      <c r="A878" s="148"/>
      <c r="B878" s="11">
        <v>45418</v>
      </c>
      <c r="C878" s="64"/>
      <c r="D878" s="12" t="e">
        <f>(('Итоговая табл.1чел (все услуги-'!$D878+('Итоговая табл.1чел (все услуги-'!$D878*'Таблица вводных'!$G$4)))-('Расчет комиссии Нади'!$I878+'Таблица вводных'!$E$3+'Таблица вводных'!$F$3)</f>
        <v>#REF!</v>
      </c>
      <c r="E878" s="12" t="e">
        <f>(('Итоговая табл.1чел (все услуги-'!$E878+('Итоговая табл.1чел (все услуги-'!$E878*'Таблица вводных'!$G$5)))-('Расчет комиссии Нади'!$I878+'Таблица вводных'!$E$3+'Таблица вводных'!$F$3)</f>
        <v>#REF!</v>
      </c>
      <c r="F878" s="12" t="e">
        <f>(('Итоговая табл.1чел (все услуги-'!$F878+('Итоговая табл.1чел (все услуги-'!$F878*'Таблица вводных'!$G$6)))-('Расчет комиссии Нади'!$I878+'Таблица вводных'!$E$3+'Таблица вводных'!$F$3)</f>
        <v>#REF!</v>
      </c>
      <c r="G878" s="12" t="e">
        <f>(('Итоговая табл.1чел (все услуги-'!$G878+('Итоговая табл.1чел (все услуги-'!$G878*'Таблица вводных'!$G$7)))-('Расчет комиссии Нади'!$I878+'Таблица вводных'!$E$3+'Таблица вводных'!$F$3)</f>
        <v>#REF!</v>
      </c>
      <c r="H878" s="12" t="e">
        <f>(('Итоговая табл.1чел (все услуги-'!$H878+('Итоговая табл.1чел (все услуги-'!$H878*'Таблица вводных'!$G$9)))-('Расчет комиссии Нади'!$I878+'Таблица вводных'!$E$3+'Таблица вводных'!$F$3)</f>
        <v>#REF!</v>
      </c>
      <c r="I878" s="13"/>
    </row>
    <row r="879" spans="1:9" ht="12.75" customHeight="1">
      <c r="A879" s="148"/>
      <c r="B879" s="11">
        <v>45421</v>
      </c>
      <c r="C879" s="64"/>
      <c r="D879" s="12" t="e">
        <f>(('Итоговая табл.1чел (все услуги-'!$D879+('Итоговая табл.1чел (все услуги-'!$D879*'Таблица вводных'!$G$4)))-('Расчет комиссии Нади'!$I879+'Таблица вводных'!$E$3+'Таблица вводных'!$F$3)</f>
        <v>#REF!</v>
      </c>
      <c r="E879" s="12" t="e">
        <f>(('Итоговая табл.1чел (все услуги-'!$E879+('Итоговая табл.1чел (все услуги-'!$E879*'Таблица вводных'!$G$5)))-('Расчет комиссии Нади'!$I879+'Таблица вводных'!$E$3+'Таблица вводных'!$F$3)</f>
        <v>#REF!</v>
      </c>
      <c r="F879" s="12" t="e">
        <f>(('Итоговая табл.1чел (все услуги-'!$F879+('Итоговая табл.1чел (все услуги-'!$F879*'Таблица вводных'!$G$6)))-('Расчет комиссии Нади'!$I879+'Таблица вводных'!$E$3+'Таблица вводных'!$F$3)</f>
        <v>#REF!</v>
      </c>
      <c r="G879" s="12" t="e">
        <f>(('Итоговая табл.1чел (все услуги-'!$G879+('Итоговая табл.1чел (все услуги-'!$G879*'Таблица вводных'!$G$7)))-('Расчет комиссии Нади'!$I879+'Таблица вводных'!$E$3+'Таблица вводных'!$F$3)</f>
        <v>#REF!</v>
      </c>
      <c r="H879" s="12" t="e">
        <f>(('Итоговая табл.1чел (все услуги-'!$H879+('Итоговая табл.1чел (все услуги-'!$H879*'Таблица вводных'!$G$9)))-('Расчет комиссии Нади'!$I879+'Таблица вводных'!$E$3+'Таблица вводных'!$F$3)</f>
        <v>#REF!</v>
      </c>
      <c r="I879" s="13"/>
    </row>
    <row r="880" spans="1:9" ht="12.75" customHeight="1">
      <c r="A880" s="148"/>
      <c r="B880" s="11">
        <v>45425</v>
      </c>
      <c r="C880" s="64"/>
      <c r="D880" s="12" t="e">
        <f>(('Итоговая табл.1чел (все услуги-'!$D880+('Итоговая табл.1чел (все услуги-'!$D880*'Таблица вводных'!$G$4)))-('Расчет комиссии Нади'!$I880+'Таблица вводных'!$E$3+'Таблица вводных'!$F$3)</f>
        <v>#REF!</v>
      </c>
      <c r="E880" s="12" t="e">
        <f>(('Итоговая табл.1чел (все услуги-'!$E880+('Итоговая табл.1чел (все услуги-'!$E880*'Таблица вводных'!$G$5)))-('Расчет комиссии Нади'!$I880+'Таблица вводных'!$E$3+'Таблица вводных'!$F$3)</f>
        <v>#REF!</v>
      </c>
      <c r="F880" s="12" t="e">
        <f>(('Итоговая табл.1чел (все услуги-'!$F880+('Итоговая табл.1чел (все услуги-'!$F880*'Таблица вводных'!$G$6)))-('Расчет комиссии Нади'!$I880+'Таблица вводных'!$E$3+'Таблица вводных'!$F$3)</f>
        <v>#REF!</v>
      </c>
      <c r="G880" s="12" t="e">
        <f>(('Итоговая табл.1чел (все услуги-'!$G880+('Итоговая табл.1чел (все услуги-'!$G880*'Таблица вводных'!$G$7)))-('Расчет комиссии Нади'!$I880+'Таблица вводных'!$E$3+'Таблица вводных'!$F$3)</f>
        <v>#REF!</v>
      </c>
      <c r="H880" s="12" t="e">
        <f>(('Итоговая табл.1чел (все услуги-'!$H880+('Итоговая табл.1чел (все услуги-'!$H880*'Таблица вводных'!$G$9)))-('Расчет комиссии Нади'!$I880+'Таблица вводных'!$E$3+'Таблица вводных'!$F$3)</f>
        <v>#REF!</v>
      </c>
      <c r="I880" s="13"/>
    </row>
    <row r="881" spans="1:9" ht="12.75" customHeight="1">
      <c r="A881" s="148"/>
      <c r="B881" s="11">
        <v>45428</v>
      </c>
      <c r="C881" s="64"/>
      <c r="D881" s="12" t="e">
        <f>(('Итоговая табл.1чел (все услуги-'!$D881+('Итоговая табл.1чел (все услуги-'!$D881*'Таблица вводных'!$G$4)))-('Расчет комиссии Нади'!$I881+'Таблица вводных'!$E$3+'Таблица вводных'!$F$3)</f>
        <v>#REF!</v>
      </c>
      <c r="E881" s="12" t="e">
        <f>(('Итоговая табл.1чел (все услуги-'!$E881+('Итоговая табл.1чел (все услуги-'!$E881*'Таблица вводных'!$G$5)))-('Расчет комиссии Нади'!$I881+'Таблица вводных'!$E$3+'Таблица вводных'!$F$3)</f>
        <v>#REF!</v>
      </c>
      <c r="F881" s="12" t="e">
        <f>(('Итоговая табл.1чел (все услуги-'!$F881+('Итоговая табл.1чел (все услуги-'!$F881*'Таблица вводных'!$G$6)))-('Расчет комиссии Нади'!$I881+'Таблица вводных'!$E$3+'Таблица вводных'!$F$3)</f>
        <v>#REF!</v>
      </c>
      <c r="G881" s="12" t="e">
        <f>(('Итоговая табл.1чел (все услуги-'!$G881+('Итоговая табл.1чел (все услуги-'!$G881*'Таблица вводных'!$G$7)))-('Расчет комиссии Нади'!$I881+'Таблица вводных'!$E$3+'Таблица вводных'!$F$3)</f>
        <v>#REF!</v>
      </c>
      <c r="H881" s="12" t="e">
        <f>(('Итоговая табл.1чел (все услуги-'!$H881+('Итоговая табл.1чел (все услуги-'!$H881*'Таблица вводных'!$G$9)))-('Расчет комиссии Нади'!$I881+'Таблица вводных'!$E$3+'Таблица вводных'!$F$3)</f>
        <v>#REF!</v>
      </c>
      <c r="I881" s="13"/>
    </row>
    <row r="882" spans="1:9" ht="12.75" customHeight="1">
      <c r="A882" s="148"/>
      <c r="B882" s="11"/>
      <c r="C882" s="64"/>
      <c r="D882" s="12" t="e">
        <f>(('Итоговая табл.1чел (все услуги-'!$D882+('Итоговая табл.1чел (все услуги-'!$D882*'Таблица вводных'!$G$4)))-('Расчет комиссии Нади'!$I882+'Таблица вводных'!$E$3+'Таблица вводных'!$F$3)</f>
        <v>#REF!</v>
      </c>
      <c r="E882" s="12" t="e">
        <f>(('Итоговая табл.1чел (все услуги-'!$E882+('Итоговая табл.1чел (все услуги-'!$E882*'Таблица вводных'!$G$5)))-('Расчет комиссии Нади'!$I882+'Таблица вводных'!$E$3+'Таблица вводных'!$F$3)</f>
        <v>#REF!</v>
      </c>
      <c r="F882" s="12" t="e">
        <f>(('Итоговая табл.1чел (все услуги-'!$F882+('Итоговая табл.1чел (все услуги-'!$F882*'Таблица вводных'!$G$6)))-('Расчет комиссии Нади'!$I882+'Таблица вводных'!$E$3+'Таблица вводных'!$F$3)</f>
        <v>#REF!</v>
      </c>
      <c r="G882" s="12" t="e">
        <f>(('Итоговая табл.1чел (все услуги-'!$G882+('Итоговая табл.1чел (все услуги-'!$G882*'Таблица вводных'!$G$7)))-('Расчет комиссии Нади'!$I882+'Таблица вводных'!$E$3+'Таблица вводных'!$F$3)</f>
        <v>#REF!</v>
      </c>
      <c r="H882" s="12" t="e">
        <f>(('Итоговая табл.1чел (все услуги-'!$H882+('Итоговая табл.1чел (все услуги-'!$H882*'Таблица вводных'!$G$9)))-('Расчет комиссии Нади'!$I882+'Таблица вводных'!$E$3+'Таблица вводных'!$F$3)</f>
        <v>#REF!</v>
      </c>
      <c r="I882" s="13"/>
    </row>
    <row r="883" spans="1:9" ht="12.75" customHeight="1">
      <c r="A883" s="148"/>
      <c r="B883" s="11"/>
      <c r="C883" s="64"/>
      <c r="D883" s="12" t="e">
        <f>(('Итоговая табл.1чел (все услуги-'!$D883+('Итоговая табл.1чел (все услуги-'!$D883*'Таблица вводных'!$G$4)))-('Расчет комиссии Нади'!$I883+'Таблица вводных'!$E$3+'Таблица вводных'!$F$3)</f>
        <v>#REF!</v>
      </c>
      <c r="E883" s="12" t="e">
        <f>(('Итоговая табл.1чел (все услуги-'!$E883+('Итоговая табл.1чел (все услуги-'!$E883*'Таблица вводных'!$G$5)))-('Расчет комиссии Нади'!$I883+'Таблица вводных'!$E$3+'Таблица вводных'!$F$3)</f>
        <v>#REF!</v>
      </c>
      <c r="F883" s="12" t="e">
        <f>(('Итоговая табл.1чел (все услуги-'!$F883+('Итоговая табл.1чел (все услуги-'!$F883*'Таблица вводных'!$G$6)))-('Расчет комиссии Нади'!$I883+'Таблица вводных'!$E$3+'Таблица вводных'!$F$3)</f>
        <v>#REF!</v>
      </c>
      <c r="G883" s="12" t="e">
        <f>(('Итоговая табл.1чел (все услуги-'!$G883+('Итоговая табл.1чел (все услуги-'!$G883*'Таблица вводных'!$G$7)))-('Расчет комиссии Нади'!$I883+'Таблица вводных'!$E$3+'Таблица вводных'!$F$3)</f>
        <v>#REF!</v>
      </c>
      <c r="H883" s="12" t="e">
        <f>(('Итоговая табл.1чел (все услуги-'!$H883+('Итоговая табл.1чел (все услуги-'!$H883*'Таблица вводных'!$G$9)))-('Расчет комиссии Нади'!$I883+'Таблица вводных'!$E$3+'Таблица вводных'!$F$3)</f>
        <v>#REF!</v>
      </c>
      <c r="I883" s="13"/>
    </row>
    <row r="884" spans="1:9" ht="12.75" customHeight="1">
      <c r="A884" s="149"/>
      <c r="B884" s="17"/>
      <c r="C884" s="65"/>
      <c r="D884" s="18" t="e">
        <f>(('Итоговая табл.1чел (все услуги-'!$D884+('Итоговая табл.1чел (все услуги-'!$D884*'Таблица вводных'!$G$4)))-('Расчет комиссии Нади'!$I884+'Таблица вводных'!$E$3+'Таблица вводных'!$F$3)</f>
        <v>#REF!</v>
      </c>
      <c r="E884" s="18" t="e">
        <f>(('Итоговая табл.1чел (все услуги-'!$E884+('Итоговая табл.1чел (все услуги-'!$E884*'Таблица вводных'!$G$5)))-('Расчет комиссии Нади'!$I884+'Таблица вводных'!$E$3+'Таблица вводных'!$F$3)</f>
        <v>#REF!</v>
      </c>
      <c r="F884" s="18" t="e">
        <f>(('Итоговая табл.1чел (все услуги-'!$F884+('Итоговая табл.1чел (все услуги-'!$F884*'Таблица вводных'!$G$6)))-('Расчет комиссии Нади'!$I884+'Таблица вводных'!$E$3+'Таблица вводных'!$F$3)</f>
        <v>#REF!</v>
      </c>
      <c r="G884" s="18" t="e">
        <f>(('Итоговая табл.1чел (все услуги-'!$G884+('Итоговая табл.1чел (все услуги-'!$G884*'Таблица вводных'!$G$7)))-('Расчет комиссии Нади'!$I884+'Таблица вводных'!$E$3+'Таблица вводных'!$F$3)</f>
        <v>#REF!</v>
      </c>
      <c r="H884" s="18" t="e">
        <f>(('Итоговая табл.1чел (все услуги-'!$H884+('Итоговая табл.1чел (все услуги-'!$H884*'Таблица вводных'!$G$9)))-('Расчет комиссии Нади'!$I884+'Таблица вводных'!$E$3+'Таблица вводных'!$F$3)</f>
        <v>#REF!</v>
      </c>
      <c r="I884" s="13"/>
    </row>
    <row r="885" spans="1:9" ht="12.75" customHeight="1">
      <c r="A885" s="147"/>
      <c r="B885" s="5">
        <v>45411</v>
      </c>
      <c r="C885" s="63"/>
      <c r="D885" s="6" t="e">
        <f>(('Итоговая табл.1чел (все услуги-'!$D885+('Итоговая табл.1чел (все услуги-'!$D885*'Таблица вводных'!$G$4)))-('Расчет комиссии Нади'!$I885+'Таблица вводных'!$E$3+'Таблица вводных'!$F$3)</f>
        <v>#REF!</v>
      </c>
      <c r="E885" s="6" t="e">
        <f>(('Итоговая табл.1чел (все услуги-'!$E885+('Итоговая табл.1чел (все услуги-'!$E885*'Таблица вводных'!$G$5)))-('Расчет комиссии Нади'!$I885+'Таблица вводных'!$E$3+'Таблица вводных'!$F$3)</f>
        <v>#REF!</v>
      </c>
      <c r="F885" s="6" t="e">
        <f>(('Итоговая табл.1чел (все услуги-'!$F885+('Итоговая табл.1чел (все услуги-'!$F885*'Таблица вводных'!$G$6)))-('Расчет комиссии Нади'!$I885+'Таблица вводных'!$E$3+'Таблица вводных'!$F$3)</f>
        <v>#REF!</v>
      </c>
      <c r="G885" s="6" t="e">
        <f>(('Итоговая табл.1чел (все услуги-'!$G885+('Итоговая табл.1чел (все услуги-'!$G885*'Таблица вводных'!$G$7)))-('Расчет комиссии Нади'!$I885+'Таблица вводных'!$E$3+'Таблица вводных'!$F$3)</f>
        <v>#REF!</v>
      </c>
      <c r="H885" s="6" t="e">
        <f>(('Итоговая табл.1чел (все услуги-'!$H885+('Итоговая табл.1чел (все услуги-'!$H885*'Таблица вводных'!$G$9)))-('Расчет комиссии Нади'!$I885+'Таблица вводных'!$E$3+'Таблица вводных'!$F$3)</f>
        <v>#REF!</v>
      </c>
      <c r="I885" s="7"/>
    </row>
    <row r="886" spans="1:9" ht="12.75" customHeight="1">
      <c r="A886" s="148"/>
      <c r="B886" s="8">
        <v>45414</v>
      </c>
      <c r="C886" s="64"/>
      <c r="D886" s="12" t="e">
        <f>(('Итоговая табл.1чел (все услуги-'!$D886+('Итоговая табл.1чел (все услуги-'!$D886*'Таблица вводных'!$G$4)))-('Расчет комиссии Нади'!$I886+'Таблица вводных'!$E$3+'Таблица вводных'!$F$3)</f>
        <v>#REF!</v>
      </c>
      <c r="E886" s="12" t="e">
        <f>(('Итоговая табл.1чел (все услуги-'!$E886+('Итоговая табл.1чел (все услуги-'!$E886*'Таблица вводных'!$G$5)))-('Расчет комиссии Нади'!$I886+'Таблица вводных'!$E$3+'Таблица вводных'!$F$3)</f>
        <v>#REF!</v>
      </c>
      <c r="F886" s="12" t="e">
        <f>(('Итоговая табл.1чел (все услуги-'!$F886+('Итоговая табл.1чел (все услуги-'!$F886*'Таблица вводных'!$G$6)))-('Расчет комиссии Нади'!$I886+'Таблица вводных'!$E$3+'Таблица вводных'!$F$3)</f>
        <v>#REF!</v>
      </c>
      <c r="G886" s="12" t="e">
        <f>(('Итоговая табл.1чел (все услуги-'!$G886+('Итоговая табл.1чел (все услуги-'!$G886*'Таблица вводных'!$G$7)))-('Расчет комиссии Нади'!$I886+'Таблица вводных'!$E$3+'Таблица вводных'!$F$3)</f>
        <v>#REF!</v>
      </c>
      <c r="H886" s="12" t="e">
        <f>(('Итоговая табл.1чел (все услуги-'!$H886+('Итоговая табл.1чел (все услуги-'!$H886*'Таблица вводных'!$G$9)))-('Расчет комиссии Нади'!$I886+'Таблица вводных'!$E$3+'Таблица вводных'!$F$3)</f>
        <v>#REF!</v>
      </c>
      <c r="I886" s="10"/>
    </row>
    <row r="887" spans="1:9" ht="12.75" customHeight="1">
      <c r="A887" s="148"/>
      <c r="B887" s="11">
        <v>45418</v>
      </c>
      <c r="C887" s="64"/>
      <c r="D887" s="12" t="e">
        <f>(('Итоговая табл.1чел (все услуги-'!$D887+('Итоговая табл.1чел (все услуги-'!$D887*'Таблица вводных'!$G$4)))-('Расчет комиссии Нади'!$I887+'Таблица вводных'!$E$3+'Таблица вводных'!$F$3)</f>
        <v>#REF!</v>
      </c>
      <c r="E887" s="12" t="e">
        <f>(('Итоговая табл.1чел (все услуги-'!$E887+('Итоговая табл.1чел (все услуги-'!$E887*'Таблица вводных'!$G$5)))-('Расчет комиссии Нади'!$I887+'Таблица вводных'!$E$3+'Таблица вводных'!$F$3)</f>
        <v>#REF!</v>
      </c>
      <c r="F887" s="12" t="e">
        <f>(('Итоговая табл.1чел (все услуги-'!$F887+('Итоговая табл.1чел (все услуги-'!$F887*'Таблица вводных'!$G$6)))-('Расчет комиссии Нади'!$I887+'Таблица вводных'!$E$3+'Таблица вводных'!$F$3)</f>
        <v>#REF!</v>
      </c>
      <c r="G887" s="12" t="e">
        <f>(('Итоговая табл.1чел (все услуги-'!$G887+('Итоговая табл.1чел (все услуги-'!$G887*'Таблица вводных'!$G$7)))-('Расчет комиссии Нади'!$I887+'Таблица вводных'!$E$3+'Таблица вводных'!$F$3)</f>
        <v>#REF!</v>
      </c>
      <c r="H887" s="12" t="e">
        <f>(('Итоговая табл.1чел (все услуги-'!$H887+('Итоговая табл.1чел (все услуги-'!$H887*'Таблица вводных'!$G$9)))-('Расчет комиссии Нади'!$I887+'Таблица вводных'!$E$3+'Таблица вводных'!$F$3)</f>
        <v>#REF!</v>
      </c>
      <c r="I887" s="13"/>
    </row>
    <row r="888" spans="1:9" ht="12.75" customHeight="1">
      <c r="A888" s="148"/>
      <c r="B888" s="11">
        <v>45421</v>
      </c>
      <c r="C888" s="64"/>
      <c r="D888" s="12" t="e">
        <f>(('Итоговая табл.1чел (все услуги-'!$D888+('Итоговая табл.1чел (все услуги-'!$D888*'Таблица вводных'!$G$4)))-('Расчет комиссии Нади'!$I888+'Таблица вводных'!$E$3+'Таблица вводных'!$F$3)</f>
        <v>#REF!</v>
      </c>
      <c r="E888" s="12" t="e">
        <f>(('Итоговая табл.1чел (все услуги-'!$E888+('Итоговая табл.1чел (все услуги-'!$E888*'Таблица вводных'!$G$5)))-('Расчет комиссии Нади'!$I888+'Таблица вводных'!$E$3+'Таблица вводных'!$F$3)</f>
        <v>#REF!</v>
      </c>
      <c r="F888" s="12" t="e">
        <f>(('Итоговая табл.1чел (все услуги-'!$F888+('Итоговая табл.1чел (все услуги-'!$F888*'Таблица вводных'!$G$6)))-('Расчет комиссии Нади'!$I888+'Таблица вводных'!$E$3+'Таблица вводных'!$F$3)</f>
        <v>#REF!</v>
      </c>
      <c r="G888" s="12" t="e">
        <f>(('Итоговая табл.1чел (все услуги-'!$G888+('Итоговая табл.1чел (все услуги-'!$G888*'Таблица вводных'!$G$7)))-('Расчет комиссии Нади'!$I888+'Таблица вводных'!$E$3+'Таблица вводных'!$F$3)</f>
        <v>#REF!</v>
      </c>
      <c r="H888" s="12" t="e">
        <f>(('Итоговая табл.1чел (все услуги-'!$H888+('Итоговая табл.1чел (все услуги-'!$H888*'Таблица вводных'!$G$9)))-('Расчет комиссии Нади'!$I888+'Таблица вводных'!$E$3+'Таблица вводных'!$F$3)</f>
        <v>#REF!</v>
      </c>
      <c r="I888" s="13"/>
    </row>
    <row r="889" spans="1:9" ht="12.75" customHeight="1">
      <c r="A889" s="148"/>
      <c r="B889" s="11">
        <v>45425</v>
      </c>
      <c r="C889" s="64"/>
      <c r="D889" s="12" t="e">
        <f>(('Итоговая табл.1чел (все услуги-'!$D889+('Итоговая табл.1чел (все услуги-'!$D889*'Таблица вводных'!$G$4)))-('Расчет комиссии Нади'!$I889+'Таблица вводных'!$E$3+'Таблица вводных'!$F$3)</f>
        <v>#REF!</v>
      </c>
      <c r="E889" s="12" t="e">
        <f>(('Итоговая табл.1чел (все услуги-'!$E889+('Итоговая табл.1чел (все услуги-'!$E889*'Таблица вводных'!$G$5)))-('Расчет комиссии Нади'!$I889+'Таблица вводных'!$E$3+'Таблица вводных'!$F$3)</f>
        <v>#REF!</v>
      </c>
      <c r="F889" s="12" t="e">
        <f>(('Итоговая табл.1чел (все услуги-'!$F889+('Итоговая табл.1чел (все услуги-'!$F889*'Таблица вводных'!$G$6)))-('Расчет комиссии Нади'!$I889+'Таблица вводных'!$E$3+'Таблица вводных'!$F$3)</f>
        <v>#REF!</v>
      </c>
      <c r="G889" s="12" t="e">
        <f>(('Итоговая табл.1чел (все услуги-'!$G889+('Итоговая табл.1чел (все услуги-'!$G889*'Таблица вводных'!$G$7)))-('Расчет комиссии Нади'!$I889+'Таблица вводных'!$E$3+'Таблица вводных'!$F$3)</f>
        <v>#REF!</v>
      </c>
      <c r="H889" s="12" t="e">
        <f>(('Итоговая табл.1чел (все услуги-'!$H889+('Итоговая табл.1чел (все услуги-'!$H889*'Таблица вводных'!$G$9)))-('Расчет комиссии Нади'!$I889+'Таблица вводных'!$E$3+'Таблица вводных'!$F$3)</f>
        <v>#REF!</v>
      </c>
      <c r="I889" s="13"/>
    </row>
    <row r="890" spans="1:9" ht="12.75" customHeight="1">
      <c r="A890" s="148"/>
      <c r="B890" s="11">
        <v>45428</v>
      </c>
      <c r="C890" s="64"/>
      <c r="D890" s="12" t="e">
        <f>(('Итоговая табл.1чел (все услуги-'!$D890+('Итоговая табл.1чел (все услуги-'!$D890*'Таблица вводных'!$G$4)))-('Расчет комиссии Нади'!$I890+'Таблица вводных'!$E$3+'Таблица вводных'!$F$3)</f>
        <v>#REF!</v>
      </c>
      <c r="E890" s="12" t="e">
        <f>(('Итоговая табл.1чел (все услуги-'!$E890+('Итоговая табл.1чел (все услуги-'!$E890*'Таблица вводных'!$G$5)))-('Расчет комиссии Нади'!$I890+'Таблица вводных'!$E$3+'Таблица вводных'!$F$3)</f>
        <v>#REF!</v>
      </c>
      <c r="F890" s="12" t="e">
        <f>(('Итоговая табл.1чел (все услуги-'!$F890+('Итоговая табл.1чел (все услуги-'!$F890*'Таблица вводных'!$G$6)))-('Расчет комиссии Нади'!$I890+'Таблица вводных'!$E$3+'Таблица вводных'!$F$3)</f>
        <v>#REF!</v>
      </c>
      <c r="G890" s="12" t="e">
        <f>(('Итоговая табл.1чел (все услуги-'!$G890+('Итоговая табл.1чел (все услуги-'!$G890*'Таблица вводных'!$G$7)))-('Расчет комиссии Нади'!$I890+'Таблица вводных'!$E$3+'Таблица вводных'!$F$3)</f>
        <v>#REF!</v>
      </c>
      <c r="H890" s="12" t="e">
        <f>(('Итоговая табл.1чел (все услуги-'!$H890+('Итоговая табл.1чел (все услуги-'!$H890*'Таблица вводных'!$G$9)))-('Расчет комиссии Нади'!$I890+'Таблица вводных'!$E$3+'Таблица вводных'!$F$3)</f>
        <v>#REF!</v>
      </c>
      <c r="I890" s="13"/>
    </row>
    <row r="891" spans="1:9" ht="12.75" customHeight="1">
      <c r="A891" s="148"/>
      <c r="B891" s="11"/>
      <c r="C891" s="64"/>
      <c r="D891" s="12" t="e">
        <f>(('Итоговая табл.1чел (все услуги-'!$D891+('Итоговая табл.1чел (все услуги-'!$D891*'Таблица вводных'!$G$4)))-('Расчет комиссии Нади'!$I891+'Таблица вводных'!$E$3+'Таблица вводных'!$F$3)</f>
        <v>#REF!</v>
      </c>
      <c r="E891" s="12" t="e">
        <f>(('Итоговая табл.1чел (все услуги-'!$E891+('Итоговая табл.1чел (все услуги-'!$E891*'Таблица вводных'!$G$5)))-('Расчет комиссии Нади'!$I891+'Таблица вводных'!$E$3+'Таблица вводных'!$F$3)</f>
        <v>#REF!</v>
      </c>
      <c r="F891" s="12" t="e">
        <f>(('Итоговая табл.1чел (все услуги-'!$F891+('Итоговая табл.1чел (все услуги-'!$F891*'Таблица вводных'!$G$6)))-('Расчет комиссии Нади'!$I891+'Таблица вводных'!$E$3+'Таблица вводных'!$F$3)</f>
        <v>#REF!</v>
      </c>
      <c r="G891" s="12" t="e">
        <f>(('Итоговая табл.1чел (все услуги-'!$G891+('Итоговая табл.1чел (все услуги-'!$G891*'Таблица вводных'!$G$7)))-('Расчет комиссии Нади'!$I891+'Таблица вводных'!$E$3+'Таблица вводных'!$F$3)</f>
        <v>#REF!</v>
      </c>
      <c r="H891" s="12" t="e">
        <f>(('Итоговая табл.1чел (все услуги-'!$H891+('Итоговая табл.1чел (все услуги-'!$H891*'Таблица вводных'!$G$9)))-('Расчет комиссии Нади'!$I891+'Таблица вводных'!$E$3+'Таблица вводных'!$F$3)</f>
        <v>#REF!</v>
      </c>
      <c r="I891" s="13"/>
    </row>
    <row r="892" spans="1:9" ht="12.75" customHeight="1">
      <c r="A892" s="148"/>
      <c r="B892" s="11"/>
      <c r="C892" s="64"/>
      <c r="D892" s="12" t="e">
        <f>(('Итоговая табл.1чел (все услуги-'!$D892+('Итоговая табл.1чел (все услуги-'!$D892*'Таблица вводных'!$G$4)))-('Расчет комиссии Нади'!$I892+'Таблица вводных'!$E$3+'Таблица вводных'!$F$3)</f>
        <v>#REF!</v>
      </c>
      <c r="E892" s="12" t="e">
        <f>(('Итоговая табл.1чел (все услуги-'!$E892+('Итоговая табл.1чел (все услуги-'!$E892*'Таблица вводных'!$G$5)))-('Расчет комиссии Нади'!$I892+'Таблица вводных'!$E$3+'Таблица вводных'!$F$3)</f>
        <v>#REF!</v>
      </c>
      <c r="F892" s="12" t="e">
        <f>(('Итоговая табл.1чел (все услуги-'!$F892+('Итоговая табл.1чел (все услуги-'!$F892*'Таблица вводных'!$G$6)))-('Расчет комиссии Нади'!$I892+'Таблица вводных'!$E$3+'Таблица вводных'!$F$3)</f>
        <v>#REF!</v>
      </c>
      <c r="G892" s="12" t="e">
        <f>(('Итоговая табл.1чел (все услуги-'!$G892+('Итоговая табл.1чел (все услуги-'!$G892*'Таблица вводных'!$G$7)))-('Расчет комиссии Нади'!$I892+'Таблица вводных'!$E$3+'Таблица вводных'!$F$3)</f>
        <v>#REF!</v>
      </c>
      <c r="H892" s="12" t="e">
        <f>(('Итоговая табл.1чел (все услуги-'!$H892+('Итоговая табл.1чел (все услуги-'!$H892*'Таблица вводных'!$G$9)))-('Расчет комиссии Нади'!$I892+'Таблица вводных'!$E$3+'Таблица вводных'!$F$3)</f>
        <v>#REF!</v>
      </c>
      <c r="I892" s="13"/>
    </row>
    <row r="893" spans="1:9" ht="12.75" customHeight="1">
      <c r="A893" s="149"/>
      <c r="B893" s="17"/>
      <c r="C893" s="65"/>
      <c r="D893" s="18" t="e">
        <f>(('Итоговая табл.1чел (все услуги-'!$D893+('Итоговая табл.1чел (все услуги-'!$D893*'Таблица вводных'!$G$4)))-('Расчет комиссии Нади'!$I893+'Таблица вводных'!$E$3+'Таблица вводных'!$F$3)</f>
        <v>#REF!</v>
      </c>
      <c r="E893" s="18" t="e">
        <f>(('Итоговая табл.1чел (все услуги-'!$E893+('Итоговая табл.1чел (все услуги-'!$E893*'Таблица вводных'!$G$5)))-('Расчет комиссии Нади'!$I893+'Таблица вводных'!$E$3+'Таблица вводных'!$F$3)</f>
        <v>#REF!</v>
      </c>
      <c r="F893" s="18" t="e">
        <f>(('Итоговая табл.1чел (все услуги-'!$F893+('Итоговая табл.1чел (все услуги-'!$F893*'Таблица вводных'!$G$6)))-('Расчет комиссии Нади'!$I893+'Таблица вводных'!$E$3+'Таблица вводных'!$F$3)</f>
        <v>#REF!</v>
      </c>
      <c r="G893" s="18" t="e">
        <f>(('Итоговая табл.1чел (все услуги-'!$G893+('Итоговая табл.1чел (все услуги-'!$G893*'Таблица вводных'!$G$7)))-('Расчет комиссии Нади'!$I893+'Таблица вводных'!$E$3+'Таблица вводных'!$F$3)</f>
        <v>#REF!</v>
      </c>
      <c r="H893" s="18" t="e">
        <f>(('Итоговая табл.1чел (все услуги-'!$H893+('Итоговая табл.1чел (все услуги-'!$H893*'Таблица вводных'!$G$9)))-('Расчет комиссии Нади'!$I893+'Таблица вводных'!$E$3+'Таблица вводных'!$F$3)</f>
        <v>#REF!</v>
      </c>
      <c r="I893" s="13"/>
    </row>
    <row r="894" spans="1:9" ht="12.75" customHeight="1">
      <c r="A894" s="147"/>
      <c r="B894" s="5">
        <v>45411</v>
      </c>
      <c r="C894" s="63"/>
      <c r="D894" s="6" t="e">
        <f>(('Итоговая табл.1чел (все услуги-'!$D894+('Итоговая табл.1чел (все услуги-'!$D894*'Таблица вводных'!$G$4)))-('Расчет комиссии Нади'!$I894+'Таблица вводных'!$E$3+'Таблица вводных'!$F$3)</f>
        <v>#REF!</v>
      </c>
      <c r="E894" s="6" t="e">
        <f>(('Итоговая табл.1чел (все услуги-'!$E894+('Итоговая табл.1чел (все услуги-'!$E894*'Таблица вводных'!$G$5)))-('Расчет комиссии Нади'!$I894+'Таблица вводных'!$E$3+'Таблица вводных'!$F$3)</f>
        <v>#REF!</v>
      </c>
      <c r="F894" s="6" t="e">
        <f>(('Итоговая табл.1чел (все услуги-'!$F894+('Итоговая табл.1чел (все услуги-'!$F894*'Таблица вводных'!$G$6)))-('Расчет комиссии Нади'!$I894+'Таблица вводных'!$E$3+'Таблица вводных'!$F$3)</f>
        <v>#REF!</v>
      </c>
      <c r="G894" s="6" t="e">
        <f>(('Итоговая табл.1чел (все услуги-'!$G894+('Итоговая табл.1чел (все услуги-'!$G894*'Таблица вводных'!$G$7)))-('Расчет комиссии Нади'!$I894+'Таблица вводных'!$E$3+'Таблица вводных'!$F$3)</f>
        <v>#REF!</v>
      </c>
      <c r="H894" s="6" t="e">
        <f>(('Итоговая табл.1чел (все услуги-'!$H894+('Итоговая табл.1чел (все услуги-'!$H894*'Таблица вводных'!$G$9)))-('Расчет комиссии Нади'!$I894+'Таблица вводных'!$E$3+'Таблица вводных'!$F$3)</f>
        <v>#REF!</v>
      </c>
      <c r="I894" s="7"/>
    </row>
    <row r="895" spans="1:9" ht="12.75" customHeight="1">
      <c r="A895" s="148"/>
      <c r="B895" s="8">
        <v>45414</v>
      </c>
      <c r="C895" s="64"/>
      <c r="D895" s="12" t="e">
        <f>(('Итоговая табл.1чел (все услуги-'!$D895+('Итоговая табл.1чел (все услуги-'!$D895*'Таблица вводных'!$G$4)))-('Расчет комиссии Нади'!$I895+'Таблица вводных'!$E$3+'Таблица вводных'!$F$3)</f>
        <v>#REF!</v>
      </c>
      <c r="E895" s="12" t="e">
        <f>(('Итоговая табл.1чел (все услуги-'!$E895+('Итоговая табл.1чел (все услуги-'!$E895*'Таблица вводных'!$G$5)))-('Расчет комиссии Нади'!$I895+'Таблица вводных'!$E$3+'Таблица вводных'!$F$3)</f>
        <v>#REF!</v>
      </c>
      <c r="F895" s="12" t="e">
        <f>(('Итоговая табл.1чел (все услуги-'!$F895+('Итоговая табл.1чел (все услуги-'!$F895*'Таблица вводных'!$G$6)))-('Расчет комиссии Нади'!$I895+'Таблица вводных'!$E$3+'Таблица вводных'!$F$3)</f>
        <v>#REF!</v>
      </c>
      <c r="G895" s="12" t="e">
        <f>(('Итоговая табл.1чел (все услуги-'!$G895+('Итоговая табл.1чел (все услуги-'!$G895*'Таблица вводных'!$G$7)))-('Расчет комиссии Нади'!$I895+'Таблица вводных'!$E$3+'Таблица вводных'!$F$3)</f>
        <v>#REF!</v>
      </c>
      <c r="H895" s="12" t="e">
        <f>(('Итоговая табл.1чел (все услуги-'!$H895+('Итоговая табл.1чел (все услуги-'!$H895*'Таблица вводных'!$G$9)))-('Расчет комиссии Нади'!$I895+'Таблица вводных'!$E$3+'Таблица вводных'!$F$3)</f>
        <v>#REF!</v>
      </c>
      <c r="I895" s="10"/>
    </row>
    <row r="896" spans="1:9" ht="12.75" customHeight="1">
      <c r="A896" s="148"/>
      <c r="B896" s="11">
        <v>45418</v>
      </c>
      <c r="C896" s="64"/>
      <c r="D896" s="12" t="e">
        <f>(('Итоговая табл.1чел (все услуги-'!$D896+('Итоговая табл.1чел (все услуги-'!$D896*'Таблица вводных'!$G$4)))-('Расчет комиссии Нади'!$I896+'Таблица вводных'!$E$3+'Таблица вводных'!$F$3)</f>
        <v>#REF!</v>
      </c>
      <c r="E896" s="12" t="e">
        <f>(('Итоговая табл.1чел (все услуги-'!$E896+('Итоговая табл.1чел (все услуги-'!$E896*'Таблица вводных'!$G$5)))-('Расчет комиссии Нади'!$I896+'Таблица вводных'!$E$3+'Таблица вводных'!$F$3)</f>
        <v>#REF!</v>
      </c>
      <c r="F896" s="12" t="e">
        <f>(('Итоговая табл.1чел (все услуги-'!$F896+('Итоговая табл.1чел (все услуги-'!$F896*'Таблица вводных'!$G$6)))-('Расчет комиссии Нади'!$I896+'Таблица вводных'!$E$3+'Таблица вводных'!$F$3)</f>
        <v>#REF!</v>
      </c>
      <c r="G896" s="12" t="e">
        <f>(('Итоговая табл.1чел (все услуги-'!$G896+('Итоговая табл.1чел (все услуги-'!$G896*'Таблица вводных'!$G$7)))-('Расчет комиссии Нади'!$I896+'Таблица вводных'!$E$3+'Таблица вводных'!$F$3)</f>
        <v>#REF!</v>
      </c>
      <c r="H896" s="12" t="e">
        <f>(('Итоговая табл.1чел (все услуги-'!$H896+('Итоговая табл.1чел (все услуги-'!$H896*'Таблица вводных'!$G$9)))-('Расчет комиссии Нади'!$I896+'Таблица вводных'!$E$3+'Таблица вводных'!$F$3)</f>
        <v>#REF!</v>
      </c>
      <c r="I896" s="13"/>
    </row>
    <row r="897" spans="1:9" ht="12.75" customHeight="1">
      <c r="A897" s="148"/>
      <c r="B897" s="11">
        <v>45421</v>
      </c>
      <c r="C897" s="64"/>
      <c r="D897" s="12" t="e">
        <f>(('Итоговая табл.1чел (все услуги-'!$D897+('Итоговая табл.1чел (все услуги-'!$D897*'Таблица вводных'!$G$4)))-('Расчет комиссии Нади'!$I897+'Таблица вводных'!$E$3+'Таблица вводных'!$F$3)</f>
        <v>#REF!</v>
      </c>
      <c r="E897" s="12" t="e">
        <f>(('Итоговая табл.1чел (все услуги-'!$E897+('Итоговая табл.1чел (все услуги-'!$E897*'Таблица вводных'!$G$5)))-('Расчет комиссии Нади'!$I897+'Таблица вводных'!$E$3+'Таблица вводных'!$F$3)</f>
        <v>#REF!</v>
      </c>
      <c r="F897" s="12" t="e">
        <f>(('Итоговая табл.1чел (все услуги-'!$F897+('Итоговая табл.1чел (все услуги-'!$F897*'Таблица вводных'!$G$6)))-('Расчет комиссии Нади'!$I897+'Таблица вводных'!$E$3+'Таблица вводных'!$F$3)</f>
        <v>#REF!</v>
      </c>
      <c r="G897" s="12" t="e">
        <f>(('Итоговая табл.1чел (все услуги-'!$G897+('Итоговая табл.1чел (все услуги-'!$G897*'Таблица вводных'!$G$7)))-('Расчет комиссии Нади'!$I897+'Таблица вводных'!$E$3+'Таблица вводных'!$F$3)</f>
        <v>#REF!</v>
      </c>
      <c r="H897" s="12" t="e">
        <f>(('Итоговая табл.1чел (все услуги-'!$H897+('Итоговая табл.1чел (все услуги-'!$H897*'Таблица вводных'!$G$9)))-('Расчет комиссии Нади'!$I897+'Таблица вводных'!$E$3+'Таблица вводных'!$F$3)</f>
        <v>#REF!</v>
      </c>
      <c r="I897" s="13"/>
    </row>
    <row r="898" spans="1:9" ht="12.75" customHeight="1">
      <c r="A898" s="148"/>
      <c r="B898" s="11">
        <v>45425</v>
      </c>
      <c r="C898" s="64"/>
      <c r="D898" s="12" t="e">
        <f>(('Итоговая табл.1чел (все услуги-'!$D898+('Итоговая табл.1чел (все услуги-'!$D898*'Таблица вводных'!$G$4)))-('Расчет комиссии Нади'!$I898+'Таблица вводных'!$E$3+'Таблица вводных'!$F$3)</f>
        <v>#REF!</v>
      </c>
      <c r="E898" s="12" t="e">
        <f>(('Итоговая табл.1чел (все услуги-'!$E898+('Итоговая табл.1чел (все услуги-'!$E898*'Таблица вводных'!$G$5)))-('Расчет комиссии Нади'!$I898+'Таблица вводных'!$E$3+'Таблица вводных'!$F$3)</f>
        <v>#REF!</v>
      </c>
      <c r="F898" s="12" t="e">
        <f>(('Итоговая табл.1чел (все услуги-'!$F898+('Итоговая табл.1чел (все услуги-'!$F898*'Таблица вводных'!$G$6)))-('Расчет комиссии Нади'!$I898+'Таблица вводных'!$E$3+'Таблица вводных'!$F$3)</f>
        <v>#REF!</v>
      </c>
      <c r="G898" s="12" t="e">
        <f>(('Итоговая табл.1чел (все услуги-'!$G898+('Итоговая табл.1чел (все услуги-'!$G898*'Таблица вводных'!$G$7)))-('Расчет комиссии Нади'!$I898+'Таблица вводных'!$E$3+'Таблица вводных'!$F$3)</f>
        <v>#REF!</v>
      </c>
      <c r="H898" s="12" t="e">
        <f>(('Итоговая табл.1чел (все услуги-'!$H898+('Итоговая табл.1чел (все услуги-'!$H898*'Таблица вводных'!$G$9)))-('Расчет комиссии Нади'!$I898+'Таблица вводных'!$E$3+'Таблица вводных'!$F$3)</f>
        <v>#REF!</v>
      </c>
      <c r="I898" s="13"/>
    </row>
    <row r="899" spans="1:9" ht="12.75" customHeight="1">
      <c r="A899" s="148"/>
      <c r="B899" s="11">
        <v>45428</v>
      </c>
      <c r="C899" s="64"/>
      <c r="D899" s="12" t="e">
        <f>(('Итоговая табл.1чел (все услуги-'!$D899+('Итоговая табл.1чел (все услуги-'!$D899*'Таблица вводных'!$G$4)))-('Расчет комиссии Нади'!$I899+'Таблица вводных'!$E$3+'Таблица вводных'!$F$3)</f>
        <v>#REF!</v>
      </c>
      <c r="E899" s="12" t="e">
        <f>(('Итоговая табл.1чел (все услуги-'!$E899+('Итоговая табл.1чел (все услуги-'!$E899*'Таблица вводных'!$G$5)))-('Расчет комиссии Нади'!$I899+'Таблица вводных'!$E$3+'Таблица вводных'!$F$3)</f>
        <v>#REF!</v>
      </c>
      <c r="F899" s="12" t="e">
        <f>(('Итоговая табл.1чел (все услуги-'!$F899+('Итоговая табл.1чел (все услуги-'!$F899*'Таблица вводных'!$G$6)))-('Расчет комиссии Нади'!$I899+'Таблица вводных'!$E$3+'Таблица вводных'!$F$3)</f>
        <v>#REF!</v>
      </c>
      <c r="G899" s="12" t="e">
        <f>(('Итоговая табл.1чел (все услуги-'!$G899+('Итоговая табл.1чел (все услуги-'!$G899*'Таблица вводных'!$G$7)))-('Расчет комиссии Нади'!$I899+'Таблица вводных'!$E$3+'Таблица вводных'!$F$3)</f>
        <v>#REF!</v>
      </c>
      <c r="H899" s="12" t="e">
        <f>(('Итоговая табл.1чел (все услуги-'!$H899+('Итоговая табл.1чел (все услуги-'!$H899*'Таблица вводных'!$G$9)))-('Расчет комиссии Нади'!$I899+'Таблица вводных'!$E$3+'Таблица вводных'!$F$3)</f>
        <v>#REF!</v>
      </c>
      <c r="I899" s="13"/>
    </row>
    <row r="900" spans="1:9" ht="12.75" customHeight="1">
      <c r="A900" s="148"/>
      <c r="B900" s="11"/>
      <c r="C900" s="64"/>
      <c r="D900" s="12" t="e">
        <f>(('Итоговая табл.1чел (все услуги-'!$D900+('Итоговая табл.1чел (все услуги-'!$D900*'Таблица вводных'!$G$4)))-('Расчет комиссии Нади'!$I900+'Таблица вводных'!$E$3+'Таблица вводных'!$F$3)</f>
        <v>#REF!</v>
      </c>
      <c r="E900" s="12" t="e">
        <f>(('Итоговая табл.1чел (все услуги-'!$E900+('Итоговая табл.1чел (все услуги-'!$E900*'Таблица вводных'!$G$5)))-('Расчет комиссии Нади'!$I900+'Таблица вводных'!$E$3+'Таблица вводных'!$F$3)</f>
        <v>#REF!</v>
      </c>
      <c r="F900" s="12" t="e">
        <f>(('Итоговая табл.1чел (все услуги-'!$F900+('Итоговая табл.1чел (все услуги-'!$F900*'Таблица вводных'!$G$6)))-('Расчет комиссии Нади'!$I900+'Таблица вводных'!$E$3+'Таблица вводных'!$F$3)</f>
        <v>#REF!</v>
      </c>
      <c r="G900" s="12" t="e">
        <f>(('Итоговая табл.1чел (все услуги-'!$G900+('Итоговая табл.1чел (все услуги-'!$G900*'Таблица вводных'!$G$7)))-('Расчет комиссии Нади'!$I900+'Таблица вводных'!$E$3+'Таблица вводных'!$F$3)</f>
        <v>#REF!</v>
      </c>
      <c r="H900" s="12" t="e">
        <f>(('Итоговая табл.1чел (все услуги-'!$H900+('Итоговая табл.1чел (все услуги-'!$H900*'Таблица вводных'!$G$9)))-('Расчет комиссии Нади'!$I900+'Таблица вводных'!$E$3+'Таблица вводных'!$F$3)</f>
        <v>#REF!</v>
      </c>
      <c r="I900" s="13"/>
    </row>
    <row r="901" spans="1:9" ht="12.75" customHeight="1">
      <c r="A901" s="148"/>
      <c r="B901" s="11"/>
      <c r="C901" s="64"/>
      <c r="D901" s="12" t="e">
        <f>(('Итоговая табл.1чел (все услуги-'!$D901+('Итоговая табл.1чел (все услуги-'!$D901*'Таблица вводных'!$G$4)))-('Расчет комиссии Нади'!$I901+'Таблица вводных'!$E$3+'Таблица вводных'!$F$3)</f>
        <v>#REF!</v>
      </c>
      <c r="E901" s="12" t="e">
        <f>(('Итоговая табл.1чел (все услуги-'!$E901+('Итоговая табл.1чел (все услуги-'!$E901*'Таблица вводных'!$G$5)))-('Расчет комиссии Нади'!$I901+'Таблица вводных'!$E$3+'Таблица вводных'!$F$3)</f>
        <v>#REF!</v>
      </c>
      <c r="F901" s="12" t="e">
        <f>(('Итоговая табл.1чел (все услуги-'!$F901+('Итоговая табл.1чел (все услуги-'!$F901*'Таблица вводных'!$G$6)))-('Расчет комиссии Нади'!$I901+'Таблица вводных'!$E$3+'Таблица вводных'!$F$3)</f>
        <v>#REF!</v>
      </c>
      <c r="G901" s="12" t="e">
        <f>(('Итоговая табл.1чел (все услуги-'!$G901+('Итоговая табл.1чел (все услуги-'!$G901*'Таблица вводных'!$G$7)))-('Расчет комиссии Нади'!$I901+'Таблица вводных'!$E$3+'Таблица вводных'!$F$3)</f>
        <v>#REF!</v>
      </c>
      <c r="H901" s="12" t="e">
        <f>(('Итоговая табл.1чел (все услуги-'!$H901+('Итоговая табл.1чел (все услуги-'!$H901*'Таблица вводных'!$G$9)))-('Расчет комиссии Нади'!$I901+'Таблица вводных'!$E$3+'Таблица вводных'!$F$3)</f>
        <v>#REF!</v>
      </c>
      <c r="I901" s="13"/>
    </row>
    <row r="902" spans="1:9" ht="12.75" customHeight="1">
      <c r="A902" s="149"/>
      <c r="B902" s="17"/>
      <c r="C902" s="65"/>
      <c r="D902" s="18" t="e">
        <f>(('Итоговая табл.1чел (все услуги-'!$D902+('Итоговая табл.1чел (все услуги-'!$D902*'Таблица вводных'!$G$4)))-('Расчет комиссии Нади'!$I902+'Таблица вводных'!$E$3+'Таблица вводных'!$F$3)</f>
        <v>#REF!</v>
      </c>
      <c r="E902" s="18" t="e">
        <f>(('Итоговая табл.1чел (все услуги-'!$E902+('Итоговая табл.1чел (все услуги-'!$E902*'Таблица вводных'!$G$5)))-('Расчет комиссии Нади'!$I902+'Таблица вводных'!$E$3+'Таблица вводных'!$F$3)</f>
        <v>#REF!</v>
      </c>
      <c r="F902" s="18" t="e">
        <f>(('Итоговая табл.1чел (все услуги-'!$F902+('Итоговая табл.1чел (все услуги-'!$F902*'Таблица вводных'!$G$6)))-('Расчет комиссии Нади'!$I902+'Таблица вводных'!$E$3+'Таблица вводных'!$F$3)</f>
        <v>#REF!</v>
      </c>
      <c r="G902" s="18" t="e">
        <f>(('Итоговая табл.1чел (все услуги-'!$G902+('Итоговая табл.1чел (все услуги-'!$G902*'Таблица вводных'!$G$7)))-('Расчет комиссии Нади'!$I902+'Таблица вводных'!$E$3+'Таблица вводных'!$F$3)</f>
        <v>#REF!</v>
      </c>
      <c r="H902" s="18" t="e">
        <f>(('Итоговая табл.1чел (все услуги-'!$H902+('Итоговая табл.1чел (все услуги-'!$H902*'Таблица вводных'!$G$9)))-('Расчет комиссии Нади'!$I902+'Таблица вводных'!$E$3+'Таблица вводных'!$F$3)</f>
        <v>#REF!</v>
      </c>
      <c r="I902" s="13"/>
    </row>
    <row r="903" spans="1:9" ht="12.75" customHeight="1">
      <c r="A903" s="147"/>
      <c r="B903" s="5">
        <v>45411</v>
      </c>
      <c r="C903" s="63"/>
      <c r="D903" s="6" t="e">
        <f>(('Итоговая табл.1чел (все услуги-'!$D903+('Итоговая табл.1чел (все услуги-'!$D903*'Таблица вводных'!$G$4)))-('Расчет комиссии Нади'!$I903+'Таблица вводных'!$E$3+'Таблица вводных'!$F$3)</f>
        <v>#REF!</v>
      </c>
      <c r="E903" s="6" t="e">
        <f>(('Итоговая табл.1чел (все услуги-'!$E903+('Итоговая табл.1чел (все услуги-'!$E903*'Таблица вводных'!$G$5)))-('Расчет комиссии Нади'!$I903+'Таблица вводных'!$E$3+'Таблица вводных'!$F$3)</f>
        <v>#REF!</v>
      </c>
      <c r="F903" s="6" t="e">
        <f>(('Итоговая табл.1чел (все услуги-'!$F903+('Итоговая табл.1чел (все услуги-'!$F903*'Таблица вводных'!$G$6)))-('Расчет комиссии Нади'!$I903+'Таблица вводных'!$E$3+'Таблица вводных'!$F$3)</f>
        <v>#REF!</v>
      </c>
      <c r="G903" s="6" t="e">
        <f>(('Итоговая табл.1чел (все услуги-'!$G903+('Итоговая табл.1чел (все услуги-'!$G903*'Таблица вводных'!$G$7)))-('Расчет комиссии Нади'!$I903+'Таблица вводных'!$E$3+'Таблица вводных'!$F$3)</f>
        <v>#REF!</v>
      </c>
      <c r="H903" s="6" t="e">
        <f>(('Итоговая табл.1чел (все услуги-'!$H903+('Итоговая табл.1чел (все услуги-'!$H903*'Таблица вводных'!$G$9)))-('Расчет комиссии Нади'!$I903+'Таблица вводных'!$E$3+'Таблица вводных'!$F$3)</f>
        <v>#REF!</v>
      </c>
      <c r="I903" s="7"/>
    </row>
    <row r="904" spans="1:9" ht="12.75" customHeight="1">
      <c r="A904" s="148"/>
      <c r="B904" s="8">
        <v>45414</v>
      </c>
      <c r="C904" s="64"/>
      <c r="D904" s="12" t="e">
        <f>(('Итоговая табл.1чел (все услуги-'!$D904+('Итоговая табл.1чел (все услуги-'!$D904*'Таблица вводных'!$G$4)))-('Расчет комиссии Нади'!$I904+'Таблица вводных'!$E$3+'Таблица вводных'!$F$3)</f>
        <v>#REF!</v>
      </c>
      <c r="E904" s="12" t="e">
        <f>(('Итоговая табл.1чел (все услуги-'!$E904+('Итоговая табл.1чел (все услуги-'!$E904*'Таблица вводных'!$G$5)))-('Расчет комиссии Нади'!$I904+'Таблица вводных'!$E$3+'Таблица вводных'!$F$3)</f>
        <v>#REF!</v>
      </c>
      <c r="F904" s="12" t="e">
        <f>(('Итоговая табл.1чел (все услуги-'!$F904+('Итоговая табл.1чел (все услуги-'!$F904*'Таблица вводных'!$G$6)))-('Расчет комиссии Нади'!$I904+'Таблица вводных'!$E$3+'Таблица вводных'!$F$3)</f>
        <v>#REF!</v>
      </c>
      <c r="G904" s="12" t="e">
        <f>(('Итоговая табл.1чел (все услуги-'!$G904+('Итоговая табл.1чел (все услуги-'!$G904*'Таблица вводных'!$G$7)))-('Расчет комиссии Нади'!$I904+'Таблица вводных'!$E$3+'Таблица вводных'!$F$3)</f>
        <v>#REF!</v>
      </c>
      <c r="H904" s="12" t="e">
        <f>(('Итоговая табл.1чел (все услуги-'!$H904+('Итоговая табл.1чел (все услуги-'!$H904*'Таблица вводных'!$G$9)))-('Расчет комиссии Нади'!$I904+'Таблица вводных'!$E$3+'Таблица вводных'!$F$3)</f>
        <v>#REF!</v>
      </c>
      <c r="I904" s="10"/>
    </row>
    <row r="905" spans="1:9" ht="12.75" customHeight="1">
      <c r="A905" s="148"/>
      <c r="B905" s="11">
        <v>45418</v>
      </c>
      <c r="C905" s="64"/>
      <c r="D905" s="12" t="e">
        <f>(('Итоговая табл.1чел (все услуги-'!$D905+('Итоговая табл.1чел (все услуги-'!$D905*'Таблица вводных'!$G$4)))-('Расчет комиссии Нади'!$I905+'Таблица вводных'!$E$3+'Таблица вводных'!$F$3)</f>
        <v>#REF!</v>
      </c>
      <c r="E905" s="12" t="e">
        <f>(('Итоговая табл.1чел (все услуги-'!$E905+('Итоговая табл.1чел (все услуги-'!$E905*'Таблица вводных'!$G$5)))-('Расчет комиссии Нади'!$I905+'Таблица вводных'!$E$3+'Таблица вводных'!$F$3)</f>
        <v>#REF!</v>
      </c>
      <c r="F905" s="12" t="e">
        <f>(('Итоговая табл.1чел (все услуги-'!$F905+('Итоговая табл.1чел (все услуги-'!$F905*'Таблица вводных'!$G$6)))-('Расчет комиссии Нади'!$I905+'Таблица вводных'!$E$3+'Таблица вводных'!$F$3)</f>
        <v>#REF!</v>
      </c>
      <c r="G905" s="12" t="e">
        <f>(('Итоговая табл.1чел (все услуги-'!$G905+('Итоговая табл.1чел (все услуги-'!$G905*'Таблица вводных'!$G$7)))-('Расчет комиссии Нади'!$I905+'Таблица вводных'!$E$3+'Таблица вводных'!$F$3)</f>
        <v>#REF!</v>
      </c>
      <c r="H905" s="12" t="e">
        <f>(('Итоговая табл.1чел (все услуги-'!$H905+('Итоговая табл.1чел (все услуги-'!$H905*'Таблица вводных'!$G$9)))-('Расчет комиссии Нади'!$I905+'Таблица вводных'!$E$3+'Таблица вводных'!$F$3)</f>
        <v>#REF!</v>
      </c>
      <c r="I905" s="13"/>
    </row>
    <row r="906" spans="1:9" ht="12.75" customHeight="1">
      <c r="A906" s="148"/>
      <c r="B906" s="11">
        <v>45421</v>
      </c>
      <c r="C906" s="64"/>
      <c r="D906" s="12" t="e">
        <f>(('Итоговая табл.1чел (все услуги-'!$D906+('Итоговая табл.1чел (все услуги-'!$D906*'Таблица вводных'!$G$4)))-('Расчет комиссии Нади'!$I906+'Таблица вводных'!$E$3+'Таблица вводных'!$F$3)</f>
        <v>#REF!</v>
      </c>
      <c r="E906" s="12" t="e">
        <f>(('Итоговая табл.1чел (все услуги-'!$E906+('Итоговая табл.1чел (все услуги-'!$E906*'Таблица вводных'!$G$5)))-('Расчет комиссии Нади'!$I906+'Таблица вводных'!$E$3+'Таблица вводных'!$F$3)</f>
        <v>#REF!</v>
      </c>
      <c r="F906" s="12" t="e">
        <f>(('Итоговая табл.1чел (все услуги-'!$F906+('Итоговая табл.1чел (все услуги-'!$F906*'Таблица вводных'!$G$6)))-('Расчет комиссии Нади'!$I906+'Таблица вводных'!$E$3+'Таблица вводных'!$F$3)</f>
        <v>#REF!</v>
      </c>
      <c r="G906" s="12" t="e">
        <f>(('Итоговая табл.1чел (все услуги-'!$G906+('Итоговая табл.1чел (все услуги-'!$G906*'Таблица вводных'!$G$7)))-('Расчет комиссии Нади'!$I906+'Таблица вводных'!$E$3+'Таблица вводных'!$F$3)</f>
        <v>#REF!</v>
      </c>
      <c r="H906" s="12" t="e">
        <f>(('Итоговая табл.1чел (все услуги-'!$H906+('Итоговая табл.1чел (все услуги-'!$H906*'Таблица вводных'!$G$9)))-('Расчет комиссии Нади'!$I906+'Таблица вводных'!$E$3+'Таблица вводных'!$F$3)</f>
        <v>#REF!</v>
      </c>
      <c r="I906" s="13"/>
    </row>
    <row r="907" spans="1:9" ht="12.75" customHeight="1">
      <c r="A907" s="148"/>
      <c r="B907" s="11">
        <v>45425</v>
      </c>
      <c r="C907" s="64"/>
      <c r="D907" s="12" t="e">
        <f>(('Итоговая табл.1чел (все услуги-'!$D907+('Итоговая табл.1чел (все услуги-'!$D907*'Таблица вводных'!$G$4)))-('Расчет комиссии Нади'!$I907+'Таблица вводных'!$E$3+'Таблица вводных'!$F$3)</f>
        <v>#REF!</v>
      </c>
      <c r="E907" s="12" t="e">
        <f>(('Итоговая табл.1чел (все услуги-'!$E907+('Итоговая табл.1чел (все услуги-'!$E907*'Таблица вводных'!$G$5)))-('Расчет комиссии Нади'!$I907+'Таблица вводных'!$E$3+'Таблица вводных'!$F$3)</f>
        <v>#REF!</v>
      </c>
      <c r="F907" s="12" t="e">
        <f>(('Итоговая табл.1чел (все услуги-'!$F907+('Итоговая табл.1чел (все услуги-'!$F907*'Таблица вводных'!$G$6)))-('Расчет комиссии Нади'!$I907+'Таблица вводных'!$E$3+'Таблица вводных'!$F$3)</f>
        <v>#REF!</v>
      </c>
      <c r="G907" s="12" t="e">
        <f>(('Итоговая табл.1чел (все услуги-'!$G907+('Итоговая табл.1чел (все услуги-'!$G907*'Таблица вводных'!$G$7)))-('Расчет комиссии Нади'!$I907+'Таблица вводных'!$E$3+'Таблица вводных'!$F$3)</f>
        <v>#REF!</v>
      </c>
      <c r="H907" s="12" t="e">
        <f>(('Итоговая табл.1чел (все услуги-'!$H907+('Итоговая табл.1чел (все услуги-'!$H907*'Таблица вводных'!$G$9)))-('Расчет комиссии Нади'!$I907+'Таблица вводных'!$E$3+'Таблица вводных'!$F$3)</f>
        <v>#REF!</v>
      </c>
      <c r="I907" s="13"/>
    </row>
    <row r="908" spans="1:9" ht="12.75" customHeight="1">
      <c r="A908" s="148"/>
      <c r="B908" s="11">
        <v>45428</v>
      </c>
      <c r="C908" s="64"/>
      <c r="D908" s="12" t="e">
        <f>(('Итоговая табл.1чел (все услуги-'!$D908+('Итоговая табл.1чел (все услуги-'!$D908*'Таблица вводных'!$G$4)))-('Расчет комиссии Нади'!$I908+'Таблица вводных'!$E$3+'Таблица вводных'!$F$3)</f>
        <v>#REF!</v>
      </c>
      <c r="E908" s="12" t="e">
        <f>(('Итоговая табл.1чел (все услуги-'!$E908+('Итоговая табл.1чел (все услуги-'!$E908*'Таблица вводных'!$G$5)))-('Расчет комиссии Нади'!$I908+'Таблица вводных'!$E$3+'Таблица вводных'!$F$3)</f>
        <v>#REF!</v>
      </c>
      <c r="F908" s="12" t="e">
        <f>(('Итоговая табл.1чел (все услуги-'!$F908+('Итоговая табл.1чел (все услуги-'!$F908*'Таблица вводных'!$G$6)))-('Расчет комиссии Нади'!$I908+'Таблица вводных'!$E$3+'Таблица вводных'!$F$3)</f>
        <v>#REF!</v>
      </c>
      <c r="G908" s="12" t="e">
        <f>(('Итоговая табл.1чел (все услуги-'!$G908+('Итоговая табл.1чел (все услуги-'!$G908*'Таблица вводных'!$G$7)))-('Расчет комиссии Нади'!$I908+'Таблица вводных'!$E$3+'Таблица вводных'!$F$3)</f>
        <v>#REF!</v>
      </c>
      <c r="H908" s="12" t="e">
        <f>(('Итоговая табл.1чел (все услуги-'!$H908+('Итоговая табл.1чел (все услуги-'!$H908*'Таблица вводных'!$G$9)))-('Расчет комиссии Нади'!$I908+'Таблица вводных'!$E$3+'Таблица вводных'!$F$3)</f>
        <v>#REF!</v>
      </c>
      <c r="I908" s="13"/>
    </row>
    <row r="909" spans="1:9" ht="12.75" customHeight="1">
      <c r="A909" s="148"/>
      <c r="B909" s="11"/>
      <c r="C909" s="64"/>
      <c r="D909" s="12" t="e">
        <f>(('Итоговая табл.1чел (все услуги-'!$D909+('Итоговая табл.1чел (все услуги-'!$D909*'Таблица вводных'!$G$4)))-('Расчет комиссии Нади'!$I909+'Таблица вводных'!$E$3+'Таблица вводных'!$F$3)</f>
        <v>#REF!</v>
      </c>
      <c r="E909" s="12" t="e">
        <f>(('Итоговая табл.1чел (все услуги-'!$E909+('Итоговая табл.1чел (все услуги-'!$E909*'Таблица вводных'!$G$5)))-('Расчет комиссии Нади'!$I909+'Таблица вводных'!$E$3+'Таблица вводных'!$F$3)</f>
        <v>#REF!</v>
      </c>
      <c r="F909" s="12" t="e">
        <f>(('Итоговая табл.1чел (все услуги-'!$F909+('Итоговая табл.1чел (все услуги-'!$F909*'Таблица вводных'!$G$6)))-('Расчет комиссии Нади'!$I909+'Таблица вводных'!$E$3+'Таблица вводных'!$F$3)</f>
        <v>#REF!</v>
      </c>
      <c r="G909" s="12" t="e">
        <f>(('Итоговая табл.1чел (все услуги-'!$G909+('Итоговая табл.1чел (все услуги-'!$G909*'Таблица вводных'!$G$7)))-('Расчет комиссии Нади'!$I909+'Таблица вводных'!$E$3+'Таблица вводных'!$F$3)</f>
        <v>#REF!</v>
      </c>
      <c r="H909" s="12" t="e">
        <f>(('Итоговая табл.1чел (все услуги-'!$H909+('Итоговая табл.1чел (все услуги-'!$H909*'Таблица вводных'!$G$9)))-('Расчет комиссии Нади'!$I909+'Таблица вводных'!$E$3+'Таблица вводных'!$F$3)</f>
        <v>#REF!</v>
      </c>
      <c r="I909" s="13"/>
    </row>
    <row r="910" spans="1:9" ht="12.75" customHeight="1">
      <c r="A910" s="148"/>
      <c r="B910" s="11"/>
      <c r="C910" s="64"/>
      <c r="D910" s="12" t="e">
        <f>(('Итоговая табл.1чел (все услуги-'!$D910+('Итоговая табл.1чел (все услуги-'!$D910*'Таблица вводных'!$G$4)))-('Расчет комиссии Нади'!$I910+'Таблица вводных'!$E$3+'Таблица вводных'!$F$3)</f>
        <v>#REF!</v>
      </c>
      <c r="E910" s="12" t="e">
        <f>(('Итоговая табл.1чел (все услуги-'!$E910+('Итоговая табл.1чел (все услуги-'!$E910*'Таблица вводных'!$G$5)))-('Расчет комиссии Нади'!$I910+'Таблица вводных'!$E$3+'Таблица вводных'!$F$3)</f>
        <v>#REF!</v>
      </c>
      <c r="F910" s="12" t="e">
        <f>(('Итоговая табл.1чел (все услуги-'!$F910+('Итоговая табл.1чел (все услуги-'!$F910*'Таблица вводных'!$G$6)))-('Расчет комиссии Нади'!$I910+'Таблица вводных'!$E$3+'Таблица вводных'!$F$3)</f>
        <v>#REF!</v>
      </c>
      <c r="G910" s="12" t="e">
        <f>(('Итоговая табл.1чел (все услуги-'!$G910+('Итоговая табл.1чел (все услуги-'!$G910*'Таблица вводных'!$G$7)))-('Расчет комиссии Нади'!$I910+'Таблица вводных'!$E$3+'Таблица вводных'!$F$3)</f>
        <v>#REF!</v>
      </c>
      <c r="H910" s="12" t="e">
        <f>(('Итоговая табл.1чел (все услуги-'!$H910+('Итоговая табл.1чел (все услуги-'!$H910*'Таблица вводных'!$G$9)))-('Расчет комиссии Нади'!$I910+'Таблица вводных'!$E$3+'Таблица вводных'!$F$3)</f>
        <v>#REF!</v>
      </c>
      <c r="I910" s="13"/>
    </row>
    <row r="911" spans="1:9" ht="12.75" customHeight="1">
      <c r="A911" s="149"/>
      <c r="B911" s="17"/>
      <c r="C911" s="65"/>
      <c r="D911" s="18" t="e">
        <f>(('Итоговая табл.1чел (все услуги-'!$D911+('Итоговая табл.1чел (все услуги-'!$D911*'Таблица вводных'!$G$4)))-('Расчет комиссии Нади'!$I911+'Таблица вводных'!$E$3+'Таблица вводных'!$F$3)</f>
        <v>#REF!</v>
      </c>
      <c r="E911" s="18" t="e">
        <f>(('Итоговая табл.1чел (все услуги-'!$E911+('Итоговая табл.1чел (все услуги-'!$E911*'Таблица вводных'!$G$5)))-('Расчет комиссии Нади'!$I911+'Таблица вводных'!$E$3+'Таблица вводных'!$F$3)</f>
        <v>#REF!</v>
      </c>
      <c r="F911" s="18" t="e">
        <f>(('Итоговая табл.1чел (все услуги-'!$F911+('Итоговая табл.1чел (все услуги-'!$F911*'Таблица вводных'!$G$6)))-('Расчет комиссии Нади'!$I911+'Таблица вводных'!$E$3+'Таблица вводных'!$F$3)</f>
        <v>#REF!</v>
      </c>
      <c r="G911" s="18" t="e">
        <f>(('Итоговая табл.1чел (все услуги-'!$G911+('Итоговая табл.1чел (все услуги-'!$G911*'Таблица вводных'!$G$7)))-('Расчет комиссии Нади'!$I911+'Таблица вводных'!$E$3+'Таблица вводных'!$F$3)</f>
        <v>#REF!</v>
      </c>
      <c r="H911" s="18" t="e">
        <f>(('Итоговая табл.1чел (все услуги-'!$H911+('Итоговая табл.1чел (все услуги-'!$H911*'Таблица вводных'!$G$9)))-('Расчет комиссии Нади'!$I911+'Таблица вводных'!$E$3+'Таблица вводных'!$F$3)</f>
        <v>#REF!</v>
      </c>
      <c r="I911" s="13"/>
    </row>
    <row r="912" spans="1:9" ht="12.75" customHeight="1">
      <c r="A912" s="147"/>
      <c r="B912" s="5">
        <v>45411</v>
      </c>
      <c r="C912" s="63"/>
      <c r="D912" s="6" t="e">
        <f>(('Итоговая табл.1чел (все услуги-'!$D912+('Итоговая табл.1чел (все услуги-'!$D912*'Таблица вводных'!$G$4)))-('Расчет комиссии Нади'!$I912+'Таблица вводных'!$E$3+'Таблица вводных'!$F$3)</f>
        <v>#REF!</v>
      </c>
      <c r="E912" s="6" t="e">
        <f>(('Итоговая табл.1чел (все услуги-'!$E912+('Итоговая табл.1чел (все услуги-'!$E912*'Таблица вводных'!$G$5)))-('Расчет комиссии Нади'!$I912+'Таблица вводных'!$E$3+'Таблица вводных'!$F$3)</f>
        <v>#REF!</v>
      </c>
      <c r="F912" s="6" t="e">
        <f>(('Итоговая табл.1чел (все услуги-'!$F912+('Итоговая табл.1чел (все услуги-'!$F912*'Таблица вводных'!$G$6)))-('Расчет комиссии Нади'!$I912+'Таблица вводных'!$E$3+'Таблица вводных'!$F$3)</f>
        <v>#REF!</v>
      </c>
      <c r="G912" s="6" t="e">
        <f>(('Итоговая табл.1чел (все услуги-'!$G912+('Итоговая табл.1чел (все услуги-'!$G912*'Таблица вводных'!$G$7)))-('Расчет комиссии Нади'!$I912+'Таблица вводных'!$E$3+'Таблица вводных'!$F$3)</f>
        <v>#REF!</v>
      </c>
      <c r="H912" s="6" t="e">
        <f>(('Итоговая табл.1чел (все услуги-'!$H912+('Итоговая табл.1чел (все услуги-'!$H912*'Таблица вводных'!$G$9)))-('Расчет комиссии Нади'!$I912+'Таблица вводных'!$E$3+'Таблица вводных'!$F$3)</f>
        <v>#REF!</v>
      </c>
      <c r="I912" s="7"/>
    </row>
    <row r="913" spans="1:9" ht="12.75" customHeight="1">
      <c r="A913" s="148"/>
      <c r="B913" s="8">
        <v>45414</v>
      </c>
      <c r="C913" s="64"/>
      <c r="D913" s="12" t="e">
        <f>(('Итоговая табл.1чел (все услуги-'!$D913+('Итоговая табл.1чел (все услуги-'!$D913*'Таблица вводных'!$G$4)))-('Расчет комиссии Нади'!$I913+'Таблица вводных'!$E$3+'Таблица вводных'!$F$3)</f>
        <v>#REF!</v>
      </c>
      <c r="E913" s="12" t="e">
        <f>(('Итоговая табл.1чел (все услуги-'!$E913+('Итоговая табл.1чел (все услуги-'!$E913*'Таблица вводных'!$G$5)))-('Расчет комиссии Нади'!$I913+'Таблица вводных'!$E$3+'Таблица вводных'!$F$3)</f>
        <v>#REF!</v>
      </c>
      <c r="F913" s="12" t="e">
        <f>(('Итоговая табл.1чел (все услуги-'!$F913+('Итоговая табл.1чел (все услуги-'!$F913*'Таблица вводных'!$G$6)))-('Расчет комиссии Нади'!$I913+'Таблица вводных'!$E$3+'Таблица вводных'!$F$3)</f>
        <v>#REF!</v>
      </c>
      <c r="G913" s="12" t="e">
        <f>(('Итоговая табл.1чел (все услуги-'!$G913+('Итоговая табл.1чел (все услуги-'!$G913*'Таблица вводных'!$G$7)))-('Расчет комиссии Нади'!$I913+'Таблица вводных'!$E$3+'Таблица вводных'!$F$3)</f>
        <v>#REF!</v>
      </c>
      <c r="H913" s="12" t="e">
        <f>(('Итоговая табл.1чел (все услуги-'!$H913+('Итоговая табл.1чел (все услуги-'!$H913*'Таблица вводных'!$G$9)))-('Расчет комиссии Нади'!$I913+'Таблица вводных'!$E$3+'Таблица вводных'!$F$3)</f>
        <v>#REF!</v>
      </c>
      <c r="I913" s="10"/>
    </row>
    <row r="914" spans="1:9" ht="12.75" customHeight="1">
      <c r="A914" s="148"/>
      <c r="B914" s="11">
        <v>45418</v>
      </c>
      <c r="C914" s="64"/>
      <c r="D914" s="12" t="e">
        <f>(('Итоговая табл.1чел (все услуги-'!$D914+('Итоговая табл.1чел (все услуги-'!$D914*'Таблица вводных'!$G$4)))-('Расчет комиссии Нади'!$I914+'Таблица вводных'!$E$3+'Таблица вводных'!$F$3)</f>
        <v>#REF!</v>
      </c>
      <c r="E914" s="12" t="e">
        <f>(('Итоговая табл.1чел (все услуги-'!$E914+('Итоговая табл.1чел (все услуги-'!$E914*'Таблица вводных'!$G$5)))-('Расчет комиссии Нади'!$I914+'Таблица вводных'!$E$3+'Таблица вводных'!$F$3)</f>
        <v>#REF!</v>
      </c>
      <c r="F914" s="12" t="e">
        <f>(('Итоговая табл.1чел (все услуги-'!$F914+('Итоговая табл.1чел (все услуги-'!$F914*'Таблица вводных'!$G$6)))-('Расчет комиссии Нади'!$I914+'Таблица вводных'!$E$3+'Таблица вводных'!$F$3)</f>
        <v>#REF!</v>
      </c>
      <c r="G914" s="12" t="e">
        <f>(('Итоговая табл.1чел (все услуги-'!$G914+('Итоговая табл.1чел (все услуги-'!$G914*'Таблица вводных'!$G$7)))-('Расчет комиссии Нади'!$I914+'Таблица вводных'!$E$3+'Таблица вводных'!$F$3)</f>
        <v>#REF!</v>
      </c>
      <c r="H914" s="12" t="e">
        <f>(('Итоговая табл.1чел (все услуги-'!$H914+('Итоговая табл.1чел (все услуги-'!$H914*'Таблица вводных'!$G$9)))-('Расчет комиссии Нади'!$I914+'Таблица вводных'!$E$3+'Таблица вводных'!$F$3)</f>
        <v>#REF!</v>
      </c>
      <c r="I914" s="13"/>
    </row>
    <row r="915" spans="1:9" ht="12.75" customHeight="1">
      <c r="A915" s="148"/>
      <c r="B915" s="11">
        <v>45421</v>
      </c>
      <c r="C915" s="64"/>
      <c r="D915" s="12" t="e">
        <f>(('Итоговая табл.1чел (все услуги-'!$D915+('Итоговая табл.1чел (все услуги-'!$D915*'Таблица вводных'!$G$4)))-('Расчет комиссии Нади'!$I915+'Таблица вводных'!$E$3+'Таблица вводных'!$F$3)</f>
        <v>#REF!</v>
      </c>
      <c r="E915" s="12" t="e">
        <f>(('Итоговая табл.1чел (все услуги-'!$E915+('Итоговая табл.1чел (все услуги-'!$E915*'Таблица вводных'!$G$5)))-('Расчет комиссии Нади'!$I915+'Таблица вводных'!$E$3+'Таблица вводных'!$F$3)</f>
        <v>#REF!</v>
      </c>
      <c r="F915" s="12" t="e">
        <f>(('Итоговая табл.1чел (все услуги-'!$F915+('Итоговая табл.1чел (все услуги-'!$F915*'Таблица вводных'!$G$6)))-('Расчет комиссии Нади'!$I915+'Таблица вводных'!$E$3+'Таблица вводных'!$F$3)</f>
        <v>#REF!</v>
      </c>
      <c r="G915" s="12" t="e">
        <f>(('Итоговая табл.1чел (все услуги-'!$G915+('Итоговая табл.1чел (все услуги-'!$G915*'Таблица вводных'!$G$7)))-('Расчет комиссии Нади'!$I915+'Таблица вводных'!$E$3+'Таблица вводных'!$F$3)</f>
        <v>#REF!</v>
      </c>
      <c r="H915" s="12" t="e">
        <f>(('Итоговая табл.1чел (все услуги-'!$H915+('Итоговая табл.1чел (все услуги-'!$H915*'Таблица вводных'!$G$9)))-('Расчет комиссии Нади'!$I915+'Таблица вводных'!$E$3+'Таблица вводных'!$F$3)</f>
        <v>#REF!</v>
      </c>
      <c r="I915" s="13"/>
    </row>
    <row r="916" spans="1:9" ht="12.75" customHeight="1">
      <c r="A916" s="148"/>
      <c r="B916" s="11">
        <v>45425</v>
      </c>
      <c r="C916" s="64"/>
      <c r="D916" s="12" t="e">
        <f>(('Итоговая табл.1чел (все услуги-'!$D916+('Итоговая табл.1чел (все услуги-'!$D916*'Таблица вводных'!$G$4)))-('Расчет комиссии Нади'!$I916+'Таблица вводных'!$E$3+'Таблица вводных'!$F$3)</f>
        <v>#REF!</v>
      </c>
      <c r="E916" s="12" t="e">
        <f>(('Итоговая табл.1чел (все услуги-'!$E916+('Итоговая табл.1чел (все услуги-'!$E916*'Таблица вводных'!$G$5)))-('Расчет комиссии Нади'!$I916+'Таблица вводных'!$E$3+'Таблица вводных'!$F$3)</f>
        <v>#REF!</v>
      </c>
      <c r="F916" s="12" t="e">
        <f>(('Итоговая табл.1чел (все услуги-'!$F916+('Итоговая табл.1чел (все услуги-'!$F916*'Таблица вводных'!$G$6)))-('Расчет комиссии Нади'!$I916+'Таблица вводных'!$E$3+'Таблица вводных'!$F$3)</f>
        <v>#REF!</v>
      </c>
      <c r="G916" s="12" t="e">
        <f>(('Итоговая табл.1чел (все услуги-'!$G916+('Итоговая табл.1чел (все услуги-'!$G916*'Таблица вводных'!$G$7)))-('Расчет комиссии Нади'!$I916+'Таблица вводных'!$E$3+'Таблица вводных'!$F$3)</f>
        <v>#REF!</v>
      </c>
      <c r="H916" s="12" t="e">
        <f>(('Итоговая табл.1чел (все услуги-'!$H916+('Итоговая табл.1чел (все услуги-'!$H916*'Таблица вводных'!$G$9)))-('Расчет комиссии Нади'!$I916+'Таблица вводных'!$E$3+'Таблица вводных'!$F$3)</f>
        <v>#REF!</v>
      </c>
      <c r="I916" s="13"/>
    </row>
    <row r="917" spans="1:9" ht="12.75" customHeight="1">
      <c r="A917" s="148"/>
      <c r="B917" s="11">
        <v>45428</v>
      </c>
      <c r="C917" s="64"/>
      <c r="D917" s="12" t="e">
        <f>(('Итоговая табл.1чел (все услуги-'!$D917+('Итоговая табл.1чел (все услуги-'!$D917*'Таблица вводных'!$G$4)))-('Расчет комиссии Нади'!$I917+'Таблица вводных'!$E$3+'Таблица вводных'!$F$3)</f>
        <v>#REF!</v>
      </c>
      <c r="E917" s="12" t="e">
        <f>(('Итоговая табл.1чел (все услуги-'!$E917+('Итоговая табл.1чел (все услуги-'!$E917*'Таблица вводных'!$G$5)))-('Расчет комиссии Нади'!$I917+'Таблица вводных'!$E$3+'Таблица вводных'!$F$3)</f>
        <v>#REF!</v>
      </c>
      <c r="F917" s="12" t="e">
        <f>(('Итоговая табл.1чел (все услуги-'!$F917+('Итоговая табл.1чел (все услуги-'!$F917*'Таблица вводных'!$G$6)))-('Расчет комиссии Нади'!$I917+'Таблица вводных'!$E$3+'Таблица вводных'!$F$3)</f>
        <v>#REF!</v>
      </c>
      <c r="G917" s="12" t="e">
        <f>(('Итоговая табл.1чел (все услуги-'!$G917+('Итоговая табл.1чел (все услуги-'!$G917*'Таблица вводных'!$G$7)))-('Расчет комиссии Нади'!$I917+'Таблица вводных'!$E$3+'Таблица вводных'!$F$3)</f>
        <v>#REF!</v>
      </c>
      <c r="H917" s="12" t="e">
        <f>(('Итоговая табл.1чел (все услуги-'!$H917+('Итоговая табл.1чел (все услуги-'!$H917*'Таблица вводных'!$G$9)))-('Расчет комиссии Нади'!$I917+'Таблица вводных'!$E$3+'Таблица вводных'!$F$3)</f>
        <v>#REF!</v>
      </c>
      <c r="I917" s="13"/>
    </row>
    <row r="918" spans="1:9" ht="12.75" customHeight="1">
      <c r="A918" s="148"/>
      <c r="B918" s="11"/>
      <c r="C918" s="64"/>
      <c r="D918" s="12" t="e">
        <f>(('Итоговая табл.1чел (все услуги-'!$D918+('Итоговая табл.1чел (все услуги-'!$D918*'Таблица вводных'!$G$4)))-('Расчет комиссии Нади'!$I918+'Таблица вводных'!$E$3+'Таблица вводных'!$F$3)</f>
        <v>#REF!</v>
      </c>
      <c r="E918" s="12" t="e">
        <f>(('Итоговая табл.1чел (все услуги-'!$E918+('Итоговая табл.1чел (все услуги-'!$E918*'Таблица вводных'!$G$5)))-('Расчет комиссии Нади'!$I918+'Таблица вводных'!$E$3+'Таблица вводных'!$F$3)</f>
        <v>#REF!</v>
      </c>
      <c r="F918" s="12" t="e">
        <f>(('Итоговая табл.1чел (все услуги-'!$F918+('Итоговая табл.1чел (все услуги-'!$F918*'Таблица вводных'!$G$6)))-('Расчет комиссии Нади'!$I918+'Таблица вводных'!$E$3+'Таблица вводных'!$F$3)</f>
        <v>#REF!</v>
      </c>
      <c r="G918" s="12" t="e">
        <f>(('Итоговая табл.1чел (все услуги-'!$G918+('Итоговая табл.1чел (все услуги-'!$G918*'Таблица вводных'!$G$7)))-('Расчет комиссии Нади'!$I918+'Таблица вводных'!$E$3+'Таблица вводных'!$F$3)</f>
        <v>#REF!</v>
      </c>
      <c r="H918" s="12" t="e">
        <f>(('Итоговая табл.1чел (все услуги-'!$H918+('Итоговая табл.1чел (все услуги-'!$H918*'Таблица вводных'!$G$9)))-('Расчет комиссии Нади'!$I918+'Таблица вводных'!$E$3+'Таблица вводных'!$F$3)</f>
        <v>#REF!</v>
      </c>
      <c r="I918" s="13"/>
    </row>
    <row r="919" spans="1:9" ht="12.75" customHeight="1">
      <c r="A919" s="148"/>
      <c r="B919" s="11"/>
      <c r="C919" s="64"/>
      <c r="D919" s="12" t="e">
        <f>(('Итоговая табл.1чел (все услуги-'!$D919+('Итоговая табл.1чел (все услуги-'!$D919*'Таблица вводных'!$G$4)))-('Расчет комиссии Нади'!$I919+'Таблица вводных'!$E$3+'Таблица вводных'!$F$3)</f>
        <v>#REF!</v>
      </c>
      <c r="E919" s="12" t="e">
        <f>(('Итоговая табл.1чел (все услуги-'!$E919+('Итоговая табл.1чел (все услуги-'!$E919*'Таблица вводных'!$G$5)))-('Расчет комиссии Нади'!$I919+'Таблица вводных'!$E$3+'Таблица вводных'!$F$3)</f>
        <v>#REF!</v>
      </c>
      <c r="F919" s="12" t="e">
        <f>(('Итоговая табл.1чел (все услуги-'!$F919+('Итоговая табл.1чел (все услуги-'!$F919*'Таблица вводных'!$G$6)))-('Расчет комиссии Нади'!$I919+'Таблица вводных'!$E$3+'Таблица вводных'!$F$3)</f>
        <v>#REF!</v>
      </c>
      <c r="G919" s="12" t="e">
        <f>(('Итоговая табл.1чел (все услуги-'!$G919+('Итоговая табл.1чел (все услуги-'!$G919*'Таблица вводных'!$G$7)))-('Расчет комиссии Нади'!$I919+'Таблица вводных'!$E$3+'Таблица вводных'!$F$3)</f>
        <v>#REF!</v>
      </c>
      <c r="H919" s="12" t="e">
        <f>(('Итоговая табл.1чел (все услуги-'!$H919+('Итоговая табл.1чел (все услуги-'!$H919*'Таблица вводных'!$G$9)))-('Расчет комиссии Нади'!$I919+'Таблица вводных'!$E$3+'Таблица вводных'!$F$3)</f>
        <v>#REF!</v>
      </c>
      <c r="I919" s="13"/>
    </row>
    <row r="920" spans="1:9" ht="12.75" customHeight="1">
      <c r="A920" s="149"/>
      <c r="B920" s="17"/>
      <c r="C920" s="65"/>
      <c r="D920" s="18" t="e">
        <f>(('Итоговая табл.1чел (все услуги-'!$D920+('Итоговая табл.1чел (все услуги-'!$D920*'Таблица вводных'!$G$4)))-('Расчет комиссии Нади'!$I920+'Таблица вводных'!$E$3+'Таблица вводных'!$F$3)</f>
        <v>#REF!</v>
      </c>
      <c r="E920" s="18" t="e">
        <f>(('Итоговая табл.1чел (все услуги-'!$E920+('Итоговая табл.1чел (все услуги-'!$E920*'Таблица вводных'!$G$5)))-('Расчет комиссии Нади'!$I920+'Таблица вводных'!$E$3+'Таблица вводных'!$F$3)</f>
        <v>#REF!</v>
      </c>
      <c r="F920" s="18" t="e">
        <f>(('Итоговая табл.1чел (все услуги-'!$F920+('Итоговая табл.1чел (все услуги-'!$F920*'Таблица вводных'!$G$6)))-('Расчет комиссии Нади'!$I920+'Таблица вводных'!$E$3+'Таблица вводных'!$F$3)</f>
        <v>#REF!</v>
      </c>
      <c r="G920" s="18" t="e">
        <f>(('Итоговая табл.1чел (все услуги-'!$G920+('Итоговая табл.1чел (все услуги-'!$G920*'Таблица вводных'!$G$7)))-('Расчет комиссии Нади'!$I920+'Таблица вводных'!$E$3+'Таблица вводных'!$F$3)</f>
        <v>#REF!</v>
      </c>
      <c r="H920" s="18" t="e">
        <f>(('Итоговая табл.1чел (все услуги-'!$H920+('Итоговая табл.1чел (все услуги-'!$H920*'Таблица вводных'!$G$9)))-('Расчет комиссии Нади'!$I920+'Таблица вводных'!$E$3+'Таблица вводных'!$F$3)</f>
        <v>#REF!</v>
      </c>
      <c r="I920" s="13"/>
    </row>
    <row r="921" spans="1:9" ht="12.75" customHeight="1">
      <c r="A921" s="147"/>
      <c r="B921" s="5">
        <v>45411</v>
      </c>
      <c r="C921" s="63"/>
      <c r="D921" s="6" t="e">
        <f>(('Итоговая табл.1чел (все услуги-'!$D921+('Итоговая табл.1чел (все услуги-'!$D921*'Таблица вводных'!$G$4)))-('Расчет комиссии Нади'!$I921+'Таблица вводных'!$E$3+'Таблица вводных'!$F$3)</f>
        <v>#REF!</v>
      </c>
      <c r="E921" s="6" t="e">
        <f>(('Итоговая табл.1чел (все услуги-'!$E921+('Итоговая табл.1чел (все услуги-'!$E921*'Таблица вводных'!$G$5)))-('Расчет комиссии Нади'!$I921+'Таблица вводных'!$E$3+'Таблица вводных'!$F$3)</f>
        <v>#REF!</v>
      </c>
      <c r="F921" s="6" t="e">
        <f>(('Итоговая табл.1чел (все услуги-'!$F921+('Итоговая табл.1чел (все услуги-'!$F921*'Таблица вводных'!$G$6)))-('Расчет комиссии Нади'!$I921+'Таблица вводных'!$E$3+'Таблица вводных'!$F$3)</f>
        <v>#REF!</v>
      </c>
      <c r="G921" s="6" t="e">
        <f>(('Итоговая табл.1чел (все услуги-'!$G921+('Итоговая табл.1чел (все услуги-'!$G921*'Таблица вводных'!$G$7)))-('Расчет комиссии Нади'!$I921+'Таблица вводных'!$E$3+'Таблица вводных'!$F$3)</f>
        <v>#REF!</v>
      </c>
      <c r="H921" s="6" t="e">
        <f>(('Итоговая табл.1чел (все услуги-'!$H921+('Итоговая табл.1чел (все услуги-'!$H921*'Таблица вводных'!$G$9)))-('Расчет комиссии Нади'!$I921+'Таблица вводных'!$E$3+'Таблица вводных'!$F$3)</f>
        <v>#REF!</v>
      </c>
      <c r="I921" s="7"/>
    </row>
    <row r="922" spans="1:9" ht="12.75" customHeight="1">
      <c r="A922" s="148"/>
      <c r="B922" s="8">
        <v>45414</v>
      </c>
      <c r="C922" s="64"/>
      <c r="D922" s="12" t="e">
        <f>(('Итоговая табл.1чел (все услуги-'!$D922+('Итоговая табл.1чел (все услуги-'!$D922*'Таблица вводных'!$G$4)))-('Расчет комиссии Нади'!$I922+'Таблица вводных'!$E$3+'Таблица вводных'!$F$3)</f>
        <v>#REF!</v>
      </c>
      <c r="E922" s="12" t="e">
        <f>(('Итоговая табл.1чел (все услуги-'!$E922+('Итоговая табл.1чел (все услуги-'!$E922*'Таблица вводных'!$G$5)))-('Расчет комиссии Нади'!$I922+'Таблица вводных'!$E$3+'Таблица вводных'!$F$3)</f>
        <v>#REF!</v>
      </c>
      <c r="F922" s="12" t="e">
        <f>(('Итоговая табл.1чел (все услуги-'!$F922+('Итоговая табл.1чел (все услуги-'!$F922*'Таблица вводных'!$G$6)))-('Расчет комиссии Нади'!$I922+'Таблица вводных'!$E$3+'Таблица вводных'!$F$3)</f>
        <v>#REF!</v>
      </c>
      <c r="G922" s="12" t="e">
        <f>(('Итоговая табл.1чел (все услуги-'!$G922+('Итоговая табл.1чел (все услуги-'!$G922*'Таблица вводных'!$G$7)))-('Расчет комиссии Нади'!$I922+'Таблица вводных'!$E$3+'Таблица вводных'!$F$3)</f>
        <v>#REF!</v>
      </c>
      <c r="H922" s="12" t="e">
        <f>(('Итоговая табл.1чел (все услуги-'!$H922+('Итоговая табл.1чел (все услуги-'!$H922*'Таблица вводных'!$G$9)))-('Расчет комиссии Нади'!$I922+'Таблица вводных'!$E$3+'Таблица вводных'!$F$3)</f>
        <v>#REF!</v>
      </c>
      <c r="I922" s="10"/>
    </row>
    <row r="923" spans="1:9" ht="12.75" customHeight="1">
      <c r="A923" s="148"/>
      <c r="B923" s="11">
        <v>45418</v>
      </c>
      <c r="C923" s="64"/>
      <c r="D923" s="12" t="e">
        <f>(('Итоговая табл.1чел (все услуги-'!$D923+('Итоговая табл.1чел (все услуги-'!$D923*'Таблица вводных'!$G$4)))-('Расчет комиссии Нади'!$I923+'Таблица вводных'!$E$3+'Таблица вводных'!$F$3)</f>
        <v>#REF!</v>
      </c>
      <c r="E923" s="12" t="e">
        <f>(('Итоговая табл.1чел (все услуги-'!$E923+('Итоговая табл.1чел (все услуги-'!$E923*'Таблица вводных'!$G$5)))-('Расчет комиссии Нади'!$I923+'Таблица вводных'!$E$3+'Таблица вводных'!$F$3)</f>
        <v>#REF!</v>
      </c>
      <c r="F923" s="12" t="e">
        <f>(('Итоговая табл.1чел (все услуги-'!$F923+('Итоговая табл.1чел (все услуги-'!$F923*'Таблица вводных'!$G$6)))-('Расчет комиссии Нади'!$I923+'Таблица вводных'!$E$3+'Таблица вводных'!$F$3)</f>
        <v>#REF!</v>
      </c>
      <c r="G923" s="12" t="e">
        <f>(('Итоговая табл.1чел (все услуги-'!$G923+('Итоговая табл.1чел (все услуги-'!$G923*'Таблица вводных'!$G$7)))-('Расчет комиссии Нади'!$I923+'Таблица вводных'!$E$3+'Таблица вводных'!$F$3)</f>
        <v>#REF!</v>
      </c>
      <c r="H923" s="12" t="e">
        <f>(('Итоговая табл.1чел (все услуги-'!$H923+('Итоговая табл.1чел (все услуги-'!$H923*'Таблица вводных'!$G$9)))-('Расчет комиссии Нади'!$I923+'Таблица вводных'!$E$3+'Таблица вводных'!$F$3)</f>
        <v>#REF!</v>
      </c>
      <c r="I923" s="13"/>
    </row>
    <row r="924" spans="1:9" ht="12.75" customHeight="1">
      <c r="A924" s="148"/>
      <c r="B924" s="11">
        <v>45421</v>
      </c>
      <c r="C924" s="64"/>
      <c r="D924" s="12" t="e">
        <f>(('Итоговая табл.1чел (все услуги-'!$D924+('Итоговая табл.1чел (все услуги-'!$D924*'Таблица вводных'!$G$4)))-('Расчет комиссии Нади'!$I924+'Таблица вводных'!$E$3+'Таблица вводных'!$F$3)</f>
        <v>#REF!</v>
      </c>
      <c r="E924" s="12" t="e">
        <f>(('Итоговая табл.1чел (все услуги-'!$E924+('Итоговая табл.1чел (все услуги-'!$E924*'Таблица вводных'!$G$5)))-('Расчет комиссии Нади'!$I924+'Таблица вводных'!$E$3+'Таблица вводных'!$F$3)</f>
        <v>#REF!</v>
      </c>
      <c r="F924" s="12" t="e">
        <f>(('Итоговая табл.1чел (все услуги-'!$F924+('Итоговая табл.1чел (все услуги-'!$F924*'Таблица вводных'!$G$6)))-('Расчет комиссии Нади'!$I924+'Таблица вводных'!$E$3+'Таблица вводных'!$F$3)</f>
        <v>#REF!</v>
      </c>
      <c r="G924" s="12" t="e">
        <f>(('Итоговая табл.1чел (все услуги-'!$G924+('Итоговая табл.1чел (все услуги-'!$G924*'Таблица вводных'!$G$7)))-('Расчет комиссии Нади'!$I924+'Таблица вводных'!$E$3+'Таблица вводных'!$F$3)</f>
        <v>#REF!</v>
      </c>
      <c r="H924" s="12" t="e">
        <f>(('Итоговая табл.1чел (все услуги-'!$H924+('Итоговая табл.1чел (все услуги-'!$H924*'Таблица вводных'!$G$9)))-('Расчет комиссии Нади'!$I924+'Таблица вводных'!$E$3+'Таблица вводных'!$F$3)</f>
        <v>#REF!</v>
      </c>
      <c r="I924" s="13"/>
    </row>
    <row r="925" spans="1:9" ht="12.75" customHeight="1">
      <c r="A925" s="148"/>
      <c r="B925" s="11">
        <v>45425</v>
      </c>
      <c r="C925" s="64"/>
      <c r="D925" s="12" t="e">
        <f>(('Итоговая табл.1чел (все услуги-'!$D925+('Итоговая табл.1чел (все услуги-'!$D925*'Таблица вводных'!$G$4)))-('Расчет комиссии Нади'!$I925+'Таблица вводных'!$E$3+'Таблица вводных'!$F$3)</f>
        <v>#REF!</v>
      </c>
      <c r="E925" s="12" t="e">
        <f>(('Итоговая табл.1чел (все услуги-'!$E925+('Итоговая табл.1чел (все услуги-'!$E925*'Таблица вводных'!$G$5)))-('Расчет комиссии Нади'!$I925+'Таблица вводных'!$E$3+'Таблица вводных'!$F$3)</f>
        <v>#REF!</v>
      </c>
      <c r="F925" s="12" t="e">
        <f>(('Итоговая табл.1чел (все услуги-'!$F925+('Итоговая табл.1чел (все услуги-'!$F925*'Таблица вводных'!$G$6)))-('Расчет комиссии Нади'!$I925+'Таблица вводных'!$E$3+'Таблица вводных'!$F$3)</f>
        <v>#REF!</v>
      </c>
      <c r="G925" s="12" t="e">
        <f>(('Итоговая табл.1чел (все услуги-'!$G925+('Итоговая табл.1чел (все услуги-'!$G925*'Таблица вводных'!$G$7)))-('Расчет комиссии Нади'!$I925+'Таблица вводных'!$E$3+'Таблица вводных'!$F$3)</f>
        <v>#REF!</v>
      </c>
      <c r="H925" s="12" t="e">
        <f>(('Итоговая табл.1чел (все услуги-'!$H925+('Итоговая табл.1чел (все услуги-'!$H925*'Таблица вводных'!$G$9)))-('Расчет комиссии Нади'!$I925+'Таблица вводных'!$E$3+'Таблица вводных'!$F$3)</f>
        <v>#REF!</v>
      </c>
      <c r="I925" s="13"/>
    </row>
    <row r="926" spans="1:9" ht="12.75" customHeight="1">
      <c r="A926" s="148"/>
      <c r="B926" s="11">
        <v>45428</v>
      </c>
      <c r="C926" s="64"/>
      <c r="D926" s="12" t="e">
        <f>(('Итоговая табл.1чел (все услуги-'!$D926+('Итоговая табл.1чел (все услуги-'!$D926*'Таблица вводных'!$G$4)))-('Расчет комиссии Нади'!$I926+'Таблица вводных'!$E$3+'Таблица вводных'!$F$3)</f>
        <v>#REF!</v>
      </c>
      <c r="E926" s="12" t="e">
        <f>(('Итоговая табл.1чел (все услуги-'!$E926+('Итоговая табл.1чел (все услуги-'!$E926*'Таблица вводных'!$G$5)))-('Расчет комиссии Нади'!$I926+'Таблица вводных'!$E$3+'Таблица вводных'!$F$3)</f>
        <v>#REF!</v>
      </c>
      <c r="F926" s="12" t="e">
        <f>(('Итоговая табл.1чел (все услуги-'!$F926+('Итоговая табл.1чел (все услуги-'!$F926*'Таблица вводных'!$G$6)))-('Расчет комиссии Нади'!$I926+'Таблица вводных'!$E$3+'Таблица вводных'!$F$3)</f>
        <v>#REF!</v>
      </c>
      <c r="G926" s="12" t="e">
        <f>(('Итоговая табл.1чел (все услуги-'!$G926+('Итоговая табл.1чел (все услуги-'!$G926*'Таблица вводных'!$G$7)))-('Расчет комиссии Нади'!$I926+'Таблица вводных'!$E$3+'Таблица вводных'!$F$3)</f>
        <v>#REF!</v>
      </c>
      <c r="H926" s="12" t="e">
        <f>(('Итоговая табл.1чел (все услуги-'!$H926+('Итоговая табл.1чел (все услуги-'!$H926*'Таблица вводных'!$G$9)))-('Расчет комиссии Нади'!$I926+'Таблица вводных'!$E$3+'Таблица вводных'!$F$3)</f>
        <v>#REF!</v>
      </c>
      <c r="I926" s="13"/>
    </row>
    <row r="927" spans="1:9" ht="12.75" customHeight="1">
      <c r="A927" s="148"/>
      <c r="B927" s="11"/>
      <c r="C927" s="64"/>
      <c r="D927" s="12" t="e">
        <f>(('Итоговая табл.1чел (все услуги-'!$D927+('Итоговая табл.1чел (все услуги-'!$D927*'Таблица вводных'!$G$4)))-('Расчет комиссии Нади'!$I927+'Таблица вводных'!$E$3+'Таблица вводных'!$F$3)</f>
        <v>#REF!</v>
      </c>
      <c r="E927" s="12" t="e">
        <f>(('Итоговая табл.1чел (все услуги-'!$E927+('Итоговая табл.1чел (все услуги-'!$E927*'Таблица вводных'!$G$5)))-('Расчет комиссии Нади'!$I927+'Таблица вводных'!$E$3+'Таблица вводных'!$F$3)</f>
        <v>#REF!</v>
      </c>
      <c r="F927" s="12" t="e">
        <f>(('Итоговая табл.1чел (все услуги-'!$F927+('Итоговая табл.1чел (все услуги-'!$F927*'Таблица вводных'!$G$6)))-('Расчет комиссии Нади'!$I927+'Таблица вводных'!$E$3+'Таблица вводных'!$F$3)</f>
        <v>#REF!</v>
      </c>
      <c r="G927" s="12" t="e">
        <f>(('Итоговая табл.1чел (все услуги-'!$G927+('Итоговая табл.1чел (все услуги-'!$G927*'Таблица вводных'!$G$7)))-('Расчет комиссии Нади'!$I927+'Таблица вводных'!$E$3+'Таблица вводных'!$F$3)</f>
        <v>#REF!</v>
      </c>
      <c r="H927" s="12" t="e">
        <f>(('Итоговая табл.1чел (все услуги-'!$H927+('Итоговая табл.1чел (все услуги-'!$H927*'Таблица вводных'!$G$9)))-('Расчет комиссии Нади'!$I927+'Таблица вводных'!$E$3+'Таблица вводных'!$F$3)</f>
        <v>#REF!</v>
      </c>
      <c r="I927" s="13"/>
    </row>
    <row r="928" spans="1:9" ht="12.75" customHeight="1">
      <c r="A928" s="148"/>
      <c r="B928" s="11"/>
      <c r="C928" s="64"/>
      <c r="D928" s="12" t="e">
        <f>(('Итоговая табл.1чел (все услуги-'!$D928+('Итоговая табл.1чел (все услуги-'!$D928*'Таблица вводных'!$G$4)))-('Расчет комиссии Нади'!$I928+'Таблица вводных'!$E$3+'Таблица вводных'!$F$3)</f>
        <v>#REF!</v>
      </c>
      <c r="E928" s="12" t="e">
        <f>(('Итоговая табл.1чел (все услуги-'!$E928+('Итоговая табл.1чел (все услуги-'!$E928*'Таблица вводных'!$G$5)))-('Расчет комиссии Нади'!$I928+'Таблица вводных'!$E$3+'Таблица вводных'!$F$3)</f>
        <v>#REF!</v>
      </c>
      <c r="F928" s="12" t="e">
        <f>(('Итоговая табл.1чел (все услуги-'!$F928+('Итоговая табл.1чел (все услуги-'!$F928*'Таблица вводных'!$G$6)))-('Расчет комиссии Нади'!$I928+'Таблица вводных'!$E$3+'Таблица вводных'!$F$3)</f>
        <v>#REF!</v>
      </c>
      <c r="G928" s="12" t="e">
        <f>(('Итоговая табл.1чел (все услуги-'!$G928+('Итоговая табл.1чел (все услуги-'!$G928*'Таблица вводных'!$G$7)))-('Расчет комиссии Нади'!$I928+'Таблица вводных'!$E$3+'Таблица вводных'!$F$3)</f>
        <v>#REF!</v>
      </c>
      <c r="H928" s="12" t="e">
        <f>(('Итоговая табл.1чел (все услуги-'!$H928+('Итоговая табл.1чел (все услуги-'!$H928*'Таблица вводных'!$G$9)))-('Расчет комиссии Нади'!$I928+'Таблица вводных'!$E$3+'Таблица вводных'!$F$3)</f>
        <v>#REF!</v>
      </c>
      <c r="I928" s="13"/>
    </row>
    <row r="929" spans="1:9" ht="12.75" customHeight="1">
      <c r="A929" s="149"/>
      <c r="B929" s="17"/>
      <c r="C929" s="65"/>
      <c r="D929" s="18" t="e">
        <f>(('Итоговая табл.1чел (все услуги-'!$D929+('Итоговая табл.1чел (все услуги-'!$D929*'Таблица вводных'!$G$4)))-('Расчет комиссии Нади'!$I929+'Таблица вводных'!$E$3+'Таблица вводных'!$F$3)</f>
        <v>#REF!</v>
      </c>
      <c r="E929" s="18" t="e">
        <f>(('Итоговая табл.1чел (все услуги-'!$E929+('Итоговая табл.1чел (все услуги-'!$E929*'Таблица вводных'!$G$5)))-('Расчет комиссии Нади'!$I929+'Таблица вводных'!$E$3+'Таблица вводных'!$F$3)</f>
        <v>#REF!</v>
      </c>
      <c r="F929" s="18" t="e">
        <f>(('Итоговая табл.1чел (все услуги-'!$F929+('Итоговая табл.1чел (все услуги-'!$F929*'Таблица вводных'!$G$6)))-('Расчет комиссии Нади'!$I929+'Таблица вводных'!$E$3+'Таблица вводных'!$F$3)</f>
        <v>#REF!</v>
      </c>
      <c r="G929" s="18" t="e">
        <f>(('Итоговая табл.1чел (все услуги-'!$G929+('Итоговая табл.1чел (все услуги-'!$G929*'Таблица вводных'!$G$7)))-('Расчет комиссии Нади'!$I929+'Таблица вводных'!$E$3+'Таблица вводных'!$F$3)</f>
        <v>#REF!</v>
      </c>
      <c r="H929" s="18" t="e">
        <f>(('Итоговая табл.1чел (все услуги-'!$H929+('Итоговая табл.1чел (все услуги-'!$H929*'Таблица вводных'!$G$9)))-('Расчет комиссии Нади'!$I929+'Таблица вводных'!$E$3+'Таблица вводных'!$F$3)</f>
        <v>#REF!</v>
      </c>
      <c r="I929" s="13"/>
    </row>
    <row r="930" spans="1:9" ht="12.75" customHeight="1">
      <c r="A930" s="147"/>
      <c r="B930" s="5">
        <v>45411</v>
      </c>
      <c r="C930" s="63"/>
      <c r="D930" s="6" t="e">
        <f>(('Итоговая табл.1чел (все услуги-'!$D930+('Итоговая табл.1чел (все услуги-'!$D930*'Таблица вводных'!$G$4)))-('Расчет комиссии Нади'!$I930+'Таблица вводных'!$E$3+'Таблица вводных'!$F$3)</f>
        <v>#REF!</v>
      </c>
      <c r="E930" s="6" t="e">
        <f>(('Итоговая табл.1чел (все услуги-'!$E930+('Итоговая табл.1чел (все услуги-'!$E930*'Таблица вводных'!$G$5)))-('Расчет комиссии Нади'!$I930+'Таблица вводных'!$E$3+'Таблица вводных'!$F$3)</f>
        <v>#REF!</v>
      </c>
      <c r="F930" s="6" t="e">
        <f>(('Итоговая табл.1чел (все услуги-'!$F930+('Итоговая табл.1чел (все услуги-'!$F930*'Таблица вводных'!$G$6)))-('Расчет комиссии Нади'!$I930+'Таблица вводных'!$E$3+'Таблица вводных'!$F$3)</f>
        <v>#REF!</v>
      </c>
      <c r="G930" s="6" t="e">
        <f>(('Итоговая табл.1чел (все услуги-'!$G930+('Итоговая табл.1чел (все услуги-'!$G930*'Таблица вводных'!$G$7)))-('Расчет комиссии Нади'!$I930+'Таблица вводных'!$E$3+'Таблица вводных'!$F$3)</f>
        <v>#REF!</v>
      </c>
      <c r="H930" s="6" t="e">
        <f>(('Итоговая табл.1чел (все услуги-'!$H930+('Итоговая табл.1чел (все услуги-'!$H930*'Таблица вводных'!$G$9)))-('Расчет комиссии Нади'!$I930+'Таблица вводных'!$E$3+'Таблица вводных'!$F$3)</f>
        <v>#REF!</v>
      </c>
      <c r="I930" s="7"/>
    </row>
    <row r="931" spans="1:9" ht="12.75" customHeight="1">
      <c r="A931" s="148"/>
      <c r="B931" s="8">
        <v>45414</v>
      </c>
      <c r="C931" s="64"/>
      <c r="D931" s="12" t="e">
        <f>(('Итоговая табл.1чел (все услуги-'!$D931+('Итоговая табл.1чел (все услуги-'!$D931*'Таблица вводных'!$G$4)))-('Расчет комиссии Нади'!$I931+'Таблица вводных'!$E$3+'Таблица вводных'!$F$3)</f>
        <v>#REF!</v>
      </c>
      <c r="E931" s="12" t="e">
        <f>(('Итоговая табл.1чел (все услуги-'!$E931+('Итоговая табл.1чел (все услуги-'!$E931*'Таблица вводных'!$G$5)))-('Расчет комиссии Нади'!$I931+'Таблица вводных'!$E$3+'Таблица вводных'!$F$3)</f>
        <v>#REF!</v>
      </c>
      <c r="F931" s="12" t="e">
        <f>(('Итоговая табл.1чел (все услуги-'!$F931+('Итоговая табл.1чел (все услуги-'!$F931*'Таблица вводных'!$G$6)))-('Расчет комиссии Нади'!$I931+'Таблица вводных'!$E$3+'Таблица вводных'!$F$3)</f>
        <v>#REF!</v>
      </c>
      <c r="G931" s="12" t="e">
        <f>(('Итоговая табл.1чел (все услуги-'!$G931+('Итоговая табл.1чел (все услуги-'!$G931*'Таблица вводных'!$G$7)))-('Расчет комиссии Нади'!$I931+'Таблица вводных'!$E$3+'Таблица вводных'!$F$3)</f>
        <v>#REF!</v>
      </c>
      <c r="H931" s="12" t="e">
        <f>(('Итоговая табл.1чел (все услуги-'!$H931+('Итоговая табл.1чел (все услуги-'!$H931*'Таблица вводных'!$G$9)))-('Расчет комиссии Нади'!$I931+'Таблица вводных'!$E$3+'Таблица вводных'!$F$3)</f>
        <v>#REF!</v>
      </c>
      <c r="I931" s="10"/>
    </row>
    <row r="932" spans="1:9" ht="12.75" customHeight="1">
      <c r="A932" s="148"/>
      <c r="B932" s="11">
        <v>45418</v>
      </c>
      <c r="C932" s="64"/>
      <c r="D932" s="12" t="e">
        <f>(('Итоговая табл.1чел (все услуги-'!$D932+('Итоговая табл.1чел (все услуги-'!$D932*'Таблица вводных'!$G$4)))-('Расчет комиссии Нади'!$I932+'Таблица вводных'!$E$3+'Таблица вводных'!$F$3)</f>
        <v>#REF!</v>
      </c>
      <c r="E932" s="12" t="e">
        <f>(('Итоговая табл.1чел (все услуги-'!$E932+('Итоговая табл.1чел (все услуги-'!$E932*'Таблица вводных'!$G$5)))-('Расчет комиссии Нади'!$I932+'Таблица вводных'!$E$3+'Таблица вводных'!$F$3)</f>
        <v>#REF!</v>
      </c>
      <c r="F932" s="12" t="e">
        <f>(('Итоговая табл.1чел (все услуги-'!$F932+('Итоговая табл.1чел (все услуги-'!$F932*'Таблица вводных'!$G$6)))-('Расчет комиссии Нади'!$I932+'Таблица вводных'!$E$3+'Таблица вводных'!$F$3)</f>
        <v>#REF!</v>
      </c>
      <c r="G932" s="12" t="e">
        <f>(('Итоговая табл.1чел (все услуги-'!$G932+('Итоговая табл.1чел (все услуги-'!$G932*'Таблица вводных'!$G$7)))-('Расчет комиссии Нади'!$I932+'Таблица вводных'!$E$3+'Таблица вводных'!$F$3)</f>
        <v>#REF!</v>
      </c>
      <c r="H932" s="12" t="e">
        <f>(('Итоговая табл.1чел (все услуги-'!$H932+('Итоговая табл.1чел (все услуги-'!$H932*'Таблица вводных'!$G$9)))-('Расчет комиссии Нади'!$I932+'Таблица вводных'!$E$3+'Таблица вводных'!$F$3)</f>
        <v>#REF!</v>
      </c>
      <c r="I932" s="13"/>
    </row>
    <row r="933" spans="1:9" ht="12.75" customHeight="1">
      <c r="A933" s="148"/>
      <c r="B933" s="11">
        <v>45421</v>
      </c>
      <c r="C933" s="64"/>
      <c r="D933" s="12" t="e">
        <f>(('Итоговая табл.1чел (все услуги-'!$D933+('Итоговая табл.1чел (все услуги-'!$D933*'Таблица вводных'!$G$4)))-('Расчет комиссии Нади'!$I933+'Таблица вводных'!$E$3+'Таблица вводных'!$F$3)</f>
        <v>#REF!</v>
      </c>
      <c r="E933" s="12" t="e">
        <f>(('Итоговая табл.1чел (все услуги-'!$E933+('Итоговая табл.1чел (все услуги-'!$E933*'Таблица вводных'!$G$5)))-('Расчет комиссии Нади'!$I933+'Таблица вводных'!$E$3+'Таблица вводных'!$F$3)</f>
        <v>#REF!</v>
      </c>
      <c r="F933" s="12" t="e">
        <f>(('Итоговая табл.1чел (все услуги-'!$F933+('Итоговая табл.1чел (все услуги-'!$F933*'Таблица вводных'!$G$6)))-('Расчет комиссии Нади'!$I933+'Таблица вводных'!$E$3+'Таблица вводных'!$F$3)</f>
        <v>#REF!</v>
      </c>
      <c r="G933" s="12" t="e">
        <f>(('Итоговая табл.1чел (все услуги-'!$G933+('Итоговая табл.1чел (все услуги-'!$G933*'Таблица вводных'!$G$7)))-('Расчет комиссии Нади'!$I933+'Таблица вводных'!$E$3+'Таблица вводных'!$F$3)</f>
        <v>#REF!</v>
      </c>
      <c r="H933" s="12" t="e">
        <f>(('Итоговая табл.1чел (все услуги-'!$H933+('Итоговая табл.1чел (все услуги-'!$H933*'Таблица вводных'!$G$9)))-('Расчет комиссии Нади'!$I933+'Таблица вводных'!$E$3+'Таблица вводных'!$F$3)</f>
        <v>#REF!</v>
      </c>
      <c r="I933" s="13"/>
    </row>
    <row r="934" spans="1:9" ht="12.75" customHeight="1">
      <c r="A934" s="148"/>
      <c r="B934" s="11">
        <v>45425</v>
      </c>
      <c r="C934" s="64"/>
      <c r="D934" s="12" t="e">
        <f>(('Итоговая табл.1чел (все услуги-'!$D934+('Итоговая табл.1чел (все услуги-'!$D934*'Таблица вводных'!$G$4)))-('Расчет комиссии Нади'!$I934+'Таблица вводных'!$E$3+'Таблица вводных'!$F$3)</f>
        <v>#REF!</v>
      </c>
      <c r="E934" s="12" t="e">
        <f>(('Итоговая табл.1чел (все услуги-'!$E934+('Итоговая табл.1чел (все услуги-'!$E934*'Таблица вводных'!$G$5)))-('Расчет комиссии Нади'!$I934+'Таблица вводных'!$E$3+'Таблица вводных'!$F$3)</f>
        <v>#REF!</v>
      </c>
      <c r="F934" s="12" t="e">
        <f>(('Итоговая табл.1чел (все услуги-'!$F934+('Итоговая табл.1чел (все услуги-'!$F934*'Таблица вводных'!$G$6)))-('Расчет комиссии Нади'!$I934+'Таблица вводных'!$E$3+'Таблица вводных'!$F$3)</f>
        <v>#REF!</v>
      </c>
      <c r="G934" s="12" t="e">
        <f>(('Итоговая табл.1чел (все услуги-'!$G934+('Итоговая табл.1чел (все услуги-'!$G934*'Таблица вводных'!$G$7)))-('Расчет комиссии Нади'!$I934+'Таблица вводных'!$E$3+'Таблица вводных'!$F$3)</f>
        <v>#REF!</v>
      </c>
      <c r="H934" s="12" t="e">
        <f>(('Итоговая табл.1чел (все услуги-'!$H934+('Итоговая табл.1чел (все услуги-'!$H934*'Таблица вводных'!$G$9)))-('Расчет комиссии Нади'!$I934+'Таблица вводных'!$E$3+'Таблица вводных'!$F$3)</f>
        <v>#REF!</v>
      </c>
      <c r="I934" s="13"/>
    </row>
    <row r="935" spans="1:9" ht="12.75" customHeight="1">
      <c r="A935" s="148"/>
      <c r="B935" s="11">
        <v>45428</v>
      </c>
      <c r="C935" s="64"/>
      <c r="D935" s="12" t="e">
        <f>(('Итоговая табл.1чел (все услуги-'!$D935+('Итоговая табл.1чел (все услуги-'!$D935*'Таблица вводных'!$G$4)))-('Расчет комиссии Нади'!$I935+'Таблица вводных'!$E$3+'Таблица вводных'!$F$3)</f>
        <v>#REF!</v>
      </c>
      <c r="E935" s="12" t="e">
        <f>(('Итоговая табл.1чел (все услуги-'!$E935+('Итоговая табл.1чел (все услуги-'!$E935*'Таблица вводных'!$G$5)))-('Расчет комиссии Нади'!$I935+'Таблица вводных'!$E$3+'Таблица вводных'!$F$3)</f>
        <v>#REF!</v>
      </c>
      <c r="F935" s="12" t="e">
        <f>(('Итоговая табл.1чел (все услуги-'!$F935+('Итоговая табл.1чел (все услуги-'!$F935*'Таблица вводных'!$G$6)))-('Расчет комиссии Нади'!$I935+'Таблица вводных'!$E$3+'Таблица вводных'!$F$3)</f>
        <v>#REF!</v>
      </c>
      <c r="G935" s="12" t="e">
        <f>(('Итоговая табл.1чел (все услуги-'!$G935+('Итоговая табл.1чел (все услуги-'!$G935*'Таблица вводных'!$G$7)))-('Расчет комиссии Нади'!$I935+'Таблица вводных'!$E$3+'Таблица вводных'!$F$3)</f>
        <v>#REF!</v>
      </c>
      <c r="H935" s="12" t="e">
        <f>(('Итоговая табл.1чел (все услуги-'!$H935+('Итоговая табл.1чел (все услуги-'!$H935*'Таблица вводных'!$G$9)))-('Расчет комиссии Нади'!$I935+'Таблица вводных'!$E$3+'Таблица вводных'!$F$3)</f>
        <v>#REF!</v>
      </c>
      <c r="I935" s="13"/>
    </row>
    <row r="936" spans="1:9" ht="12.75" customHeight="1">
      <c r="A936" s="148"/>
      <c r="B936" s="11"/>
      <c r="C936" s="64"/>
      <c r="D936" s="12" t="e">
        <f>(('Итоговая табл.1чел (все услуги-'!$D936+('Итоговая табл.1чел (все услуги-'!$D936*'Таблица вводных'!$G$4)))-('Расчет комиссии Нади'!$I936+'Таблица вводных'!$E$3+'Таблица вводных'!$F$3)</f>
        <v>#REF!</v>
      </c>
      <c r="E936" s="12" t="e">
        <f>(('Итоговая табл.1чел (все услуги-'!$E936+('Итоговая табл.1чел (все услуги-'!$E936*'Таблица вводных'!$G$5)))-('Расчет комиссии Нади'!$I936+'Таблица вводных'!$E$3+'Таблица вводных'!$F$3)</f>
        <v>#REF!</v>
      </c>
      <c r="F936" s="12" t="e">
        <f>(('Итоговая табл.1чел (все услуги-'!$F936+('Итоговая табл.1чел (все услуги-'!$F936*'Таблица вводных'!$G$6)))-('Расчет комиссии Нади'!$I936+'Таблица вводных'!$E$3+'Таблица вводных'!$F$3)</f>
        <v>#REF!</v>
      </c>
      <c r="G936" s="12" t="e">
        <f>(('Итоговая табл.1чел (все услуги-'!$G936+('Итоговая табл.1чел (все услуги-'!$G936*'Таблица вводных'!$G$7)))-('Расчет комиссии Нади'!$I936+'Таблица вводных'!$E$3+'Таблица вводных'!$F$3)</f>
        <v>#REF!</v>
      </c>
      <c r="H936" s="12" t="e">
        <f>(('Итоговая табл.1чел (все услуги-'!$H936+('Итоговая табл.1чел (все услуги-'!$H936*'Таблица вводных'!$G$9)))-('Расчет комиссии Нади'!$I936+'Таблица вводных'!$E$3+'Таблица вводных'!$F$3)</f>
        <v>#REF!</v>
      </c>
      <c r="I936" s="13"/>
    </row>
    <row r="937" spans="1:9" ht="12.75" customHeight="1">
      <c r="A937" s="148"/>
      <c r="B937" s="11"/>
      <c r="C937" s="64"/>
      <c r="D937" s="12" t="e">
        <f>(('Итоговая табл.1чел (все услуги-'!$D937+('Итоговая табл.1чел (все услуги-'!$D937*'Таблица вводных'!$G$4)))-('Расчет комиссии Нади'!$I937+'Таблица вводных'!$E$3+'Таблица вводных'!$F$3)</f>
        <v>#REF!</v>
      </c>
      <c r="E937" s="12" t="e">
        <f>(('Итоговая табл.1чел (все услуги-'!$E937+('Итоговая табл.1чел (все услуги-'!$E937*'Таблица вводных'!$G$5)))-('Расчет комиссии Нади'!$I937+'Таблица вводных'!$E$3+'Таблица вводных'!$F$3)</f>
        <v>#REF!</v>
      </c>
      <c r="F937" s="12" t="e">
        <f>(('Итоговая табл.1чел (все услуги-'!$F937+('Итоговая табл.1чел (все услуги-'!$F937*'Таблица вводных'!$G$6)))-('Расчет комиссии Нади'!$I937+'Таблица вводных'!$E$3+'Таблица вводных'!$F$3)</f>
        <v>#REF!</v>
      </c>
      <c r="G937" s="12" t="e">
        <f>(('Итоговая табл.1чел (все услуги-'!$G937+('Итоговая табл.1чел (все услуги-'!$G937*'Таблица вводных'!$G$7)))-('Расчет комиссии Нади'!$I937+'Таблица вводных'!$E$3+'Таблица вводных'!$F$3)</f>
        <v>#REF!</v>
      </c>
      <c r="H937" s="12" t="e">
        <f>(('Итоговая табл.1чел (все услуги-'!$H937+('Итоговая табл.1чел (все услуги-'!$H937*'Таблица вводных'!$G$9)))-('Расчет комиссии Нади'!$I937+'Таблица вводных'!$E$3+'Таблица вводных'!$F$3)</f>
        <v>#REF!</v>
      </c>
      <c r="I937" s="13"/>
    </row>
    <row r="938" spans="1:9" ht="12.75" customHeight="1">
      <c r="A938" s="149"/>
      <c r="B938" s="17"/>
      <c r="C938" s="65"/>
      <c r="D938" s="18" t="e">
        <f>(('Итоговая табл.1чел (все услуги-'!$D938+('Итоговая табл.1чел (все услуги-'!$D938*'Таблица вводных'!$G$4)))-('Расчет комиссии Нади'!$I938+'Таблица вводных'!$E$3+'Таблица вводных'!$F$3)</f>
        <v>#REF!</v>
      </c>
      <c r="E938" s="18" t="e">
        <f>(('Итоговая табл.1чел (все услуги-'!$E938+('Итоговая табл.1чел (все услуги-'!$E938*'Таблица вводных'!$G$5)))-('Расчет комиссии Нади'!$I938+'Таблица вводных'!$E$3+'Таблица вводных'!$F$3)</f>
        <v>#REF!</v>
      </c>
      <c r="F938" s="18" t="e">
        <f>(('Итоговая табл.1чел (все услуги-'!$F938+('Итоговая табл.1чел (все услуги-'!$F938*'Таблица вводных'!$G$6)))-('Расчет комиссии Нади'!$I938+'Таблица вводных'!$E$3+'Таблица вводных'!$F$3)</f>
        <v>#REF!</v>
      </c>
      <c r="G938" s="18" t="e">
        <f>(('Итоговая табл.1чел (все услуги-'!$G938+('Итоговая табл.1чел (все услуги-'!$G938*'Таблица вводных'!$G$7)))-('Расчет комиссии Нади'!$I938+'Таблица вводных'!$E$3+'Таблица вводных'!$F$3)</f>
        <v>#REF!</v>
      </c>
      <c r="H938" s="18" t="e">
        <f>(('Итоговая табл.1чел (все услуги-'!$H938+('Итоговая табл.1чел (все услуги-'!$H938*'Таблица вводных'!$G$9)))-('Расчет комиссии Нади'!$I938+'Таблица вводных'!$E$3+'Таблица вводных'!$F$3)</f>
        <v>#REF!</v>
      </c>
      <c r="I938" s="13"/>
    </row>
    <row r="939" spans="1:9" ht="12.75" customHeight="1">
      <c r="A939" s="147"/>
      <c r="B939" s="5">
        <v>45411</v>
      </c>
      <c r="C939" s="63"/>
      <c r="D939" s="6" t="e">
        <f>(('Итоговая табл.1чел (все услуги-'!$D939+('Итоговая табл.1чел (все услуги-'!$D939*'Таблица вводных'!$G$4)))-('Расчет комиссии Нади'!$I939+'Таблица вводных'!$E$3+'Таблица вводных'!$F$3)</f>
        <v>#REF!</v>
      </c>
      <c r="E939" s="6" t="e">
        <f>(('Итоговая табл.1чел (все услуги-'!$E939+('Итоговая табл.1чел (все услуги-'!$E939*'Таблица вводных'!$G$5)))-('Расчет комиссии Нади'!$I939+'Таблица вводных'!$E$3+'Таблица вводных'!$F$3)</f>
        <v>#REF!</v>
      </c>
      <c r="F939" s="6" t="e">
        <f>(('Итоговая табл.1чел (все услуги-'!$F939+('Итоговая табл.1чел (все услуги-'!$F939*'Таблица вводных'!$G$6)))-('Расчет комиссии Нади'!$I939+'Таблица вводных'!$E$3+'Таблица вводных'!$F$3)</f>
        <v>#REF!</v>
      </c>
      <c r="G939" s="6" t="e">
        <f>(('Итоговая табл.1чел (все услуги-'!$G939+('Итоговая табл.1чел (все услуги-'!$G939*'Таблица вводных'!$G$7)))-('Расчет комиссии Нади'!$I939+'Таблица вводных'!$E$3+'Таблица вводных'!$F$3)</f>
        <v>#REF!</v>
      </c>
      <c r="H939" s="6" t="e">
        <f>(('Итоговая табл.1чел (все услуги-'!$H939+('Итоговая табл.1чел (все услуги-'!$H939*'Таблица вводных'!$G$9)))-('Расчет комиссии Нади'!$I939+'Таблица вводных'!$E$3+'Таблица вводных'!$F$3)</f>
        <v>#REF!</v>
      </c>
      <c r="I939" s="7"/>
    </row>
    <row r="940" spans="1:9" ht="12.75" customHeight="1">
      <c r="A940" s="148"/>
      <c r="B940" s="8">
        <v>45414</v>
      </c>
      <c r="C940" s="64"/>
      <c r="D940" s="12" t="e">
        <f>(('Итоговая табл.1чел (все услуги-'!$D940+('Итоговая табл.1чел (все услуги-'!$D940*'Таблица вводных'!$G$4)))-('Расчет комиссии Нади'!$I940+'Таблица вводных'!$E$3+'Таблица вводных'!$F$3)</f>
        <v>#REF!</v>
      </c>
      <c r="E940" s="12" t="e">
        <f>(('Итоговая табл.1чел (все услуги-'!$E940+('Итоговая табл.1чел (все услуги-'!$E940*'Таблица вводных'!$G$5)))-('Расчет комиссии Нади'!$I940+'Таблица вводных'!$E$3+'Таблица вводных'!$F$3)</f>
        <v>#REF!</v>
      </c>
      <c r="F940" s="12" t="e">
        <f>(('Итоговая табл.1чел (все услуги-'!$F940+('Итоговая табл.1чел (все услуги-'!$F940*'Таблица вводных'!$G$6)))-('Расчет комиссии Нади'!$I940+'Таблица вводных'!$E$3+'Таблица вводных'!$F$3)</f>
        <v>#REF!</v>
      </c>
      <c r="G940" s="12" t="e">
        <f>(('Итоговая табл.1чел (все услуги-'!$G940+('Итоговая табл.1чел (все услуги-'!$G940*'Таблица вводных'!$G$7)))-('Расчет комиссии Нади'!$I940+'Таблица вводных'!$E$3+'Таблица вводных'!$F$3)</f>
        <v>#REF!</v>
      </c>
      <c r="H940" s="12" t="e">
        <f>(('Итоговая табл.1чел (все услуги-'!$H940+('Итоговая табл.1чел (все услуги-'!$H940*'Таблица вводных'!$G$9)))-('Расчет комиссии Нади'!$I940+'Таблица вводных'!$E$3+'Таблица вводных'!$F$3)</f>
        <v>#REF!</v>
      </c>
      <c r="I940" s="10"/>
    </row>
    <row r="941" spans="1:9" ht="12.75" customHeight="1">
      <c r="A941" s="148"/>
      <c r="B941" s="11">
        <v>45418</v>
      </c>
      <c r="C941" s="64"/>
      <c r="D941" s="12" t="e">
        <f>(('Итоговая табл.1чел (все услуги-'!$D941+('Итоговая табл.1чел (все услуги-'!$D941*'Таблица вводных'!$G$4)))-('Расчет комиссии Нади'!$I941+'Таблица вводных'!$E$3+'Таблица вводных'!$F$3)</f>
        <v>#REF!</v>
      </c>
      <c r="E941" s="12" t="e">
        <f>(('Итоговая табл.1чел (все услуги-'!$E941+('Итоговая табл.1чел (все услуги-'!$E941*'Таблица вводных'!$G$5)))-('Расчет комиссии Нади'!$I941+'Таблица вводных'!$E$3+'Таблица вводных'!$F$3)</f>
        <v>#REF!</v>
      </c>
      <c r="F941" s="12" t="e">
        <f>(('Итоговая табл.1чел (все услуги-'!$F941+('Итоговая табл.1чел (все услуги-'!$F941*'Таблица вводных'!$G$6)))-('Расчет комиссии Нади'!$I941+'Таблица вводных'!$E$3+'Таблица вводных'!$F$3)</f>
        <v>#REF!</v>
      </c>
      <c r="G941" s="12" t="e">
        <f>(('Итоговая табл.1чел (все услуги-'!$G941+('Итоговая табл.1чел (все услуги-'!$G941*'Таблица вводных'!$G$7)))-('Расчет комиссии Нади'!$I941+'Таблица вводных'!$E$3+'Таблица вводных'!$F$3)</f>
        <v>#REF!</v>
      </c>
      <c r="H941" s="12" t="e">
        <f>(('Итоговая табл.1чел (все услуги-'!$H941+('Итоговая табл.1чел (все услуги-'!$H941*'Таблица вводных'!$G$9)))-('Расчет комиссии Нади'!$I941+'Таблица вводных'!$E$3+'Таблица вводных'!$F$3)</f>
        <v>#REF!</v>
      </c>
      <c r="I941" s="13"/>
    </row>
    <row r="942" spans="1:9" ht="12.75" customHeight="1">
      <c r="A942" s="148"/>
      <c r="B942" s="11">
        <v>45421</v>
      </c>
      <c r="C942" s="64"/>
      <c r="D942" s="12" t="e">
        <f>(('Итоговая табл.1чел (все услуги-'!$D942+('Итоговая табл.1чел (все услуги-'!$D942*'Таблица вводных'!$G$4)))-('Расчет комиссии Нади'!$I942+'Таблица вводных'!$E$3+'Таблица вводных'!$F$3)</f>
        <v>#REF!</v>
      </c>
      <c r="E942" s="12" t="e">
        <f>(('Итоговая табл.1чел (все услуги-'!$E942+('Итоговая табл.1чел (все услуги-'!$E942*'Таблица вводных'!$G$5)))-('Расчет комиссии Нади'!$I942+'Таблица вводных'!$E$3+'Таблица вводных'!$F$3)</f>
        <v>#REF!</v>
      </c>
      <c r="F942" s="12" t="e">
        <f>(('Итоговая табл.1чел (все услуги-'!$F942+('Итоговая табл.1чел (все услуги-'!$F942*'Таблица вводных'!$G$6)))-('Расчет комиссии Нади'!$I942+'Таблица вводных'!$E$3+'Таблица вводных'!$F$3)</f>
        <v>#REF!</v>
      </c>
      <c r="G942" s="12" t="e">
        <f>(('Итоговая табл.1чел (все услуги-'!$G942+('Итоговая табл.1чел (все услуги-'!$G942*'Таблица вводных'!$G$7)))-('Расчет комиссии Нади'!$I942+'Таблица вводных'!$E$3+'Таблица вводных'!$F$3)</f>
        <v>#REF!</v>
      </c>
      <c r="H942" s="12" t="e">
        <f>(('Итоговая табл.1чел (все услуги-'!$H942+('Итоговая табл.1чел (все услуги-'!$H942*'Таблица вводных'!$G$9)))-('Расчет комиссии Нади'!$I942+'Таблица вводных'!$E$3+'Таблица вводных'!$F$3)</f>
        <v>#REF!</v>
      </c>
      <c r="I942" s="13"/>
    </row>
    <row r="943" spans="1:9" ht="12.75" customHeight="1">
      <c r="A943" s="148"/>
      <c r="B943" s="11">
        <v>45425</v>
      </c>
      <c r="C943" s="64"/>
      <c r="D943" s="12" t="e">
        <f>(('Итоговая табл.1чел (все услуги-'!$D943+('Итоговая табл.1чел (все услуги-'!$D943*'Таблица вводных'!$G$4)))-('Расчет комиссии Нади'!$I943+'Таблица вводных'!$E$3+'Таблица вводных'!$F$3)</f>
        <v>#REF!</v>
      </c>
      <c r="E943" s="12" t="e">
        <f>(('Итоговая табл.1чел (все услуги-'!$E943+('Итоговая табл.1чел (все услуги-'!$E943*'Таблица вводных'!$G$5)))-('Расчет комиссии Нади'!$I943+'Таблица вводных'!$E$3+'Таблица вводных'!$F$3)</f>
        <v>#REF!</v>
      </c>
      <c r="F943" s="12" t="e">
        <f>(('Итоговая табл.1чел (все услуги-'!$F943+('Итоговая табл.1чел (все услуги-'!$F943*'Таблица вводных'!$G$6)))-('Расчет комиссии Нади'!$I943+'Таблица вводных'!$E$3+'Таблица вводных'!$F$3)</f>
        <v>#REF!</v>
      </c>
      <c r="G943" s="12" t="e">
        <f>(('Итоговая табл.1чел (все услуги-'!$G943+('Итоговая табл.1чел (все услуги-'!$G943*'Таблица вводных'!$G$7)))-('Расчет комиссии Нади'!$I943+'Таблица вводных'!$E$3+'Таблица вводных'!$F$3)</f>
        <v>#REF!</v>
      </c>
      <c r="H943" s="12" t="e">
        <f>(('Итоговая табл.1чел (все услуги-'!$H943+('Итоговая табл.1чел (все услуги-'!$H943*'Таблица вводных'!$G$9)))-('Расчет комиссии Нади'!$I943+'Таблица вводных'!$E$3+'Таблица вводных'!$F$3)</f>
        <v>#REF!</v>
      </c>
      <c r="I943" s="13"/>
    </row>
    <row r="944" spans="1:9" ht="12.75" customHeight="1">
      <c r="A944" s="148"/>
      <c r="B944" s="11">
        <v>45428</v>
      </c>
      <c r="C944" s="64"/>
      <c r="D944" s="12" t="e">
        <f>(('Итоговая табл.1чел (все услуги-'!$D944+('Итоговая табл.1чел (все услуги-'!$D944*'Таблица вводных'!$G$4)))-('Расчет комиссии Нади'!$I944+'Таблица вводных'!$E$3+'Таблица вводных'!$F$3)</f>
        <v>#REF!</v>
      </c>
      <c r="E944" s="12" t="e">
        <f>(('Итоговая табл.1чел (все услуги-'!$E944+('Итоговая табл.1чел (все услуги-'!$E944*'Таблица вводных'!$G$5)))-('Расчет комиссии Нади'!$I944+'Таблица вводных'!$E$3+'Таблица вводных'!$F$3)</f>
        <v>#REF!</v>
      </c>
      <c r="F944" s="12" t="e">
        <f>(('Итоговая табл.1чел (все услуги-'!$F944+('Итоговая табл.1чел (все услуги-'!$F944*'Таблица вводных'!$G$6)))-('Расчет комиссии Нади'!$I944+'Таблица вводных'!$E$3+'Таблица вводных'!$F$3)</f>
        <v>#REF!</v>
      </c>
      <c r="G944" s="12" t="e">
        <f>(('Итоговая табл.1чел (все услуги-'!$G944+('Итоговая табл.1чел (все услуги-'!$G944*'Таблица вводных'!$G$7)))-('Расчет комиссии Нади'!$I944+'Таблица вводных'!$E$3+'Таблица вводных'!$F$3)</f>
        <v>#REF!</v>
      </c>
      <c r="H944" s="12" t="e">
        <f>(('Итоговая табл.1чел (все услуги-'!$H944+('Итоговая табл.1чел (все услуги-'!$H944*'Таблица вводных'!$G$9)))-('Расчет комиссии Нади'!$I944+'Таблица вводных'!$E$3+'Таблица вводных'!$F$3)</f>
        <v>#REF!</v>
      </c>
      <c r="I944" s="13"/>
    </row>
    <row r="945" spans="1:9" ht="12.75" customHeight="1">
      <c r="A945" s="148"/>
      <c r="B945" s="11"/>
      <c r="C945" s="64"/>
      <c r="D945" s="12" t="e">
        <f>(('Итоговая табл.1чел (все услуги-'!$D945+('Итоговая табл.1чел (все услуги-'!$D945*'Таблица вводных'!$G$4)))-('Расчет комиссии Нади'!$I945+'Таблица вводных'!$E$3+'Таблица вводных'!$F$3)</f>
        <v>#REF!</v>
      </c>
      <c r="E945" s="12" t="e">
        <f>(('Итоговая табл.1чел (все услуги-'!$E945+('Итоговая табл.1чел (все услуги-'!$E945*'Таблица вводных'!$G$5)))-('Расчет комиссии Нади'!$I945+'Таблица вводных'!$E$3+'Таблица вводных'!$F$3)</f>
        <v>#REF!</v>
      </c>
      <c r="F945" s="12" t="e">
        <f>(('Итоговая табл.1чел (все услуги-'!$F945+('Итоговая табл.1чел (все услуги-'!$F945*'Таблица вводных'!$G$6)))-('Расчет комиссии Нади'!$I945+'Таблица вводных'!$E$3+'Таблица вводных'!$F$3)</f>
        <v>#REF!</v>
      </c>
      <c r="G945" s="12" t="e">
        <f>(('Итоговая табл.1чел (все услуги-'!$G945+('Итоговая табл.1чел (все услуги-'!$G945*'Таблица вводных'!$G$7)))-('Расчет комиссии Нади'!$I945+'Таблица вводных'!$E$3+'Таблица вводных'!$F$3)</f>
        <v>#REF!</v>
      </c>
      <c r="H945" s="12" t="e">
        <f>(('Итоговая табл.1чел (все услуги-'!$H945+('Итоговая табл.1чел (все услуги-'!$H945*'Таблица вводных'!$G$9)))-('Расчет комиссии Нади'!$I945+'Таблица вводных'!$E$3+'Таблица вводных'!$F$3)</f>
        <v>#REF!</v>
      </c>
      <c r="I945" s="13"/>
    </row>
    <row r="946" spans="1:9" ht="12.75" customHeight="1">
      <c r="A946" s="148"/>
      <c r="B946" s="11"/>
      <c r="C946" s="64"/>
      <c r="D946" s="12" t="e">
        <f>(('Итоговая табл.1чел (все услуги-'!$D946+('Итоговая табл.1чел (все услуги-'!$D946*'Таблица вводных'!$G$4)))-('Расчет комиссии Нади'!$I946+'Таблица вводных'!$E$3+'Таблица вводных'!$F$3)</f>
        <v>#REF!</v>
      </c>
      <c r="E946" s="12" t="e">
        <f>(('Итоговая табл.1чел (все услуги-'!$E946+('Итоговая табл.1чел (все услуги-'!$E946*'Таблица вводных'!$G$5)))-('Расчет комиссии Нади'!$I946+'Таблица вводных'!$E$3+'Таблица вводных'!$F$3)</f>
        <v>#REF!</v>
      </c>
      <c r="F946" s="12" t="e">
        <f>(('Итоговая табл.1чел (все услуги-'!$F946+('Итоговая табл.1чел (все услуги-'!$F946*'Таблица вводных'!$G$6)))-('Расчет комиссии Нади'!$I946+'Таблица вводных'!$E$3+'Таблица вводных'!$F$3)</f>
        <v>#REF!</v>
      </c>
      <c r="G946" s="12" t="e">
        <f>(('Итоговая табл.1чел (все услуги-'!$G946+('Итоговая табл.1чел (все услуги-'!$G946*'Таблица вводных'!$G$7)))-('Расчет комиссии Нади'!$I946+'Таблица вводных'!$E$3+'Таблица вводных'!$F$3)</f>
        <v>#REF!</v>
      </c>
      <c r="H946" s="12" t="e">
        <f>(('Итоговая табл.1чел (все услуги-'!$H946+('Итоговая табл.1чел (все услуги-'!$H946*'Таблица вводных'!$G$9)))-('Расчет комиссии Нади'!$I946+'Таблица вводных'!$E$3+'Таблица вводных'!$F$3)</f>
        <v>#REF!</v>
      </c>
      <c r="I946" s="13"/>
    </row>
    <row r="947" spans="1:9" ht="12.75" customHeight="1">
      <c r="A947" s="149"/>
      <c r="B947" s="17"/>
      <c r="C947" s="65"/>
      <c r="D947" s="18" t="e">
        <f>(('Итоговая табл.1чел (все услуги-'!$D947+('Итоговая табл.1чел (все услуги-'!$D947*'Таблица вводных'!$G$4)))-('Расчет комиссии Нади'!$I947+'Таблица вводных'!$E$3+'Таблица вводных'!$F$3)</f>
        <v>#REF!</v>
      </c>
      <c r="E947" s="18" t="e">
        <f>(('Итоговая табл.1чел (все услуги-'!$E947+('Итоговая табл.1чел (все услуги-'!$E947*'Таблица вводных'!$G$5)))-('Расчет комиссии Нади'!$I947+'Таблица вводных'!$E$3+'Таблица вводных'!$F$3)</f>
        <v>#REF!</v>
      </c>
      <c r="F947" s="18" t="e">
        <f>(('Итоговая табл.1чел (все услуги-'!$F947+('Итоговая табл.1чел (все услуги-'!$F947*'Таблица вводных'!$G$6)))-('Расчет комиссии Нади'!$I947+'Таблица вводных'!$E$3+'Таблица вводных'!$F$3)</f>
        <v>#REF!</v>
      </c>
      <c r="G947" s="18" t="e">
        <f>(('Итоговая табл.1чел (все услуги-'!$G947+('Итоговая табл.1чел (все услуги-'!$G947*'Таблица вводных'!$G$7)))-('Расчет комиссии Нади'!$I947+'Таблица вводных'!$E$3+'Таблица вводных'!$F$3)</f>
        <v>#REF!</v>
      </c>
      <c r="H947" s="18" t="e">
        <f>(('Итоговая табл.1чел (все услуги-'!$H947+('Итоговая табл.1чел (все услуги-'!$H947*'Таблица вводных'!$G$9)))-('Расчет комиссии Нади'!$I947+'Таблица вводных'!$E$3+'Таблица вводных'!$F$3)</f>
        <v>#REF!</v>
      </c>
      <c r="I947" s="13"/>
    </row>
    <row r="948" spans="1:9" ht="12.75" customHeight="1">
      <c r="A948" s="147"/>
      <c r="B948" s="5">
        <v>45411</v>
      </c>
      <c r="C948" s="63"/>
      <c r="D948" s="6" t="e">
        <f>(('Итоговая табл.1чел (все услуги-'!$D948+('Итоговая табл.1чел (все услуги-'!$D948*'Таблица вводных'!$G$4)))-('Расчет комиссии Нади'!$I948+'Таблица вводных'!$E$3+'Таблица вводных'!$F$3)</f>
        <v>#REF!</v>
      </c>
      <c r="E948" s="6" t="e">
        <f>(('Итоговая табл.1чел (все услуги-'!$E948+('Итоговая табл.1чел (все услуги-'!$E948*'Таблица вводных'!$G$5)))-('Расчет комиссии Нади'!$I948+'Таблица вводных'!$E$3+'Таблица вводных'!$F$3)</f>
        <v>#REF!</v>
      </c>
      <c r="F948" s="6" t="e">
        <f>(('Итоговая табл.1чел (все услуги-'!$F948+('Итоговая табл.1чел (все услуги-'!$F948*'Таблица вводных'!$G$6)))-('Расчет комиссии Нади'!$I948+'Таблица вводных'!$E$3+'Таблица вводных'!$F$3)</f>
        <v>#REF!</v>
      </c>
      <c r="G948" s="6" t="e">
        <f>(('Итоговая табл.1чел (все услуги-'!$G948+('Итоговая табл.1чел (все услуги-'!$G948*'Таблица вводных'!$G$7)))-('Расчет комиссии Нади'!$I948+'Таблица вводных'!$E$3+'Таблица вводных'!$F$3)</f>
        <v>#REF!</v>
      </c>
      <c r="H948" s="6" t="e">
        <f>(('Итоговая табл.1чел (все услуги-'!$H948+('Итоговая табл.1чел (все услуги-'!$H948*'Таблица вводных'!$G$9)))-('Расчет комиссии Нади'!$I948+'Таблица вводных'!$E$3+'Таблица вводных'!$F$3)</f>
        <v>#REF!</v>
      </c>
      <c r="I948" s="7"/>
    </row>
    <row r="949" spans="1:9" ht="12.75" customHeight="1">
      <c r="A949" s="148"/>
      <c r="B949" s="8">
        <v>45414</v>
      </c>
      <c r="C949" s="64"/>
      <c r="D949" s="12" t="e">
        <f>(('Итоговая табл.1чел (все услуги-'!$D949+('Итоговая табл.1чел (все услуги-'!$D949*'Таблица вводных'!$G$4)))-('Расчет комиссии Нади'!$I949+'Таблица вводных'!$E$3+'Таблица вводных'!$F$3)</f>
        <v>#REF!</v>
      </c>
      <c r="E949" s="12" t="e">
        <f>(('Итоговая табл.1чел (все услуги-'!$E949+('Итоговая табл.1чел (все услуги-'!$E949*'Таблица вводных'!$G$5)))-('Расчет комиссии Нади'!$I949+'Таблица вводных'!$E$3+'Таблица вводных'!$F$3)</f>
        <v>#REF!</v>
      </c>
      <c r="F949" s="12" t="e">
        <f>(('Итоговая табл.1чел (все услуги-'!$F949+('Итоговая табл.1чел (все услуги-'!$F949*'Таблица вводных'!$G$6)))-('Расчет комиссии Нади'!$I949+'Таблица вводных'!$E$3+'Таблица вводных'!$F$3)</f>
        <v>#REF!</v>
      </c>
      <c r="G949" s="12" t="e">
        <f>(('Итоговая табл.1чел (все услуги-'!$G949+('Итоговая табл.1чел (все услуги-'!$G949*'Таблица вводных'!$G$7)))-('Расчет комиссии Нади'!$I949+'Таблица вводных'!$E$3+'Таблица вводных'!$F$3)</f>
        <v>#REF!</v>
      </c>
      <c r="H949" s="12" t="e">
        <f>(('Итоговая табл.1чел (все услуги-'!$H949+('Итоговая табл.1чел (все услуги-'!$H949*'Таблица вводных'!$G$9)))-('Расчет комиссии Нади'!$I949+'Таблица вводных'!$E$3+'Таблица вводных'!$F$3)</f>
        <v>#REF!</v>
      </c>
      <c r="I949" s="10"/>
    </row>
    <row r="950" spans="1:9" ht="12.75" customHeight="1">
      <c r="A950" s="148"/>
      <c r="B950" s="11">
        <v>45418</v>
      </c>
      <c r="C950" s="64"/>
      <c r="D950" s="12" t="e">
        <f>(('Итоговая табл.1чел (все услуги-'!$D950+('Итоговая табл.1чел (все услуги-'!$D950*'Таблица вводных'!$G$4)))-('Расчет комиссии Нади'!$I950+'Таблица вводных'!$E$3+'Таблица вводных'!$F$3)</f>
        <v>#REF!</v>
      </c>
      <c r="E950" s="12" t="e">
        <f>(('Итоговая табл.1чел (все услуги-'!$E950+('Итоговая табл.1чел (все услуги-'!$E950*'Таблица вводных'!$G$5)))-('Расчет комиссии Нади'!$I950+'Таблица вводных'!$E$3+'Таблица вводных'!$F$3)</f>
        <v>#REF!</v>
      </c>
      <c r="F950" s="12" t="e">
        <f>(('Итоговая табл.1чел (все услуги-'!$F950+('Итоговая табл.1чел (все услуги-'!$F950*'Таблица вводных'!$G$6)))-('Расчет комиссии Нади'!$I950+'Таблица вводных'!$E$3+'Таблица вводных'!$F$3)</f>
        <v>#REF!</v>
      </c>
      <c r="G950" s="12" t="e">
        <f>(('Итоговая табл.1чел (все услуги-'!$G950+('Итоговая табл.1чел (все услуги-'!$G950*'Таблица вводных'!$G$7)))-('Расчет комиссии Нади'!$I950+'Таблица вводных'!$E$3+'Таблица вводных'!$F$3)</f>
        <v>#REF!</v>
      </c>
      <c r="H950" s="12" t="e">
        <f>(('Итоговая табл.1чел (все услуги-'!$H950+('Итоговая табл.1чел (все услуги-'!$H950*'Таблица вводных'!$G$9)))-('Расчет комиссии Нади'!$I950+'Таблица вводных'!$E$3+'Таблица вводных'!$F$3)</f>
        <v>#REF!</v>
      </c>
      <c r="I950" s="13"/>
    </row>
    <row r="951" spans="1:9" ht="12.75" customHeight="1">
      <c r="A951" s="148"/>
      <c r="B951" s="11">
        <v>45421</v>
      </c>
      <c r="C951" s="64"/>
      <c r="D951" s="12" t="e">
        <f>(('Итоговая табл.1чел (все услуги-'!$D951+('Итоговая табл.1чел (все услуги-'!$D951*'Таблица вводных'!$G$4)))-('Расчет комиссии Нади'!$I951+'Таблица вводных'!$E$3+'Таблица вводных'!$F$3)</f>
        <v>#REF!</v>
      </c>
      <c r="E951" s="12" t="e">
        <f>(('Итоговая табл.1чел (все услуги-'!$E951+('Итоговая табл.1чел (все услуги-'!$E951*'Таблица вводных'!$G$5)))-('Расчет комиссии Нади'!$I951+'Таблица вводных'!$E$3+'Таблица вводных'!$F$3)</f>
        <v>#REF!</v>
      </c>
      <c r="F951" s="12" t="e">
        <f>(('Итоговая табл.1чел (все услуги-'!$F951+('Итоговая табл.1чел (все услуги-'!$F951*'Таблица вводных'!$G$6)))-('Расчет комиссии Нади'!$I951+'Таблица вводных'!$E$3+'Таблица вводных'!$F$3)</f>
        <v>#REF!</v>
      </c>
      <c r="G951" s="12" t="e">
        <f>(('Итоговая табл.1чел (все услуги-'!$G951+('Итоговая табл.1чел (все услуги-'!$G951*'Таблица вводных'!$G$7)))-('Расчет комиссии Нади'!$I951+'Таблица вводных'!$E$3+'Таблица вводных'!$F$3)</f>
        <v>#REF!</v>
      </c>
      <c r="H951" s="12" t="e">
        <f>(('Итоговая табл.1чел (все услуги-'!$H951+('Итоговая табл.1чел (все услуги-'!$H951*'Таблица вводных'!$G$9)))-('Расчет комиссии Нади'!$I951+'Таблица вводных'!$E$3+'Таблица вводных'!$F$3)</f>
        <v>#REF!</v>
      </c>
      <c r="I951" s="13"/>
    </row>
    <row r="952" spans="1:9" ht="12.75" customHeight="1">
      <c r="A952" s="148"/>
      <c r="B952" s="11">
        <v>45425</v>
      </c>
      <c r="C952" s="64"/>
      <c r="D952" s="12" t="e">
        <f>(('Итоговая табл.1чел (все услуги-'!$D952+('Итоговая табл.1чел (все услуги-'!$D952*'Таблица вводных'!$G$4)))-('Расчет комиссии Нади'!$I952+'Таблица вводных'!$E$3+'Таблица вводных'!$F$3)</f>
        <v>#REF!</v>
      </c>
      <c r="E952" s="12" t="e">
        <f>(('Итоговая табл.1чел (все услуги-'!$E952+('Итоговая табл.1чел (все услуги-'!$E952*'Таблица вводных'!$G$5)))-('Расчет комиссии Нади'!$I952+'Таблица вводных'!$E$3+'Таблица вводных'!$F$3)</f>
        <v>#REF!</v>
      </c>
      <c r="F952" s="12" t="e">
        <f>(('Итоговая табл.1чел (все услуги-'!$F952+('Итоговая табл.1чел (все услуги-'!$F952*'Таблица вводных'!$G$6)))-('Расчет комиссии Нади'!$I952+'Таблица вводных'!$E$3+'Таблица вводных'!$F$3)</f>
        <v>#REF!</v>
      </c>
      <c r="G952" s="12" t="e">
        <f>(('Итоговая табл.1чел (все услуги-'!$G952+('Итоговая табл.1чел (все услуги-'!$G952*'Таблица вводных'!$G$7)))-('Расчет комиссии Нади'!$I952+'Таблица вводных'!$E$3+'Таблица вводных'!$F$3)</f>
        <v>#REF!</v>
      </c>
      <c r="H952" s="12" t="e">
        <f>(('Итоговая табл.1чел (все услуги-'!$H952+('Итоговая табл.1чел (все услуги-'!$H952*'Таблица вводных'!$G$9)))-('Расчет комиссии Нади'!$I952+'Таблица вводных'!$E$3+'Таблица вводных'!$F$3)</f>
        <v>#REF!</v>
      </c>
      <c r="I952" s="13"/>
    </row>
    <row r="953" spans="1:9" ht="12.75" customHeight="1">
      <c r="A953" s="148"/>
      <c r="B953" s="11">
        <v>45428</v>
      </c>
      <c r="C953" s="64"/>
      <c r="D953" s="12" t="e">
        <f>(('Итоговая табл.1чел (все услуги-'!$D953+('Итоговая табл.1чел (все услуги-'!$D953*'Таблица вводных'!$G$4)))-('Расчет комиссии Нади'!$I953+'Таблица вводных'!$E$3+'Таблица вводных'!$F$3)</f>
        <v>#REF!</v>
      </c>
      <c r="E953" s="12" t="e">
        <f>(('Итоговая табл.1чел (все услуги-'!$E953+('Итоговая табл.1чел (все услуги-'!$E953*'Таблица вводных'!$G$5)))-('Расчет комиссии Нади'!$I953+'Таблица вводных'!$E$3+'Таблица вводных'!$F$3)</f>
        <v>#REF!</v>
      </c>
      <c r="F953" s="12" t="e">
        <f>(('Итоговая табл.1чел (все услуги-'!$F953+('Итоговая табл.1чел (все услуги-'!$F953*'Таблица вводных'!$G$6)))-('Расчет комиссии Нади'!$I953+'Таблица вводных'!$E$3+'Таблица вводных'!$F$3)</f>
        <v>#REF!</v>
      </c>
      <c r="G953" s="12" t="e">
        <f>(('Итоговая табл.1чел (все услуги-'!$G953+('Итоговая табл.1чел (все услуги-'!$G953*'Таблица вводных'!$G$7)))-('Расчет комиссии Нади'!$I953+'Таблица вводных'!$E$3+'Таблица вводных'!$F$3)</f>
        <v>#REF!</v>
      </c>
      <c r="H953" s="12" t="e">
        <f>(('Итоговая табл.1чел (все услуги-'!$H953+('Итоговая табл.1чел (все услуги-'!$H953*'Таблица вводных'!$G$9)))-('Расчет комиссии Нади'!$I953+'Таблица вводных'!$E$3+'Таблица вводных'!$F$3)</f>
        <v>#REF!</v>
      </c>
      <c r="I953" s="13"/>
    </row>
    <row r="954" spans="1:9" ht="12.75" customHeight="1">
      <c r="A954" s="148"/>
      <c r="B954" s="11"/>
      <c r="C954" s="64"/>
      <c r="D954" s="12" t="e">
        <f>(('Итоговая табл.1чел (все услуги-'!$D954+('Итоговая табл.1чел (все услуги-'!$D954*'Таблица вводных'!$G$4)))-('Расчет комиссии Нади'!$I954+'Таблица вводных'!$E$3+'Таблица вводных'!$F$3)</f>
        <v>#REF!</v>
      </c>
      <c r="E954" s="12" t="e">
        <f>(('Итоговая табл.1чел (все услуги-'!$E954+('Итоговая табл.1чел (все услуги-'!$E954*'Таблица вводных'!$G$5)))-('Расчет комиссии Нади'!$I954+'Таблица вводных'!$E$3+'Таблица вводных'!$F$3)</f>
        <v>#REF!</v>
      </c>
      <c r="F954" s="12" t="e">
        <f>(('Итоговая табл.1чел (все услуги-'!$F954+('Итоговая табл.1чел (все услуги-'!$F954*'Таблица вводных'!$G$6)))-('Расчет комиссии Нади'!$I954+'Таблица вводных'!$E$3+'Таблица вводных'!$F$3)</f>
        <v>#REF!</v>
      </c>
      <c r="G954" s="12" t="e">
        <f>(('Итоговая табл.1чел (все услуги-'!$G954+('Итоговая табл.1чел (все услуги-'!$G954*'Таблица вводных'!$G$7)))-('Расчет комиссии Нади'!$I954+'Таблица вводных'!$E$3+'Таблица вводных'!$F$3)</f>
        <v>#REF!</v>
      </c>
      <c r="H954" s="12" t="e">
        <f>(('Итоговая табл.1чел (все услуги-'!$H954+('Итоговая табл.1чел (все услуги-'!$H954*'Таблица вводных'!$G$9)))-('Расчет комиссии Нади'!$I954+'Таблица вводных'!$E$3+'Таблица вводных'!$F$3)</f>
        <v>#REF!</v>
      </c>
      <c r="I954" s="13"/>
    </row>
    <row r="955" spans="1:9" ht="12.75" customHeight="1">
      <c r="A955" s="148"/>
      <c r="B955" s="11"/>
      <c r="C955" s="64"/>
      <c r="D955" s="12" t="e">
        <f>(('Итоговая табл.1чел (все услуги-'!$D955+('Итоговая табл.1чел (все услуги-'!$D955*'Таблица вводных'!$G$4)))-('Расчет комиссии Нади'!$I955+'Таблица вводных'!$E$3+'Таблица вводных'!$F$3)</f>
        <v>#REF!</v>
      </c>
      <c r="E955" s="12" t="e">
        <f>(('Итоговая табл.1чел (все услуги-'!$E955+('Итоговая табл.1чел (все услуги-'!$E955*'Таблица вводных'!$G$5)))-('Расчет комиссии Нади'!$I955+'Таблица вводных'!$E$3+'Таблица вводных'!$F$3)</f>
        <v>#REF!</v>
      </c>
      <c r="F955" s="12" t="e">
        <f>(('Итоговая табл.1чел (все услуги-'!$F955+('Итоговая табл.1чел (все услуги-'!$F955*'Таблица вводных'!$G$6)))-('Расчет комиссии Нади'!$I955+'Таблица вводных'!$E$3+'Таблица вводных'!$F$3)</f>
        <v>#REF!</v>
      </c>
      <c r="G955" s="12" t="e">
        <f>(('Итоговая табл.1чел (все услуги-'!$G955+('Итоговая табл.1чел (все услуги-'!$G955*'Таблица вводных'!$G$7)))-('Расчет комиссии Нади'!$I955+'Таблица вводных'!$E$3+'Таблица вводных'!$F$3)</f>
        <v>#REF!</v>
      </c>
      <c r="H955" s="12" t="e">
        <f>(('Итоговая табл.1чел (все услуги-'!$H955+('Итоговая табл.1чел (все услуги-'!$H955*'Таблица вводных'!$G$9)))-('Расчет комиссии Нади'!$I955+'Таблица вводных'!$E$3+'Таблица вводных'!$F$3)</f>
        <v>#REF!</v>
      </c>
      <c r="I955" s="13"/>
    </row>
    <row r="956" spans="1:9" ht="12.75" customHeight="1">
      <c r="A956" s="149"/>
      <c r="B956" s="17"/>
      <c r="C956" s="65"/>
      <c r="D956" s="18" t="e">
        <f>(('Итоговая табл.1чел (все услуги-'!$D956+('Итоговая табл.1чел (все услуги-'!$D956*'Таблица вводных'!$G$4)))-('Расчет комиссии Нади'!$I956+'Таблица вводных'!$E$3+'Таблица вводных'!$F$3)</f>
        <v>#REF!</v>
      </c>
      <c r="E956" s="18" t="e">
        <f>(('Итоговая табл.1чел (все услуги-'!$E956+('Итоговая табл.1чел (все услуги-'!$E956*'Таблица вводных'!$G$5)))-('Расчет комиссии Нади'!$I956+'Таблица вводных'!$E$3+'Таблица вводных'!$F$3)</f>
        <v>#REF!</v>
      </c>
      <c r="F956" s="18" t="e">
        <f>(('Итоговая табл.1чел (все услуги-'!$F956+('Итоговая табл.1чел (все услуги-'!$F956*'Таблица вводных'!$G$6)))-('Расчет комиссии Нади'!$I956+'Таблица вводных'!$E$3+'Таблица вводных'!$F$3)</f>
        <v>#REF!</v>
      </c>
      <c r="G956" s="18" t="e">
        <f>(('Итоговая табл.1чел (все услуги-'!$G956+('Итоговая табл.1чел (все услуги-'!$G956*'Таблица вводных'!$G$7)))-('Расчет комиссии Нади'!$I956+'Таблица вводных'!$E$3+'Таблица вводных'!$F$3)</f>
        <v>#REF!</v>
      </c>
      <c r="H956" s="18" t="e">
        <f>(('Итоговая табл.1чел (все услуги-'!$H956+('Итоговая табл.1чел (все услуги-'!$H956*'Таблица вводных'!$G$9)))-('Расчет комиссии Нади'!$I956+'Таблица вводных'!$E$3+'Таблица вводных'!$F$3)</f>
        <v>#REF!</v>
      </c>
      <c r="I956" s="13"/>
    </row>
    <row r="957" spans="1:9" ht="12.75" customHeight="1">
      <c r="A957" s="147"/>
      <c r="B957" s="5">
        <v>45411</v>
      </c>
      <c r="C957" s="63"/>
      <c r="D957" s="6" t="e">
        <f>(('Итоговая табл.1чел (все услуги-'!$D957+('Итоговая табл.1чел (все услуги-'!$D957*'Таблица вводных'!$G$4)))-('Расчет комиссии Нади'!$I957+'Таблица вводных'!$E$3+'Таблица вводных'!$F$3)</f>
        <v>#REF!</v>
      </c>
      <c r="E957" s="6" t="e">
        <f>(('Итоговая табл.1чел (все услуги-'!$E957+('Итоговая табл.1чел (все услуги-'!$E957*'Таблица вводных'!$G$5)))-('Расчет комиссии Нади'!$I957+'Таблица вводных'!$E$3+'Таблица вводных'!$F$3)</f>
        <v>#REF!</v>
      </c>
      <c r="F957" s="6" t="e">
        <f>(('Итоговая табл.1чел (все услуги-'!$F957+('Итоговая табл.1чел (все услуги-'!$F957*'Таблица вводных'!$G$6)))-('Расчет комиссии Нади'!$I957+'Таблица вводных'!$E$3+'Таблица вводных'!$F$3)</f>
        <v>#REF!</v>
      </c>
      <c r="G957" s="6" t="e">
        <f>(('Итоговая табл.1чел (все услуги-'!$G957+('Итоговая табл.1чел (все услуги-'!$G957*'Таблица вводных'!$G$7)))-('Расчет комиссии Нади'!$I957+'Таблица вводных'!$E$3+'Таблица вводных'!$F$3)</f>
        <v>#REF!</v>
      </c>
      <c r="H957" s="6" t="e">
        <f>(('Итоговая табл.1чел (все услуги-'!$H957+('Итоговая табл.1чел (все услуги-'!$H957*'Таблица вводных'!$G$9)))-('Расчет комиссии Нади'!$I957+'Таблица вводных'!$E$3+'Таблица вводных'!$F$3)</f>
        <v>#REF!</v>
      </c>
      <c r="I957" s="7"/>
    </row>
    <row r="958" spans="1:9" ht="12.75" customHeight="1">
      <c r="A958" s="148"/>
      <c r="B958" s="8">
        <v>45414</v>
      </c>
      <c r="C958" s="64"/>
      <c r="D958" s="12" t="e">
        <f>(('Итоговая табл.1чел (все услуги-'!$D958+('Итоговая табл.1чел (все услуги-'!$D958*'Таблица вводных'!$G$4)))-('Расчет комиссии Нади'!$I958+'Таблица вводных'!$E$3+'Таблица вводных'!$F$3)</f>
        <v>#REF!</v>
      </c>
      <c r="E958" s="12" t="e">
        <f>(('Итоговая табл.1чел (все услуги-'!$E958+('Итоговая табл.1чел (все услуги-'!$E958*'Таблица вводных'!$G$5)))-('Расчет комиссии Нади'!$I958+'Таблица вводных'!$E$3+'Таблица вводных'!$F$3)</f>
        <v>#REF!</v>
      </c>
      <c r="F958" s="12" t="e">
        <f>(('Итоговая табл.1чел (все услуги-'!$F958+('Итоговая табл.1чел (все услуги-'!$F958*'Таблица вводных'!$G$6)))-('Расчет комиссии Нади'!$I958+'Таблица вводных'!$E$3+'Таблица вводных'!$F$3)</f>
        <v>#REF!</v>
      </c>
      <c r="G958" s="12" t="e">
        <f>(('Итоговая табл.1чел (все услуги-'!$G958+('Итоговая табл.1чел (все услуги-'!$G958*'Таблица вводных'!$G$7)))-('Расчет комиссии Нади'!$I958+'Таблица вводных'!$E$3+'Таблица вводных'!$F$3)</f>
        <v>#REF!</v>
      </c>
      <c r="H958" s="12" t="e">
        <f>(('Итоговая табл.1чел (все услуги-'!$H958+('Итоговая табл.1чел (все услуги-'!$H958*'Таблица вводных'!$G$9)))-('Расчет комиссии Нади'!$I958+'Таблица вводных'!$E$3+'Таблица вводных'!$F$3)</f>
        <v>#REF!</v>
      </c>
      <c r="I958" s="10"/>
    </row>
    <row r="959" spans="1:9" ht="12.75" customHeight="1">
      <c r="A959" s="148"/>
      <c r="B959" s="11">
        <v>45418</v>
      </c>
      <c r="C959" s="64"/>
      <c r="D959" s="12" t="e">
        <f>(('Итоговая табл.1чел (все услуги-'!$D959+('Итоговая табл.1чел (все услуги-'!$D959*'Таблица вводных'!$G$4)))-('Расчет комиссии Нади'!$I959+'Таблица вводных'!$E$3+'Таблица вводных'!$F$3)</f>
        <v>#REF!</v>
      </c>
      <c r="E959" s="12" t="e">
        <f>(('Итоговая табл.1чел (все услуги-'!$E959+('Итоговая табл.1чел (все услуги-'!$E959*'Таблица вводных'!$G$5)))-('Расчет комиссии Нади'!$I959+'Таблица вводных'!$E$3+'Таблица вводных'!$F$3)</f>
        <v>#REF!</v>
      </c>
      <c r="F959" s="12" t="e">
        <f>(('Итоговая табл.1чел (все услуги-'!$F959+('Итоговая табл.1чел (все услуги-'!$F959*'Таблица вводных'!$G$6)))-('Расчет комиссии Нади'!$I959+'Таблица вводных'!$E$3+'Таблица вводных'!$F$3)</f>
        <v>#REF!</v>
      </c>
      <c r="G959" s="12" t="e">
        <f>(('Итоговая табл.1чел (все услуги-'!$G959+('Итоговая табл.1чел (все услуги-'!$G959*'Таблица вводных'!$G$7)))-('Расчет комиссии Нади'!$I959+'Таблица вводных'!$E$3+'Таблица вводных'!$F$3)</f>
        <v>#REF!</v>
      </c>
      <c r="H959" s="12" t="e">
        <f>(('Итоговая табл.1чел (все услуги-'!$H959+('Итоговая табл.1чел (все услуги-'!$H959*'Таблица вводных'!$G$9)))-('Расчет комиссии Нади'!$I959+'Таблица вводных'!$E$3+'Таблица вводных'!$F$3)</f>
        <v>#REF!</v>
      </c>
      <c r="I959" s="13"/>
    </row>
    <row r="960" spans="1:9" ht="12.75" customHeight="1">
      <c r="A960" s="148"/>
      <c r="B960" s="11">
        <v>45421</v>
      </c>
      <c r="C960" s="64"/>
      <c r="D960" s="12" t="e">
        <f>(('Итоговая табл.1чел (все услуги-'!$D960+('Итоговая табл.1чел (все услуги-'!$D960*'Таблица вводных'!$G$4)))-('Расчет комиссии Нади'!$I960+'Таблица вводных'!$E$3+'Таблица вводных'!$F$3)</f>
        <v>#REF!</v>
      </c>
      <c r="E960" s="12" t="e">
        <f>(('Итоговая табл.1чел (все услуги-'!$E960+('Итоговая табл.1чел (все услуги-'!$E960*'Таблица вводных'!$G$5)))-('Расчет комиссии Нади'!$I960+'Таблица вводных'!$E$3+'Таблица вводных'!$F$3)</f>
        <v>#REF!</v>
      </c>
      <c r="F960" s="12" t="e">
        <f>(('Итоговая табл.1чел (все услуги-'!$F960+('Итоговая табл.1чел (все услуги-'!$F960*'Таблица вводных'!$G$6)))-('Расчет комиссии Нади'!$I960+'Таблица вводных'!$E$3+'Таблица вводных'!$F$3)</f>
        <v>#REF!</v>
      </c>
      <c r="G960" s="12" t="e">
        <f>(('Итоговая табл.1чел (все услуги-'!$G960+('Итоговая табл.1чел (все услуги-'!$G960*'Таблица вводных'!$G$7)))-('Расчет комиссии Нади'!$I960+'Таблица вводных'!$E$3+'Таблица вводных'!$F$3)</f>
        <v>#REF!</v>
      </c>
      <c r="H960" s="12" t="e">
        <f>(('Итоговая табл.1чел (все услуги-'!$H960+('Итоговая табл.1чел (все услуги-'!$H960*'Таблица вводных'!$G$9)))-('Расчет комиссии Нади'!$I960+'Таблица вводных'!$E$3+'Таблица вводных'!$F$3)</f>
        <v>#REF!</v>
      </c>
      <c r="I960" s="13"/>
    </row>
    <row r="961" spans="1:9" ht="12.75" customHeight="1">
      <c r="A961" s="148"/>
      <c r="B961" s="11">
        <v>45425</v>
      </c>
      <c r="C961" s="64"/>
      <c r="D961" s="12" t="e">
        <f>(('Итоговая табл.1чел (все услуги-'!$D961+('Итоговая табл.1чел (все услуги-'!$D961*'Таблица вводных'!$G$4)))-('Расчет комиссии Нади'!$I961+'Таблица вводных'!$E$3+'Таблица вводных'!$F$3)</f>
        <v>#REF!</v>
      </c>
      <c r="E961" s="12" t="e">
        <f>(('Итоговая табл.1чел (все услуги-'!$E961+('Итоговая табл.1чел (все услуги-'!$E961*'Таблица вводных'!$G$5)))-('Расчет комиссии Нади'!$I961+'Таблица вводных'!$E$3+'Таблица вводных'!$F$3)</f>
        <v>#REF!</v>
      </c>
      <c r="F961" s="12" t="e">
        <f>(('Итоговая табл.1чел (все услуги-'!$F961+('Итоговая табл.1чел (все услуги-'!$F961*'Таблица вводных'!$G$6)))-('Расчет комиссии Нади'!$I961+'Таблица вводных'!$E$3+'Таблица вводных'!$F$3)</f>
        <v>#REF!</v>
      </c>
      <c r="G961" s="12" t="e">
        <f>(('Итоговая табл.1чел (все услуги-'!$G961+('Итоговая табл.1чел (все услуги-'!$G961*'Таблица вводных'!$G$7)))-('Расчет комиссии Нади'!$I961+'Таблица вводных'!$E$3+'Таблица вводных'!$F$3)</f>
        <v>#REF!</v>
      </c>
      <c r="H961" s="12" t="e">
        <f>(('Итоговая табл.1чел (все услуги-'!$H961+('Итоговая табл.1чел (все услуги-'!$H961*'Таблица вводных'!$G$9)))-('Расчет комиссии Нади'!$I961+'Таблица вводных'!$E$3+'Таблица вводных'!$F$3)</f>
        <v>#REF!</v>
      </c>
      <c r="I961" s="13"/>
    </row>
    <row r="962" spans="1:9" ht="12.75" customHeight="1">
      <c r="A962" s="148"/>
      <c r="B962" s="11">
        <v>45428</v>
      </c>
      <c r="C962" s="64"/>
      <c r="D962" s="12" t="e">
        <f>(('Итоговая табл.1чел (все услуги-'!$D962+('Итоговая табл.1чел (все услуги-'!$D962*'Таблица вводных'!$G$4)))-('Расчет комиссии Нади'!$I962+'Таблица вводных'!$E$3+'Таблица вводных'!$F$3)</f>
        <v>#REF!</v>
      </c>
      <c r="E962" s="12" t="e">
        <f>(('Итоговая табл.1чел (все услуги-'!$E962+('Итоговая табл.1чел (все услуги-'!$E962*'Таблица вводных'!$G$5)))-('Расчет комиссии Нади'!$I962+'Таблица вводных'!$E$3+'Таблица вводных'!$F$3)</f>
        <v>#REF!</v>
      </c>
      <c r="F962" s="12" t="e">
        <f>(('Итоговая табл.1чел (все услуги-'!$F962+('Итоговая табл.1чел (все услуги-'!$F962*'Таблица вводных'!$G$6)))-('Расчет комиссии Нади'!$I962+'Таблица вводных'!$E$3+'Таблица вводных'!$F$3)</f>
        <v>#REF!</v>
      </c>
      <c r="G962" s="12" t="e">
        <f>(('Итоговая табл.1чел (все услуги-'!$G962+('Итоговая табл.1чел (все услуги-'!$G962*'Таблица вводных'!$G$7)))-('Расчет комиссии Нади'!$I962+'Таблица вводных'!$E$3+'Таблица вводных'!$F$3)</f>
        <v>#REF!</v>
      </c>
      <c r="H962" s="12" t="e">
        <f>(('Итоговая табл.1чел (все услуги-'!$H962+('Итоговая табл.1чел (все услуги-'!$H962*'Таблица вводных'!$G$9)))-('Расчет комиссии Нади'!$I962+'Таблица вводных'!$E$3+'Таблица вводных'!$F$3)</f>
        <v>#REF!</v>
      </c>
      <c r="I962" s="13"/>
    </row>
    <row r="963" spans="1:9" ht="12.75" customHeight="1">
      <c r="A963" s="148"/>
      <c r="B963" s="11"/>
      <c r="C963" s="64"/>
      <c r="D963" s="12" t="e">
        <f>(('Итоговая табл.1чел (все услуги-'!$D963+('Итоговая табл.1чел (все услуги-'!$D963*'Таблица вводных'!$G$4)))-('Расчет комиссии Нади'!$I963+'Таблица вводных'!$E$3+'Таблица вводных'!$F$3)</f>
        <v>#REF!</v>
      </c>
      <c r="E963" s="12" t="e">
        <f>(('Итоговая табл.1чел (все услуги-'!$E963+('Итоговая табл.1чел (все услуги-'!$E963*'Таблица вводных'!$G$5)))-('Расчет комиссии Нади'!$I963+'Таблица вводных'!$E$3+'Таблица вводных'!$F$3)</f>
        <v>#REF!</v>
      </c>
      <c r="F963" s="12" t="e">
        <f>(('Итоговая табл.1чел (все услуги-'!$F963+('Итоговая табл.1чел (все услуги-'!$F963*'Таблица вводных'!$G$6)))-('Расчет комиссии Нади'!$I963+'Таблица вводных'!$E$3+'Таблица вводных'!$F$3)</f>
        <v>#REF!</v>
      </c>
      <c r="G963" s="12" t="e">
        <f>(('Итоговая табл.1чел (все услуги-'!$G963+('Итоговая табл.1чел (все услуги-'!$G963*'Таблица вводных'!$G$7)))-('Расчет комиссии Нади'!$I963+'Таблица вводных'!$E$3+'Таблица вводных'!$F$3)</f>
        <v>#REF!</v>
      </c>
      <c r="H963" s="12" t="e">
        <f>(('Итоговая табл.1чел (все услуги-'!$H963+('Итоговая табл.1чел (все услуги-'!$H963*'Таблица вводных'!$G$9)))-('Расчет комиссии Нади'!$I963+'Таблица вводных'!$E$3+'Таблица вводных'!$F$3)</f>
        <v>#REF!</v>
      </c>
      <c r="I963" s="13"/>
    </row>
    <row r="964" spans="1:9" ht="12.75" customHeight="1">
      <c r="A964" s="148"/>
      <c r="B964" s="11"/>
      <c r="C964" s="64"/>
      <c r="D964" s="12" t="e">
        <f>(('Итоговая табл.1чел (все услуги-'!$D964+('Итоговая табл.1чел (все услуги-'!$D964*'Таблица вводных'!$G$4)))-('Расчет комиссии Нади'!$I964+'Таблица вводных'!$E$3+'Таблица вводных'!$F$3)</f>
        <v>#REF!</v>
      </c>
      <c r="E964" s="12" t="e">
        <f>(('Итоговая табл.1чел (все услуги-'!$E964+('Итоговая табл.1чел (все услуги-'!$E964*'Таблица вводных'!$G$5)))-('Расчет комиссии Нади'!$I964+'Таблица вводных'!$E$3+'Таблица вводных'!$F$3)</f>
        <v>#REF!</v>
      </c>
      <c r="F964" s="12" t="e">
        <f>(('Итоговая табл.1чел (все услуги-'!$F964+('Итоговая табл.1чел (все услуги-'!$F964*'Таблица вводных'!$G$6)))-('Расчет комиссии Нади'!$I964+'Таблица вводных'!$E$3+'Таблица вводных'!$F$3)</f>
        <v>#REF!</v>
      </c>
      <c r="G964" s="12" t="e">
        <f>(('Итоговая табл.1чел (все услуги-'!$G964+('Итоговая табл.1чел (все услуги-'!$G964*'Таблица вводных'!$G$7)))-('Расчет комиссии Нади'!$I964+'Таблица вводных'!$E$3+'Таблица вводных'!$F$3)</f>
        <v>#REF!</v>
      </c>
      <c r="H964" s="12" t="e">
        <f>(('Итоговая табл.1чел (все услуги-'!$H964+('Итоговая табл.1чел (все услуги-'!$H964*'Таблица вводных'!$G$9)))-('Расчет комиссии Нади'!$I964+'Таблица вводных'!$E$3+'Таблица вводных'!$F$3)</f>
        <v>#REF!</v>
      </c>
      <c r="I964" s="13"/>
    </row>
    <row r="965" spans="1:9" ht="12.75" customHeight="1">
      <c r="A965" s="149"/>
      <c r="B965" s="17"/>
      <c r="C965" s="65"/>
      <c r="D965" s="18" t="e">
        <f>(('Итоговая табл.1чел (все услуги-'!$D965+('Итоговая табл.1чел (все услуги-'!$D965*'Таблица вводных'!$G$4)))-('Расчет комиссии Нади'!$I965+'Таблица вводных'!$E$3+'Таблица вводных'!$F$3)</f>
        <v>#REF!</v>
      </c>
      <c r="E965" s="18" t="e">
        <f>(('Итоговая табл.1чел (все услуги-'!$E965+('Итоговая табл.1чел (все услуги-'!$E965*'Таблица вводных'!$G$5)))-('Расчет комиссии Нади'!$I965+'Таблица вводных'!$E$3+'Таблица вводных'!$F$3)</f>
        <v>#REF!</v>
      </c>
      <c r="F965" s="18" t="e">
        <f>(('Итоговая табл.1чел (все услуги-'!$F965+('Итоговая табл.1чел (все услуги-'!$F965*'Таблица вводных'!$G$6)))-('Расчет комиссии Нади'!$I965+'Таблица вводных'!$E$3+'Таблица вводных'!$F$3)</f>
        <v>#REF!</v>
      </c>
      <c r="G965" s="18" t="e">
        <f>(('Итоговая табл.1чел (все услуги-'!$G965+('Итоговая табл.1чел (все услуги-'!$G965*'Таблица вводных'!$G$7)))-('Расчет комиссии Нади'!$I965+'Таблица вводных'!$E$3+'Таблица вводных'!$F$3)</f>
        <v>#REF!</v>
      </c>
      <c r="H965" s="18" t="e">
        <f>(('Итоговая табл.1чел (все услуги-'!$H965+('Итоговая табл.1чел (все услуги-'!$H965*'Таблица вводных'!$G$9)))-('Расчет комиссии Нади'!$I965+'Таблица вводных'!$E$3+'Таблица вводных'!$F$3)</f>
        <v>#REF!</v>
      </c>
      <c r="I965" s="13"/>
    </row>
    <row r="966" spans="1:9" ht="12.75" customHeight="1">
      <c r="A966" s="147"/>
      <c r="B966" s="5">
        <v>45411</v>
      </c>
      <c r="C966" s="63"/>
      <c r="D966" s="6" t="e">
        <f>(('Итоговая табл.1чел (все услуги-'!$D966+('Итоговая табл.1чел (все услуги-'!$D966*'Таблица вводных'!$G$4)))-('Расчет комиссии Нади'!$I966+'Таблица вводных'!$E$3+'Таблица вводных'!$F$3)</f>
        <v>#REF!</v>
      </c>
      <c r="E966" s="6" t="e">
        <f>(('Итоговая табл.1чел (все услуги-'!$E966+('Итоговая табл.1чел (все услуги-'!$E966*'Таблица вводных'!$G$5)))-('Расчет комиссии Нади'!$I966+'Таблица вводных'!$E$3+'Таблица вводных'!$F$3)</f>
        <v>#REF!</v>
      </c>
      <c r="F966" s="6" t="e">
        <f>(('Итоговая табл.1чел (все услуги-'!$F966+('Итоговая табл.1чел (все услуги-'!$F966*'Таблица вводных'!$G$6)))-('Расчет комиссии Нади'!$I966+'Таблица вводных'!$E$3+'Таблица вводных'!$F$3)</f>
        <v>#REF!</v>
      </c>
      <c r="G966" s="6" t="e">
        <f>(('Итоговая табл.1чел (все услуги-'!$G966+('Итоговая табл.1чел (все услуги-'!$G966*'Таблица вводных'!$G$7)))-('Расчет комиссии Нади'!$I966+'Таблица вводных'!$E$3+'Таблица вводных'!$F$3)</f>
        <v>#REF!</v>
      </c>
      <c r="H966" s="6" t="e">
        <f>(('Итоговая табл.1чел (все услуги-'!$H966+('Итоговая табл.1чел (все услуги-'!$H966*'Таблица вводных'!$G$9)))-('Расчет комиссии Нади'!$I966+'Таблица вводных'!$E$3+'Таблица вводных'!$F$3)</f>
        <v>#REF!</v>
      </c>
      <c r="I966" s="7"/>
    </row>
    <row r="967" spans="1:9" ht="12.75" customHeight="1">
      <c r="A967" s="148"/>
      <c r="B967" s="8">
        <v>45414</v>
      </c>
      <c r="C967" s="64"/>
      <c r="D967" s="12" t="e">
        <f>(('Итоговая табл.1чел (все услуги-'!$D967+('Итоговая табл.1чел (все услуги-'!$D967*'Таблица вводных'!$G$4)))-('Расчет комиссии Нади'!$I967+'Таблица вводных'!$E$3+'Таблица вводных'!$F$3)</f>
        <v>#REF!</v>
      </c>
      <c r="E967" s="12" t="e">
        <f>(('Итоговая табл.1чел (все услуги-'!$E967+('Итоговая табл.1чел (все услуги-'!$E967*'Таблица вводных'!$G$5)))-('Расчет комиссии Нади'!$I967+'Таблица вводных'!$E$3+'Таблица вводных'!$F$3)</f>
        <v>#REF!</v>
      </c>
      <c r="F967" s="12" t="e">
        <f>(('Итоговая табл.1чел (все услуги-'!$F967+('Итоговая табл.1чел (все услуги-'!$F967*'Таблица вводных'!$G$6)))-('Расчет комиссии Нади'!$I967+'Таблица вводных'!$E$3+'Таблица вводных'!$F$3)</f>
        <v>#REF!</v>
      </c>
      <c r="G967" s="12" t="e">
        <f>(('Итоговая табл.1чел (все услуги-'!$G967+('Итоговая табл.1чел (все услуги-'!$G967*'Таблица вводных'!$G$7)))-('Расчет комиссии Нади'!$I967+'Таблица вводных'!$E$3+'Таблица вводных'!$F$3)</f>
        <v>#REF!</v>
      </c>
      <c r="H967" s="12" t="e">
        <f>(('Итоговая табл.1чел (все услуги-'!$H967+('Итоговая табл.1чел (все услуги-'!$H967*'Таблица вводных'!$G$9)))-('Расчет комиссии Нади'!$I967+'Таблица вводных'!$E$3+'Таблица вводных'!$F$3)</f>
        <v>#REF!</v>
      </c>
      <c r="I967" s="10"/>
    </row>
    <row r="968" spans="1:9" ht="12.75" customHeight="1">
      <c r="A968" s="148"/>
      <c r="B968" s="11">
        <v>45418</v>
      </c>
      <c r="C968" s="64"/>
      <c r="D968" s="12" t="e">
        <f>(('Итоговая табл.1чел (все услуги-'!$D968+('Итоговая табл.1чел (все услуги-'!$D968*'Таблица вводных'!$G$4)))-('Расчет комиссии Нади'!$I968+'Таблица вводных'!$E$3+'Таблица вводных'!$F$3)</f>
        <v>#REF!</v>
      </c>
      <c r="E968" s="12" t="e">
        <f>(('Итоговая табл.1чел (все услуги-'!$E968+('Итоговая табл.1чел (все услуги-'!$E968*'Таблица вводных'!$G$5)))-('Расчет комиссии Нади'!$I968+'Таблица вводных'!$E$3+'Таблица вводных'!$F$3)</f>
        <v>#REF!</v>
      </c>
      <c r="F968" s="12" t="e">
        <f>(('Итоговая табл.1чел (все услуги-'!$F968+('Итоговая табл.1чел (все услуги-'!$F968*'Таблица вводных'!$G$6)))-('Расчет комиссии Нади'!$I968+'Таблица вводных'!$E$3+'Таблица вводных'!$F$3)</f>
        <v>#REF!</v>
      </c>
      <c r="G968" s="12" t="e">
        <f>(('Итоговая табл.1чел (все услуги-'!$G968+('Итоговая табл.1чел (все услуги-'!$G968*'Таблица вводных'!$G$7)))-('Расчет комиссии Нади'!$I968+'Таблица вводных'!$E$3+'Таблица вводных'!$F$3)</f>
        <v>#REF!</v>
      </c>
      <c r="H968" s="12" t="e">
        <f>(('Итоговая табл.1чел (все услуги-'!$H968+('Итоговая табл.1чел (все услуги-'!$H968*'Таблица вводных'!$G$9)))-('Расчет комиссии Нади'!$I968+'Таблица вводных'!$E$3+'Таблица вводных'!$F$3)</f>
        <v>#REF!</v>
      </c>
      <c r="I968" s="13"/>
    </row>
    <row r="969" spans="1:9" ht="12.75" customHeight="1">
      <c r="A969" s="148"/>
      <c r="B969" s="11">
        <v>45421</v>
      </c>
      <c r="C969" s="64"/>
      <c r="D969" s="12" t="e">
        <f>(('Итоговая табл.1чел (все услуги-'!$D969+('Итоговая табл.1чел (все услуги-'!$D969*'Таблица вводных'!$G$4)))-('Расчет комиссии Нади'!$I969+'Таблица вводных'!$E$3+'Таблица вводных'!$F$3)</f>
        <v>#REF!</v>
      </c>
      <c r="E969" s="12" t="e">
        <f>(('Итоговая табл.1чел (все услуги-'!$E969+('Итоговая табл.1чел (все услуги-'!$E969*'Таблица вводных'!$G$5)))-('Расчет комиссии Нади'!$I969+'Таблица вводных'!$E$3+'Таблица вводных'!$F$3)</f>
        <v>#REF!</v>
      </c>
      <c r="F969" s="12" t="e">
        <f>(('Итоговая табл.1чел (все услуги-'!$F969+('Итоговая табл.1чел (все услуги-'!$F969*'Таблица вводных'!$G$6)))-('Расчет комиссии Нади'!$I969+'Таблица вводных'!$E$3+'Таблица вводных'!$F$3)</f>
        <v>#REF!</v>
      </c>
      <c r="G969" s="12" t="e">
        <f>(('Итоговая табл.1чел (все услуги-'!$G969+('Итоговая табл.1чел (все услуги-'!$G969*'Таблица вводных'!$G$7)))-('Расчет комиссии Нади'!$I969+'Таблица вводных'!$E$3+'Таблица вводных'!$F$3)</f>
        <v>#REF!</v>
      </c>
      <c r="H969" s="12" t="e">
        <f>(('Итоговая табл.1чел (все услуги-'!$H969+('Итоговая табл.1чел (все услуги-'!$H969*'Таблица вводных'!$G$9)))-('Расчет комиссии Нади'!$I969+'Таблица вводных'!$E$3+'Таблица вводных'!$F$3)</f>
        <v>#REF!</v>
      </c>
      <c r="I969" s="13"/>
    </row>
    <row r="970" spans="1:9" ht="12.75" customHeight="1">
      <c r="A970" s="148"/>
      <c r="B970" s="11">
        <v>45425</v>
      </c>
      <c r="C970" s="64"/>
      <c r="D970" s="12" t="e">
        <f>(('Итоговая табл.1чел (все услуги-'!$D970+('Итоговая табл.1чел (все услуги-'!$D970*'Таблица вводных'!$G$4)))-('Расчет комиссии Нади'!$I970+'Таблица вводных'!$E$3+'Таблица вводных'!$F$3)</f>
        <v>#REF!</v>
      </c>
      <c r="E970" s="12" t="e">
        <f>(('Итоговая табл.1чел (все услуги-'!$E970+('Итоговая табл.1чел (все услуги-'!$E970*'Таблица вводных'!$G$5)))-('Расчет комиссии Нади'!$I970+'Таблица вводных'!$E$3+'Таблица вводных'!$F$3)</f>
        <v>#REF!</v>
      </c>
      <c r="F970" s="12" t="e">
        <f>(('Итоговая табл.1чел (все услуги-'!$F970+('Итоговая табл.1чел (все услуги-'!$F970*'Таблица вводных'!$G$6)))-('Расчет комиссии Нади'!$I970+'Таблица вводных'!$E$3+'Таблица вводных'!$F$3)</f>
        <v>#REF!</v>
      </c>
      <c r="G970" s="12" t="e">
        <f>(('Итоговая табл.1чел (все услуги-'!$G970+('Итоговая табл.1чел (все услуги-'!$G970*'Таблица вводных'!$G$7)))-('Расчет комиссии Нади'!$I970+'Таблица вводных'!$E$3+'Таблица вводных'!$F$3)</f>
        <v>#REF!</v>
      </c>
      <c r="H970" s="12" t="e">
        <f>(('Итоговая табл.1чел (все услуги-'!$H970+('Итоговая табл.1чел (все услуги-'!$H970*'Таблица вводных'!$G$9)))-('Расчет комиссии Нади'!$I970+'Таблица вводных'!$E$3+'Таблица вводных'!$F$3)</f>
        <v>#REF!</v>
      </c>
      <c r="I970" s="13"/>
    </row>
    <row r="971" spans="1:9" ht="12.75" customHeight="1">
      <c r="A971" s="148"/>
      <c r="B971" s="11">
        <v>45428</v>
      </c>
      <c r="C971" s="64"/>
      <c r="D971" s="12" t="e">
        <f>(('Итоговая табл.1чел (все услуги-'!$D971+('Итоговая табл.1чел (все услуги-'!$D971*'Таблица вводных'!$G$4)))-('Расчет комиссии Нади'!$I971+'Таблица вводных'!$E$3+'Таблица вводных'!$F$3)</f>
        <v>#REF!</v>
      </c>
      <c r="E971" s="12" t="e">
        <f>(('Итоговая табл.1чел (все услуги-'!$E971+('Итоговая табл.1чел (все услуги-'!$E971*'Таблица вводных'!$G$5)))-('Расчет комиссии Нади'!$I971+'Таблица вводных'!$E$3+'Таблица вводных'!$F$3)</f>
        <v>#REF!</v>
      </c>
      <c r="F971" s="12" t="e">
        <f>(('Итоговая табл.1чел (все услуги-'!$F971+('Итоговая табл.1чел (все услуги-'!$F971*'Таблица вводных'!$G$6)))-('Расчет комиссии Нади'!$I971+'Таблица вводных'!$E$3+'Таблица вводных'!$F$3)</f>
        <v>#REF!</v>
      </c>
      <c r="G971" s="12" t="e">
        <f>(('Итоговая табл.1чел (все услуги-'!$G971+('Итоговая табл.1чел (все услуги-'!$G971*'Таблица вводных'!$G$7)))-('Расчет комиссии Нади'!$I971+'Таблица вводных'!$E$3+'Таблица вводных'!$F$3)</f>
        <v>#REF!</v>
      </c>
      <c r="H971" s="12" t="e">
        <f>(('Итоговая табл.1чел (все услуги-'!$H971+('Итоговая табл.1чел (все услуги-'!$H971*'Таблица вводных'!$G$9)))-('Расчет комиссии Нади'!$I971+'Таблица вводных'!$E$3+'Таблица вводных'!$F$3)</f>
        <v>#REF!</v>
      </c>
      <c r="I971" s="13"/>
    </row>
    <row r="972" spans="1:9" ht="12.75" customHeight="1">
      <c r="A972" s="148"/>
      <c r="B972" s="11"/>
      <c r="C972" s="64"/>
      <c r="D972" s="12" t="e">
        <f>(('Итоговая табл.1чел (все услуги-'!$D972+('Итоговая табл.1чел (все услуги-'!$D972*'Таблица вводных'!$G$4)))-('Расчет комиссии Нади'!$I972+'Таблица вводных'!$E$3+'Таблица вводных'!$F$3)</f>
        <v>#REF!</v>
      </c>
      <c r="E972" s="12" t="e">
        <f>(('Итоговая табл.1чел (все услуги-'!$E972+('Итоговая табл.1чел (все услуги-'!$E972*'Таблица вводных'!$G$5)))-('Расчет комиссии Нади'!$I972+'Таблица вводных'!$E$3+'Таблица вводных'!$F$3)</f>
        <v>#REF!</v>
      </c>
      <c r="F972" s="12" t="e">
        <f>(('Итоговая табл.1чел (все услуги-'!$F972+('Итоговая табл.1чел (все услуги-'!$F972*'Таблица вводных'!$G$6)))-('Расчет комиссии Нади'!$I972+'Таблица вводных'!$E$3+'Таблица вводных'!$F$3)</f>
        <v>#REF!</v>
      </c>
      <c r="G972" s="12" t="e">
        <f>(('Итоговая табл.1чел (все услуги-'!$G972+('Итоговая табл.1чел (все услуги-'!$G972*'Таблица вводных'!$G$7)))-('Расчет комиссии Нади'!$I972+'Таблица вводных'!$E$3+'Таблица вводных'!$F$3)</f>
        <v>#REF!</v>
      </c>
      <c r="H972" s="12" t="e">
        <f>(('Итоговая табл.1чел (все услуги-'!$H972+('Итоговая табл.1чел (все услуги-'!$H972*'Таблица вводных'!$G$9)))-('Расчет комиссии Нади'!$I972+'Таблица вводных'!$E$3+'Таблица вводных'!$F$3)</f>
        <v>#REF!</v>
      </c>
      <c r="I972" s="13"/>
    </row>
    <row r="973" spans="1:9" ht="12.75" customHeight="1">
      <c r="A973" s="148"/>
      <c r="B973" s="11"/>
      <c r="C973" s="64"/>
      <c r="D973" s="12" t="e">
        <f>(('Итоговая табл.1чел (все услуги-'!$D973+('Итоговая табл.1чел (все услуги-'!$D973*'Таблица вводных'!$G$4)))-('Расчет комиссии Нади'!$I973+'Таблица вводных'!$E$3+'Таблица вводных'!$F$3)</f>
        <v>#REF!</v>
      </c>
      <c r="E973" s="12" t="e">
        <f>(('Итоговая табл.1чел (все услуги-'!$E973+('Итоговая табл.1чел (все услуги-'!$E973*'Таблица вводных'!$G$5)))-('Расчет комиссии Нади'!$I973+'Таблица вводных'!$E$3+'Таблица вводных'!$F$3)</f>
        <v>#REF!</v>
      </c>
      <c r="F973" s="12" t="e">
        <f>(('Итоговая табл.1чел (все услуги-'!$F973+('Итоговая табл.1чел (все услуги-'!$F973*'Таблица вводных'!$G$6)))-('Расчет комиссии Нади'!$I973+'Таблица вводных'!$E$3+'Таблица вводных'!$F$3)</f>
        <v>#REF!</v>
      </c>
      <c r="G973" s="12" t="e">
        <f>(('Итоговая табл.1чел (все услуги-'!$G973+('Итоговая табл.1чел (все услуги-'!$G973*'Таблица вводных'!$G$7)))-('Расчет комиссии Нади'!$I973+'Таблица вводных'!$E$3+'Таблица вводных'!$F$3)</f>
        <v>#REF!</v>
      </c>
      <c r="H973" s="12" t="e">
        <f>(('Итоговая табл.1чел (все услуги-'!$H973+('Итоговая табл.1чел (все услуги-'!$H973*'Таблица вводных'!$G$9)))-('Расчет комиссии Нади'!$I973+'Таблица вводных'!$E$3+'Таблица вводных'!$F$3)</f>
        <v>#REF!</v>
      </c>
      <c r="I973" s="13"/>
    </row>
    <row r="974" spans="1:9" ht="12.75" customHeight="1">
      <c r="A974" s="149"/>
      <c r="B974" s="17"/>
      <c r="C974" s="65"/>
      <c r="D974" s="18" t="e">
        <f>(('Итоговая табл.1чел (все услуги-'!$D974+('Итоговая табл.1чел (все услуги-'!$D974*'Таблица вводных'!$G$4)))-('Расчет комиссии Нади'!$I974+'Таблица вводных'!$E$3+'Таблица вводных'!$F$3)</f>
        <v>#REF!</v>
      </c>
      <c r="E974" s="18" t="e">
        <f>(('Итоговая табл.1чел (все услуги-'!$E974+('Итоговая табл.1чел (все услуги-'!$E974*'Таблица вводных'!$G$5)))-('Расчет комиссии Нади'!$I974+'Таблица вводных'!$E$3+'Таблица вводных'!$F$3)</f>
        <v>#REF!</v>
      </c>
      <c r="F974" s="18" t="e">
        <f>(('Итоговая табл.1чел (все услуги-'!$F974+('Итоговая табл.1чел (все услуги-'!$F974*'Таблица вводных'!$G$6)))-('Расчет комиссии Нади'!$I974+'Таблица вводных'!$E$3+'Таблица вводных'!$F$3)</f>
        <v>#REF!</v>
      </c>
      <c r="G974" s="18" t="e">
        <f>(('Итоговая табл.1чел (все услуги-'!$G974+('Итоговая табл.1чел (все услуги-'!$G974*'Таблица вводных'!$G$7)))-('Расчет комиссии Нади'!$I974+'Таблица вводных'!$E$3+'Таблица вводных'!$F$3)</f>
        <v>#REF!</v>
      </c>
      <c r="H974" s="18" t="e">
        <f>(('Итоговая табл.1чел (все услуги-'!$H974+('Итоговая табл.1чел (все услуги-'!$H974*'Таблица вводных'!$G$9)))-('Расчет комиссии Нади'!$I974+'Таблица вводных'!$E$3+'Таблица вводных'!$F$3)</f>
        <v>#REF!</v>
      </c>
      <c r="I974" s="13"/>
    </row>
    <row r="975" spans="1:9" ht="12.75" customHeight="1">
      <c r="A975" s="147"/>
      <c r="B975" s="5">
        <v>45411</v>
      </c>
      <c r="C975" s="63"/>
      <c r="D975" s="6" t="e">
        <f>(('Итоговая табл.1чел (все услуги-'!$D975+('Итоговая табл.1чел (все услуги-'!$D975*'Таблица вводных'!$G$4)))-('Расчет комиссии Нади'!$I975+'Таблица вводных'!$E$3+'Таблица вводных'!$F$3)</f>
        <v>#REF!</v>
      </c>
      <c r="E975" s="6" t="e">
        <f>(('Итоговая табл.1чел (все услуги-'!$E975+('Итоговая табл.1чел (все услуги-'!$E975*'Таблица вводных'!$G$5)))-('Расчет комиссии Нади'!$I975+'Таблица вводных'!$E$3+'Таблица вводных'!$F$3)</f>
        <v>#REF!</v>
      </c>
      <c r="F975" s="6" t="e">
        <f>(('Итоговая табл.1чел (все услуги-'!$F975+('Итоговая табл.1чел (все услуги-'!$F975*'Таблица вводных'!$G$6)))-('Расчет комиссии Нади'!$I975+'Таблица вводных'!$E$3+'Таблица вводных'!$F$3)</f>
        <v>#REF!</v>
      </c>
      <c r="G975" s="6" t="e">
        <f>(('Итоговая табл.1чел (все услуги-'!$G975+('Итоговая табл.1чел (все услуги-'!$G975*'Таблица вводных'!$G$7)))-('Расчет комиссии Нади'!$I975+'Таблица вводных'!$E$3+'Таблица вводных'!$F$3)</f>
        <v>#REF!</v>
      </c>
      <c r="H975" s="6" t="e">
        <f>(('Итоговая табл.1чел (все услуги-'!$H975+('Итоговая табл.1чел (все услуги-'!$H975*'Таблица вводных'!$G$9)))-('Расчет комиссии Нади'!$I975+'Таблица вводных'!$E$3+'Таблица вводных'!$F$3)</f>
        <v>#REF!</v>
      </c>
      <c r="I975" s="7"/>
    </row>
    <row r="976" spans="1:9" ht="12.75" customHeight="1">
      <c r="A976" s="148"/>
      <c r="B976" s="8">
        <v>45414</v>
      </c>
      <c r="C976" s="64"/>
      <c r="D976" s="12" t="e">
        <f>(('Итоговая табл.1чел (все услуги-'!$D976+('Итоговая табл.1чел (все услуги-'!$D976*'Таблица вводных'!$G$4)))-('Расчет комиссии Нади'!$I976+'Таблица вводных'!$E$3+'Таблица вводных'!$F$3)</f>
        <v>#REF!</v>
      </c>
      <c r="E976" s="12" t="e">
        <f>(('Итоговая табл.1чел (все услуги-'!$E976+('Итоговая табл.1чел (все услуги-'!$E976*'Таблица вводных'!$G$5)))-('Расчет комиссии Нади'!$I976+'Таблица вводных'!$E$3+'Таблица вводных'!$F$3)</f>
        <v>#REF!</v>
      </c>
      <c r="F976" s="12" t="e">
        <f>(('Итоговая табл.1чел (все услуги-'!$F976+('Итоговая табл.1чел (все услуги-'!$F976*'Таблица вводных'!$G$6)))-('Расчет комиссии Нади'!$I976+'Таблица вводных'!$E$3+'Таблица вводных'!$F$3)</f>
        <v>#REF!</v>
      </c>
      <c r="G976" s="12" t="e">
        <f>(('Итоговая табл.1чел (все услуги-'!$G976+('Итоговая табл.1чел (все услуги-'!$G976*'Таблица вводных'!$G$7)))-('Расчет комиссии Нади'!$I976+'Таблица вводных'!$E$3+'Таблица вводных'!$F$3)</f>
        <v>#REF!</v>
      </c>
      <c r="H976" s="12" t="e">
        <f>(('Итоговая табл.1чел (все услуги-'!$H976+('Итоговая табл.1чел (все услуги-'!$H976*'Таблица вводных'!$G$9)))-('Расчет комиссии Нади'!$I976+'Таблица вводных'!$E$3+'Таблица вводных'!$F$3)</f>
        <v>#REF!</v>
      </c>
      <c r="I976" s="10"/>
    </row>
    <row r="977" spans="1:9" ht="12.75" customHeight="1">
      <c r="A977" s="148"/>
      <c r="B977" s="11">
        <v>45418</v>
      </c>
      <c r="C977" s="64"/>
      <c r="D977" s="12" t="e">
        <f>(('Итоговая табл.1чел (все услуги-'!$D977+('Итоговая табл.1чел (все услуги-'!$D977*'Таблица вводных'!$G$4)))-('Расчет комиссии Нади'!$I977+'Таблица вводных'!$E$3+'Таблица вводных'!$F$3)</f>
        <v>#REF!</v>
      </c>
      <c r="E977" s="12" t="e">
        <f>(('Итоговая табл.1чел (все услуги-'!$E977+('Итоговая табл.1чел (все услуги-'!$E977*'Таблица вводных'!$G$5)))-('Расчет комиссии Нади'!$I977+'Таблица вводных'!$E$3+'Таблица вводных'!$F$3)</f>
        <v>#REF!</v>
      </c>
      <c r="F977" s="12" t="e">
        <f>(('Итоговая табл.1чел (все услуги-'!$F977+('Итоговая табл.1чел (все услуги-'!$F977*'Таблица вводных'!$G$6)))-('Расчет комиссии Нади'!$I977+'Таблица вводных'!$E$3+'Таблица вводных'!$F$3)</f>
        <v>#REF!</v>
      </c>
      <c r="G977" s="12" t="e">
        <f>(('Итоговая табл.1чел (все услуги-'!$G977+('Итоговая табл.1чел (все услуги-'!$G977*'Таблица вводных'!$G$7)))-('Расчет комиссии Нади'!$I977+'Таблица вводных'!$E$3+'Таблица вводных'!$F$3)</f>
        <v>#REF!</v>
      </c>
      <c r="H977" s="12" t="e">
        <f>(('Итоговая табл.1чел (все услуги-'!$H977+('Итоговая табл.1чел (все услуги-'!$H977*'Таблица вводных'!$G$9)))-('Расчет комиссии Нади'!$I977+'Таблица вводных'!$E$3+'Таблица вводных'!$F$3)</f>
        <v>#REF!</v>
      </c>
      <c r="I977" s="13"/>
    </row>
    <row r="978" spans="1:9" ht="12.75" customHeight="1">
      <c r="A978" s="148"/>
      <c r="B978" s="11">
        <v>45421</v>
      </c>
      <c r="C978" s="64"/>
      <c r="D978" s="12" t="e">
        <f>(('Итоговая табл.1чел (все услуги-'!$D978+('Итоговая табл.1чел (все услуги-'!$D978*'Таблица вводных'!$G$4)))-('Расчет комиссии Нади'!$I978+'Таблица вводных'!$E$3+'Таблица вводных'!$F$3)</f>
        <v>#REF!</v>
      </c>
      <c r="E978" s="12" t="e">
        <f>(('Итоговая табл.1чел (все услуги-'!$E978+('Итоговая табл.1чел (все услуги-'!$E978*'Таблица вводных'!$G$5)))-('Расчет комиссии Нади'!$I978+'Таблица вводных'!$E$3+'Таблица вводных'!$F$3)</f>
        <v>#REF!</v>
      </c>
      <c r="F978" s="12" t="e">
        <f>(('Итоговая табл.1чел (все услуги-'!$F978+('Итоговая табл.1чел (все услуги-'!$F978*'Таблица вводных'!$G$6)))-('Расчет комиссии Нади'!$I978+'Таблица вводных'!$E$3+'Таблица вводных'!$F$3)</f>
        <v>#REF!</v>
      </c>
      <c r="G978" s="12" t="e">
        <f>(('Итоговая табл.1чел (все услуги-'!$G978+('Итоговая табл.1чел (все услуги-'!$G978*'Таблица вводных'!$G$7)))-('Расчет комиссии Нади'!$I978+'Таблица вводных'!$E$3+'Таблица вводных'!$F$3)</f>
        <v>#REF!</v>
      </c>
      <c r="H978" s="12" t="e">
        <f>(('Итоговая табл.1чел (все услуги-'!$H978+('Итоговая табл.1чел (все услуги-'!$H978*'Таблица вводных'!$G$9)))-('Расчет комиссии Нади'!$I978+'Таблица вводных'!$E$3+'Таблица вводных'!$F$3)</f>
        <v>#REF!</v>
      </c>
      <c r="I978" s="13"/>
    </row>
    <row r="979" spans="1:9" ht="12.75" customHeight="1">
      <c r="A979" s="148"/>
      <c r="B979" s="11">
        <v>45425</v>
      </c>
      <c r="C979" s="64"/>
      <c r="D979" s="12" t="e">
        <f>(('Итоговая табл.1чел (все услуги-'!$D979+('Итоговая табл.1чел (все услуги-'!$D979*'Таблица вводных'!$G$4)))-('Расчет комиссии Нади'!$I979+'Таблица вводных'!$E$3+'Таблица вводных'!$F$3)</f>
        <v>#REF!</v>
      </c>
      <c r="E979" s="12" t="e">
        <f>(('Итоговая табл.1чел (все услуги-'!$E979+('Итоговая табл.1чел (все услуги-'!$E979*'Таблица вводных'!$G$5)))-('Расчет комиссии Нади'!$I979+'Таблица вводных'!$E$3+'Таблица вводных'!$F$3)</f>
        <v>#REF!</v>
      </c>
      <c r="F979" s="12" t="e">
        <f>(('Итоговая табл.1чел (все услуги-'!$F979+('Итоговая табл.1чел (все услуги-'!$F979*'Таблица вводных'!$G$6)))-('Расчет комиссии Нади'!$I979+'Таблица вводных'!$E$3+'Таблица вводных'!$F$3)</f>
        <v>#REF!</v>
      </c>
      <c r="G979" s="12" t="e">
        <f>(('Итоговая табл.1чел (все услуги-'!$G979+('Итоговая табл.1чел (все услуги-'!$G979*'Таблица вводных'!$G$7)))-('Расчет комиссии Нади'!$I979+'Таблица вводных'!$E$3+'Таблица вводных'!$F$3)</f>
        <v>#REF!</v>
      </c>
      <c r="H979" s="12" t="e">
        <f>(('Итоговая табл.1чел (все услуги-'!$H979+('Итоговая табл.1чел (все услуги-'!$H979*'Таблица вводных'!$G$9)))-('Расчет комиссии Нади'!$I979+'Таблица вводных'!$E$3+'Таблица вводных'!$F$3)</f>
        <v>#REF!</v>
      </c>
      <c r="I979" s="13"/>
    </row>
    <row r="980" spans="1:9" ht="12.75" customHeight="1">
      <c r="A980" s="148"/>
      <c r="B980" s="11">
        <v>45428</v>
      </c>
      <c r="C980" s="64"/>
      <c r="D980" s="12" t="e">
        <f>(('Итоговая табл.1чел (все услуги-'!$D980+('Итоговая табл.1чел (все услуги-'!$D980*'Таблица вводных'!$G$4)))-('Расчет комиссии Нади'!$I980+'Таблица вводных'!$E$3+'Таблица вводных'!$F$3)</f>
        <v>#REF!</v>
      </c>
      <c r="E980" s="12" t="e">
        <f>(('Итоговая табл.1чел (все услуги-'!$E980+('Итоговая табл.1чел (все услуги-'!$E980*'Таблица вводных'!$G$5)))-('Расчет комиссии Нади'!$I980+'Таблица вводных'!$E$3+'Таблица вводных'!$F$3)</f>
        <v>#REF!</v>
      </c>
      <c r="F980" s="12" t="e">
        <f>(('Итоговая табл.1чел (все услуги-'!$F980+('Итоговая табл.1чел (все услуги-'!$F980*'Таблица вводных'!$G$6)))-('Расчет комиссии Нади'!$I980+'Таблица вводных'!$E$3+'Таблица вводных'!$F$3)</f>
        <v>#REF!</v>
      </c>
      <c r="G980" s="12" t="e">
        <f>(('Итоговая табл.1чел (все услуги-'!$G980+('Итоговая табл.1чел (все услуги-'!$G980*'Таблица вводных'!$G$7)))-('Расчет комиссии Нади'!$I980+'Таблица вводных'!$E$3+'Таблица вводных'!$F$3)</f>
        <v>#REF!</v>
      </c>
      <c r="H980" s="12" t="e">
        <f>(('Итоговая табл.1чел (все услуги-'!$H980+('Итоговая табл.1чел (все услуги-'!$H980*'Таблица вводных'!$G$9)))-('Расчет комиссии Нади'!$I980+'Таблица вводных'!$E$3+'Таблица вводных'!$F$3)</f>
        <v>#REF!</v>
      </c>
      <c r="I980" s="13"/>
    </row>
    <row r="981" spans="1:9" ht="12.75" customHeight="1">
      <c r="A981" s="148"/>
      <c r="B981" s="11"/>
      <c r="C981" s="64"/>
      <c r="D981" s="12" t="e">
        <f>(('Итоговая табл.1чел (все услуги-'!$D981+('Итоговая табл.1чел (все услуги-'!$D981*'Таблица вводных'!$G$4)))-('Расчет комиссии Нади'!$I981+'Таблица вводных'!$E$3+'Таблица вводных'!$F$3)</f>
        <v>#REF!</v>
      </c>
      <c r="E981" s="12" t="e">
        <f>(('Итоговая табл.1чел (все услуги-'!$E981+('Итоговая табл.1чел (все услуги-'!$E981*'Таблица вводных'!$G$5)))-('Расчет комиссии Нади'!$I981+'Таблица вводных'!$E$3+'Таблица вводных'!$F$3)</f>
        <v>#REF!</v>
      </c>
      <c r="F981" s="12" t="e">
        <f>(('Итоговая табл.1чел (все услуги-'!$F981+('Итоговая табл.1чел (все услуги-'!$F981*'Таблица вводных'!$G$6)))-('Расчет комиссии Нади'!$I981+'Таблица вводных'!$E$3+'Таблица вводных'!$F$3)</f>
        <v>#REF!</v>
      </c>
      <c r="G981" s="12" t="e">
        <f>(('Итоговая табл.1чел (все услуги-'!$G981+('Итоговая табл.1чел (все услуги-'!$G981*'Таблица вводных'!$G$7)))-('Расчет комиссии Нади'!$I981+'Таблица вводных'!$E$3+'Таблица вводных'!$F$3)</f>
        <v>#REF!</v>
      </c>
      <c r="H981" s="12" t="e">
        <f>(('Итоговая табл.1чел (все услуги-'!$H981+('Итоговая табл.1чел (все услуги-'!$H981*'Таблица вводных'!$G$9)))-('Расчет комиссии Нади'!$I981+'Таблица вводных'!$E$3+'Таблица вводных'!$F$3)</f>
        <v>#REF!</v>
      </c>
      <c r="I981" s="13"/>
    </row>
    <row r="982" spans="1:9" ht="12.75" customHeight="1">
      <c r="A982" s="148"/>
      <c r="B982" s="11"/>
      <c r="C982" s="64"/>
      <c r="D982" s="12" t="e">
        <f>(('Итоговая табл.1чел (все услуги-'!$D982+('Итоговая табл.1чел (все услуги-'!$D982*'Таблица вводных'!$G$4)))-('Расчет комиссии Нади'!$I982+'Таблица вводных'!$E$3+'Таблица вводных'!$F$3)</f>
        <v>#REF!</v>
      </c>
      <c r="E982" s="12" t="e">
        <f>(('Итоговая табл.1чел (все услуги-'!$E982+('Итоговая табл.1чел (все услуги-'!$E982*'Таблица вводных'!$G$5)))-('Расчет комиссии Нади'!$I982+'Таблица вводных'!$E$3+'Таблица вводных'!$F$3)</f>
        <v>#REF!</v>
      </c>
      <c r="F982" s="12" t="e">
        <f>(('Итоговая табл.1чел (все услуги-'!$F982+('Итоговая табл.1чел (все услуги-'!$F982*'Таблица вводных'!$G$6)))-('Расчет комиссии Нади'!$I982+'Таблица вводных'!$E$3+'Таблица вводных'!$F$3)</f>
        <v>#REF!</v>
      </c>
      <c r="G982" s="12" t="e">
        <f>(('Итоговая табл.1чел (все услуги-'!$G982+('Итоговая табл.1чел (все услуги-'!$G982*'Таблица вводных'!$G$7)))-('Расчет комиссии Нади'!$I982+'Таблица вводных'!$E$3+'Таблица вводных'!$F$3)</f>
        <v>#REF!</v>
      </c>
      <c r="H982" s="12" t="e">
        <f>(('Итоговая табл.1чел (все услуги-'!$H982+('Итоговая табл.1чел (все услуги-'!$H982*'Таблица вводных'!$G$9)))-('Расчет комиссии Нади'!$I982+'Таблица вводных'!$E$3+'Таблица вводных'!$F$3)</f>
        <v>#REF!</v>
      </c>
      <c r="I982" s="13"/>
    </row>
    <row r="983" spans="1:9" ht="12.75" customHeight="1">
      <c r="A983" s="149"/>
      <c r="B983" s="17"/>
      <c r="C983" s="65"/>
      <c r="D983" s="18" t="e">
        <f>(('Итоговая табл.1чел (все услуги-'!$D983+('Итоговая табл.1чел (все услуги-'!$D983*'Таблица вводных'!$G$4)))-('Расчет комиссии Нади'!$I983+'Таблица вводных'!$E$3+'Таблица вводных'!$F$3)</f>
        <v>#REF!</v>
      </c>
      <c r="E983" s="18" t="e">
        <f>(('Итоговая табл.1чел (все услуги-'!$E983+('Итоговая табл.1чел (все услуги-'!$E983*'Таблица вводных'!$G$5)))-('Расчет комиссии Нади'!$I983+'Таблица вводных'!$E$3+'Таблица вводных'!$F$3)</f>
        <v>#REF!</v>
      </c>
      <c r="F983" s="18" t="e">
        <f>(('Итоговая табл.1чел (все услуги-'!$F983+('Итоговая табл.1чел (все услуги-'!$F983*'Таблица вводных'!$G$6)))-('Расчет комиссии Нади'!$I983+'Таблица вводных'!$E$3+'Таблица вводных'!$F$3)</f>
        <v>#REF!</v>
      </c>
      <c r="G983" s="18" t="e">
        <f>(('Итоговая табл.1чел (все услуги-'!$G983+('Итоговая табл.1чел (все услуги-'!$G983*'Таблица вводных'!$G$7)))-('Расчет комиссии Нади'!$I983+'Таблица вводных'!$E$3+'Таблица вводных'!$F$3)</f>
        <v>#REF!</v>
      </c>
      <c r="H983" s="18" t="e">
        <f>(('Итоговая табл.1чел (все услуги-'!$H983+('Итоговая табл.1чел (все услуги-'!$H983*'Таблица вводных'!$G$9)))-('Расчет комиссии Нади'!$I983+'Таблица вводных'!$E$3+'Таблица вводных'!$F$3)</f>
        <v>#REF!</v>
      </c>
      <c r="I983" s="13"/>
    </row>
    <row r="984" spans="1:9" ht="12.75" customHeight="1">
      <c r="A984" s="147"/>
      <c r="B984" s="5">
        <v>45411</v>
      </c>
      <c r="C984" s="63"/>
      <c r="D984" s="6" t="e">
        <f>(('Итоговая табл.1чел (все услуги-'!$D984+('Итоговая табл.1чел (все услуги-'!$D984*'Таблица вводных'!$G$4)))-('Расчет комиссии Нади'!$I984+'Таблица вводных'!$E$3+'Таблица вводных'!$F$3)</f>
        <v>#REF!</v>
      </c>
      <c r="E984" s="6" t="e">
        <f>(('Итоговая табл.1чел (все услуги-'!$E984+('Итоговая табл.1чел (все услуги-'!$E984*'Таблица вводных'!$G$5)))-('Расчет комиссии Нади'!$I984+'Таблица вводных'!$E$3+'Таблица вводных'!$F$3)</f>
        <v>#REF!</v>
      </c>
      <c r="F984" s="6" t="e">
        <f>(('Итоговая табл.1чел (все услуги-'!$F984+('Итоговая табл.1чел (все услуги-'!$F984*'Таблица вводных'!$G$6)))-('Расчет комиссии Нади'!$I984+'Таблица вводных'!$E$3+'Таблица вводных'!$F$3)</f>
        <v>#REF!</v>
      </c>
      <c r="G984" s="6" t="e">
        <f>(('Итоговая табл.1чел (все услуги-'!$G984+('Итоговая табл.1чел (все услуги-'!$G984*'Таблица вводных'!$G$7)))-('Расчет комиссии Нади'!$I984+'Таблица вводных'!$E$3+'Таблица вводных'!$F$3)</f>
        <v>#REF!</v>
      </c>
      <c r="H984" s="6" t="e">
        <f>(('Итоговая табл.1чел (все услуги-'!$H984+('Итоговая табл.1чел (все услуги-'!$H984*'Таблица вводных'!$G$9)))-('Расчет комиссии Нади'!$I984+'Таблица вводных'!$E$3+'Таблица вводных'!$F$3)</f>
        <v>#REF!</v>
      </c>
      <c r="I984" s="7"/>
    </row>
    <row r="985" spans="1:9" ht="12.75" customHeight="1">
      <c r="A985" s="148"/>
      <c r="B985" s="8">
        <v>45414</v>
      </c>
      <c r="C985" s="64"/>
      <c r="D985" s="12" t="e">
        <f>(('Итоговая табл.1чел (все услуги-'!$D985+('Итоговая табл.1чел (все услуги-'!$D985*'Таблица вводных'!$G$4)))-('Расчет комиссии Нади'!$I985+'Таблица вводных'!$E$3+'Таблица вводных'!$F$3)</f>
        <v>#REF!</v>
      </c>
      <c r="E985" s="12" t="e">
        <f>(('Итоговая табл.1чел (все услуги-'!$E985+('Итоговая табл.1чел (все услуги-'!$E985*'Таблица вводных'!$G$5)))-('Расчет комиссии Нади'!$I985+'Таблица вводных'!$E$3+'Таблица вводных'!$F$3)</f>
        <v>#REF!</v>
      </c>
      <c r="F985" s="12" t="e">
        <f>(('Итоговая табл.1чел (все услуги-'!$F985+('Итоговая табл.1чел (все услуги-'!$F985*'Таблица вводных'!$G$6)))-('Расчет комиссии Нади'!$I985+'Таблица вводных'!$E$3+'Таблица вводных'!$F$3)</f>
        <v>#REF!</v>
      </c>
      <c r="G985" s="12" t="e">
        <f>(('Итоговая табл.1чел (все услуги-'!$G985+('Итоговая табл.1чел (все услуги-'!$G985*'Таблица вводных'!$G$7)))-('Расчет комиссии Нади'!$I985+'Таблица вводных'!$E$3+'Таблица вводных'!$F$3)</f>
        <v>#REF!</v>
      </c>
      <c r="H985" s="12" t="e">
        <f>(('Итоговая табл.1чел (все услуги-'!$H985+('Итоговая табл.1чел (все услуги-'!$H985*'Таблица вводных'!$G$9)))-('Расчет комиссии Нади'!$I985+'Таблица вводных'!$E$3+'Таблица вводных'!$F$3)</f>
        <v>#REF!</v>
      </c>
      <c r="I985" s="10"/>
    </row>
    <row r="986" spans="1:9" ht="12.75" customHeight="1">
      <c r="A986" s="148"/>
      <c r="B986" s="11">
        <v>45418</v>
      </c>
      <c r="C986" s="64"/>
      <c r="D986" s="12" t="e">
        <f>(('Итоговая табл.1чел (все услуги-'!$D986+('Итоговая табл.1чел (все услуги-'!$D986*'Таблица вводных'!$G$4)))-('Расчет комиссии Нади'!$I986+'Таблица вводных'!$E$3+'Таблица вводных'!$F$3)</f>
        <v>#REF!</v>
      </c>
      <c r="E986" s="12" t="e">
        <f>(('Итоговая табл.1чел (все услуги-'!$E986+('Итоговая табл.1чел (все услуги-'!$E986*'Таблица вводных'!$G$5)))-('Расчет комиссии Нади'!$I986+'Таблица вводных'!$E$3+'Таблица вводных'!$F$3)</f>
        <v>#REF!</v>
      </c>
      <c r="F986" s="12" t="e">
        <f>(('Итоговая табл.1чел (все услуги-'!$F986+('Итоговая табл.1чел (все услуги-'!$F986*'Таблица вводных'!$G$6)))-('Расчет комиссии Нади'!$I986+'Таблица вводных'!$E$3+'Таблица вводных'!$F$3)</f>
        <v>#REF!</v>
      </c>
      <c r="G986" s="12" t="e">
        <f>(('Итоговая табл.1чел (все услуги-'!$G986+('Итоговая табл.1чел (все услуги-'!$G986*'Таблица вводных'!$G$7)))-('Расчет комиссии Нади'!$I986+'Таблица вводных'!$E$3+'Таблица вводных'!$F$3)</f>
        <v>#REF!</v>
      </c>
      <c r="H986" s="12" t="e">
        <f>(('Итоговая табл.1чел (все услуги-'!$H986+('Итоговая табл.1чел (все услуги-'!$H986*'Таблица вводных'!$G$9)))-('Расчет комиссии Нади'!$I986+'Таблица вводных'!$E$3+'Таблица вводных'!$F$3)</f>
        <v>#REF!</v>
      </c>
      <c r="I986" s="13"/>
    </row>
    <row r="987" spans="1:9" ht="12.75" customHeight="1">
      <c r="A987" s="148"/>
      <c r="B987" s="11">
        <v>45421</v>
      </c>
      <c r="C987" s="64"/>
      <c r="D987" s="12" t="e">
        <f>(('Итоговая табл.1чел (все услуги-'!$D987+('Итоговая табл.1чел (все услуги-'!$D987*'Таблица вводных'!$G$4)))-('Расчет комиссии Нади'!$I987+'Таблица вводных'!$E$3+'Таблица вводных'!$F$3)</f>
        <v>#REF!</v>
      </c>
      <c r="E987" s="12" t="e">
        <f>(('Итоговая табл.1чел (все услуги-'!$E987+('Итоговая табл.1чел (все услуги-'!$E987*'Таблица вводных'!$G$5)))-('Расчет комиссии Нади'!$I987+'Таблица вводных'!$E$3+'Таблица вводных'!$F$3)</f>
        <v>#REF!</v>
      </c>
      <c r="F987" s="12" t="e">
        <f>(('Итоговая табл.1чел (все услуги-'!$F987+('Итоговая табл.1чел (все услуги-'!$F987*'Таблица вводных'!$G$6)))-('Расчет комиссии Нади'!$I987+'Таблица вводных'!$E$3+'Таблица вводных'!$F$3)</f>
        <v>#REF!</v>
      </c>
      <c r="G987" s="12" t="e">
        <f>(('Итоговая табл.1чел (все услуги-'!$G987+('Итоговая табл.1чел (все услуги-'!$G987*'Таблица вводных'!$G$7)))-('Расчет комиссии Нади'!$I987+'Таблица вводных'!$E$3+'Таблица вводных'!$F$3)</f>
        <v>#REF!</v>
      </c>
      <c r="H987" s="12" t="e">
        <f>(('Итоговая табл.1чел (все услуги-'!$H987+('Итоговая табл.1чел (все услуги-'!$H987*'Таблица вводных'!$G$9)))-('Расчет комиссии Нади'!$I987+'Таблица вводных'!$E$3+'Таблица вводных'!$F$3)</f>
        <v>#REF!</v>
      </c>
      <c r="I987" s="13"/>
    </row>
    <row r="988" spans="1:9" ht="12.75" customHeight="1">
      <c r="A988" s="148"/>
      <c r="B988" s="11">
        <v>45425</v>
      </c>
      <c r="C988" s="64"/>
      <c r="D988" s="12" t="e">
        <f>(('Итоговая табл.1чел (все услуги-'!$D988+('Итоговая табл.1чел (все услуги-'!$D988*'Таблица вводных'!$G$4)))-('Расчет комиссии Нади'!$I988+'Таблица вводных'!$E$3+'Таблица вводных'!$F$3)</f>
        <v>#REF!</v>
      </c>
      <c r="E988" s="12" t="e">
        <f>(('Итоговая табл.1чел (все услуги-'!$E988+('Итоговая табл.1чел (все услуги-'!$E988*'Таблица вводных'!$G$5)))-('Расчет комиссии Нади'!$I988+'Таблица вводных'!$E$3+'Таблица вводных'!$F$3)</f>
        <v>#REF!</v>
      </c>
      <c r="F988" s="12" t="e">
        <f>(('Итоговая табл.1чел (все услуги-'!$F988+('Итоговая табл.1чел (все услуги-'!$F988*'Таблица вводных'!$G$6)))-('Расчет комиссии Нади'!$I988+'Таблица вводных'!$E$3+'Таблица вводных'!$F$3)</f>
        <v>#REF!</v>
      </c>
      <c r="G988" s="12" t="e">
        <f>(('Итоговая табл.1чел (все услуги-'!$G988+('Итоговая табл.1чел (все услуги-'!$G988*'Таблица вводных'!$G$7)))-('Расчет комиссии Нади'!$I988+'Таблица вводных'!$E$3+'Таблица вводных'!$F$3)</f>
        <v>#REF!</v>
      </c>
      <c r="H988" s="12" t="e">
        <f>(('Итоговая табл.1чел (все услуги-'!$H988+('Итоговая табл.1чел (все услуги-'!$H988*'Таблица вводных'!$G$9)))-('Расчет комиссии Нади'!$I988+'Таблица вводных'!$E$3+'Таблица вводных'!$F$3)</f>
        <v>#REF!</v>
      </c>
      <c r="I988" s="13"/>
    </row>
    <row r="989" spans="1:9" ht="12.75" customHeight="1">
      <c r="A989" s="148"/>
      <c r="B989" s="11">
        <v>45428</v>
      </c>
      <c r="C989" s="64"/>
      <c r="D989" s="12" t="e">
        <f>(('Итоговая табл.1чел (все услуги-'!$D989+('Итоговая табл.1чел (все услуги-'!$D989*'Таблица вводных'!$G$4)))-('Расчет комиссии Нади'!$I989+'Таблица вводных'!$E$3+'Таблица вводных'!$F$3)</f>
        <v>#REF!</v>
      </c>
      <c r="E989" s="12" t="e">
        <f>(('Итоговая табл.1чел (все услуги-'!$E989+('Итоговая табл.1чел (все услуги-'!$E989*'Таблица вводных'!$G$5)))-('Расчет комиссии Нади'!$I989+'Таблица вводных'!$E$3+'Таблица вводных'!$F$3)</f>
        <v>#REF!</v>
      </c>
      <c r="F989" s="12" t="e">
        <f>(('Итоговая табл.1чел (все услуги-'!$F989+('Итоговая табл.1чел (все услуги-'!$F989*'Таблица вводных'!$G$6)))-('Расчет комиссии Нади'!$I989+'Таблица вводных'!$E$3+'Таблица вводных'!$F$3)</f>
        <v>#REF!</v>
      </c>
      <c r="G989" s="12" t="e">
        <f>(('Итоговая табл.1чел (все услуги-'!$G989+('Итоговая табл.1чел (все услуги-'!$G989*'Таблица вводных'!$G$7)))-('Расчет комиссии Нади'!$I989+'Таблица вводных'!$E$3+'Таблица вводных'!$F$3)</f>
        <v>#REF!</v>
      </c>
      <c r="H989" s="12" t="e">
        <f>(('Итоговая табл.1чел (все услуги-'!$H989+('Итоговая табл.1чел (все услуги-'!$H989*'Таблица вводных'!$G$9)))-('Расчет комиссии Нади'!$I989+'Таблица вводных'!$E$3+'Таблица вводных'!$F$3)</f>
        <v>#REF!</v>
      </c>
      <c r="I989" s="13"/>
    </row>
    <row r="990" spans="1:9" ht="12.75" customHeight="1">
      <c r="A990" s="148"/>
      <c r="B990" s="11"/>
      <c r="C990" s="64"/>
      <c r="D990" s="12" t="e">
        <f>(('Итоговая табл.1чел (все услуги-'!$D990+('Итоговая табл.1чел (все услуги-'!$D990*'Таблица вводных'!$G$4)))-('Расчет комиссии Нади'!$I990+'Таблица вводных'!$E$3+'Таблица вводных'!$F$3)</f>
        <v>#REF!</v>
      </c>
      <c r="E990" s="12" t="e">
        <f>(('Итоговая табл.1чел (все услуги-'!$E990+('Итоговая табл.1чел (все услуги-'!$E990*'Таблица вводных'!$G$5)))-('Расчет комиссии Нади'!$I990+'Таблица вводных'!$E$3+'Таблица вводных'!$F$3)</f>
        <v>#REF!</v>
      </c>
      <c r="F990" s="12" t="e">
        <f>(('Итоговая табл.1чел (все услуги-'!$F990+('Итоговая табл.1чел (все услуги-'!$F990*'Таблица вводных'!$G$6)))-('Расчет комиссии Нади'!$I990+'Таблица вводных'!$E$3+'Таблица вводных'!$F$3)</f>
        <v>#REF!</v>
      </c>
      <c r="G990" s="12" t="e">
        <f>(('Итоговая табл.1чел (все услуги-'!$G990+('Итоговая табл.1чел (все услуги-'!$G990*'Таблица вводных'!$G$7)))-('Расчет комиссии Нади'!$I990+'Таблица вводных'!$E$3+'Таблица вводных'!$F$3)</f>
        <v>#REF!</v>
      </c>
      <c r="H990" s="12" t="e">
        <f>(('Итоговая табл.1чел (все услуги-'!$H990+('Итоговая табл.1чел (все услуги-'!$H990*'Таблица вводных'!$G$9)))-('Расчет комиссии Нади'!$I990+'Таблица вводных'!$E$3+'Таблица вводных'!$F$3)</f>
        <v>#REF!</v>
      </c>
      <c r="I990" s="13"/>
    </row>
    <row r="991" spans="1:9" ht="12.75" customHeight="1">
      <c r="A991" s="148"/>
      <c r="B991" s="11"/>
      <c r="C991" s="64"/>
      <c r="D991" s="12" t="e">
        <f>(('Итоговая табл.1чел (все услуги-'!$D991+('Итоговая табл.1чел (все услуги-'!$D991*'Таблица вводных'!$G$4)))-('Расчет комиссии Нади'!$I991+'Таблица вводных'!$E$3+'Таблица вводных'!$F$3)</f>
        <v>#REF!</v>
      </c>
      <c r="E991" s="12" t="e">
        <f>(('Итоговая табл.1чел (все услуги-'!$E991+('Итоговая табл.1чел (все услуги-'!$E991*'Таблица вводных'!$G$5)))-('Расчет комиссии Нади'!$I991+'Таблица вводных'!$E$3+'Таблица вводных'!$F$3)</f>
        <v>#REF!</v>
      </c>
      <c r="F991" s="12" t="e">
        <f>(('Итоговая табл.1чел (все услуги-'!$F991+('Итоговая табл.1чел (все услуги-'!$F991*'Таблица вводных'!$G$6)))-('Расчет комиссии Нади'!$I991+'Таблица вводных'!$E$3+'Таблица вводных'!$F$3)</f>
        <v>#REF!</v>
      </c>
      <c r="G991" s="12" t="e">
        <f>(('Итоговая табл.1чел (все услуги-'!$G991+('Итоговая табл.1чел (все услуги-'!$G991*'Таблица вводных'!$G$7)))-('Расчет комиссии Нади'!$I991+'Таблица вводных'!$E$3+'Таблица вводных'!$F$3)</f>
        <v>#REF!</v>
      </c>
      <c r="H991" s="12" t="e">
        <f>(('Итоговая табл.1чел (все услуги-'!$H991+('Итоговая табл.1чел (все услуги-'!$H991*'Таблица вводных'!$G$9)))-('Расчет комиссии Нади'!$I991+'Таблица вводных'!$E$3+'Таблица вводных'!$F$3)</f>
        <v>#REF!</v>
      </c>
      <c r="I991" s="13"/>
    </row>
    <row r="992" spans="1:9" ht="12.75" customHeight="1">
      <c r="A992" s="149"/>
      <c r="B992" s="17"/>
      <c r="C992" s="65"/>
      <c r="D992" s="18" t="e">
        <f>(('Итоговая табл.1чел (все услуги-'!$D992+('Итоговая табл.1чел (все услуги-'!$D992*'Таблица вводных'!$G$4)))-('Расчет комиссии Нади'!$I992+'Таблица вводных'!$E$3+'Таблица вводных'!$F$3)</f>
        <v>#REF!</v>
      </c>
      <c r="E992" s="18" t="e">
        <f>(('Итоговая табл.1чел (все услуги-'!$E992+('Итоговая табл.1чел (все услуги-'!$E992*'Таблица вводных'!$G$5)))-('Расчет комиссии Нади'!$I992+'Таблица вводных'!$E$3+'Таблица вводных'!$F$3)</f>
        <v>#REF!</v>
      </c>
      <c r="F992" s="18" t="e">
        <f>(('Итоговая табл.1чел (все услуги-'!$F992+('Итоговая табл.1чел (все услуги-'!$F992*'Таблица вводных'!$G$6)))-('Расчет комиссии Нади'!$I992+'Таблица вводных'!$E$3+'Таблица вводных'!$F$3)</f>
        <v>#REF!</v>
      </c>
      <c r="G992" s="18" t="e">
        <f>(('Итоговая табл.1чел (все услуги-'!$G992+('Итоговая табл.1чел (все услуги-'!$G992*'Таблица вводных'!$G$7)))-('Расчет комиссии Нади'!$I992+'Таблица вводных'!$E$3+'Таблица вводных'!$F$3)</f>
        <v>#REF!</v>
      </c>
      <c r="H992" s="18" t="e">
        <f>(('Итоговая табл.1чел (все услуги-'!$H992+('Итоговая табл.1чел (все услуги-'!$H992*'Таблица вводных'!$G$9)))-('Расчет комиссии Нади'!$I992+'Таблица вводных'!$E$3+'Таблица вводных'!$F$3)</f>
        <v>#REF!</v>
      </c>
      <c r="I992" s="13"/>
    </row>
    <row r="993" spans="1:9" ht="12.75" customHeight="1">
      <c r="A993" s="147"/>
      <c r="B993" s="5">
        <v>45411</v>
      </c>
      <c r="C993" s="63"/>
      <c r="D993" s="6" t="e">
        <f>(('Итоговая табл.1чел (все услуги-'!$D993+('Итоговая табл.1чел (все услуги-'!$D993*'Таблица вводных'!$G$4)))-('Расчет комиссии Нади'!$I993+'Таблица вводных'!$E$3+'Таблица вводных'!$F$3)</f>
        <v>#REF!</v>
      </c>
      <c r="E993" s="6" t="e">
        <f>(('Итоговая табл.1чел (все услуги-'!$E993+('Итоговая табл.1чел (все услуги-'!$E993*'Таблица вводных'!$G$5)))-('Расчет комиссии Нади'!$I993+'Таблица вводных'!$E$3+'Таблица вводных'!$F$3)</f>
        <v>#REF!</v>
      </c>
      <c r="F993" s="6" t="e">
        <f>(('Итоговая табл.1чел (все услуги-'!$F993+('Итоговая табл.1чел (все услуги-'!$F993*'Таблица вводных'!$G$6)))-('Расчет комиссии Нади'!$I993+'Таблица вводных'!$E$3+'Таблица вводных'!$F$3)</f>
        <v>#REF!</v>
      </c>
      <c r="G993" s="6" t="e">
        <f>(('Итоговая табл.1чел (все услуги-'!$G993+('Итоговая табл.1чел (все услуги-'!$G993*'Таблица вводных'!$G$7)))-('Расчет комиссии Нади'!$I993+'Таблица вводных'!$E$3+'Таблица вводных'!$F$3)</f>
        <v>#REF!</v>
      </c>
      <c r="H993" s="6" t="e">
        <f>(('Итоговая табл.1чел (все услуги-'!$H993+('Итоговая табл.1чел (все услуги-'!$H993*'Таблица вводных'!$G$9)))-('Расчет комиссии Нади'!$I993+'Таблица вводных'!$E$3+'Таблица вводных'!$F$3)</f>
        <v>#REF!</v>
      </c>
      <c r="I993" s="7"/>
    </row>
    <row r="994" spans="1:9" ht="12.75" customHeight="1">
      <c r="A994" s="148"/>
      <c r="B994" s="8">
        <v>45414</v>
      </c>
      <c r="C994" s="64"/>
      <c r="D994" s="12" t="e">
        <f>(('Итоговая табл.1чел (все услуги-'!$D994+('Итоговая табл.1чел (все услуги-'!$D994*'Таблица вводных'!$G$4)))-('Расчет комиссии Нади'!$I994+'Таблица вводных'!$E$3+'Таблица вводных'!$F$3)</f>
        <v>#REF!</v>
      </c>
      <c r="E994" s="12" t="e">
        <f>(('Итоговая табл.1чел (все услуги-'!$E994+('Итоговая табл.1чел (все услуги-'!$E994*'Таблица вводных'!$G$5)))-('Расчет комиссии Нади'!$I994+'Таблица вводных'!$E$3+'Таблица вводных'!$F$3)</f>
        <v>#REF!</v>
      </c>
      <c r="F994" s="12" t="e">
        <f>(('Итоговая табл.1чел (все услуги-'!$F994+('Итоговая табл.1чел (все услуги-'!$F994*'Таблица вводных'!$G$6)))-('Расчет комиссии Нади'!$I994+'Таблица вводных'!$E$3+'Таблица вводных'!$F$3)</f>
        <v>#REF!</v>
      </c>
      <c r="G994" s="12" t="e">
        <f>(('Итоговая табл.1чел (все услуги-'!$G994+('Итоговая табл.1чел (все услуги-'!$G994*'Таблица вводных'!$G$7)))-('Расчет комиссии Нади'!$I994+'Таблица вводных'!$E$3+'Таблица вводных'!$F$3)</f>
        <v>#REF!</v>
      </c>
      <c r="H994" s="12" t="e">
        <f>(('Итоговая табл.1чел (все услуги-'!$H994+('Итоговая табл.1чел (все услуги-'!$H994*'Таблица вводных'!$G$9)))-('Расчет комиссии Нади'!$I994+'Таблица вводных'!$E$3+'Таблица вводных'!$F$3)</f>
        <v>#REF!</v>
      </c>
      <c r="I994" s="10"/>
    </row>
    <row r="995" spans="1:9" ht="12.75" customHeight="1">
      <c r="A995" s="148"/>
      <c r="B995" s="11">
        <v>45418</v>
      </c>
      <c r="C995" s="64"/>
      <c r="D995" s="12" t="e">
        <f>(('Итоговая табл.1чел (все услуги-'!$D995+('Итоговая табл.1чел (все услуги-'!$D995*'Таблица вводных'!$G$4)))-('Расчет комиссии Нади'!$I995+'Таблица вводных'!$E$3+'Таблица вводных'!$F$3)</f>
        <v>#REF!</v>
      </c>
      <c r="E995" s="12" t="e">
        <f>(('Итоговая табл.1чел (все услуги-'!$E995+('Итоговая табл.1чел (все услуги-'!$E995*'Таблица вводных'!$G$5)))-('Расчет комиссии Нади'!$I995+'Таблица вводных'!$E$3+'Таблица вводных'!$F$3)</f>
        <v>#REF!</v>
      </c>
      <c r="F995" s="12" t="e">
        <f>(('Итоговая табл.1чел (все услуги-'!$F995+('Итоговая табл.1чел (все услуги-'!$F995*'Таблица вводных'!$G$6)))-('Расчет комиссии Нади'!$I995+'Таблица вводных'!$E$3+'Таблица вводных'!$F$3)</f>
        <v>#REF!</v>
      </c>
      <c r="G995" s="12" t="e">
        <f>(('Итоговая табл.1чел (все услуги-'!$G995+('Итоговая табл.1чел (все услуги-'!$G995*'Таблица вводных'!$G$7)))-('Расчет комиссии Нади'!$I995+'Таблица вводных'!$E$3+'Таблица вводных'!$F$3)</f>
        <v>#REF!</v>
      </c>
      <c r="H995" s="12" t="e">
        <f>(('Итоговая табл.1чел (все услуги-'!$H995+('Итоговая табл.1чел (все услуги-'!$H995*'Таблица вводных'!$G$9)))-('Расчет комиссии Нади'!$I995+'Таблица вводных'!$E$3+'Таблица вводных'!$F$3)</f>
        <v>#REF!</v>
      </c>
      <c r="I995" s="13"/>
    </row>
    <row r="996" spans="1:9" ht="12.75" customHeight="1">
      <c r="A996" s="148"/>
      <c r="B996" s="11">
        <v>45421</v>
      </c>
      <c r="C996" s="64"/>
      <c r="D996" s="12" t="e">
        <f>(('Итоговая табл.1чел (все услуги-'!$D996+('Итоговая табл.1чел (все услуги-'!$D996*'Таблица вводных'!$G$4)))-('Расчет комиссии Нади'!$I996+'Таблица вводных'!$E$3+'Таблица вводных'!$F$3)</f>
        <v>#REF!</v>
      </c>
      <c r="E996" s="12" t="e">
        <f>(('Итоговая табл.1чел (все услуги-'!$E996+('Итоговая табл.1чел (все услуги-'!$E996*'Таблица вводных'!$G$5)))-('Расчет комиссии Нади'!$I996+'Таблица вводных'!$E$3+'Таблица вводных'!$F$3)</f>
        <v>#REF!</v>
      </c>
      <c r="F996" s="12" t="e">
        <f>(('Итоговая табл.1чел (все услуги-'!$F996+('Итоговая табл.1чел (все услуги-'!$F996*'Таблица вводных'!$G$6)))-('Расчет комиссии Нади'!$I996+'Таблица вводных'!$E$3+'Таблица вводных'!$F$3)</f>
        <v>#REF!</v>
      </c>
      <c r="G996" s="12" t="e">
        <f>(('Итоговая табл.1чел (все услуги-'!$G996+('Итоговая табл.1чел (все услуги-'!$G996*'Таблица вводных'!$G$7)))-('Расчет комиссии Нади'!$I996+'Таблица вводных'!$E$3+'Таблица вводных'!$F$3)</f>
        <v>#REF!</v>
      </c>
      <c r="H996" s="12" t="e">
        <f>(('Итоговая табл.1чел (все услуги-'!$H996+('Итоговая табл.1чел (все услуги-'!$H996*'Таблица вводных'!$G$9)))-('Расчет комиссии Нади'!$I996+'Таблица вводных'!$E$3+'Таблица вводных'!$F$3)</f>
        <v>#REF!</v>
      </c>
      <c r="I996" s="13"/>
    </row>
    <row r="997" spans="1:9" ht="12.75" customHeight="1">
      <c r="A997" s="148"/>
      <c r="B997" s="11">
        <v>45425</v>
      </c>
      <c r="C997" s="64"/>
      <c r="D997" s="12" t="e">
        <f>(('Итоговая табл.1чел (все услуги-'!$D997+('Итоговая табл.1чел (все услуги-'!$D997*'Таблица вводных'!$G$4)))-('Расчет комиссии Нади'!$I997+'Таблица вводных'!$E$3+'Таблица вводных'!$F$3)</f>
        <v>#REF!</v>
      </c>
      <c r="E997" s="12" t="e">
        <f>(('Итоговая табл.1чел (все услуги-'!$E997+('Итоговая табл.1чел (все услуги-'!$E997*'Таблица вводных'!$G$5)))-('Расчет комиссии Нади'!$I997+'Таблица вводных'!$E$3+'Таблица вводных'!$F$3)</f>
        <v>#REF!</v>
      </c>
      <c r="F997" s="12" t="e">
        <f>(('Итоговая табл.1чел (все услуги-'!$F997+('Итоговая табл.1чел (все услуги-'!$F997*'Таблица вводных'!$G$6)))-('Расчет комиссии Нади'!$I997+'Таблица вводных'!$E$3+'Таблица вводных'!$F$3)</f>
        <v>#REF!</v>
      </c>
      <c r="G997" s="12" t="e">
        <f>(('Итоговая табл.1чел (все услуги-'!$G997+('Итоговая табл.1чел (все услуги-'!$G997*'Таблица вводных'!$G$7)))-('Расчет комиссии Нади'!$I997+'Таблица вводных'!$E$3+'Таблица вводных'!$F$3)</f>
        <v>#REF!</v>
      </c>
      <c r="H997" s="12" t="e">
        <f>(('Итоговая табл.1чел (все услуги-'!$H997+('Итоговая табл.1чел (все услуги-'!$H997*'Таблица вводных'!$G$9)))-('Расчет комиссии Нади'!$I997+'Таблица вводных'!$E$3+'Таблица вводных'!$F$3)</f>
        <v>#REF!</v>
      </c>
      <c r="I997" s="13"/>
    </row>
    <row r="998" spans="1:9" ht="12.75" customHeight="1">
      <c r="A998" s="148"/>
      <c r="B998" s="11">
        <v>45428</v>
      </c>
      <c r="C998" s="64"/>
      <c r="D998" s="12" t="e">
        <f>(('Итоговая табл.1чел (все услуги-'!$D998+('Итоговая табл.1чел (все услуги-'!$D998*'Таблица вводных'!$G$4)))-('Расчет комиссии Нади'!$I998+'Таблица вводных'!$E$3+'Таблица вводных'!$F$3)</f>
        <v>#REF!</v>
      </c>
      <c r="E998" s="12" t="e">
        <f>(('Итоговая табл.1чел (все услуги-'!$E998+('Итоговая табл.1чел (все услуги-'!$E998*'Таблица вводных'!$G$5)))-('Расчет комиссии Нади'!$I998+'Таблица вводных'!$E$3+'Таблица вводных'!$F$3)</f>
        <v>#REF!</v>
      </c>
      <c r="F998" s="12" t="e">
        <f>(('Итоговая табл.1чел (все услуги-'!$F998+('Итоговая табл.1чел (все услуги-'!$F998*'Таблица вводных'!$G$6)))-('Расчет комиссии Нади'!$I998+'Таблица вводных'!$E$3+'Таблица вводных'!$F$3)</f>
        <v>#REF!</v>
      </c>
      <c r="G998" s="12" t="e">
        <f>(('Итоговая табл.1чел (все услуги-'!$G998+('Итоговая табл.1чел (все услуги-'!$G998*'Таблица вводных'!$G$7)))-('Расчет комиссии Нади'!$I998+'Таблица вводных'!$E$3+'Таблица вводных'!$F$3)</f>
        <v>#REF!</v>
      </c>
      <c r="H998" s="12" t="e">
        <f>(('Итоговая табл.1чел (все услуги-'!$H998+('Итоговая табл.1чел (все услуги-'!$H998*'Таблица вводных'!$G$9)))-('Расчет комиссии Нади'!$I998+'Таблица вводных'!$E$3+'Таблица вводных'!$F$3)</f>
        <v>#REF!</v>
      </c>
      <c r="I998" s="13"/>
    </row>
    <row r="999" spans="1:9" ht="12.75" customHeight="1">
      <c r="A999" s="148"/>
      <c r="B999" s="11"/>
      <c r="C999" s="64"/>
      <c r="D999" s="12" t="e">
        <f>(('Итоговая табл.1чел (все услуги-'!$D999+('Итоговая табл.1чел (все услуги-'!$D999*'Таблица вводных'!$G$4)))-('Расчет комиссии Нади'!$I999+'Таблица вводных'!$E$3+'Таблица вводных'!$F$3)</f>
        <v>#REF!</v>
      </c>
      <c r="E999" s="12" t="e">
        <f>(('Итоговая табл.1чел (все услуги-'!$E999+('Итоговая табл.1чел (все услуги-'!$E999*'Таблица вводных'!$G$5)))-('Расчет комиссии Нади'!$I999+'Таблица вводных'!$E$3+'Таблица вводных'!$F$3)</f>
        <v>#REF!</v>
      </c>
      <c r="F999" s="12" t="e">
        <f>(('Итоговая табл.1чел (все услуги-'!$F999+('Итоговая табл.1чел (все услуги-'!$F999*'Таблица вводных'!$G$6)))-('Расчет комиссии Нади'!$I999+'Таблица вводных'!$E$3+'Таблица вводных'!$F$3)</f>
        <v>#REF!</v>
      </c>
      <c r="G999" s="12" t="e">
        <f>(('Итоговая табл.1чел (все услуги-'!$G999+('Итоговая табл.1чел (все услуги-'!$G999*'Таблица вводных'!$G$7)))-('Расчет комиссии Нади'!$I999+'Таблица вводных'!$E$3+'Таблица вводных'!$F$3)</f>
        <v>#REF!</v>
      </c>
      <c r="H999" s="12" t="e">
        <f>(('Итоговая табл.1чел (все услуги-'!$H999+('Итоговая табл.1чел (все услуги-'!$H999*'Таблица вводных'!$G$9)))-('Расчет комиссии Нади'!$I999+'Таблица вводных'!$E$3+'Таблица вводных'!$F$3)</f>
        <v>#REF!</v>
      </c>
      <c r="I999" s="13"/>
    </row>
    <row r="1000" spans="1:9" ht="12.75" customHeight="1">
      <c r="A1000" s="148"/>
      <c r="B1000" s="11"/>
      <c r="C1000" s="64"/>
      <c r="D1000" s="12" t="e">
        <f>(('Итоговая табл.1чел (все услуги-'!$D1000+('Итоговая табл.1чел (все услуги-'!$D1000*'Таблица вводных'!$G$4)))-('Расчет комиссии Нади'!$I1000+'Таблица вводных'!$E$3+'Таблица вводных'!$F$3)</f>
        <v>#REF!</v>
      </c>
      <c r="E1000" s="12" t="e">
        <f>(('Итоговая табл.1чел (все услуги-'!$E1000+('Итоговая табл.1чел (все услуги-'!$E1000*'Таблица вводных'!$G$5)))-('Расчет комиссии Нади'!$I1000+'Таблица вводных'!$E$3+'Таблица вводных'!$F$3)</f>
        <v>#REF!</v>
      </c>
      <c r="F1000" s="12" t="e">
        <f>(('Итоговая табл.1чел (все услуги-'!$F1000+('Итоговая табл.1чел (все услуги-'!$F1000*'Таблица вводных'!$G$6)))-('Расчет комиссии Нади'!$I1000+'Таблица вводных'!$E$3+'Таблица вводных'!$F$3)</f>
        <v>#REF!</v>
      </c>
      <c r="G1000" s="12" t="e">
        <f>(('Итоговая табл.1чел (все услуги-'!$G1000+('Итоговая табл.1чел (все услуги-'!$G1000*'Таблица вводных'!$G$7)))-('Расчет комиссии Нади'!$I1000+'Таблица вводных'!$E$3+'Таблица вводных'!$F$3)</f>
        <v>#REF!</v>
      </c>
      <c r="H1000" s="12" t="e">
        <f>(('Итоговая табл.1чел (все услуги-'!$H1000+('Итоговая табл.1чел (все услуги-'!$H1000*'Таблица вводных'!$G$9)))-('Расчет комиссии Нади'!$I1000+'Таблица вводных'!$E$3+'Таблица вводных'!$F$3)</f>
        <v>#REF!</v>
      </c>
      <c r="I1000" s="13"/>
    </row>
    <row r="1001" spans="1:9" ht="12.75" customHeight="1">
      <c r="A1001" s="149"/>
      <c r="B1001" s="17"/>
      <c r="C1001" s="65"/>
      <c r="D1001" s="18" t="e">
        <f>(('Итоговая табл.1чел (все услуги-'!$D1001+('Итоговая табл.1чел (все услуги-'!$D1001*'Таблица вводных'!$G$4)))-('Расчет комиссии Нади'!$I1001+'Таблица вводных'!$E$3+'Таблица вводных'!$F$3)</f>
        <v>#REF!</v>
      </c>
      <c r="E1001" s="18" t="e">
        <f>(('Итоговая табл.1чел (все услуги-'!$E1001+('Итоговая табл.1чел (все услуги-'!$E1001*'Таблица вводных'!$G$5)))-('Расчет комиссии Нади'!$I1001+'Таблица вводных'!$E$3+'Таблица вводных'!$F$3)</f>
        <v>#REF!</v>
      </c>
      <c r="F1001" s="18" t="e">
        <f>(('Итоговая табл.1чел (все услуги-'!$F1001+('Итоговая табл.1чел (все услуги-'!$F1001*'Таблица вводных'!$G$6)))-('Расчет комиссии Нади'!$I1001+'Таблица вводных'!$E$3+'Таблица вводных'!$F$3)</f>
        <v>#REF!</v>
      </c>
      <c r="G1001" s="18" t="e">
        <f>(('Итоговая табл.1чел (все услуги-'!$G1001+('Итоговая табл.1чел (все услуги-'!$G1001*'Таблица вводных'!$G$7)))-('Расчет комиссии Нади'!$I1001+'Таблица вводных'!$E$3+'Таблица вводных'!$F$3)</f>
        <v>#REF!</v>
      </c>
      <c r="H1001" s="18" t="e">
        <f>(('Итоговая табл.1чел (все услуги-'!$H1001+('Итоговая табл.1чел (все услуги-'!$H1001*'Таблица вводных'!$G$9)))-('Расчет комиссии Нади'!$I1001+'Таблица вводных'!$E$3+'Таблица вводных'!$F$3)</f>
        <v>#REF!</v>
      </c>
      <c r="I1001" s="13"/>
    </row>
    <row r="1002" spans="1:9" ht="12.75" customHeight="1">
      <c r="A1002" s="147"/>
      <c r="B1002" s="5">
        <v>45411</v>
      </c>
      <c r="C1002" s="63"/>
      <c r="D1002" s="6" t="e">
        <f>(('Итоговая табл.1чел (все услуги-'!$D1002+('Итоговая табл.1чел (все услуги-'!$D1002*'Таблица вводных'!$G$4)))-('Расчет комиссии Нади'!$I1002+'Таблица вводных'!$E$3+'Таблица вводных'!$F$3)</f>
        <v>#REF!</v>
      </c>
      <c r="E1002" s="6" t="e">
        <f>(('Итоговая табл.1чел (все услуги-'!$E1002+('Итоговая табл.1чел (все услуги-'!$E1002*'Таблица вводных'!$G$5)))-('Расчет комиссии Нади'!$I1002+'Таблица вводных'!$E$3+'Таблица вводных'!$F$3)</f>
        <v>#REF!</v>
      </c>
      <c r="F1002" s="6" t="e">
        <f>(('Итоговая табл.1чел (все услуги-'!$F1002+('Итоговая табл.1чел (все услуги-'!$F1002*'Таблица вводных'!$G$6)))-('Расчет комиссии Нади'!$I1002+'Таблица вводных'!$E$3+'Таблица вводных'!$F$3)</f>
        <v>#REF!</v>
      </c>
      <c r="G1002" s="6" t="e">
        <f>(('Итоговая табл.1чел (все услуги-'!$G1002+('Итоговая табл.1чел (все услуги-'!$G1002*'Таблица вводных'!$G$7)))-('Расчет комиссии Нади'!$I1002+'Таблица вводных'!$E$3+'Таблица вводных'!$F$3)</f>
        <v>#REF!</v>
      </c>
      <c r="H1002" s="6" t="e">
        <f>(('Итоговая табл.1чел (все услуги-'!$H1002+('Итоговая табл.1чел (все услуги-'!$H1002*'Таблица вводных'!$G$9)))-('Расчет комиссии Нади'!$I1002+'Таблица вводных'!$E$3+'Таблица вводных'!$F$3)</f>
        <v>#REF!</v>
      </c>
      <c r="I1002" s="7"/>
    </row>
    <row r="1003" spans="1:9" ht="12.75" customHeight="1">
      <c r="A1003" s="148"/>
      <c r="B1003" s="8">
        <v>45414</v>
      </c>
      <c r="C1003" s="64"/>
      <c r="D1003" s="12" t="e">
        <f>(('Итоговая табл.1чел (все услуги-'!$D1003+('Итоговая табл.1чел (все услуги-'!$D1003*'Таблица вводных'!$G$4)))-('Расчет комиссии Нади'!$I1003+'Таблица вводных'!$E$3+'Таблица вводных'!$F$3)</f>
        <v>#REF!</v>
      </c>
      <c r="E1003" s="12" t="e">
        <f>(('Итоговая табл.1чел (все услуги-'!$E1003+('Итоговая табл.1чел (все услуги-'!$E1003*'Таблица вводных'!$G$5)))-('Расчет комиссии Нади'!$I1003+'Таблица вводных'!$E$3+'Таблица вводных'!$F$3)</f>
        <v>#REF!</v>
      </c>
      <c r="F1003" s="12" t="e">
        <f>(('Итоговая табл.1чел (все услуги-'!$F1003+('Итоговая табл.1чел (все услуги-'!$F1003*'Таблица вводных'!$G$6)))-('Расчет комиссии Нади'!$I1003+'Таблица вводных'!$E$3+'Таблица вводных'!$F$3)</f>
        <v>#REF!</v>
      </c>
      <c r="G1003" s="12" t="e">
        <f>(('Итоговая табл.1чел (все услуги-'!$G1003+('Итоговая табл.1чел (все услуги-'!$G1003*'Таблица вводных'!$G$7)))-('Расчет комиссии Нади'!$I1003+'Таблица вводных'!$E$3+'Таблица вводных'!$F$3)</f>
        <v>#REF!</v>
      </c>
      <c r="H1003" s="12" t="e">
        <f>(('Итоговая табл.1чел (все услуги-'!$H1003+('Итоговая табл.1чел (все услуги-'!$H1003*'Таблица вводных'!$G$9)))-('Расчет комиссии Нади'!$I1003+'Таблица вводных'!$E$3+'Таблица вводных'!$F$3)</f>
        <v>#REF!</v>
      </c>
      <c r="I1003" s="10"/>
    </row>
    <row r="1004" spans="1:9" ht="12.75" customHeight="1">
      <c r="A1004" s="148"/>
      <c r="B1004" s="11">
        <v>45418</v>
      </c>
      <c r="C1004" s="64"/>
      <c r="D1004" s="12" t="e">
        <f>(('Итоговая табл.1чел (все услуги-'!$D1004+('Итоговая табл.1чел (все услуги-'!$D1004*'Таблица вводных'!$G$4)))-('Расчет комиссии Нади'!$I1004+'Таблица вводных'!$E$3+'Таблица вводных'!$F$3)</f>
        <v>#REF!</v>
      </c>
      <c r="E1004" s="12" t="e">
        <f>(('Итоговая табл.1чел (все услуги-'!$E1004+('Итоговая табл.1чел (все услуги-'!$E1004*'Таблица вводных'!$G$5)))-('Расчет комиссии Нади'!$I1004+'Таблица вводных'!$E$3+'Таблица вводных'!$F$3)</f>
        <v>#REF!</v>
      </c>
      <c r="F1004" s="12" t="e">
        <f>(('Итоговая табл.1чел (все услуги-'!$F1004+('Итоговая табл.1чел (все услуги-'!$F1004*'Таблица вводных'!$G$6)))-('Расчет комиссии Нади'!$I1004+'Таблица вводных'!$E$3+'Таблица вводных'!$F$3)</f>
        <v>#REF!</v>
      </c>
      <c r="G1004" s="12" t="e">
        <f>(('Итоговая табл.1чел (все услуги-'!$G1004+('Итоговая табл.1чел (все услуги-'!$G1004*'Таблица вводных'!$G$7)))-('Расчет комиссии Нади'!$I1004+'Таблица вводных'!$E$3+'Таблица вводных'!$F$3)</f>
        <v>#REF!</v>
      </c>
      <c r="H1004" s="12" t="e">
        <f>(('Итоговая табл.1чел (все услуги-'!$H1004+('Итоговая табл.1чел (все услуги-'!$H1004*'Таблица вводных'!$G$9)))-('Расчет комиссии Нади'!$I1004+'Таблица вводных'!$E$3+'Таблица вводных'!$F$3)</f>
        <v>#REF!</v>
      </c>
      <c r="I1004" s="13"/>
    </row>
    <row r="1005" spans="1:9" ht="12.75" customHeight="1">
      <c r="A1005" s="148"/>
      <c r="B1005" s="11">
        <v>45421</v>
      </c>
      <c r="C1005" s="64"/>
      <c r="D1005" s="12" t="e">
        <f>(('Итоговая табл.1чел (все услуги-'!$D1005+('Итоговая табл.1чел (все услуги-'!$D1005*'Таблица вводных'!$G$4)))-('Расчет комиссии Нади'!$I1005+'Таблица вводных'!$E$3+'Таблица вводных'!$F$3)</f>
        <v>#REF!</v>
      </c>
      <c r="E1005" s="12" t="e">
        <f>(('Итоговая табл.1чел (все услуги-'!$E1005+('Итоговая табл.1чел (все услуги-'!$E1005*'Таблица вводных'!$G$5)))-('Расчет комиссии Нади'!$I1005+'Таблица вводных'!$E$3+'Таблица вводных'!$F$3)</f>
        <v>#REF!</v>
      </c>
      <c r="F1005" s="12" t="e">
        <f>(('Итоговая табл.1чел (все услуги-'!$F1005+('Итоговая табл.1чел (все услуги-'!$F1005*'Таблица вводных'!$G$6)))-('Расчет комиссии Нади'!$I1005+'Таблица вводных'!$E$3+'Таблица вводных'!$F$3)</f>
        <v>#REF!</v>
      </c>
      <c r="G1005" s="12" t="e">
        <f>(('Итоговая табл.1чел (все услуги-'!$G1005+('Итоговая табл.1чел (все услуги-'!$G1005*'Таблица вводных'!$G$7)))-('Расчет комиссии Нади'!$I1005+'Таблица вводных'!$E$3+'Таблица вводных'!$F$3)</f>
        <v>#REF!</v>
      </c>
      <c r="H1005" s="12" t="e">
        <f>(('Итоговая табл.1чел (все услуги-'!$H1005+('Итоговая табл.1чел (все услуги-'!$H1005*'Таблица вводных'!$G$9)))-('Расчет комиссии Нади'!$I1005+'Таблица вводных'!$E$3+'Таблица вводных'!$F$3)</f>
        <v>#REF!</v>
      </c>
      <c r="I1005" s="13"/>
    </row>
    <row r="1006" spans="1:9" ht="12.75" customHeight="1">
      <c r="A1006" s="148"/>
      <c r="B1006" s="11">
        <v>45425</v>
      </c>
      <c r="C1006" s="64"/>
      <c r="D1006" s="12" t="e">
        <f>(('Итоговая табл.1чел (все услуги-'!$D1006+('Итоговая табл.1чел (все услуги-'!$D1006*'Таблица вводных'!$G$4)))-('Расчет комиссии Нади'!$I1006+'Таблица вводных'!$E$3+'Таблица вводных'!$F$3)</f>
        <v>#REF!</v>
      </c>
      <c r="E1006" s="12" t="e">
        <f>(('Итоговая табл.1чел (все услуги-'!$E1006+('Итоговая табл.1чел (все услуги-'!$E1006*'Таблица вводных'!$G$5)))-('Расчет комиссии Нади'!$I1006+'Таблица вводных'!$E$3+'Таблица вводных'!$F$3)</f>
        <v>#REF!</v>
      </c>
      <c r="F1006" s="12" t="e">
        <f>(('Итоговая табл.1чел (все услуги-'!$F1006+('Итоговая табл.1чел (все услуги-'!$F1006*'Таблица вводных'!$G$6)))-('Расчет комиссии Нади'!$I1006+'Таблица вводных'!$E$3+'Таблица вводных'!$F$3)</f>
        <v>#REF!</v>
      </c>
      <c r="G1006" s="12" t="e">
        <f>(('Итоговая табл.1чел (все услуги-'!$G1006+('Итоговая табл.1чел (все услуги-'!$G1006*'Таблица вводных'!$G$7)))-('Расчет комиссии Нади'!$I1006+'Таблица вводных'!$E$3+'Таблица вводных'!$F$3)</f>
        <v>#REF!</v>
      </c>
      <c r="H1006" s="12" t="e">
        <f>(('Итоговая табл.1чел (все услуги-'!$H1006+('Итоговая табл.1чел (все услуги-'!$H1006*'Таблица вводных'!$G$9)))-('Расчет комиссии Нади'!$I1006+'Таблица вводных'!$E$3+'Таблица вводных'!$F$3)</f>
        <v>#REF!</v>
      </c>
      <c r="I1006" s="13"/>
    </row>
    <row r="1007" spans="1:9" ht="12.75" customHeight="1">
      <c r="A1007" s="148"/>
      <c r="B1007" s="11">
        <v>45428</v>
      </c>
      <c r="C1007" s="64"/>
      <c r="D1007" s="12" t="e">
        <f>(('Итоговая табл.1чел (все услуги-'!$D1007+('Итоговая табл.1чел (все услуги-'!$D1007*'Таблица вводных'!$G$4)))-('Расчет комиссии Нади'!$I1007+'Таблица вводных'!$E$3+'Таблица вводных'!$F$3)</f>
        <v>#REF!</v>
      </c>
      <c r="E1007" s="12" t="e">
        <f>(('Итоговая табл.1чел (все услуги-'!$E1007+('Итоговая табл.1чел (все услуги-'!$E1007*'Таблица вводных'!$G$5)))-('Расчет комиссии Нади'!$I1007+'Таблица вводных'!$E$3+'Таблица вводных'!$F$3)</f>
        <v>#REF!</v>
      </c>
      <c r="F1007" s="12" t="e">
        <f>(('Итоговая табл.1чел (все услуги-'!$F1007+('Итоговая табл.1чел (все услуги-'!$F1007*'Таблица вводных'!$G$6)))-('Расчет комиссии Нади'!$I1007+'Таблица вводных'!$E$3+'Таблица вводных'!$F$3)</f>
        <v>#REF!</v>
      </c>
      <c r="G1007" s="12" t="e">
        <f>(('Итоговая табл.1чел (все услуги-'!$G1007+('Итоговая табл.1чел (все услуги-'!$G1007*'Таблица вводных'!$G$7)))-('Расчет комиссии Нади'!$I1007+'Таблица вводных'!$E$3+'Таблица вводных'!$F$3)</f>
        <v>#REF!</v>
      </c>
      <c r="H1007" s="12" t="e">
        <f>(('Итоговая табл.1чел (все услуги-'!$H1007+('Итоговая табл.1чел (все услуги-'!$H1007*'Таблица вводных'!$G$9)))-('Расчет комиссии Нади'!$I1007+'Таблица вводных'!$E$3+'Таблица вводных'!$F$3)</f>
        <v>#REF!</v>
      </c>
      <c r="I1007" s="13"/>
    </row>
    <row r="1008" spans="1:9" ht="12.75" customHeight="1">
      <c r="A1008" s="148"/>
      <c r="B1008" s="11"/>
      <c r="C1008" s="64"/>
      <c r="D1008" s="12" t="e">
        <f>(('Итоговая табл.1чел (все услуги-'!$D1008+('Итоговая табл.1чел (все услуги-'!$D1008*'Таблица вводных'!$G$4)))-('Расчет комиссии Нади'!$I1008+'Таблица вводных'!$E$3+'Таблица вводных'!$F$3)</f>
        <v>#REF!</v>
      </c>
      <c r="E1008" s="12" t="e">
        <f>(('Итоговая табл.1чел (все услуги-'!$E1008+('Итоговая табл.1чел (все услуги-'!$E1008*'Таблица вводных'!$G$5)))-('Расчет комиссии Нади'!$I1008+'Таблица вводных'!$E$3+'Таблица вводных'!$F$3)</f>
        <v>#REF!</v>
      </c>
      <c r="F1008" s="12" t="e">
        <f>(('Итоговая табл.1чел (все услуги-'!$F1008+('Итоговая табл.1чел (все услуги-'!$F1008*'Таблица вводных'!$G$6)))-('Расчет комиссии Нади'!$I1008+'Таблица вводных'!$E$3+'Таблица вводных'!$F$3)</f>
        <v>#REF!</v>
      </c>
      <c r="G1008" s="12" t="e">
        <f>(('Итоговая табл.1чел (все услуги-'!$G1008+('Итоговая табл.1чел (все услуги-'!$G1008*'Таблица вводных'!$G$7)))-('Расчет комиссии Нади'!$I1008+'Таблица вводных'!$E$3+'Таблица вводных'!$F$3)</f>
        <v>#REF!</v>
      </c>
      <c r="H1008" s="12" t="e">
        <f>(('Итоговая табл.1чел (все услуги-'!$H1008+('Итоговая табл.1чел (все услуги-'!$H1008*'Таблица вводных'!$G$9)))-('Расчет комиссии Нади'!$I1008+'Таблица вводных'!$E$3+'Таблица вводных'!$F$3)</f>
        <v>#REF!</v>
      </c>
      <c r="I1008" s="13"/>
    </row>
    <row r="1009" spans="1:9" ht="12.75" customHeight="1">
      <c r="A1009" s="148"/>
      <c r="B1009" s="11"/>
      <c r="C1009" s="64"/>
      <c r="D1009" s="12" t="e">
        <f>(('Итоговая табл.1чел (все услуги-'!$D1009+('Итоговая табл.1чел (все услуги-'!$D1009*'Таблица вводных'!$G$4)))-('Расчет комиссии Нади'!$I1009+'Таблица вводных'!$E$3+'Таблица вводных'!$F$3)</f>
        <v>#REF!</v>
      </c>
      <c r="E1009" s="12" t="e">
        <f>(('Итоговая табл.1чел (все услуги-'!$E1009+('Итоговая табл.1чел (все услуги-'!$E1009*'Таблица вводных'!$G$5)))-('Расчет комиссии Нади'!$I1009+'Таблица вводных'!$E$3+'Таблица вводных'!$F$3)</f>
        <v>#REF!</v>
      </c>
      <c r="F1009" s="12" t="e">
        <f>(('Итоговая табл.1чел (все услуги-'!$F1009+('Итоговая табл.1чел (все услуги-'!$F1009*'Таблица вводных'!$G$6)))-('Расчет комиссии Нади'!$I1009+'Таблица вводных'!$E$3+'Таблица вводных'!$F$3)</f>
        <v>#REF!</v>
      </c>
      <c r="G1009" s="12" t="e">
        <f>(('Итоговая табл.1чел (все услуги-'!$G1009+('Итоговая табл.1чел (все услуги-'!$G1009*'Таблица вводных'!$G$7)))-('Расчет комиссии Нади'!$I1009+'Таблица вводных'!$E$3+'Таблица вводных'!$F$3)</f>
        <v>#REF!</v>
      </c>
      <c r="H1009" s="12" t="e">
        <f>(('Итоговая табл.1чел (все услуги-'!$H1009+('Итоговая табл.1чел (все услуги-'!$H1009*'Таблица вводных'!$G$9)))-('Расчет комиссии Нади'!$I1009+'Таблица вводных'!$E$3+'Таблица вводных'!$F$3)</f>
        <v>#REF!</v>
      </c>
      <c r="I1009" s="13"/>
    </row>
    <row r="1010" spans="1:9" ht="12.75" customHeight="1">
      <c r="A1010" s="149"/>
      <c r="B1010" s="17"/>
      <c r="C1010" s="65"/>
      <c r="D1010" s="18" t="e">
        <f>(('Итоговая табл.1чел (все услуги-'!$D1010+('Итоговая табл.1чел (все услуги-'!$D1010*'Таблица вводных'!$G$4)))-('Расчет комиссии Нади'!$I1010+'Таблица вводных'!$E$3+'Таблица вводных'!$F$3)</f>
        <v>#REF!</v>
      </c>
      <c r="E1010" s="18" t="e">
        <f>(('Итоговая табл.1чел (все услуги-'!$E1010+('Итоговая табл.1чел (все услуги-'!$E1010*'Таблица вводных'!$G$5)))-('Расчет комиссии Нади'!$I1010+'Таблица вводных'!$E$3+'Таблица вводных'!$F$3)</f>
        <v>#REF!</v>
      </c>
      <c r="F1010" s="18" t="e">
        <f>(('Итоговая табл.1чел (все услуги-'!$F1010+('Итоговая табл.1чел (все услуги-'!$F1010*'Таблица вводных'!$G$6)))-('Расчет комиссии Нади'!$I1010+'Таблица вводных'!$E$3+'Таблица вводных'!$F$3)</f>
        <v>#REF!</v>
      </c>
      <c r="G1010" s="18" t="e">
        <f>(('Итоговая табл.1чел (все услуги-'!$G1010+('Итоговая табл.1чел (все услуги-'!$G1010*'Таблица вводных'!$G$7)))-('Расчет комиссии Нади'!$I1010+'Таблица вводных'!$E$3+'Таблица вводных'!$F$3)</f>
        <v>#REF!</v>
      </c>
      <c r="H1010" s="18" t="e">
        <f>(('Итоговая табл.1чел (все услуги-'!$H1010+('Итоговая табл.1чел (все услуги-'!$H1010*'Таблица вводных'!$G$9)))-('Расчет комиссии Нади'!$I1010+'Таблица вводных'!$E$3+'Таблица вводных'!$F$3)</f>
        <v>#REF!</v>
      </c>
      <c r="I1010" s="13"/>
    </row>
    <row r="1011" spans="1:9" ht="12.75" customHeight="1">
      <c r="A1011" s="147"/>
      <c r="B1011" s="5">
        <v>45411</v>
      </c>
      <c r="C1011" s="63"/>
      <c r="D1011" s="6" t="e">
        <f>(('Итоговая табл.1чел (все услуги-'!$D1011+('Итоговая табл.1чел (все услуги-'!$D1011*'Таблица вводных'!$G$4)))-('Расчет комиссии Нади'!$I1011+'Таблица вводных'!$E$3+'Таблица вводных'!$F$3)</f>
        <v>#REF!</v>
      </c>
      <c r="E1011" s="6" t="e">
        <f>(('Итоговая табл.1чел (все услуги-'!$E1011+('Итоговая табл.1чел (все услуги-'!$E1011*'Таблица вводных'!$G$5)))-('Расчет комиссии Нади'!$I1011+'Таблица вводных'!$E$3+'Таблица вводных'!$F$3)</f>
        <v>#REF!</v>
      </c>
      <c r="F1011" s="6" t="e">
        <f>(('Итоговая табл.1чел (все услуги-'!$F1011+('Итоговая табл.1чел (все услуги-'!$F1011*'Таблица вводных'!$G$6)))-('Расчет комиссии Нади'!$I1011+'Таблица вводных'!$E$3+'Таблица вводных'!$F$3)</f>
        <v>#REF!</v>
      </c>
      <c r="G1011" s="6" t="e">
        <f>(('Итоговая табл.1чел (все услуги-'!$G1011+('Итоговая табл.1чел (все услуги-'!$G1011*'Таблица вводных'!$G$7)))-('Расчет комиссии Нади'!$I1011+'Таблица вводных'!$E$3+'Таблица вводных'!$F$3)</f>
        <v>#REF!</v>
      </c>
      <c r="H1011" s="6" t="e">
        <f>(('Итоговая табл.1чел (все услуги-'!$H1011+('Итоговая табл.1чел (все услуги-'!$H1011*'Таблица вводных'!$G$9)))-('Расчет комиссии Нади'!$I1011+'Таблица вводных'!$E$3+'Таблица вводных'!$F$3)</f>
        <v>#REF!</v>
      </c>
      <c r="I1011" s="7"/>
    </row>
    <row r="1012" spans="1:9" ht="12.75" customHeight="1">
      <c r="A1012" s="148"/>
      <c r="B1012" s="8">
        <v>45414</v>
      </c>
      <c r="C1012" s="64"/>
      <c r="D1012" s="12" t="e">
        <f>(('Итоговая табл.1чел (все услуги-'!$D1012+('Итоговая табл.1чел (все услуги-'!$D1012*'Таблица вводных'!$G$4)))-('Расчет комиссии Нади'!$I1012+'Таблица вводных'!$E$3+'Таблица вводных'!$F$3)</f>
        <v>#REF!</v>
      </c>
      <c r="E1012" s="12" t="e">
        <f>(('Итоговая табл.1чел (все услуги-'!$E1012+('Итоговая табл.1чел (все услуги-'!$E1012*'Таблица вводных'!$G$5)))-('Расчет комиссии Нади'!$I1012+'Таблица вводных'!$E$3+'Таблица вводных'!$F$3)</f>
        <v>#REF!</v>
      </c>
      <c r="F1012" s="12" t="e">
        <f>(('Итоговая табл.1чел (все услуги-'!$F1012+('Итоговая табл.1чел (все услуги-'!$F1012*'Таблица вводных'!$G$6)))-('Расчет комиссии Нади'!$I1012+'Таблица вводных'!$E$3+'Таблица вводных'!$F$3)</f>
        <v>#REF!</v>
      </c>
      <c r="G1012" s="12" t="e">
        <f>(('Итоговая табл.1чел (все услуги-'!$G1012+('Итоговая табл.1чел (все услуги-'!$G1012*'Таблица вводных'!$G$7)))-('Расчет комиссии Нади'!$I1012+'Таблица вводных'!$E$3+'Таблица вводных'!$F$3)</f>
        <v>#REF!</v>
      </c>
      <c r="H1012" s="12" t="e">
        <f>(('Итоговая табл.1чел (все услуги-'!$H1012+('Итоговая табл.1чел (все услуги-'!$H1012*'Таблица вводных'!$G$9)))-('Расчет комиссии Нади'!$I1012+'Таблица вводных'!$E$3+'Таблица вводных'!$F$3)</f>
        <v>#REF!</v>
      </c>
      <c r="I1012" s="10"/>
    </row>
    <row r="1013" spans="1:9" ht="12.75" customHeight="1">
      <c r="A1013" s="148"/>
      <c r="B1013" s="11">
        <v>45418</v>
      </c>
      <c r="C1013" s="64"/>
      <c r="D1013" s="12" t="e">
        <f>(('Итоговая табл.1чел (все услуги-'!$D1013+('Итоговая табл.1чел (все услуги-'!$D1013*'Таблица вводных'!$G$4)))-('Расчет комиссии Нади'!$I1013+'Таблица вводных'!$E$3+'Таблица вводных'!$F$3)</f>
        <v>#REF!</v>
      </c>
      <c r="E1013" s="12" t="e">
        <f>(('Итоговая табл.1чел (все услуги-'!$E1013+('Итоговая табл.1чел (все услуги-'!$E1013*'Таблица вводных'!$G$5)))-('Расчет комиссии Нади'!$I1013+'Таблица вводных'!$E$3+'Таблица вводных'!$F$3)</f>
        <v>#REF!</v>
      </c>
      <c r="F1013" s="12" t="e">
        <f>(('Итоговая табл.1чел (все услуги-'!$F1013+('Итоговая табл.1чел (все услуги-'!$F1013*'Таблица вводных'!$G$6)))-('Расчет комиссии Нади'!$I1013+'Таблица вводных'!$E$3+'Таблица вводных'!$F$3)</f>
        <v>#REF!</v>
      </c>
      <c r="G1013" s="12" t="e">
        <f>(('Итоговая табл.1чел (все услуги-'!$G1013+('Итоговая табл.1чел (все услуги-'!$G1013*'Таблица вводных'!$G$7)))-('Расчет комиссии Нади'!$I1013+'Таблица вводных'!$E$3+'Таблица вводных'!$F$3)</f>
        <v>#REF!</v>
      </c>
      <c r="H1013" s="12" t="e">
        <f>(('Итоговая табл.1чел (все услуги-'!$H1013+('Итоговая табл.1чел (все услуги-'!$H1013*'Таблица вводных'!$G$9)))-('Расчет комиссии Нади'!$I1013+'Таблица вводных'!$E$3+'Таблица вводных'!$F$3)</f>
        <v>#REF!</v>
      </c>
      <c r="I1013" s="13"/>
    </row>
    <row r="1014" spans="1:9" ht="12.75" customHeight="1">
      <c r="A1014" s="148"/>
      <c r="B1014" s="11">
        <v>45421</v>
      </c>
      <c r="C1014" s="64"/>
      <c r="D1014" s="12" t="e">
        <f>(('Итоговая табл.1чел (все услуги-'!$D1014+('Итоговая табл.1чел (все услуги-'!$D1014*'Таблица вводных'!$G$4)))-('Расчет комиссии Нади'!$I1014+'Таблица вводных'!$E$3+'Таблица вводных'!$F$3)</f>
        <v>#REF!</v>
      </c>
      <c r="E1014" s="12" t="e">
        <f>(('Итоговая табл.1чел (все услуги-'!$E1014+('Итоговая табл.1чел (все услуги-'!$E1014*'Таблица вводных'!$G$5)))-('Расчет комиссии Нади'!$I1014+'Таблица вводных'!$E$3+'Таблица вводных'!$F$3)</f>
        <v>#REF!</v>
      </c>
      <c r="F1014" s="12" t="e">
        <f>(('Итоговая табл.1чел (все услуги-'!$F1014+('Итоговая табл.1чел (все услуги-'!$F1014*'Таблица вводных'!$G$6)))-('Расчет комиссии Нади'!$I1014+'Таблица вводных'!$E$3+'Таблица вводных'!$F$3)</f>
        <v>#REF!</v>
      </c>
      <c r="G1014" s="12" t="e">
        <f>(('Итоговая табл.1чел (все услуги-'!$G1014+('Итоговая табл.1чел (все услуги-'!$G1014*'Таблица вводных'!$G$7)))-('Расчет комиссии Нади'!$I1014+'Таблица вводных'!$E$3+'Таблица вводных'!$F$3)</f>
        <v>#REF!</v>
      </c>
      <c r="H1014" s="12" t="e">
        <f>(('Итоговая табл.1чел (все услуги-'!$H1014+('Итоговая табл.1чел (все услуги-'!$H1014*'Таблица вводных'!$G$9)))-('Расчет комиссии Нади'!$I1014+'Таблица вводных'!$E$3+'Таблица вводных'!$F$3)</f>
        <v>#REF!</v>
      </c>
      <c r="I1014" s="13"/>
    </row>
    <row r="1015" spans="1:9" ht="12.75" customHeight="1">
      <c r="A1015" s="148"/>
      <c r="B1015" s="11">
        <v>45425</v>
      </c>
      <c r="C1015" s="64"/>
      <c r="D1015" s="12" t="e">
        <f>(('Итоговая табл.1чел (все услуги-'!$D1015+('Итоговая табл.1чел (все услуги-'!$D1015*'Таблица вводных'!$G$4)))-('Расчет комиссии Нади'!$I1015+'Таблица вводных'!$E$3+'Таблица вводных'!$F$3)</f>
        <v>#REF!</v>
      </c>
      <c r="E1015" s="12" t="e">
        <f>(('Итоговая табл.1чел (все услуги-'!$E1015+('Итоговая табл.1чел (все услуги-'!$E1015*'Таблица вводных'!$G$5)))-('Расчет комиссии Нади'!$I1015+'Таблица вводных'!$E$3+'Таблица вводных'!$F$3)</f>
        <v>#REF!</v>
      </c>
      <c r="F1015" s="12" t="e">
        <f>(('Итоговая табл.1чел (все услуги-'!$F1015+('Итоговая табл.1чел (все услуги-'!$F1015*'Таблица вводных'!$G$6)))-('Расчет комиссии Нади'!$I1015+'Таблица вводных'!$E$3+'Таблица вводных'!$F$3)</f>
        <v>#REF!</v>
      </c>
      <c r="G1015" s="12" t="e">
        <f>(('Итоговая табл.1чел (все услуги-'!$G1015+('Итоговая табл.1чел (все услуги-'!$G1015*'Таблица вводных'!$G$7)))-('Расчет комиссии Нади'!$I1015+'Таблица вводных'!$E$3+'Таблица вводных'!$F$3)</f>
        <v>#REF!</v>
      </c>
      <c r="H1015" s="12" t="e">
        <f>(('Итоговая табл.1чел (все услуги-'!$H1015+('Итоговая табл.1чел (все услуги-'!$H1015*'Таблица вводных'!$G$9)))-('Расчет комиссии Нади'!$I1015+'Таблица вводных'!$E$3+'Таблица вводных'!$F$3)</f>
        <v>#REF!</v>
      </c>
      <c r="I1015" s="13"/>
    </row>
    <row r="1016" spans="1:9" ht="12.75" customHeight="1">
      <c r="A1016" s="148"/>
      <c r="B1016" s="11">
        <v>45428</v>
      </c>
      <c r="C1016" s="64"/>
      <c r="D1016" s="12" t="e">
        <f>(('Итоговая табл.1чел (все услуги-'!$D1016+('Итоговая табл.1чел (все услуги-'!$D1016*'Таблица вводных'!$G$4)))-('Расчет комиссии Нади'!$I1016+'Таблица вводных'!$E$3+'Таблица вводных'!$F$3)</f>
        <v>#REF!</v>
      </c>
      <c r="E1016" s="12" t="e">
        <f>(('Итоговая табл.1чел (все услуги-'!$E1016+('Итоговая табл.1чел (все услуги-'!$E1016*'Таблица вводных'!$G$5)))-('Расчет комиссии Нади'!$I1016+'Таблица вводных'!$E$3+'Таблица вводных'!$F$3)</f>
        <v>#REF!</v>
      </c>
      <c r="F1016" s="12" t="e">
        <f>(('Итоговая табл.1чел (все услуги-'!$F1016+('Итоговая табл.1чел (все услуги-'!$F1016*'Таблица вводных'!$G$6)))-('Расчет комиссии Нади'!$I1016+'Таблица вводных'!$E$3+'Таблица вводных'!$F$3)</f>
        <v>#REF!</v>
      </c>
      <c r="G1016" s="12" t="e">
        <f>(('Итоговая табл.1чел (все услуги-'!$G1016+('Итоговая табл.1чел (все услуги-'!$G1016*'Таблица вводных'!$G$7)))-('Расчет комиссии Нади'!$I1016+'Таблица вводных'!$E$3+'Таблица вводных'!$F$3)</f>
        <v>#REF!</v>
      </c>
      <c r="H1016" s="12" t="e">
        <f>(('Итоговая табл.1чел (все услуги-'!$H1016+('Итоговая табл.1чел (все услуги-'!$H1016*'Таблица вводных'!$G$9)))-('Расчет комиссии Нади'!$I1016+'Таблица вводных'!$E$3+'Таблица вводных'!$F$3)</f>
        <v>#REF!</v>
      </c>
      <c r="I1016" s="13"/>
    </row>
    <row r="1017" spans="1:9" ht="12.75" customHeight="1">
      <c r="A1017" s="148"/>
      <c r="B1017" s="11"/>
      <c r="C1017" s="64"/>
      <c r="D1017" s="12" t="e">
        <f>(('Итоговая табл.1чел (все услуги-'!$D1017+('Итоговая табл.1чел (все услуги-'!$D1017*'Таблица вводных'!$G$4)))-('Расчет комиссии Нади'!$I1017+'Таблица вводных'!$E$3+'Таблица вводных'!$F$3)</f>
        <v>#REF!</v>
      </c>
      <c r="E1017" s="12" t="e">
        <f>(('Итоговая табл.1чел (все услуги-'!$E1017+('Итоговая табл.1чел (все услуги-'!$E1017*'Таблица вводных'!$G$5)))-('Расчет комиссии Нади'!$I1017+'Таблица вводных'!$E$3+'Таблица вводных'!$F$3)</f>
        <v>#REF!</v>
      </c>
      <c r="F1017" s="12" t="e">
        <f>(('Итоговая табл.1чел (все услуги-'!$F1017+('Итоговая табл.1чел (все услуги-'!$F1017*'Таблица вводных'!$G$6)))-('Расчет комиссии Нади'!$I1017+'Таблица вводных'!$E$3+'Таблица вводных'!$F$3)</f>
        <v>#REF!</v>
      </c>
      <c r="G1017" s="12" t="e">
        <f>(('Итоговая табл.1чел (все услуги-'!$G1017+('Итоговая табл.1чел (все услуги-'!$G1017*'Таблица вводных'!$G$7)))-('Расчет комиссии Нади'!$I1017+'Таблица вводных'!$E$3+'Таблица вводных'!$F$3)</f>
        <v>#REF!</v>
      </c>
      <c r="H1017" s="12" t="e">
        <f>(('Итоговая табл.1чел (все услуги-'!$H1017+('Итоговая табл.1чел (все услуги-'!$H1017*'Таблица вводных'!$G$9)))-('Расчет комиссии Нади'!$I1017+'Таблица вводных'!$E$3+'Таблица вводных'!$F$3)</f>
        <v>#REF!</v>
      </c>
      <c r="I1017" s="13"/>
    </row>
    <row r="1018" spans="1:9" ht="12.75" customHeight="1">
      <c r="A1018" s="148"/>
      <c r="B1018" s="11"/>
      <c r="C1018" s="64"/>
      <c r="D1018" s="12" t="e">
        <f>(('Итоговая табл.1чел (все услуги-'!$D1018+('Итоговая табл.1чел (все услуги-'!$D1018*'Таблица вводных'!$G$4)))-('Расчет комиссии Нади'!$I1018+'Таблица вводных'!$E$3+'Таблица вводных'!$F$3)</f>
        <v>#REF!</v>
      </c>
      <c r="E1018" s="12" t="e">
        <f>(('Итоговая табл.1чел (все услуги-'!$E1018+('Итоговая табл.1чел (все услуги-'!$E1018*'Таблица вводных'!$G$5)))-('Расчет комиссии Нади'!$I1018+'Таблица вводных'!$E$3+'Таблица вводных'!$F$3)</f>
        <v>#REF!</v>
      </c>
      <c r="F1018" s="12" t="e">
        <f>(('Итоговая табл.1чел (все услуги-'!$F1018+('Итоговая табл.1чел (все услуги-'!$F1018*'Таблица вводных'!$G$6)))-('Расчет комиссии Нади'!$I1018+'Таблица вводных'!$E$3+'Таблица вводных'!$F$3)</f>
        <v>#REF!</v>
      </c>
      <c r="G1018" s="12" t="e">
        <f>(('Итоговая табл.1чел (все услуги-'!$G1018+('Итоговая табл.1чел (все услуги-'!$G1018*'Таблица вводных'!$G$7)))-('Расчет комиссии Нади'!$I1018+'Таблица вводных'!$E$3+'Таблица вводных'!$F$3)</f>
        <v>#REF!</v>
      </c>
      <c r="H1018" s="12" t="e">
        <f>(('Итоговая табл.1чел (все услуги-'!$H1018+('Итоговая табл.1чел (все услуги-'!$H1018*'Таблица вводных'!$G$9)))-('Расчет комиссии Нади'!$I1018+'Таблица вводных'!$E$3+'Таблица вводных'!$F$3)</f>
        <v>#REF!</v>
      </c>
      <c r="I1018" s="13"/>
    </row>
    <row r="1019" spans="1:9" ht="12.75" customHeight="1">
      <c r="A1019" s="149"/>
      <c r="B1019" s="17"/>
      <c r="C1019" s="65"/>
      <c r="D1019" s="18" t="e">
        <f>(('Итоговая табл.1чел (все услуги-'!$D1019+('Итоговая табл.1чел (все услуги-'!$D1019*'Таблица вводных'!$G$4)))-('Расчет комиссии Нади'!$I1019+'Таблица вводных'!$E$3+'Таблица вводных'!$F$3)</f>
        <v>#REF!</v>
      </c>
      <c r="E1019" s="18" t="e">
        <f>(('Итоговая табл.1чел (все услуги-'!$E1019+('Итоговая табл.1чел (все услуги-'!$E1019*'Таблица вводных'!$G$5)))-('Расчет комиссии Нади'!$I1019+'Таблица вводных'!$E$3+'Таблица вводных'!$F$3)</f>
        <v>#REF!</v>
      </c>
      <c r="F1019" s="18" t="e">
        <f>(('Итоговая табл.1чел (все услуги-'!$F1019+('Итоговая табл.1чел (все услуги-'!$F1019*'Таблица вводных'!$G$6)))-('Расчет комиссии Нади'!$I1019+'Таблица вводных'!$E$3+'Таблица вводных'!$F$3)</f>
        <v>#REF!</v>
      </c>
      <c r="G1019" s="18" t="e">
        <f>(('Итоговая табл.1чел (все услуги-'!$G1019+('Итоговая табл.1чел (все услуги-'!$G1019*'Таблица вводных'!$G$7)))-('Расчет комиссии Нади'!$I1019+'Таблица вводных'!$E$3+'Таблица вводных'!$F$3)</f>
        <v>#REF!</v>
      </c>
      <c r="H1019" s="18" t="e">
        <f>(('Итоговая табл.1чел (все услуги-'!$H1019+('Итоговая табл.1чел (все услуги-'!$H1019*'Таблица вводных'!$G$9)))-('Расчет комиссии Нади'!$I1019+'Таблица вводных'!$E$3+'Таблица вводных'!$F$3)</f>
        <v>#REF!</v>
      </c>
      <c r="I1019" s="13"/>
    </row>
    <row r="1020" spans="1:9" ht="12.75" customHeight="1">
      <c r="A1020" s="147"/>
      <c r="B1020" s="5">
        <v>45411</v>
      </c>
      <c r="C1020" s="63"/>
      <c r="D1020" s="6" t="e">
        <f>(('Итоговая табл.1чел (все услуги-'!$D1020+('Итоговая табл.1чел (все услуги-'!$D1020*'Таблица вводных'!$G$4)))-('Расчет комиссии Нади'!$I1020+'Таблица вводных'!$E$3+'Таблица вводных'!$F$3)</f>
        <v>#REF!</v>
      </c>
      <c r="E1020" s="6" t="e">
        <f>(('Итоговая табл.1чел (все услуги-'!$E1020+('Итоговая табл.1чел (все услуги-'!$E1020*'Таблица вводных'!$G$5)))-('Расчет комиссии Нади'!$I1020+'Таблица вводных'!$E$3+'Таблица вводных'!$F$3)</f>
        <v>#REF!</v>
      </c>
      <c r="F1020" s="6" t="e">
        <f>(('Итоговая табл.1чел (все услуги-'!$F1020+('Итоговая табл.1чел (все услуги-'!$F1020*'Таблица вводных'!$G$6)))-('Расчет комиссии Нади'!$I1020+'Таблица вводных'!$E$3+'Таблица вводных'!$F$3)</f>
        <v>#REF!</v>
      </c>
      <c r="G1020" s="6" t="e">
        <f>(('Итоговая табл.1чел (все услуги-'!$G1020+('Итоговая табл.1чел (все услуги-'!$G1020*'Таблица вводных'!$G$7)))-('Расчет комиссии Нади'!$I1020+'Таблица вводных'!$E$3+'Таблица вводных'!$F$3)</f>
        <v>#REF!</v>
      </c>
      <c r="H1020" s="6" t="e">
        <f>(('Итоговая табл.1чел (все услуги-'!$H1020+('Итоговая табл.1чел (все услуги-'!$H1020*'Таблица вводных'!$G$9)))-('Расчет комиссии Нади'!$I1020+'Таблица вводных'!$E$3+'Таблица вводных'!$F$3)</f>
        <v>#REF!</v>
      </c>
      <c r="I1020" s="7"/>
    </row>
    <row r="1021" spans="1:9" ht="12.75" customHeight="1">
      <c r="A1021" s="148"/>
      <c r="B1021" s="8">
        <v>45414</v>
      </c>
      <c r="C1021" s="64"/>
      <c r="D1021" s="12" t="e">
        <f>(('Итоговая табл.1чел (все услуги-'!$D1021+('Итоговая табл.1чел (все услуги-'!$D1021*'Таблица вводных'!$G$4)))-('Расчет комиссии Нади'!$I1021+'Таблица вводных'!$E$3+'Таблица вводных'!$F$3)</f>
        <v>#REF!</v>
      </c>
      <c r="E1021" s="12" t="e">
        <f>(('Итоговая табл.1чел (все услуги-'!$E1021+('Итоговая табл.1чел (все услуги-'!$E1021*'Таблица вводных'!$G$5)))-('Расчет комиссии Нади'!$I1021+'Таблица вводных'!$E$3+'Таблица вводных'!$F$3)</f>
        <v>#REF!</v>
      </c>
      <c r="F1021" s="12" t="e">
        <f>(('Итоговая табл.1чел (все услуги-'!$F1021+('Итоговая табл.1чел (все услуги-'!$F1021*'Таблица вводных'!$G$6)))-('Расчет комиссии Нади'!$I1021+'Таблица вводных'!$E$3+'Таблица вводных'!$F$3)</f>
        <v>#REF!</v>
      </c>
      <c r="G1021" s="12" t="e">
        <f>(('Итоговая табл.1чел (все услуги-'!$G1021+('Итоговая табл.1чел (все услуги-'!$G1021*'Таблица вводных'!$G$7)))-('Расчет комиссии Нади'!$I1021+'Таблица вводных'!$E$3+'Таблица вводных'!$F$3)</f>
        <v>#REF!</v>
      </c>
      <c r="H1021" s="12" t="e">
        <f>(('Итоговая табл.1чел (все услуги-'!$H1021+('Итоговая табл.1чел (все услуги-'!$H1021*'Таблица вводных'!$G$9)))-('Расчет комиссии Нади'!$I1021+'Таблица вводных'!$E$3+'Таблица вводных'!$F$3)</f>
        <v>#REF!</v>
      </c>
      <c r="I1021" s="10"/>
    </row>
    <row r="1022" spans="1:9" ht="12.75" customHeight="1">
      <c r="A1022" s="148"/>
      <c r="B1022" s="11">
        <v>45418</v>
      </c>
      <c r="C1022" s="64"/>
      <c r="D1022" s="12" t="e">
        <f>(('Итоговая табл.1чел (все услуги-'!$D1022+('Итоговая табл.1чел (все услуги-'!$D1022*'Таблица вводных'!$G$4)))-('Расчет комиссии Нади'!$I1022+'Таблица вводных'!$E$3+'Таблица вводных'!$F$3)</f>
        <v>#REF!</v>
      </c>
      <c r="E1022" s="12" t="e">
        <f>(('Итоговая табл.1чел (все услуги-'!$E1022+('Итоговая табл.1чел (все услуги-'!$E1022*'Таблица вводных'!$G$5)))-('Расчет комиссии Нади'!$I1022+'Таблица вводных'!$E$3+'Таблица вводных'!$F$3)</f>
        <v>#REF!</v>
      </c>
      <c r="F1022" s="12" t="e">
        <f>(('Итоговая табл.1чел (все услуги-'!$F1022+('Итоговая табл.1чел (все услуги-'!$F1022*'Таблица вводных'!$G$6)))-('Расчет комиссии Нади'!$I1022+'Таблица вводных'!$E$3+'Таблица вводных'!$F$3)</f>
        <v>#REF!</v>
      </c>
      <c r="G1022" s="12" t="e">
        <f>(('Итоговая табл.1чел (все услуги-'!$G1022+('Итоговая табл.1чел (все услуги-'!$G1022*'Таблица вводных'!$G$7)))-('Расчет комиссии Нади'!$I1022+'Таблица вводных'!$E$3+'Таблица вводных'!$F$3)</f>
        <v>#REF!</v>
      </c>
      <c r="H1022" s="12" t="e">
        <f>(('Итоговая табл.1чел (все услуги-'!$H1022+('Итоговая табл.1чел (все услуги-'!$H1022*'Таблица вводных'!$G$9)))-('Расчет комиссии Нади'!$I1022+'Таблица вводных'!$E$3+'Таблица вводных'!$F$3)</f>
        <v>#REF!</v>
      </c>
      <c r="I1022" s="13"/>
    </row>
    <row r="1023" spans="1:9" ht="12.75" customHeight="1">
      <c r="A1023" s="148"/>
      <c r="B1023" s="11">
        <v>45421</v>
      </c>
      <c r="C1023" s="64"/>
      <c r="D1023" s="12" t="e">
        <f>(('Итоговая табл.1чел (все услуги-'!$D1023+('Итоговая табл.1чел (все услуги-'!$D1023*'Таблица вводных'!$G$4)))-('Расчет комиссии Нади'!$I1023+'Таблица вводных'!$E$3+'Таблица вводных'!$F$3)</f>
        <v>#REF!</v>
      </c>
      <c r="E1023" s="12" t="e">
        <f>(('Итоговая табл.1чел (все услуги-'!$E1023+('Итоговая табл.1чел (все услуги-'!$E1023*'Таблица вводных'!$G$5)))-('Расчет комиссии Нади'!$I1023+'Таблица вводных'!$E$3+'Таблица вводных'!$F$3)</f>
        <v>#REF!</v>
      </c>
      <c r="F1023" s="12" t="e">
        <f>(('Итоговая табл.1чел (все услуги-'!$F1023+('Итоговая табл.1чел (все услуги-'!$F1023*'Таблица вводных'!$G$6)))-('Расчет комиссии Нади'!$I1023+'Таблица вводных'!$E$3+'Таблица вводных'!$F$3)</f>
        <v>#REF!</v>
      </c>
      <c r="G1023" s="12" t="e">
        <f>(('Итоговая табл.1чел (все услуги-'!$G1023+('Итоговая табл.1чел (все услуги-'!$G1023*'Таблица вводных'!$G$7)))-('Расчет комиссии Нади'!$I1023+'Таблица вводных'!$E$3+'Таблица вводных'!$F$3)</f>
        <v>#REF!</v>
      </c>
      <c r="H1023" s="12" t="e">
        <f>(('Итоговая табл.1чел (все услуги-'!$H1023+('Итоговая табл.1чел (все услуги-'!$H1023*'Таблица вводных'!$G$9)))-('Расчет комиссии Нади'!$I1023+'Таблица вводных'!$E$3+'Таблица вводных'!$F$3)</f>
        <v>#REF!</v>
      </c>
      <c r="I1023" s="13"/>
    </row>
    <row r="1024" spans="1:9" ht="12.75" customHeight="1">
      <c r="A1024" s="148"/>
      <c r="B1024" s="11">
        <v>45425</v>
      </c>
      <c r="C1024" s="64"/>
      <c r="D1024" s="12" t="e">
        <f>(('Итоговая табл.1чел (все услуги-'!$D1024+('Итоговая табл.1чел (все услуги-'!$D1024*'Таблица вводных'!$G$4)))-('Расчет комиссии Нади'!$I1024+'Таблица вводных'!$E$3+'Таблица вводных'!$F$3)</f>
        <v>#REF!</v>
      </c>
      <c r="E1024" s="12" t="e">
        <f>(('Итоговая табл.1чел (все услуги-'!$E1024+('Итоговая табл.1чел (все услуги-'!$E1024*'Таблица вводных'!$G$5)))-('Расчет комиссии Нади'!$I1024+'Таблица вводных'!$E$3+'Таблица вводных'!$F$3)</f>
        <v>#REF!</v>
      </c>
      <c r="F1024" s="12" t="e">
        <f>(('Итоговая табл.1чел (все услуги-'!$F1024+('Итоговая табл.1чел (все услуги-'!$F1024*'Таблица вводных'!$G$6)))-('Расчет комиссии Нади'!$I1024+'Таблица вводных'!$E$3+'Таблица вводных'!$F$3)</f>
        <v>#REF!</v>
      </c>
      <c r="G1024" s="12" t="e">
        <f>(('Итоговая табл.1чел (все услуги-'!$G1024+('Итоговая табл.1чел (все услуги-'!$G1024*'Таблица вводных'!$G$7)))-('Расчет комиссии Нади'!$I1024+'Таблица вводных'!$E$3+'Таблица вводных'!$F$3)</f>
        <v>#REF!</v>
      </c>
      <c r="H1024" s="12" t="e">
        <f>(('Итоговая табл.1чел (все услуги-'!$H1024+('Итоговая табл.1чел (все услуги-'!$H1024*'Таблица вводных'!$G$9)))-('Расчет комиссии Нади'!$I1024+'Таблица вводных'!$E$3+'Таблица вводных'!$F$3)</f>
        <v>#REF!</v>
      </c>
      <c r="I1024" s="13"/>
    </row>
    <row r="1025" spans="1:9" ht="12.75" customHeight="1">
      <c r="A1025" s="148"/>
      <c r="B1025" s="11">
        <v>45428</v>
      </c>
      <c r="C1025" s="64"/>
      <c r="D1025" s="12" t="e">
        <f>(('Итоговая табл.1чел (все услуги-'!$D1025+('Итоговая табл.1чел (все услуги-'!$D1025*'Таблица вводных'!$G$4)))-('Расчет комиссии Нади'!$I1025+'Таблица вводных'!$E$3+'Таблица вводных'!$F$3)</f>
        <v>#REF!</v>
      </c>
      <c r="E1025" s="12" t="e">
        <f>(('Итоговая табл.1чел (все услуги-'!$E1025+('Итоговая табл.1чел (все услуги-'!$E1025*'Таблица вводных'!$G$5)))-('Расчет комиссии Нади'!$I1025+'Таблица вводных'!$E$3+'Таблица вводных'!$F$3)</f>
        <v>#REF!</v>
      </c>
      <c r="F1025" s="12" t="e">
        <f>(('Итоговая табл.1чел (все услуги-'!$F1025+('Итоговая табл.1чел (все услуги-'!$F1025*'Таблица вводных'!$G$6)))-('Расчет комиссии Нади'!$I1025+'Таблица вводных'!$E$3+'Таблица вводных'!$F$3)</f>
        <v>#REF!</v>
      </c>
      <c r="G1025" s="12" t="e">
        <f>(('Итоговая табл.1чел (все услуги-'!$G1025+('Итоговая табл.1чел (все услуги-'!$G1025*'Таблица вводных'!$G$7)))-('Расчет комиссии Нади'!$I1025+'Таблица вводных'!$E$3+'Таблица вводных'!$F$3)</f>
        <v>#REF!</v>
      </c>
      <c r="H1025" s="12" t="e">
        <f>(('Итоговая табл.1чел (все услуги-'!$H1025+('Итоговая табл.1чел (все услуги-'!$H1025*'Таблица вводных'!$G$9)))-('Расчет комиссии Нади'!$I1025+'Таблица вводных'!$E$3+'Таблица вводных'!$F$3)</f>
        <v>#REF!</v>
      </c>
      <c r="I1025" s="13"/>
    </row>
    <row r="1026" spans="1:9" ht="12.75" customHeight="1">
      <c r="A1026" s="148"/>
      <c r="B1026" s="11"/>
      <c r="C1026" s="64"/>
      <c r="D1026" s="12" t="e">
        <f>(('Итоговая табл.1чел (все услуги-'!$D1026+('Итоговая табл.1чел (все услуги-'!$D1026*'Таблица вводных'!$G$4)))-('Расчет комиссии Нади'!$I1026+'Таблица вводных'!$E$3+'Таблица вводных'!$F$3)</f>
        <v>#REF!</v>
      </c>
      <c r="E1026" s="12" t="e">
        <f>(('Итоговая табл.1чел (все услуги-'!$E1026+('Итоговая табл.1чел (все услуги-'!$E1026*'Таблица вводных'!$G$5)))-('Расчет комиссии Нади'!$I1026+'Таблица вводных'!$E$3+'Таблица вводных'!$F$3)</f>
        <v>#REF!</v>
      </c>
      <c r="F1026" s="12" t="e">
        <f>(('Итоговая табл.1чел (все услуги-'!$F1026+('Итоговая табл.1чел (все услуги-'!$F1026*'Таблица вводных'!$G$6)))-('Расчет комиссии Нади'!$I1026+'Таблица вводных'!$E$3+'Таблица вводных'!$F$3)</f>
        <v>#REF!</v>
      </c>
      <c r="G1026" s="12" t="e">
        <f>(('Итоговая табл.1чел (все услуги-'!$G1026+('Итоговая табл.1чел (все услуги-'!$G1026*'Таблица вводных'!$G$7)))-('Расчет комиссии Нади'!$I1026+'Таблица вводных'!$E$3+'Таблица вводных'!$F$3)</f>
        <v>#REF!</v>
      </c>
      <c r="H1026" s="12" t="e">
        <f>(('Итоговая табл.1чел (все услуги-'!$H1026+('Итоговая табл.1чел (все услуги-'!$H1026*'Таблица вводных'!$G$9)))-('Расчет комиссии Нади'!$I1026+'Таблица вводных'!$E$3+'Таблица вводных'!$F$3)</f>
        <v>#REF!</v>
      </c>
      <c r="I1026" s="13"/>
    </row>
    <row r="1027" spans="1:9" ht="12.75" customHeight="1">
      <c r="A1027" s="148"/>
      <c r="B1027" s="11"/>
      <c r="C1027" s="64"/>
      <c r="D1027" s="12" t="e">
        <f>(('Итоговая табл.1чел (все услуги-'!$D1027+('Итоговая табл.1чел (все услуги-'!$D1027*'Таблица вводных'!$G$4)))-('Расчет комиссии Нади'!$I1027+'Таблица вводных'!$E$3+'Таблица вводных'!$F$3)</f>
        <v>#REF!</v>
      </c>
      <c r="E1027" s="12" t="e">
        <f>(('Итоговая табл.1чел (все услуги-'!$E1027+('Итоговая табл.1чел (все услуги-'!$E1027*'Таблица вводных'!$G$5)))-('Расчет комиссии Нади'!$I1027+'Таблица вводных'!$E$3+'Таблица вводных'!$F$3)</f>
        <v>#REF!</v>
      </c>
      <c r="F1027" s="12" t="e">
        <f>(('Итоговая табл.1чел (все услуги-'!$F1027+('Итоговая табл.1чел (все услуги-'!$F1027*'Таблица вводных'!$G$6)))-('Расчет комиссии Нади'!$I1027+'Таблица вводных'!$E$3+'Таблица вводных'!$F$3)</f>
        <v>#REF!</v>
      </c>
      <c r="G1027" s="12" t="e">
        <f>(('Итоговая табл.1чел (все услуги-'!$G1027+('Итоговая табл.1чел (все услуги-'!$G1027*'Таблица вводных'!$G$7)))-('Расчет комиссии Нади'!$I1027+'Таблица вводных'!$E$3+'Таблица вводных'!$F$3)</f>
        <v>#REF!</v>
      </c>
      <c r="H1027" s="12" t="e">
        <f>(('Итоговая табл.1чел (все услуги-'!$H1027+('Итоговая табл.1чел (все услуги-'!$H1027*'Таблица вводных'!$G$9)))-('Расчет комиссии Нади'!$I1027+'Таблица вводных'!$E$3+'Таблица вводных'!$F$3)</f>
        <v>#REF!</v>
      </c>
      <c r="I1027" s="13"/>
    </row>
    <row r="1028" spans="1:9" ht="12.75" customHeight="1">
      <c r="A1028" s="149"/>
      <c r="B1028" s="17"/>
      <c r="C1028" s="65"/>
      <c r="D1028" s="18" t="e">
        <f>(('Итоговая табл.1чел (все услуги-'!$D1028+('Итоговая табл.1чел (все услуги-'!$D1028*'Таблица вводных'!$G$4)))-('Расчет комиссии Нади'!$I1028+'Таблица вводных'!$E$3+'Таблица вводных'!$F$3)</f>
        <v>#REF!</v>
      </c>
      <c r="E1028" s="18" t="e">
        <f>(('Итоговая табл.1чел (все услуги-'!$E1028+('Итоговая табл.1чел (все услуги-'!$E1028*'Таблица вводных'!$G$5)))-('Расчет комиссии Нади'!$I1028+'Таблица вводных'!$E$3+'Таблица вводных'!$F$3)</f>
        <v>#REF!</v>
      </c>
      <c r="F1028" s="18" t="e">
        <f>(('Итоговая табл.1чел (все услуги-'!$F1028+('Итоговая табл.1чел (все услуги-'!$F1028*'Таблица вводных'!$G$6)))-('Расчет комиссии Нади'!$I1028+'Таблица вводных'!$E$3+'Таблица вводных'!$F$3)</f>
        <v>#REF!</v>
      </c>
      <c r="G1028" s="18" t="e">
        <f>(('Итоговая табл.1чел (все услуги-'!$G1028+('Итоговая табл.1чел (все услуги-'!$G1028*'Таблица вводных'!$G$7)))-('Расчет комиссии Нади'!$I1028+'Таблица вводных'!$E$3+'Таблица вводных'!$F$3)</f>
        <v>#REF!</v>
      </c>
      <c r="H1028" s="18" t="e">
        <f>(('Итоговая табл.1чел (все услуги-'!$H1028+('Итоговая табл.1чел (все услуги-'!$H1028*'Таблица вводных'!$G$9)))-('Расчет комиссии Нади'!$I1028+'Таблица вводных'!$E$3+'Таблица вводных'!$F$3)</f>
        <v>#REF!</v>
      </c>
      <c r="I1028" s="13"/>
    </row>
    <row r="1029" spans="1:9" ht="12.75" customHeight="1">
      <c r="A1029" s="147"/>
      <c r="B1029" s="5">
        <v>45411</v>
      </c>
      <c r="C1029" s="63"/>
      <c r="D1029" s="6" t="e">
        <f>(('Итоговая табл.1чел (все услуги-'!$D1029+('Итоговая табл.1чел (все услуги-'!$D1029*'Таблица вводных'!$G$4)))-('Расчет комиссии Нади'!$I1029+'Таблица вводных'!$E$3+'Таблица вводных'!$F$3)</f>
        <v>#REF!</v>
      </c>
      <c r="E1029" s="6" t="e">
        <f>(('Итоговая табл.1чел (все услуги-'!$E1029+('Итоговая табл.1чел (все услуги-'!$E1029*'Таблица вводных'!$G$5)))-('Расчет комиссии Нади'!$I1029+'Таблица вводных'!$E$3+'Таблица вводных'!$F$3)</f>
        <v>#REF!</v>
      </c>
      <c r="F1029" s="6" t="e">
        <f>(('Итоговая табл.1чел (все услуги-'!$F1029+('Итоговая табл.1чел (все услуги-'!$F1029*'Таблица вводных'!$G$6)))-('Расчет комиссии Нади'!$I1029+'Таблица вводных'!$E$3+'Таблица вводных'!$F$3)</f>
        <v>#REF!</v>
      </c>
      <c r="G1029" s="6" t="e">
        <f>(('Итоговая табл.1чел (все услуги-'!$G1029+('Итоговая табл.1чел (все услуги-'!$G1029*'Таблица вводных'!$G$7)))-('Расчет комиссии Нади'!$I1029+'Таблица вводных'!$E$3+'Таблица вводных'!$F$3)</f>
        <v>#REF!</v>
      </c>
      <c r="H1029" s="6" t="e">
        <f>(('Итоговая табл.1чел (все услуги-'!$H1029+('Итоговая табл.1чел (все услуги-'!$H1029*'Таблица вводных'!$G$9)))-('Расчет комиссии Нади'!$I1029+'Таблица вводных'!$E$3+'Таблица вводных'!$F$3)</f>
        <v>#REF!</v>
      </c>
      <c r="I1029" s="7"/>
    </row>
    <row r="1030" spans="1:9" ht="12.75" customHeight="1">
      <c r="A1030" s="148"/>
      <c r="B1030" s="8">
        <v>45414</v>
      </c>
      <c r="C1030" s="64"/>
      <c r="D1030" s="12" t="e">
        <f>(('Итоговая табл.1чел (все услуги-'!$D1030+('Итоговая табл.1чел (все услуги-'!$D1030*'Таблица вводных'!$G$4)))-('Расчет комиссии Нади'!$I1030+'Таблица вводных'!$E$3+'Таблица вводных'!$F$3)</f>
        <v>#REF!</v>
      </c>
      <c r="E1030" s="12" t="e">
        <f>(('Итоговая табл.1чел (все услуги-'!$E1030+('Итоговая табл.1чел (все услуги-'!$E1030*'Таблица вводных'!$G$5)))-('Расчет комиссии Нади'!$I1030+'Таблица вводных'!$E$3+'Таблица вводных'!$F$3)</f>
        <v>#REF!</v>
      </c>
      <c r="F1030" s="12" t="e">
        <f>(('Итоговая табл.1чел (все услуги-'!$F1030+('Итоговая табл.1чел (все услуги-'!$F1030*'Таблица вводных'!$G$6)))-('Расчет комиссии Нади'!$I1030+'Таблица вводных'!$E$3+'Таблица вводных'!$F$3)</f>
        <v>#REF!</v>
      </c>
      <c r="G1030" s="12" t="e">
        <f>(('Итоговая табл.1чел (все услуги-'!$G1030+('Итоговая табл.1чел (все услуги-'!$G1030*'Таблица вводных'!$G$7)))-('Расчет комиссии Нади'!$I1030+'Таблица вводных'!$E$3+'Таблица вводных'!$F$3)</f>
        <v>#REF!</v>
      </c>
      <c r="H1030" s="12" t="e">
        <f>(('Итоговая табл.1чел (все услуги-'!$H1030+('Итоговая табл.1чел (все услуги-'!$H1030*'Таблица вводных'!$G$9)))-('Расчет комиссии Нади'!$I1030+'Таблица вводных'!$E$3+'Таблица вводных'!$F$3)</f>
        <v>#REF!</v>
      </c>
      <c r="I1030" s="10"/>
    </row>
    <row r="1031" spans="1:9" ht="12.75" customHeight="1">
      <c r="A1031" s="148"/>
      <c r="B1031" s="11">
        <v>45418</v>
      </c>
      <c r="C1031" s="64"/>
      <c r="D1031" s="12" t="e">
        <f>(('Итоговая табл.1чел (все услуги-'!$D1031+('Итоговая табл.1чел (все услуги-'!$D1031*'Таблица вводных'!$G$4)))-('Расчет комиссии Нади'!$I1031+'Таблица вводных'!$E$3+'Таблица вводных'!$F$3)</f>
        <v>#REF!</v>
      </c>
      <c r="E1031" s="12" t="e">
        <f>(('Итоговая табл.1чел (все услуги-'!$E1031+('Итоговая табл.1чел (все услуги-'!$E1031*'Таблица вводных'!$G$5)))-('Расчет комиссии Нади'!$I1031+'Таблица вводных'!$E$3+'Таблица вводных'!$F$3)</f>
        <v>#REF!</v>
      </c>
      <c r="F1031" s="12" t="e">
        <f>(('Итоговая табл.1чел (все услуги-'!$F1031+('Итоговая табл.1чел (все услуги-'!$F1031*'Таблица вводных'!$G$6)))-('Расчет комиссии Нади'!$I1031+'Таблица вводных'!$E$3+'Таблица вводных'!$F$3)</f>
        <v>#REF!</v>
      </c>
      <c r="G1031" s="12" t="e">
        <f>(('Итоговая табл.1чел (все услуги-'!$G1031+('Итоговая табл.1чел (все услуги-'!$G1031*'Таблица вводных'!$G$7)))-('Расчет комиссии Нади'!$I1031+'Таблица вводных'!$E$3+'Таблица вводных'!$F$3)</f>
        <v>#REF!</v>
      </c>
      <c r="H1031" s="12" t="e">
        <f>(('Итоговая табл.1чел (все услуги-'!$H1031+('Итоговая табл.1чел (все услуги-'!$H1031*'Таблица вводных'!$G$9)))-('Расчет комиссии Нади'!$I1031+'Таблица вводных'!$E$3+'Таблица вводных'!$F$3)</f>
        <v>#REF!</v>
      </c>
      <c r="I1031" s="13"/>
    </row>
    <row r="1032" spans="1:9" ht="12.75" customHeight="1">
      <c r="A1032" s="148"/>
      <c r="B1032" s="11">
        <v>45421</v>
      </c>
      <c r="C1032" s="64"/>
      <c r="D1032" s="12" t="e">
        <f>(('Итоговая табл.1чел (все услуги-'!$D1032+('Итоговая табл.1чел (все услуги-'!$D1032*'Таблица вводных'!$G$4)))-('Расчет комиссии Нади'!$I1032+'Таблица вводных'!$E$3+'Таблица вводных'!$F$3)</f>
        <v>#REF!</v>
      </c>
      <c r="E1032" s="12" t="e">
        <f>(('Итоговая табл.1чел (все услуги-'!$E1032+('Итоговая табл.1чел (все услуги-'!$E1032*'Таблица вводных'!$G$5)))-('Расчет комиссии Нади'!$I1032+'Таблица вводных'!$E$3+'Таблица вводных'!$F$3)</f>
        <v>#REF!</v>
      </c>
      <c r="F1032" s="12" t="e">
        <f>(('Итоговая табл.1чел (все услуги-'!$F1032+('Итоговая табл.1чел (все услуги-'!$F1032*'Таблица вводных'!$G$6)))-('Расчет комиссии Нади'!$I1032+'Таблица вводных'!$E$3+'Таблица вводных'!$F$3)</f>
        <v>#REF!</v>
      </c>
      <c r="G1032" s="12" t="e">
        <f>(('Итоговая табл.1чел (все услуги-'!$G1032+('Итоговая табл.1чел (все услуги-'!$G1032*'Таблица вводных'!$G$7)))-('Расчет комиссии Нади'!$I1032+'Таблица вводных'!$E$3+'Таблица вводных'!$F$3)</f>
        <v>#REF!</v>
      </c>
      <c r="H1032" s="12" t="e">
        <f>(('Итоговая табл.1чел (все услуги-'!$H1032+('Итоговая табл.1чел (все услуги-'!$H1032*'Таблица вводных'!$G$9)))-('Расчет комиссии Нади'!$I1032+'Таблица вводных'!$E$3+'Таблица вводных'!$F$3)</f>
        <v>#REF!</v>
      </c>
      <c r="I1032" s="13"/>
    </row>
    <row r="1033" spans="1:9" ht="12.75" customHeight="1">
      <c r="A1033" s="148"/>
      <c r="B1033" s="11">
        <v>45425</v>
      </c>
      <c r="C1033" s="64"/>
      <c r="D1033" s="12" t="e">
        <f>(('Итоговая табл.1чел (все услуги-'!$D1033+('Итоговая табл.1чел (все услуги-'!$D1033*'Таблица вводных'!$G$4)))-('Расчет комиссии Нади'!$I1033+'Таблица вводных'!$E$3+'Таблица вводных'!$F$3)</f>
        <v>#REF!</v>
      </c>
      <c r="E1033" s="12" t="e">
        <f>(('Итоговая табл.1чел (все услуги-'!$E1033+('Итоговая табл.1чел (все услуги-'!$E1033*'Таблица вводных'!$G$5)))-('Расчет комиссии Нади'!$I1033+'Таблица вводных'!$E$3+'Таблица вводных'!$F$3)</f>
        <v>#REF!</v>
      </c>
      <c r="F1033" s="12" t="e">
        <f>(('Итоговая табл.1чел (все услуги-'!$F1033+('Итоговая табл.1чел (все услуги-'!$F1033*'Таблица вводных'!$G$6)))-('Расчет комиссии Нади'!$I1033+'Таблица вводных'!$E$3+'Таблица вводных'!$F$3)</f>
        <v>#REF!</v>
      </c>
      <c r="G1033" s="12" t="e">
        <f>(('Итоговая табл.1чел (все услуги-'!$G1033+('Итоговая табл.1чел (все услуги-'!$G1033*'Таблица вводных'!$G$7)))-('Расчет комиссии Нади'!$I1033+'Таблица вводных'!$E$3+'Таблица вводных'!$F$3)</f>
        <v>#REF!</v>
      </c>
      <c r="H1033" s="12" t="e">
        <f>(('Итоговая табл.1чел (все услуги-'!$H1033+('Итоговая табл.1чел (все услуги-'!$H1033*'Таблица вводных'!$G$9)))-('Расчет комиссии Нади'!$I1033+'Таблица вводных'!$E$3+'Таблица вводных'!$F$3)</f>
        <v>#REF!</v>
      </c>
      <c r="I1033" s="13"/>
    </row>
    <row r="1034" spans="1:9" ht="12.75" customHeight="1">
      <c r="A1034" s="148"/>
      <c r="B1034" s="11">
        <v>45428</v>
      </c>
      <c r="C1034" s="64"/>
      <c r="D1034" s="12" t="e">
        <f>(('Итоговая табл.1чел (все услуги-'!$D1034+('Итоговая табл.1чел (все услуги-'!$D1034*'Таблица вводных'!$G$4)))-('Расчет комиссии Нади'!$I1034+'Таблица вводных'!$E$3+'Таблица вводных'!$F$3)</f>
        <v>#REF!</v>
      </c>
      <c r="E1034" s="12" t="e">
        <f>(('Итоговая табл.1чел (все услуги-'!$E1034+('Итоговая табл.1чел (все услуги-'!$E1034*'Таблица вводных'!$G$5)))-('Расчет комиссии Нади'!$I1034+'Таблица вводных'!$E$3+'Таблица вводных'!$F$3)</f>
        <v>#REF!</v>
      </c>
      <c r="F1034" s="12" t="e">
        <f>(('Итоговая табл.1чел (все услуги-'!$F1034+('Итоговая табл.1чел (все услуги-'!$F1034*'Таблица вводных'!$G$6)))-('Расчет комиссии Нади'!$I1034+'Таблица вводных'!$E$3+'Таблица вводных'!$F$3)</f>
        <v>#REF!</v>
      </c>
      <c r="G1034" s="12" t="e">
        <f>(('Итоговая табл.1чел (все услуги-'!$G1034+('Итоговая табл.1чел (все услуги-'!$G1034*'Таблица вводных'!$G$7)))-('Расчет комиссии Нади'!$I1034+'Таблица вводных'!$E$3+'Таблица вводных'!$F$3)</f>
        <v>#REF!</v>
      </c>
      <c r="H1034" s="12" t="e">
        <f>(('Итоговая табл.1чел (все услуги-'!$H1034+('Итоговая табл.1чел (все услуги-'!$H1034*'Таблица вводных'!$G$9)))-('Расчет комиссии Нади'!$I1034+'Таблица вводных'!$E$3+'Таблица вводных'!$F$3)</f>
        <v>#REF!</v>
      </c>
      <c r="I1034" s="13"/>
    </row>
    <row r="1035" spans="1:9" ht="12.75" customHeight="1">
      <c r="A1035" s="148"/>
      <c r="B1035" s="11"/>
      <c r="C1035" s="64"/>
      <c r="D1035" s="12" t="e">
        <f>(('Итоговая табл.1чел (все услуги-'!$D1035+('Итоговая табл.1чел (все услуги-'!$D1035*'Таблица вводных'!$G$4)))-('Расчет комиссии Нади'!$I1035+'Таблица вводных'!$E$3+'Таблица вводных'!$F$3)</f>
        <v>#REF!</v>
      </c>
      <c r="E1035" s="12" t="e">
        <f>(('Итоговая табл.1чел (все услуги-'!$E1035+('Итоговая табл.1чел (все услуги-'!$E1035*'Таблица вводных'!$G$5)))-('Расчет комиссии Нади'!$I1035+'Таблица вводных'!$E$3+'Таблица вводных'!$F$3)</f>
        <v>#REF!</v>
      </c>
      <c r="F1035" s="12" t="e">
        <f>(('Итоговая табл.1чел (все услуги-'!$F1035+('Итоговая табл.1чел (все услуги-'!$F1035*'Таблица вводных'!$G$6)))-('Расчет комиссии Нади'!$I1035+'Таблица вводных'!$E$3+'Таблица вводных'!$F$3)</f>
        <v>#REF!</v>
      </c>
      <c r="G1035" s="12" t="e">
        <f>(('Итоговая табл.1чел (все услуги-'!$G1035+('Итоговая табл.1чел (все услуги-'!$G1035*'Таблица вводных'!$G$7)))-('Расчет комиссии Нади'!$I1035+'Таблица вводных'!$E$3+'Таблица вводных'!$F$3)</f>
        <v>#REF!</v>
      </c>
      <c r="H1035" s="12" t="e">
        <f>(('Итоговая табл.1чел (все услуги-'!$H1035+('Итоговая табл.1чел (все услуги-'!$H1035*'Таблица вводных'!$G$9)))-('Расчет комиссии Нади'!$I1035+'Таблица вводных'!$E$3+'Таблица вводных'!$F$3)</f>
        <v>#REF!</v>
      </c>
      <c r="I1035" s="13"/>
    </row>
    <row r="1036" spans="1:9" ht="12.75" customHeight="1">
      <c r="A1036" s="148"/>
      <c r="B1036" s="11"/>
      <c r="C1036" s="64"/>
      <c r="D1036" s="12" t="e">
        <f>(('Итоговая табл.1чел (все услуги-'!$D1036+('Итоговая табл.1чел (все услуги-'!$D1036*'Таблица вводных'!$G$4)))-('Расчет комиссии Нади'!$I1036+'Таблица вводных'!$E$3+'Таблица вводных'!$F$3)</f>
        <v>#REF!</v>
      </c>
      <c r="E1036" s="12" t="e">
        <f>(('Итоговая табл.1чел (все услуги-'!$E1036+('Итоговая табл.1чел (все услуги-'!$E1036*'Таблица вводных'!$G$5)))-('Расчет комиссии Нади'!$I1036+'Таблица вводных'!$E$3+'Таблица вводных'!$F$3)</f>
        <v>#REF!</v>
      </c>
      <c r="F1036" s="12" t="e">
        <f>(('Итоговая табл.1чел (все услуги-'!$F1036+('Итоговая табл.1чел (все услуги-'!$F1036*'Таблица вводных'!$G$6)))-('Расчет комиссии Нади'!$I1036+'Таблица вводных'!$E$3+'Таблица вводных'!$F$3)</f>
        <v>#REF!</v>
      </c>
      <c r="G1036" s="12" t="e">
        <f>(('Итоговая табл.1чел (все услуги-'!$G1036+('Итоговая табл.1чел (все услуги-'!$G1036*'Таблица вводных'!$G$7)))-('Расчет комиссии Нади'!$I1036+'Таблица вводных'!$E$3+'Таблица вводных'!$F$3)</f>
        <v>#REF!</v>
      </c>
      <c r="H1036" s="12" t="e">
        <f>(('Итоговая табл.1чел (все услуги-'!$H1036+('Итоговая табл.1чел (все услуги-'!$H1036*'Таблица вводных'!$G$9)))-('Расчет комиссии Нади'!$I1036+'Таблица вводных'!$E$3+'Таблица вводных'!$F$3)</f>
        <v>#REF!</v>
      </c>
      <c r="I1036" s="13"/>
    </row>
    <row r="1037" spans="1:9" ht="12.75" customHeight="1">
      <c r="A1037" s="149"/>
      <c r="B1037" s="17"/>
      <c r="C1037" s="65"/>
      <c r="D1037" s="18" t="e">
        <f>(('Итоговая табл.1чел (все услуги-'!$D1037+('Итоговая табл.1чел (все услуги-'!$D1037*'Таблица вводных'!$G$4)))-('Расчет комиссии Нади'!$I1037+'Таблица вводных'!$E$3+'Таблица вводных'!$F$3)</f>
        <v>#REF!</v>
      </c>
      <c r="E1037" s="18" t="e">
        <f>(('Итоговая табл.1чел (все услуги-'!$E1037+('Итоговая табл.1чел (все услуги-'!$E1037*'Таблица вводных'!$G$5)))-('Расчет комиссии Нади'!$I1037+'Таблица вводных'!$E$3+'Таблица вводных'!$F$3)</f>
        <v>#REF!</v>
      </c>
      <c r="F1037" s="18" t="e">
        <f>(('Итоговая табл.1чел (все услуги-'!$F1037+('Итоговая табл.1чел (все услуги-'!$F1037*'Таблица вводных'!$G$6)))-('Расчет комиссии Нади'!$I1037+'Таблица вводных'!$E$3+'Таблица вводных'!$F$3)</f>
        <v>#REF!</v>
      </c>
      <c r="G1037" s="18" t="e">
        <f>(('Итоговая табл.1чел (все услуги-'!$G1037+('Итоговая табл.1чел (все услуги-'!$G1037*'Таблица вводных'!$G$7)))-('Расчет комиссии Нади'!$I1037+'Таблица вводных'!$E$3+'Таблица вводных'!$F$3)</f>
        <v>#REF!</v>
      </c>
      <c r="H1037" s="18" t="e">
        <f>(('Итоговая табл.1чел (все услуги-'!$H1037+('Итоговая табл.1чел (все услуги-'!$H1037*'Таблица вводных'!$G$9)))-('Расчет комиссии Нади'!$I1037+'Таблица вводных'!$E$3+'Таблица вводных'!$F$3)</f>
        <v>#REF!</v>
      </c>
      <c r="I1037" s="13"/>
    </row>
    <row r="1038" spans="1:9" ht="12.75" customHeight="1">
      <c r="A1038" s="147"/>
      <c r="B1038" s="5">
        <v>45411</v>
      </c>
      <c r="C1038" s="63"/>
      <c r="D1038" s="6" t="e">
        <f>(('Итоговая табл.1чел (все услуги-'!$D1038+('Итоговая табл.1чел (все услуги-'!$D1038*'Таблица вводных'!$G$4)))-('Расчет комиссии Нади'!$I1038+'Таблица вводных'!$E$3+'Таблица вводных'!$F$3)</f>
        <v>#REF!</v>
      </c>
      <c r="E1038" s="6" t="e">
        <f>(('Итоговая табл.1чел (все услуги-'!$E1038+('Итоговая табл.1чел (все услуги-'!$E1038*'Таблица вводных'!$G$5)))-('Расчет комиссии Нади'!$I1038+'Таблица вводных'!$E$3+'Таблица вводных'!$F$3)</f>
        <v>#REF!</v>
      </c>
      <c r="F1038" s="6" t="e">
        <f>(('Итоговая табл.1чел (все услуги-'!$F1038+('Итоговая табл.1чел (все услуги-'!$F1038*'Таблица вводных'!$G$6)))-('Расчет комиссии Нади'!$I1038+'Таблица вводных'!$E$3+'Таблица вводных'!$F$3)</f>
        <v>#REF!</v>
      </c>
      <c r="G1038" s="6" t="e">
        <f>(('Итоговая табл.1чел (все услуги-'!$G1038+('Итоговая табл.1чел (все услуги-'!$G1038*'Таблица вводных'!$G$7)))-('Расчет комиссии Нади'!$I1038+'Таблица вводных'!$E$3+'Таблица вводных'!$F$3)</f>
        <v>#REF!</v>
      </c>
      <c r="H1038" s="6" t="e">
        <f>(('Итоговая табл.1чел (все услуги-'!$H1038+('Итоговая табл.1чел (все услуги-'!$H1038*'Таблица вводных'!$G$9)))-('Расчет комиссии Нади'!$I1038+'Таблица вводных'!$E$3+'Таблица вводных'!$F$3)</f>
        <v>#REF!</v>
      </c>
      <c r="I1038" s="7"/>
    </row>
    <row r="1039" spans="1:9" ht="12.75" customHeight="1">
      <c r="A1039" s="148"/>
      <c r="B1039" s="8">
        <v>45414</v>
      </c>
      <c r="C1039" s="64"/>
      <c r="D1039" s="12" t="e">
        <f>(('Итоговая табл.1чел (все услуги-'!$D1039+('Итоговая табл.1чел (все услуги-'!$D1039*'Таблица вводных'!$G$4)))-('Расчет комиссии Нади'!$I1039+'Таблица вводных'!$E$3+'Таблица вводных'!$F$3)</f>
        <v>#REF!</v>
      </c>
      <c r="E1039" s="12" t="e">
        <f>(('Итоговая табл.1чел (все услуги-'!$E1039+('Итоговая табл.1чел (все услуги-'!$E1039*'Таблица вводных'!$G$5)))-('Расчет комиссии Нади'!$I1039+'Таблица вводных'!$E$3+'Таблица вводных'!$F$3)</f>
        <v>#REF!</v>
      </c>
      <c r="F1039" s="12" t="e">
        <f>(('Итоговая табл.1чел (все услуги-'!$F1039+('Итоговая табл.1чел (все услуги-'!$F1039*'Таблица вводных'!$G$6)))-('Расчет комиссии Нади'!$I1039+'Таблица вводных'!$E$3+'Таблица вводных'!$F$3)</f>
        <v>#REF!</v>
      </c>
      <c r="G1039" s="12" t="e">
        <f>(('Итоговая табл.1чел (все услуги-'!$G1039+('Итоговая табл.1чел (все услуги-'!$G1039*'Таблица вводных'!$G$7)))-('Расчет комиссии Нади'!$I1039+'Таблица вводных'!$E$3+'Таблица вводных'!$F$3)</f>
        <v>#REF!</v>
      </c>
      <c r="H1039" s="12" t="e">
        <f>(('Итоговая табл.1чел (все услуги-'!$H1039+('Итоговая табл.1чел (все услуги-'!$H1039*'Таблица вводных'!$G$9)))-('Расчет комиссии Нади'!$I1039+'Таблица вводных'!$E$3+'Таблица вводных'!$F$3)</f>
        <v>#REF!</v>
      </c>
      <c r="I1039" s="10"/>
    </row>
    <row r="1040" spans="1:9" ht="12.75" customHeight="1">
      <c r="A1040" s="148"/>
      <c r="B1040" s="11">
        <v>45418</v>
      </c>
      <c r="C1040" s="64"/>
      <c r="D1040" s="12" t="e">
        <f>(('Итоговая табл.1чел (все услуги-'!$D1040+('Итоговая табл.1чел (все услуги-'!$D1040*'Таблица вводных'!$G$4)))-('Расчет комиссии Нади'!$I1040+'Таблица вводных'!$E$3+'Таблица вводных'!$F$3)</f>
        <v>#REF!</v>
      </c>
      <c r="E1040" s="12" t="e">
        <f>(('Итоговая табл.1чел (все услуги-'!$E1040+('Итоговая табл.1чел (все услуги-'!$E1040*'Таблица вводных'!$G$5)))-('Расчет комиссии Нади'!$I1040+'Таблица вводных'!$E$3+'Таблица вводных'!$F$3)</f>
        <v>#REF!</v>
      </c>
      <c r="F1040" s="12" t="e">
        <f>(('Итоговая табл.1чел (все услуги-'!$F1040+('Итоговая табл.1чел (все услуги-'!$F1040*'Таблица вводных'!$G$6)))-('Расчет комиссии Нади'!$I1040+'Таблица вводных'!$E$3+'Таблица вводных'!$F$3)</f>
        <v>#REF!</v>
      </c>
      <c r="G1040" s="12" t="e">
        <f>(('Итоговая табл.1чел (все услуги-'!$G1040+('Итоговая табл.1чел (все услуги-'!$G1040*'Таблица вводных'!$G$7)))-('Расчет комиссии Нади'!$I1040+'Таблица вводных'!$E$3+'Таблица вводных'!$F$3)</f>
        <v>#REF!</v>
      </c>
      <c r="H1040" s="12" t="e">
        <f>(('Итоговая табл.1чел (все услуги-'!$H1040+('Итоговая табл.1чел (все услуги-'!$H1040*'Таблица вводных'!$G$9)))-('Расчет комиссии Нади'!$I1040+'Таблица вводных'!$E$3+'Таблица вводных'!$F$3)</f>
        <v>#REF!</v>
      </c>
      <c r="I1040" s="13"/>
    </row>
    <row r="1041" spans="1:9" ht="12.75" customHeight="1">
      <c r="A1041" s="148"/>
      <c r="B1041" s="11">
        <v>45421</v>
      </c>
      <c r="C1041" s="64"/>
      <c r="D1041" s="12" t="e">
        <f>(('Итоговая табл.1чел (все услуги-'!$D1041+('Итоговая табл.1чел (все услуги-'!$D1041*'Таблица вводных'!$G$4)))-('Расчет комиссии Нади'!$I1041+'Таблица вводных'!$E$3+'Таблица вводных'!$F$3)</f>
        <v>#REF!</v>
      </c>
      <c r="E1041" s="12" t="e">
        <f>(('Итоговая табл.1чел (все услуги-'!$E1041+('Итоговая табл.1чел (все услуги-'!$E1041*'Таблица вводных'!$G$5)))-('Расчет комиссии Нади'!$I1041+'Таблица вводных'!$E$3+'Таблица вводных'!$F$3)</f>
        <v>#REF!</v>
      </c>
      <c r="F1041" s="12" t="e">
        <f>(('Итоговая табл.1чел (все услуги-'!$F1041+('Итоговая табл.1чел (все услуги-'!$F1041*'Таблица вводных'!$G$6)))-('Расчет комиссии Нади'!$I1041+'Таблица вводных'!$E$3+'Таблица вводных'!$F$3)</f>
        <v>#REF!</v>
      </c>
      <c r="G1041" s="12" t="e">
        <f>(('Итоговая табл.1чел (все услуги-'!$G1041+('Итоговая табл.1чел (все услуги-'!$G1041*'Таблица вводных'!$G$7)))-('Расчет комиссии Нади'!$I1041+'Таблица вводных'!$E$3+'Таблица вводных'!$F$3)</f>
        <v>#REF!</v>
      </c>
      <c r="H1041" s="12" t="e">
        <f>(('Итоговая табл.1чел (все услуги-'!$H1041+('Итоговая табл.1чел (все услуги-'!$H1041*'Таблица вводных'!$G$9)))-('Расчет комиссии Нади'!$I1041+'Таблица вводных'!$E$3+'Таблица вводных'!$F$3)</f>
        <v>#REF!</v>
      </c>
      <c r="I1041" s="13"/>
    </row>
    <row r="1042" spans="1:9" ht="12.75" customHeight="1">
      <c r="A1042" s="148"/>
      <c r="B1042" s="11">
        <v>45425</v>
      </c>
      <c r="C1042" s="64"/>
      <c r="D1042" s="12" t="e">
        <f>(('Итоговая табл.1чел (все услуги-'!$D1042+('Итоговая табл.1чел (все услуги-'!$D1042*'Таблица вводных'!$G$4)))-('Расчет комиссии Нади'!$I1042+'Таблица вводных'!$E$3+'Таблица вводных'!$F$3)</f>
        <v>#REF!</v>
      </c>
      <c r="E1042" s="12" t="e">
        <f>(('Итоговая табл.1чел (все услуги-'!$E1042+('Итоговая табл.1чел (все услуги-'!$E1042*'Таблица вводных'!$G$5)))-('Расчет комиссии Нади'!$I1042+'Таблица вводных'!$E$3+'Таблица вводных'!$F$3)</f>
        <v>#REF!</v>
      </c>
      <c r="F1042" s="12" t="e">
        <f>(('Итоговая табл.1чел (все услуги-'!$F1042+('Итоговая табл.1чел (все услуги-'!$F1042*'Таблица вводных'!$G$6)))-('Расчет комиссии Нади'!$I1042+'Таблица вводных'!$E$3+'Таблица вводных'!$F$3)</f>
        <v>#REF!</v>
      </c>
      <c r="G1042" s="12" t="e">
        <f>(('Итоговая табл.1чел (все услуги-'!$G1042+('Итоговая табл.1чел (все услуги-'!$G1042*'Таблица вводных'!$G$7)))-('Расчет комиссии Нади'!$I1042+'Таблица вводных'!$E$3+'Таблица вводных'!$F$3)</f>
        <v>#REF!</v>
      </c>
      <c r="H1042" s="12" t="e">
        <f>(('Итоговая табл.1чел (все услуги-'!$H1042+('Итоговая табл.1чел (все услуги-'!$H1042*'Таблица вводных'!$G$9)))-('Расчет комиссии Нади'!$I1042+'Таблица вводных'!$E$3+'Таблица вводных'!$F$3)</f>
        <v>#REF!</v>
      </c>
      <c r="I1042" s="13"/>
    </row>
    <row r="1043" spans="1:9" ht="12.75" customHeight="1">
      <c r="A1043" s="148"/>
      <c r="B1043" s="11">
        <v>45428</v>
      </c>
      <c r="C1043" s="64"/>
      <c r="D1043" s="12" t="e">
        <f>(('Итоговая табл.1чел (все услуги-'!$D1043+('Итоговая табл.1чел (все услуги-'!$D1043*'Таблица вводных'!$G$4)))-('Расчет комиссии Нади'!$I1043+'Таблица вводных'!$E$3+'Таблица вводных'!$F$3)</f>
        <v>#REF!</v>
      </c>
      <c r="E1043" s="12" t="e">
        <f>(('Итоговая табл.1чел (все услуги-'!$E1043+('Итоговая табл.1чел (все услуги-'!$E1043*'Таблица вводных'!$G$5)))-('Расчет комиссии Нади'!$I1043+'Таблица вводных'!$E$3+'Таблица вводных'!$F$3)</f>
        <v>#REF!</v>
      </c>
      <c r="F1043" s="12" t="e">
        <f>(('Итоговая табл.1чел (все услуги-'!$F1043+('Итоговая табл.1чел (все услуги-'!$F1043*'Таблица вводных'!$G$6)))-('Расчет комиссии Нади'!$I1043+'Таблица вводных'!$E$3+'Таблица вводных'!$F$3)</f>
        <v>#REF!</v>
      </c>
      <c r="G1043" s="12" t="e">
        <f>(('Итоговая табл.1чел (все услуги-'!$G1043+('Итоговая табл.1чел (все услуги-'!$G1043*'Таблица вводных'!$G$7)))-('Расчет комиссии Нади'!$I1043+'Таблица вводных'!$E$3+'Таблица вводных'!$F$3)</f>
        <v>#REF!</v>
      </c>
      <c r="H1043" s="12" t="e">
        <f>(('Итоговая табл.1чел (все услуги-'!$H1043+('Итоговая табл.1чел (все услуги-'!$H1043*'Таблица вводных'!$G$9)))-('Расчет комиссии Нади'!$I1043+'Таблица вводных'!$E$3+'Таблица вводных'!$F$3)</f>
        <v>#REF!</v>
      </c>
      <c r="I1043" s="13"/>
    </row>
    <row r="1044" spans="1:9" ht="12.75" customHeight="1">
      <c r="A1044" s="148"/>
      <c r="B1044" s="11"/>
      <c r="C1044" s="64"/>
      <c r="D1044" s="12" t="e">
        <f>(('Итоговая табл.1чел (все услуги-'!$D1044+('Итоговая табл.1чел (все услуги-'!$D1044*'Таблица вводных'!$G$4)))-('Расчет комиссии Нади'!$I1044+'Таблица вводных'!$E$3+'Таблица вводных'!$F$3)</f>
        <v>#REF!</v>
      </c>
      <c r="E1044" s="12" t="e">
        <f>(('Итоговая табл.1чел (все услуги-'!$E1044+('Итоговая табл.1чел (все услуги-'!$E1044*'Таблица вводных'!$G$5)))-('Расчет комиссии Нади'!$I1044+'Таблица вводных'!$E$3+'Таблица вводных'!$F$3)</f>
        <v>#REF!</v>
      </c>
      <c r="F1044" s="12" t="e">
        <f>(('Итоговая табл.1чел (все услуги-'!$F1044+('Итоговая табл.1чел (все услуги-'!$F1044*'Таблица вводных'!$G$6)))-('Расчет комиссии Нади'!$I1044+'Таблица вводных'!$E$3+'Таблица вводных'!$F$3)</f>
        <v>#REF!</v>
      </c>
      <c r="G1044" s="12" t="e">
        <f>(('Итоговая табл.1чел (все услуги-'!$G1044+('Итоговая табл.1чел (все услуги-'!$G1044*'Таблица вводных'!$G$7)))-('Расчет комиссии Нади'!$I1044+'Таблица вводных'!$E$3+'Таблица вводных'!$F$3)</f>
        <v>#REF!</v>
      </c>
      <c r="H1044" s="12" t="e">
        <f>(('Итоговая табл.1чел (все услуги-'!$H1044+('Итоговая табл.1чел (все услуги-'!$H1044*'Таблица вводных'!$G$9)))-('Расчет комиссии Нади'!$I1044+'Таблица вводных'!$E$3+'Таблица вводных'!$F$3)</f>
        <v>#REF!</v>
      </c>
      <c r="I1044" s="13"/>
    </row>
    <row r="1045" spans="1:9" ht="12.75" customHeight="1">
      <c r="A1045" s="148"/>
      <c r="B1045" s="11"/>
      <c r="C1045" s="64"/>
      <c r="D1045" s="12" t="e">
        <f>(('Итоговая табл.1чел (все услуги-'!$D1045+('Итоговая табл.1чел (все услуги-'!$D1045*'Таблица вводных'!$G$4)))-('Расчет комиссии Нади'!$I1045+'Таблица вводных'!$E$3+'Таблица вводных'!$F$3)</f>
        <v>#REF!</v>
      </c>
      <c r="E1045" s="12" t="e">
        <f>(('Итоговая табл.1чел (все услуги-'!$E1045+('Итоговая табл.1чел (все услуги-'!$E1045*'Таблица вводных'!$G$5)))-('Расчет комиссии Нади'!$I1045+'Таблица вводных'!$E$3+'Таблица вводных'!$F$3)</f>
        <v>#REF!</v>
      </c>
      <c r="F1045" s="12" t="e">
        <f>(('Итоговая табл.1чел (все услуги-'!$F1045+('Итоговая табл.1чел (все услуги-'!$F1045*'Таблица вводных'!$G$6)))-('Расчет комиссии Нади'!$I1045+'Таблица вводных'!$E$3+'Таблица вводных'!$F$3)</f>
        <v>#REF!</v>
      </c>
      <c r="G1045" s="12" t="e">
        <f>(('Итоговая табл.1чел (все услуги-'!$G1045+('Итоговая табл.1чел (все услуги-'!$G1045*'Таблица вводных'!$G$7)))-('Расчет комиссии Нади'!$I1045+'Таблица вводных'!$E$3+'Таблица вводных'!$F$3)</f>
        <v>#REF!</v>
      </c>
      <c r="H1045" s="12" t="e">
        <f>(('Итоговая табл.1чел (все услуги-'!$H1045+('Итоговая табл.1чел (все услуги-'!$H1045*'Таблица вводных'!$G$9)))-('Расчет комиссии Нади'!$I1045+'Таблица вводных'!$E$3+'Таблица вводных'!$F$3)</f>
        <v>#REF!</v>
      </c>
      <c r="I1045" s="13"/>
    </row>
    <row r="1046" spans="1:9" ht="12.75" customHeight="1">
      <c r="A1046" s="149"/>
      <c r="B1046" s="17"/>
      <c r="C1046" s="65"/>
      <c r="D1046" s="18" t="e">
        <f>(('Итоговая табл.1чел (все услуги-'!$D1046+('Итоговая табл.1чел (все услуги-'!$D1046*'Таблица вводных'!$G$4)))-('Расчет комиссии Нади'!$I1046+'Таблица вводных'!$E$3+'Таблица вводных'!$F$3)</f>
        <v>#REF!</v>
      </c>
      <c r="E1046" s="18" t="e">
        <f>(('Итоговая табл.1чел (все услуги-'!$E1046+('Итоговая табл.1чел (все услуги-'!$E1046*'Таблица вводных'!$G$5)))-('Расчет комиссии Нади'!$I1046+'Таблица вводных'!$E$3+'Таблица вводных'!$F$3)</f>
        <v>#REF!</v>
      </c>
      <c r="F1046" s="18" t="e">
        <f>(('Итоговая табл.1чел (все услуги-'!$F1046+('Итоговая табл.1чел (все услуги-'!$F1046*'Таблица вводных'!$G$6)))-('Расчет комиссии Нади'!$I1046+'Таблица вводных'!$E$3+'Таблица вводных'!$F$3)</f>
        <v>#REF!</v>
      </c>
      <c r="G1046" s="18" t="e">
        <f>(('Итоговая табл.1чел (все услуги-'!$G1046+('Итоговая табл.1чел (все услуги-'!$G1046*'Таблица вводных'!$G$7)))-('Расчет комиссии Нади'!$I1046+'Таблица вводных'!$E$3+'Таблица вводных'!$F$3)</f>
        <v>#REF!</v>
      </c>
      <c r="H1046" s="18" t="e">
        <f>(('Итоговая табл.1чел (все услуги-'!$H1046+('Итоговая табл.1чел (все услуги-'!$H1046*'Таблица вводных'!$G$9)))-('Расчет комиссии Нади'!$I1046+'Таблица вводных'!$E$3+'Таблица вводных'!$F$3)</f>
        <v>#REF!</v>
      </c>
      <c r="I1046" s="13"/>
    </row>
    <row r="1047" spans="1:9" ht="12.75" customHeight="1">
      <c r="A1047" s="147"/>
      <c r="B1047" s="5">
        <v>45411</v>
      </c>
      <c r="C1047" s="63"/>
      <c r="D1047" s="6" t="e">
        <f>(('Итоговая табл.1чел (все услуги-'!$D1047+('Итоговая табл.1чел (все услуги-'!$D1047*'Таблица вводных'!$G$4)))-('Расчет комиссии Нади'!$I1047+'Таблица вводных'!$E$3+'Таблица вводных'!$F$3)</f>
        <v>#REF!</v>
      </c>
      <c r="E1047" s="6" t="e">
        <f>(('Итоговая табл.1чел (все услуги-'!$E1047+('Итоговая табл.1чел (все услуги-'!$E1047*'Таблица вводных'!$G$5)))-('Расчет комиссии Нади'!$I1047+'Таблица вводных'!$E$3+'Таблица вводных'!$F$3)</f>
        <v>#REF!</v>
      </c>
      <c r="F1047" s="6" t="e">
        <f>(('Итоговая табл.1чел (все услуги-'!$F1047+('Итоговая табл.1чел (все услуги-'!$F1047*'Таблица вводных'!$G$6)))-('Расчет комиссии Нади'!$I1047+'Таблица вводных'!$E$3+'Таблица вводных'!$F$3)</f>
        <v>#REF!</v>
      </c>
      <c r="G1047" s="6" t="e">
        <f>(('Итоговая табл.1чел (все услуги-'!$G1047+('Итоговая табл.1чел (все услуги-'!$G1047*'Таблица вводных'!$G$7)))-('Расчет комиссии Нади'!$I1047+'Таблица вводных'!$E$3+'Таблица вводных'!$F$3)</f>
        <v>#REF!</v>
      </c>
      <c r="H1047" s="6" t="e">
        <f>(('Итоговая табл.1чел (все услуги-'!$H1047+('Итоговая табл.1чел (все услуги-'!$H1047*'Таблица вводных'!$G$9)))-('Расчет комиссии Нади'!$I1047+'Таблица вводных'!$E$3+'Таблица вводных'!$F$3)</f>
        <v>#REF!</v>
      </c>
      <c r="I1047" s="7"/>
    </row>
    <row r="1048" spans="1:9" ht="12.75" customHeight="1">
      <c r="A1048" s="148"/>
      <c r="B1048" s="8">
        <v>45414</v>
      </c>
      <c r="C1048" s="64"/>
      <c r="D1048" s="12" t="e">
        <f>(('Итоговая табл.1чел (все услуги-'!$D1048+('Итоговая табл.1чел (все услуги-'!$D1048*'Таблица вводных'!$G$4)))-('Расчет комиссии Нади'!$I1048+'Таблица вводных'!$E$3+'Таблица вводных'!$F$3)</f>
        <v>#REF!</v>
      </c>
      <c r="E1048" s="12" t="e">
        <f>(('Итоговая табл.1чел (все услуги-'!$E1048+('Итоговая табл.1чел (все услуги-'!$E1048*'Таблица вводных'!$G$5)))-('Расчет комиссии Нади'!$I1048+'Таблица вводных'!$E$3+'Таблица вводных'!$F$3)</f>
        <v>#REF!</v>
      </c>
      <c r="F1048" s="12" t="e">
        <f>(('Итоговая табл.1чел (все услуги-'!$F1048+('Итоговая табл.1чел (все услуги-'!$F1048*'Таблица вводных'!$G$6)))-('Расчет комиссии Нади'!$I1048+'Таблица вводных'!$E$3+'Таблица вводных'!$F$3)</f>
        <v>#REF!</v>
      </c>
      <c r="G1048" s="12" t="e">
        <f>(('Итоговая табл.1чел (все услуги-'!$G1048+('Итоговая табл.1чел (все услуги-'!$G1048*'Таблица вводных'!$G$7)))-('Расчет комиссии Нади'!$I1048+'Таблица вводных'!$E$3+'Таблица вводных'!$F$3)</f>
        <v>#REF!</v>
      </c>
      <c r="H1048" s="12" t="e">
        <f>(('Итоговая табл.1чел (все услуги-'!$H1048+('Итоговая табл.1чел (все услуги-'!$H1048*'Таблица вводных'!$G$9)))-('Расчет комиссии Нади'!$I1048+'Таблица вводных'!$E$3+'Таблица вводных'!$F$3)</f>
        <v>#REF!</v>
      </c>
      <c r="I1048" s="10"/>
    </row>
    <row r="1049" spans="1:9" ht="12.75" customHeight="1">
      <c r="A1049" s="148"/>
      <c r="B1049" s="11">
        <v>45418</v>
      </c>
      <c r="C1049" s="64"/>
      <c r="D1049" s="12" t="e">
        <f>(('Итоговая табл.1чел (все услуги-'!$D1049+('Итоговая табл.1чел (все услуги-'!$D1049*'Таблица вводных'!$G$4)))-('Расчет комиссии Нади'!$I1049+'Таблица вводных'!$E$3+'Таблица вводных'!$F$3)</f>
        <v>#REF!</v>
      </c>
      <c r="E1049" s="12" t="e">
        <f>(('Итоговая табл.1чел (все услуги-'!$E1049+('Итоговая табл.1чел (все услуги-'!$E1049*'Таблица вводных'!$G$5)))-('Расчет комиссии Нади'!$I1049+'Таблица вводных'!$E$3+'Таблица вводных'!$F$3)</f>
        <v>#REF!</v>
      </c>
      <c r="F1049" s="12" t="e">
        <f>(('Итоговая табл.1чел (все услуги-'!$F1049+('Итоговая табл.1чел (все услуги-'!$F1049*'Таблица вводных'!$G$6)))-('Расчет комиссии Нади'!$I1049+'Таблица вводных'!$E$3+'Таблица вводных'!$F$3)</f>
        <v>#REF!</v>
      </c>
      <c r="G1049" s="12" t="e">
        <f>(('Итоговая табл.1чел (все услуги-'!$G1049+('Итоговая табл.1чел (все услуги-'!$G1049*'Таблица вводных'!$G$7)))-('Расчет комиссии Нади'!$I1049+'Таблица вводных'!$E$3+'Таблица вводных'!$F$3)</f>
        <v>#REF!</v>
      </c>
      <c r="H1049" s="12" t="e">
        <f>(('Итоговая табл.1чел (все услуги-'!$H1049+('Итоговая табл.1чел (все услуги-'!$H1049*'Таблица вводных'!$G$9)))-('Расчет комиссии Нади'!$I1049+'Таблица вводных'!$E$3+'Таблица вводных'!$F$3)</f>
        <v>#REF!</v>
      </c>
      <c r="I1049" s="13"/>
    </row>
    <row r="1050" spans="1:9" ht="12.75" customHeight="1">
      <c r="A1050" s="148"/>
      <c r="B1050" s="11">
        <v>45421</v>
      </c>
      <c r="C1050" s="64"/>
      <c r="D1050" s="12" t="e">
        <f>(('Итоговая табл.1чел (все услуги-'!$D1050+('Итоговая табл.1чел (все услуги-'!$D1050*'Таблица вводных'!$G$4)))-('Расчет комиссии Нади'!$I1050+'Таблица вводных'!$E$3+'Таблица вводных'!$F$3)</f>
        <v>#REF!</v>
      </c>
      <c r="E1050" s="12" t="e">
        <f>(('Итоговая табл.1чел (все услуги-'!$E1050+('Итоговая табл.1чел (все услуги-'!$E1050*'Таблица вводных'!$G$5)))-('Расчет комиссии Нади'!$I1050+'Таблица вводных'!$E$3+'Таблица вводных'!$F$3)</f>
        <v>#REF!</v>
      </c>
      <c r="F1050" s="12" t="e">
        <f>(('Итоговая табл.1чел (все услуги-'!$F1050+('Итоговая табл.1чел (все услуги-'!$F1050*'Таблица вводных'!$G$6)))-('Расчет комиссии Нади'!$I1050+'Таблица вводных'!$E$3+'Таблица вводных'!$F$3)</f>
        <v>#REF!</v>
      </c>
      <c r="G1050" s="12" t="e">
        <f>(('Итоговая табл.1чел (все услуги-'!$G1050+('Итоговая табл.1чел (все услуги-'!$G1050*'Таблица вводных'!$G$7)))-('Расчет комиссии Нади'!$I1050+'Таблица вводных'!$E$3+'Таблица вводных'!$F$3)</f>
        <v>#REF!</v>
      </c>
      <c r="H1050" s="12" t="e">
        <f>(('Итоговая табл.1чел (все услуги-'!$H1050+('Итоговая табл.1чел (все услуги-'!$H1050*'Таблица вводных'!$G$9)))-('Расчет комиссии Нади'!$I1050+'Таблица вводных'!$E$3+'Таблица вводных'!$F$3)</f>
        <v>#REF!</v>
      </c>
      <c r="I1050" s="13"/>
    </row>
    <row r="1051" spans="1:9" ht="12.75" customHeight="1">
      <c r="A1051" s="148"/>
      <c r="B1051" s="11">
        <v>45425</v>
      </c>
      <c r="C1051" s="64"/>
      <c r="D1051" s="12" t="e">
        <f>(('Итоговая табл.1чел (все услуги-'!$D1051+('Итоговая табл.1чел (все услуги-'!$D1051*'Таблица вводных'!$G$4)))-('Расчет комиссии Нади'!$I1051+'Таблица вводных'!$E$3+'Таблица вводных'!$F$3)</f>
        <v>#REF!</v>
      </c>
      <c r="E1051" s="12" t="e">
        <f>(('Итоговая табл.1чел (все услуги-'!$E1051+('Итоговая табл.1чел (все услуги-'!$E1051*'Таблица вводных'!$G$5)))-('Расчет комиссии Нади'!$I1051+'Таблица вводных'!$E$3+'Таблица вводных'!$F$3)</f>
        <v>#REF!</v>
      </c>
      <c r="F1051" s="12" t="e">
        <f>(('Итоговая табл.1чел (все услуги-'!$F1051+('Итоговая табл.1чел (все услуги-'!$F1051*'Таблица вводных'!$G$6)))-('Расчет комиссии Нади'!$I1051+'Таблица вводных'!$E$3+'Таблица вводных'!$F$3)</f>
        <v>#REF!</v>
      </c>
      <c r="G1051" s="12" t="e">
        <f>(('Итоговая табл.1чел (все услуги-'!$G1051+('Итоговая табл.1чел (все услуги-'!$G1051*'Таблица вводных'!$G$7)))-('Расчет комиссии Нади'!$I1051+'Таблица вводных'!$E$3+'Таблица вводных'!$F$3)</f>
        <v>#REF!</v>
      </c>
      <c r="H1051" s="12" t="e">
        <f>(('Итоговая табл.1чел (все услуги-'!$H1051+('Итоговая табл.1чел (все услуги-'!$H1051*'Таблица вводных'!$G$9)))-('Расчет комиссии Нади'!$I1051+'Таблица вводных'!$E$3+'Таблица вводных'!$F$3)</f>
        <v>#REF!</v>
      </c>
      <c r="I1051" s="13"/>
    </row>
    <row r="1052" spans="1:9" ht="12.75" customHeight="1">
      <c r="A1052" s="148"/>
      <c r="B1052" s="11">
        <v>45428</v>
      </c>
      <c r="C1052" s="64"/>
      <c r="D1052" s="12" t="e">
        <f>(('Итоговая табл.1чел (все услуги-'!$D1052+('Итоговая табл.1чел (все услуги-'!$D1052*'Таблица вводных'!$G$4)))-('Расчет комиссии Нади'!$I1052+'Таблица вводных'!$E$3+'Таблица вводных'!$F$3)</f>
        <v>#REF!</v>
      </c>
      <c r="E1052" s="12" t="e">
        <f>(('Итоговая табл.1чел (все услуги-'!$E1052+('Итоговая табл.1чел (все услуги-'!$E1052*'Таблица вводных'!$G$5)))-('Расчет комиссии Нади'!$I1052+'Таблица вводных'!$E$3+'Таблица вводных'!$F$3)</f>
        <v>#REF!</v>
      </c>
      <c r="F1052" s="12" t="e">
        <f>(('Итоговая табл.1чел (все услуги-'!$F1052+('Итоговая табл.1чел (все услуги-'!$F1052*'Таблица вводных'!$G$6)))-('Расчет комиссии Нади'!$I1052+'Таблица вводных'!$E$3+'Таблица вводных'!$F$3)</f>
        <v>#REF!</v>
      </c>
      <c r="G1052" s="12" t="e">
        <f>(('Итоговая табл.1чел (все услуги-'!$G1052+('Итоговая табл.1чел (все услуги-'!$G1052*'Таблица вводных'!$G$7)))-('Расчет комиссии Нади'!$I1052+'Таблица вводных'!$E$3+'Таблица вводных'!$F$3)</f>
        <v>#REF!</v>
      </c>
      <c r="H1052" s="12" t="e">
        <f>(('Итоговая табл.1чел (все услуги-'!$H1052+('Итоговая табл.1чел (все услуги-'!$H1052*'Таблица вводных'!$G$9)))-('Расчет комиссии Нади'!$I1052+'Таблица вводных'!$E$3+'Таблица вводных'!$F$3)</f>
        <v>#REF!</v>
      </c>
      <c r="I1052" s="13"/>
    </row>
    <row r="1053" spans="1:9" ht="12.75" customHeight="1">
      <c r="A1053" s="148"/>
      <c r="B1053" s="11"/>
      <c r="C1053" s="64"/>
      <c r="D1053" s="12" t="e">
        <f>(('Итоговая табл.1чел (все услуги-'!$D1053+('Итоговая табл.1чел (все услуги-'!$D1053*'Таблица вводных'!$G$4)))-('Расчет комиссии Нади'!$I1053+'Таблица вводных'!$E$3+'Таблица вводных'!$F$3)</f>
        <v>#REF!</v>
      </c>
      <c r="E1053" s="12" t="e">
        <f>(('Итоговая табл.1чел (все услуги-'!$E1053+('Итоговая табл.1чел (все услуги-'!$E1053*'Таблица вводных'!$G$5)))-('Расчет комиссии Нади'!$I1053+'Таблица вводных'!$E$3+'Таблица вводных'!$F$3)</f>
        <v>#REF!</v>
      </c>
      <c r="F1053" s="12" t="e">
        <f>(('Итоговая табл.1чел (все услуги-'!$F1053+('Итоговая табл.1чел (все услуги-'!$F1053*'Таблица вводных'!$G$6)))-('Расчет комиссии Нади'!$I1053+'Таблица вводных'!$E$3+'Таблица вводных'!$F$3)</f>
        <v>#REF!</v>
      </c>
      <c r="G1053" s="12" t="e">
        <f>(('Итоговая табл.1чел (все услуги-'!$G1053+('Итоговая табл.1чел (все услуги-'!$G1053*'Таблица вводных'!$G$7)))-('Расчет комиссии Нади'!$I1053+'Таблица вводных'!$E$3+'Таблица вводных'!$F$3)</f>
        <v>#REF!</v>
      </c>
      <c r="H1053" s="12" t="e">
        <f>(('Итоговая табл.1чел (все услуги-'!$H1053+('Итоговая табл.1чел (все услуги-'!$H1053*'Таблица вводных'!$G$9)))-('Расчет комиссии Нади'!$I1053+'Таблица вводных'!$E$3+'Таблица вводных'!$F$3)</f>
        <v>#REF!</v>
      </c>
      <c r="I1053" s="13"/>
    </row>
    <row r="1054" spans="1:9" ht="12.75" customHeight="1">
      <c r="A1054" s="148"/>
      <c r="B1054" s="11"/>
      <c r="C1054" s="64"/>
      <c r="D1054" s="12" t="e">
        <f>(('Итоговая табл.1чел (все услуги-'!$D1054+('Итоговая табл.1чел (все услуги-'!$D1054*'Таблица вводных'!$G$4)))-('Расчет комиссии Нади'!$I1054+'Таблица вводных'!$E$3+'Таблица вводных'!$F$3)</f>
        <v>#REF!</v>
      </c>
      <c r="E1054" s="12" t="e">
        <f>(('Итоговая табл.1чел (все услуги-'!$E1054+('Итоговая табл.1чел (все услуги-'!$E1054*'Таблица вводных'!$G$5)))-('Расчет комиссии Нади'!$I1054+'Таблица вводных'!$E$3+'Таблица вводных'!$F$3)</f>
        <v>#REF!</v>
      </c>
      <c r="F1054" s="12" t="e">
        <f>(('Итоговая табл.1чел (все услуги-'!$F1054+('Итоговая табл.1чел (все услуги-'!$F1054*'Таблица вводных'!$G$6)))-('Расчет комиссии Нади'!$I1054+'Таблица вводных'!$E$3+'Таблица вводных'!$F$3)</f>
        <v>#REF!</v>
      </c>
      <c r="G1054" s="12" t="e">
        <f>(('Итоговая табл.1чел (все услуги-'!$G1054+('Итоговая табл.1чел (все услуги-'!$G1054*'Таблица вводных'!$G$7)))-('Расчет комиссии Нади'!$I1054+'Таблица вводных'!$E$3+'Таблица вводных'!$F$3)</f>
        <v>#REF!</v>
      </c>
      <c r="H1054" s="12" t="e">
        <f>(('Итоговая табл.1чел (все услуги-'!$H1054+('Итоговая табл.1чел (все услуги-'!$H1054*'Таблица вводных'!$G$9)))-('Расчет комиссии Нади'!$I1054+'Таблица вводных'!$E$3+'Таблица вводных'!$F$3)</f>
        <v>#REF!</v>
      </c>
      <c r="I1054" s="13"/>
    </row>
    <row r="1055" spans="1:9" ht="12.75" customHeight="1">
      <c r="A1055" s="149"/>
      <c r="B1055" s="17"/>
      <c r="C1055" s="65"/>
      <c r="D1055" s="18" t="e">
        <f>(('Итоговая табл.1чел (все услуги-'!$D1055+('Итоговая табл.1чел (все услуги-'!$D1055*'Таблица вводных'!$G$4)))-('Расчет комиссии Нади'!$I1055+'Таблица вводных'!$E$3+'Таблица вводных'!$F$3)</f>
        <v>#REF!</v>
      </c>
      <c r="E1055" s="18" t="e">
        <f>(('Итоговая табл.1чел (все услуги-'!$E1055+('Итоговая табл.1чел (все услуги-'!$E1055*'Таблица вводных'!$G$5)))-('Расчет комиссии Нади'!$I1055+'Таблица вводных'!$E$3+'Таблица вводных'!$F$3)</f>
        <v>#REF!</v>
      </c>
      <c r="F1055" s="18" t="e">
        <f>(('Итоговая табл.1чел (все услуги-'!$F1055+('Итоговая табл.1чел (все услуги-'!$F1055*'Таблица вводных'!$G$6)))-('Расчет комиссии Нади'!$I1055+'Таблица вводных'!$E$3+'Таблица вводных'!$F$3)</f>
        <v>#REF!</v>
      </c>
      <c r="G1055" s="18" t="e">
        <f>(('Итоговая табл.1чел (все услуги-'!$G1055+('Итоговая табл.1чел (все услуги-'!$G1055*'Таблица вводных'!$G$7)))-('Расчет комиссии Нади'!$I1055+'Таблица вводных'!$E$3+'Таблица вводных'!$F$3)</f>
        <v>#REF!</v>
      </c>
      <c r="H1055" s="18" t="e">
        <f>(('Итоговая табл.1чел (все услуги-'!$H1055+('Итоговая табл.1чел (все услуги-'!$H1055*'Таблица вводных'!$G$9)))-('Расчет комиссии Нади'!$I1055+'Таблица вводных'!$E$3+'Таблица вводных'!$F$3)</f>
        <v>#REF!</v>
      </c>
      <c r="I1055" s="13"/>
    </row>
    <row r="1056" spans="1:9" ht="12.75" customHeight="1">
      <c r="A1056" s="147"/>
      <c r="B1056" s="5">
        <v>45411</v>
      </c>
      <c r="C1056" s="63"/>
      <c r="D1056" s="6" t="e">
        <f>(('Итоговая табл.1чел (все услуги-'!$D1056+('Итоговая табл.1чел (все услуги-'!$D1056*'Таблица вводных'!$G$4)))-('Расчет комиссии Нади'!$I1056+'Таблица вводных'!$E$3+'Таблица вводных'!$F$3)</f>
        <v>#REF!</v>
      </c>
      <c r="E1056" s="6" t="e">
        <f>(('Итоговая табл.1чел (все услуги-'!$E1056+('Итоговая табл.1чел (все услуги-'!$E1056*'Таблица вводных'!$G$5)))-('Расчет комиссии Нади'!$I1056+'Таблица вводных'!$E$3+'Таблица вводных'!$F$3)</f>
        <v>#REF!</v>
      </c>
      <c r="F1056" s="6" t="e">
        <f>(('Итоговая табл.1чел (все услуги-'!$F1056+('Итоговая табл.1чел (все услуги-'!$F1056*'Таблица вводных'!$G$6)))-('Расчет комиссии Нади'!$I1056+'Таблица вводных'!$E$3+'Таблица вводных'!$F$3)</f>
        <v>#REF!</v>
      </c>
      <c r="G1056" s="6" t="e">
        <f>(('Итоговая табл.1чел (все услуги-'!$G1056+('Итоговая табл.1чел (все услуги-'!$G1056*'Таблица вводных'!$G$7)))-('Расчет комиссии Нади'!$I1056+'Таблица вводных'!$E$3+'Таблица вводных'!$F$3)</f>
        <v>#REF!</v>
      </c>
      <c r="H1056" s="6" t="e">
        <f>(('Итоговая табл.1чел (все услуги-'!$H1056+('Итоговая табл.1чел (все услуги-'!$H1056*'Таблица вводных'!$G$9)))-('Расчет комиссии Нади'!$I1056+'Таблица вводных'!$E$3+'Таблица вводных'!$F$3)</f>
        <v>#REF!</v>
      </c>
      <c r="I1056" s="7"/>
    </row>
    <row r="1057" spans="1:9" ht="12.75" customHeight="1">
      <c r="A1057" s="148"/>
      <c r="B1057" s="8">
        <v>45414</v>
      </c>
      <c r="C1057" s="64"/>
      <c r="D1057" s="12" t="e">
        <f>(('Итоговая табл.1чел (все услуги-'!$D1057+('Итоговая табл.1чел (все услуги-'!$D1057*'Таблица вводных'!$G$4)))-('Расчет комиссии Нади'!$I1057+'Таблица вводных'!$E$3+'Таблица вводных'!$F$3)</f>
        <v>#REF!</v>
      </c>
      <c r="E1057" s="12" t="e">
        <f>(('Итоговая табл.1чел (все услуги-'!$E1057+('Итоговая табл.1чел (все услуги-'!$E1057*'Таблица вводных'!$G$5)))-('Расчет комиссии Нади'!$I1057+'Таблица вводных'!$E$3+'Таблица вводных'!$F$3)</f>
        <v>#REF!</v>
      </c>
      <c r="F1057" s="12" t="e">
        <f>(('Итоговая табл.1чел (все услуги-'!$F1057+('Итоговая табл.1чел (все услуги-'!$F1057*'Таблица вводных'!$G$6)))-('Расчет комиссии Нади'!$I1057+'Таблица вводных'!$E$3+'Таблица вводных'!$F$3)</f>
        <v>#REF!</v>
      </c>
      <c r="G1057" s="12" t="e">
        <f>(('Итоговая табл.1чел (все услуги-'!$G1057+('Итоговая табл.1чел (все услуги-'!$G1057*'Таблица вводных'!$G$7)))-('Расчет комиссии Нади'!$I1057+'Таблица вводных'!$E$3+'Таблица вводных'!$F$3)</f>
        <v>#REF!</v>
      </c>
      <c r="H1057" s="12" t="e">
        <f>(('Итоговая табл.1чел (все услуги-'!$H1057+('Итоговая табл.1чел (все услуги-'!$H1057*'Таблица вводных'!$G$9)))-('Расчет комиссии Нади'!$I1057+'Таблица вводных'!$E$3+'Таблица вводных'!$F$3)</f>
        <v>#REF!</v>
      </c>
      <c r="I1057" s="10"/>
    </row>
    <row r="1058" spans="1:9" ht="12.75" customHeight="1">
      <c r="A1058" s="148"/>
      <c r="B1058" s="11">
        <v>45418</v>
      </c>
      <c r="C1058" s="64"/>
      <c r="D1058" s="12" t="e">
        <f>(('Итоговая табл.1чел (все услуги-'!$D1058+('Итоговая табл.1чел (все услуги-'!$D1058*'Таблица вводных'!$G$4)))-('Расчет комиссии Нади'!$I1058+'Таблица вводных'!$E$3+'Таблица вводных'!$F$3)</f>
        <v>#REF!</v>
      </c>
      <c r="E1058" s="12" t="e">
        <f>(('Итоговая табл.1чел (все услуги-'!$E1058+('Итоговая табл.1чел (все услуги-'!$E1058*'Таблица вводных'!$G$5)))-('Расчет комиссии Нади'!$I1058+'Таблица вводных'!$E$3+'Таблица вводных'!$F$3)</f>
        <v>#REF!</v>
      </c>
      <c r="F1058" s="12" t="e">
        <f>(('Итоговая табл.1чел (все услуги-'!$F1058+('Итоговая табл.1чел (все услуги-'!$F1058*'Таблица вводных'!$G$6)))-('Расчет комиссии Нади'!$I1058+'Таблица вводных'!$E$3+'Таблица вводных'!$F$3)</f>
        <v>#REF!</v>
      </c>
      <c r="G1058" s="12" t="e">
        <f>(('Итоговая табл.1чел (все услуги-'!$G1058+('Итоговая табл.1чел (все услуги-'!$G1058*'Таблица вводных'!$G$7)))-('Расчет комиссии Нади'!$I1058+'Таблица вводных'!$E$3+'Таблица вводных'!$F$3)</f>
        <v>#REF!</v>
      </c>
      <c r="H1058" s="12" t="e">
        <f>(('Итоговая табл.1чел (все услуги-'!$H1058+('Итоговая табл.1чел (все услуги-'!$H1058*'Таблица вводных'!$G$9)))-('Расчет комиссии Нади'!$I1058+'Таблица вводных'!$E$3+'Таблица вводных'!$F$3)</f>
        <v>#REF!</v>
      </c>
      <c r="I1058" s="13"/>
    </row>
    <row r="1059" spans="1:9" ht="12.75" customHeight="1">
      <c r="A1059" s="148"/>
      <c r="B1059" s="11">
        <v>45421</v>
      </c>
      <c r="C1059" s="64"/>
      <c r="D1059" s="12" t="e">
        <f>(('Итоговая табл.1чел (все услуги-'!$D1059+('Итоговая табл.1чел (все услуги-'!$D1059*'Таблица вводных'!$G$4)))-('Расчет комиссии Нади'!$I1059+'Таблица вводных'!$E$3+'Таблица вводных'!$F$3)</f>
        <v>#REF!</v>
      </c>
      <c r="E1059" s="12" t="e">
        <f>(('Итоговая табл.1чел (все услуги-'!$E1059+('Итоговая табл.1чел (все услуги-'!$E1059*'Таблица вводных'!$G$5)))-('Расчет комиссии Нади'!$I1059+'Таблица вводных'!$E$3+'Таблица вводных'!$F$3)</f>
        <v>#REF!</v>
      </c>
      <c r="F1059" s="12" t="e">
        <f>(('Итоговая табл.1чел (все услуги-'!$F1059+('Итоговая табл.1чел (все услуги-'!$F1059*'Таблица вводных'!$G$6)))-('Расчет комиссии Нади'!$I1059+'Таблица вводных'!$E$3+'Таблица вводных'!$F$3)</f>
        <v>#REF!</v>
      </c>
      <c r="G1059" s="12" t="e">
        <f>(('Итоговая табл.1чел (все услуги-'!$G1059+('Итоговая табл.1чел (все услуги-'!$G1059*'Таблица вводных'!$G$7)))-('Расчет комиссии Нади'!$I1059+'Таблица вводных'!$E$3+'Таблица вводных'!$F$3)</f>
        <v>#REF!</v>
      </c>
      <c r="H1059" s="12" t="e">
        <f>(('Итоговая табл.1чел (все услуги-'!$H1059+('Итоговая табл.1чел (все услуги-'!$H1059*'Таблица вводных'!$G$9)))-('Расчет комиссии Нади'!$I1059+'Таблица вводных'!$E$3+'Таблица вводных'!$F$3)</f>
        <v>#REF!</v>
      </c>
      <c r="I1059" s="13"/>
    </row>
    <row r="1060" spans="1:9" ht="12.75" customHeight="1">
      <c r="A1060" s="148"/>
      <c r="B1060" s="11">
        <v>45425</v>
      </c>
      <c r="C1060" s="64"/>
      <c r="D1060" s="12" t="e">
        <f>(('Итоговая табл.1чел (все услуги-'!$D1060+('Итоговая табл.1чел (все услуги-'!$D1060*'Таблица вводных'!$G$4)))-('Расчет комиссии Нади'!$I1060+'Таблица вводных'!$E$3+'Таблица вводных'!$F$3)</f>
        <v>#REF!</v>
      </c>
      <c r="E1060" s="12" t="e">
        <f>(('Итоговая табл.1чел (все услуги-'!$E1060+('Итоговая табл.1чел (все услуги-'!$E1060*'Таблица вводных'!$G$5)))-('Расчет комиссии Нади'!$I1060+'Таблица вводных'!$E$3+'Таблица вводных'!$F$3)</f>
        <v>#REF!</v>
      </c>
      <c r="F1060" s="12" t="e">
        <f>(('Итоговая табл.1чел (все услуги-'!$F1060+('Итоговая табл.1чел (все услуги-'!$F1060*'Таблица вводных'!$G$6)))-('Расчет комиссии Нади'!$I1060+'Таблица вводных'!$E$3+'Таблица вводных'!$F$3)</f>
        <v>#REF!</v>
      </c>
      <c r="G1060" s="12" t="e">
        <f>(('Итоговая табл.1чел (все услуги-'!$G1060+('Итоговая табл.1чел (все услуги-'!$G1060*'Таблица вводных'!$G$7)))-('Расчет комиссии Нади'!$I1060+'Таблица вводных'!$E$3+'Таблица вводных'!$F$3)</f>
        <v>#REF!</v>
      </c>
      <c r="H1060" s="12" t="e">
        <f>(('Итоговая табл.1чел (все услуги-'!$H1060+('Итоговая табл.1чел (все услуги-'!$H1060*'Таблица вводных'!$G$9)))-('Расчет комиссии Нади'!$I1060+'Таблица вводных'!$E$3+'Таблица вводных'!$F$3)</f>
        <v>#REF!</v>
      </c>
      <c r="I1060" s="13"/>
    </row>
    <row r="1061" spans="1:9" ht="12.75" customHeight="1">
      <c r="A1061" s="148"/>
      <c r="B1061" s="11">
        <v>45428</v>
      </c>
      <c r="C1061" s="64"/>
      <c r="D1061" s="12" t="e">
        <f>(('Итоговая табл.1чел (все услуги-'!$D1061+('Итоговая табл.1чел (все услуги-'!$D1061*'Таблица вводных'!$G$4)))-('Расчет комиссии Нади'!$I1061+'Таблица вводных'!$E$3+'Таблица вводных'!$F$3)</f>
        <v>#REF!</v>
      </c>
      <c r="E1061" s="12" t="e">
        <f>(('Итоговая табл.1чел (все услуги-'!$E1061+('Итоговая табл.1чел (все услуги-'!$E1061*'Таблица вводных'!$G$5)))-('Расчет комиссии Нади'!$I1061+'Таблица вводных'!$E$3+'Таблица вводных'!$F$3)</f>
        <v>#REF!</v>
      </c>
      <c r="F1061" s="12" t="e">
        <f>(('Итоговая табл.1чел (все услуги-'!$F1061+('Итоговая табл.1чел (все услуги-'!$F1061*'Таблица вводных'!$G$6)))-('Расчет комиссии Нади'!$I1061+'Таблица вводных'!$E$3+'Таблица вводных'!$F$3)</f>
        <v>#REF!</v>
      </c>
      <c r="G1061" s="12" t="e">
        <f>(('Итоговая табл.1чел (все услуги-'!$G1061+('Итоговая табл.1чел (все услуги-'!$G1061*'Таблица вводных'!$G$7)))-('Расчет комиссии Нади'!$I1061+'Таблица вводных'!$E$3+'Таблица вводных'!$F$3)</f>
        <v>#REF!</v>
      </c>
      <c r="H1061" s="12" t="e">
        <f>(('Итоговая табл.1чел (все услуги-'!$H1061+('Итоговая табл.1чел (все услуги-'!$H1061*'Таблица вводных'!$G$9)))-('Расчет комиссии Нади'!$I1061+'Таблица вводных'!$E$3+'Таблица вводных'!$F$3)</f>
        <v>#REF!</v>
      </c>
      <c r="I1061" s="13"/>
    </row>
    <row r="1062" spans="1:9" ht="12.75" customHeight="1">
      <c r="A1062" s="148"/>
      <c r="B1062" s="11"/>
      <c r="C1062" s="64"/>
      <c r="D1062" s="12" t="e">
        <f>(('Итоговая табл.1чел (все услуги-'!$D1062+('Итоговая табл.1чел (все услуги-'!$D1062*'Таблица вводных'!$G$4)))-('Расчет комиссии Нади'!$I1062+'Таблица вводных'!$E$3+'Таблица вводных'!$F$3)</f>
        <v>#REF!</v>
      </c>
      <c r="E1062" s="12" t="e">
        <f>(('Итоговая табл.1чел (все услуги-'!$E1062+('Итоговая табл.1чел (все услуги-'!$E1062*'Таблица вводных'!$G$5)))-('Расчет комиссии Нади'!$I1062+'Таблица вводных'!$E$3+'Таблица вводных'!$F$3)</f>
        <v>#REF!</v>
      </c>
      <c r="F1062" s="12" t="e">
        <f>(('Итоговая табл.1чел (все услуги-'!$F1062+('Итоговая табл.1чел (все услуги-'!$F1062*'Таблица вводных'!$G$6)))-('Расчет комиссии Нади'!$I1062+'Таблица вводных'!$E$3+'Таблица вводных'!$F$3)</f>
        <v>#REF!</v>
      </c>
      <c r="G1062" s="12" t="e">
        <f>(('Итоговая табл.1чел (все услуги-'!$G1062+('Итоговая табл.1чел (все услуги-'!$G1062*'Таблица вводных'!$G$7)))-('Расчет комиссии Нади'!$I1062+'Таблица вводных'!$E$3+'Таблица вводных'!$F$3)</f>
        <v>#REF!</v>
      </c>
      <c r="H1062" s="12" t="e">
        <f>(('Итоговая табл.1чел (все услуги-'!$H1062+('Итоговая табл.1чел (все услуги-'!$H1062*'Таблица вводных'!$G$9)))-('Расчет комиссии Нади'!$I1062+'Таблица вводных'!$E$3+'Таблица вводных'!$F$3)</f>
        <v>#REF!</v>
      </c>
      <c r="I1062" s="13"/>
    </row>
    <row r="1063" spans="1:9" ht="17.25" customHeight="1">
      <c r="A1063" s="148"/>
      <c r="B1063" s="11"/>
      <c r="C1063" s="64"/>
      <c r="D1063" s="12" t="e">
        <f>(('Итоговая табл.1чел (все услуги-'!$D1063+('Итоговая табл.1чел (все услуги-'!$D1063*'Таблица вводных'!$G$4)))-('Расчет комиссии Нади'!$I1063+'Таблица вводных'!$E$3+'Таблица вводных'!$F$3)</f>
        <v>#REF!</v>
      </c>
      <c r="E1063" s="12" t="e">
        <f>(('Итоговая табл.1чел (все услуги-'!$E1063+('Итоговая табл.1чел (все услуги-'!$E1063*'Таблица вводных'!$G$5)))-('Расчет комиссии Нади'!$I1063+'Таблица вводных'!$E$3+'Таблица вводных'!$F$3)</f>
        <v>#REF!</v>
      </c>
      <c r="F1063" s="12" t="e">
        <f>(('Итоговая табл.1чел (все услуги-'!$F1063+('Итоговая табл.1чел (все услуги-'!$F1063*'Таблица вводных'!$G$6)))-('Расчет комиссии Нади'!$I1063+'Таблица вводных'!$E$3+'Таблица вводных'!$F$3)</f>
        <v>#REF!</v>
      </c>
      <c r="G1063" s="12" t="e">
        <f>(('Итоговая табл.1чел (все услуги-'!$G1063+('Итоговая табл.1чел (все услуги-'!$G1063*'Таблица вводных'!$G$7)))-('Расчет комиссии Нади'!$I1063+'Таблица вводных'!$E$3+'Таблица вводных'!$F$3)</f>
        <v>#REF!</v>
      </c>
      <c r="H1063" s="12" t="e">
        <f>(('Итоговая табл.1чел (все услуги-'!$H1063+('Итоговая табл.1чел (все услуги-'!$H1063*'Таблица вводных'!$G$9)))-('Расчет комиссии Нади'!$I1063+'Таблица вводных'!$E$3+'Таблица вводных'!$F$3)</f>
        <v>#REF!</v>
      </c>
      <c r="I1063" s="13"/>
    </row>
    <row r="1064" spans="1:9" ht="17.25" customHeight="1">
      <c r="A1064" s="149"/>
      <c r="B1064" s="17"/>
      <c r="C1064" s="65"/>
      <c r="D1064" s="18" t="e">
        <f>(('Итоговая табл.1чел (все услуги-'!$D1064+('Итоговая табл.1чел (все услуги-'!$D1064*'Таблица вводных'!$G$4)))-('Расчет комиссии Нади'!$I1064+'Таблица вводных'!$E$3+'Таблица вводных'!$F$3)</f>
        <v>#REF!</v>
      </c>
      <c r="E1064" s="18" t="e">
        <f>(('Итоговая табл.1чел (все услуги-'!$E1064+('Итоговая табл.1чел (все услуги-'!$E1064*'Таблица вводных'!$G$5)))-('Расчет комиссии Нади'!$I1064+'Таблица вводных'!$E$3+'Таблица вводных'!$F$3)</f>
        <v>#REF!</v>
      </c>
      <c r="F1064" s="18" t="e">
        <f>(('Итоговая табл.1чел (все услуги-'!$F1064+('Итоговая табл.1чел (все услуги-'!$F1064*'Таблица вводных'!$G$6)))-('Расчет комиссии Нади'!$I1064+'Таблица вводных'!$E$3+'Таблица вводных'!$F$3)</f>
        <v>#REF!</v>
      </c>
      <c r="G1064" s="18" t="e">
        <f>(('Итоговая табл.1чел (все услуги-'!$G1064+('Итоговая табл.1чел (все услуги-'!$G1064*'Таблица вводных'!$G$7)))-('Расчет комиссии Нади'!$I1064+'Таблица вводных'!$E$3+'Таблица вводных'!$F$3)</f>
        <v>#REF!</v>
      </c>
      <c r="H1064" s="18" t="e">
        <f>(('Итоговая табл.1чел (все услуги-'!$H1064+('Итоговая табл.1чел (все услуги-'!$H1064*'Таблица вводных'!$G$9)))-('Расчет комиссии Нади'!$I1064+'Таблица вводных'!$E$3+'Таблица вводных'!$F$3)</f>
        <v>#REF!</v>
      </c>
      <c r="I1064" s="19"/>
    </row>
    <row r="1065" spans="1:9" ht="17.25" customHeight="1">
      <c r="A1065" s="4" t="s">
        <v>76</v>
      </c>
    </row>
    <row r="1066" spans="1:9" ht="17.25" customHeight="1">
      <c r="A1066" s="136" t="s">
        <v>77</v>
      </c>
      <c r="B1066" s="42">
        <v>45419</v>
      </c>
      <c r="C1066" s="63"/>
      <c r="D1066" s="63">
        <f>(('Итоговая табл.1чел (все услуги-'!$D1066+('Итоговая табл.1чел (все услуги-'!$D1066*'Таблица вводных'!$G$4)))-('Расчет комиссии Нади'!$I1066+'Таблица вводных'!$E$15+'Таблица вводных'!$F$15)</f>
        <v>-55.575699999999983</v>
      </c>
      <c r="E1066" s="124">
        <f>(('Итоговая табл.1чел (все услуги-'!$E1066+('Итоговая табл.1чел (все услуги-'!$E1066*'Таблица вводных'!$G$4)))-('Расчет комиссии Нади'!$I1066+'Таблица вводных'!$E$15+'Таблица вводных'!$F$15)</f>
        <v>-56.09999999999998</v>
      </c>
      <c r="F1066" s="124">
        <f>(('Итоговая табл.1чел (все услуги-'!$F1066+('Итоговая табл.1чел (все услуги-'!$F1066*'Таблица вводных'!$G$4)))-('Расчет комиссии Нади'!$I1066+'Таблица вводных'!$E$15+'Таблица вводных'!$F$15)</f>
        <v>-32.987999999999978</v>
      </c>
      <c r="G1066" s="92">
        <f>(('Итоговая табл.1чел (все услуги-'!$G1066+('Итоговая табл.1чел (все услуги-'!$G1066*'Таблица вводных'!$G$4)))-('Расчет комиссии Нади'!$I1066+'Таблица вводных'!$E$15+'Таблица вводных'!$F$15)</f>
        <v>-56.09999999999998</v>
      </c>
      <c r="H1066" s="92">
        <f>(('Итоговая табл.1чел (все услуги-'!$H1066+('Итоговая табл.1чел (все услуги-'!$H1066*'Таблица вводных'!$G$4)))-('Расчет комиссии Нади'!$I1066+'Таблица вводных'!$E$15+'Таблица вводных'!$F$15)</f>
        <v>-56.09999999999998</v>
      </c>
      <c r="I1066" s="20" t="s">
        <v>177</v>
      </c>
    </row>
    <row r="1067" spans="1:9" ht="17.25" customHeight="1">
      <c r="A1067" s="138"/>
      <c r="B1067" s="45">
        <v>45422</v>
      </c>
      <c r="C1067" s="64"/>
      <c r="D1067" s="67">
        <f>(('Итоговая табл.1чел (все услуги-'!$D1067+('Итоговая табл.1чел (все услуги-'!$D1067*'Таблица вводных'!$G$4)))-('Расчет комиссии Нади'!$I1067+'Таблица вводных'!$E$15+'Таблица вводных'!$F$15)</f>
        <v>-55.575699999999983</v>
      </c>
      <c r="E1067" s="125">
        <f>(('Итоговая табл.1чел (все услуги-'!$E1067+('Итоговая табл.1чел (все услуги-'!$E1067*'Таблица вводных'!$G$4)))-('Расчет комиссии Нади'!$I1067+'Таблица вводных'!$E$15+'Таблица вводных'!$F$15)</f>
        <v>-56.09999999999998</v>
      </c>
      <c r="F1067" s="125">
        <f>(('Итоговая табл.1чел (все услуги-'!$F1067+('Итоговая табл.1чел (все услуги-'!$F1067*'Таблица вводных'!$G$4)))-('Расчет комиссии Нади'!$I1067+'Таблица вводных'!$E$15+'Таблица вводных'!$F$15)</f>
        <v>-32.987999999999978</v>
      </c>
      <c r="G1067" s="96">
        <f>(('Итоговая табл.1чел (все услуги-'!$G1067+('Итоговая табл.1чел (все услуги-'!$G1067*'Таблица вводных'!$G$4)))-('Расчет комиссии Нади'!$I1067+'Таблица вводных'!$E$15+'Таблица вводных'!$F$15)</f>
        <v>-56.09999999999998</v>
      </c>
      <c r="H1067" s="96">
        <f>(('Итоговая табл.1чел (все услуги-'!$H1067+('Итоговая табл.1чел (все услуги-'!$H1067*'Таблица вводных'!$G$4)))-('Расчет комиссии Нади'!$I1067+'Таблица вводных'!$E$15+'Таблица вводных'!$F$15)</f>
        <v>-56.09999999999998</v>
      </c>
      <c r="I1067" s="27" t="s">
        <v>177</v>
      </c>
    </row>
    <row r="1068" spans="1:9" ht="12.75" customHeight="1">
      <c r="A1068" s="138"/>
      <c r="B1068" s="44">
        <v>45426</v>
      </c>
      <c r="C1068" s="64"/>
      <c r="D1068" s="67">
        <f>(('Итоговая табл.1чел (все услуги-'!$D1068+('Итоговая табл.1чел (все услуги-'!$D1068*'Таблица вводных'!$G$4)))-('Расчет комиссии Нади'!$I1068+'Таблица вводных'!$E$15+'Таблица вводных'!$F$15)</f>
        <v>-55.575699999999983</v>
      </c>
      <c r="E1068" s="125">
        <f>(('Итоговая табл.1чел (все услуги-'!$E1068+('Итоговая табл.1чел (все услуги-'!$E1068*'Таблица вводных'!$G$4)))-('Расчет комиссии Нади'!$I1068+'Таблица вводных'!$E$15+'Таблица вводных'!$F$15)</f>
        <v>-56.09999999999998</v>
      </c>
      <c r="F1068" s="125">
        <f>(('Итоговая табл.1чел (все услуги-'!$F1068+('Итоговая табл.1чел (все услуги-'!$F1068*'Таблица вводных'!$G$4)))-('Расчет комиссии Нади'!$I1068+'Таблица вводных'!$E$15+'Таблица вводных'!$F$15)</f>
        <v>-32.987999999999978</v>
      </c>
      <c r="G1068" s="96">
        <f>(('Итоговая табл.1чел (все услуги-'!$G1068+('Итоговая табл.1чел (все услуги-'!$G1068*'Таблица вводных'!$G$4)))-('Расчет комиссии Нади'!$I1068+'Таблица вводных'!$E$15+'Таблица вводных'!$F$15)</f>
        <v>-56.09999999999998</v>
      </c>
      <c r="H1068" s="96">
        <f>(('Итоговая табл.1чел (все услуги-'!$H1068+('Итоговая табл.1чел (все услуги-'!$H1068*'Таблица вводных'!$G$4)))-('Расчет комиссии Нади'!$I1068+'Таблица вводных'!$E$15+'Таблица вводных'!$F$15)</f>
        <v>-56.09999999999998</v>
      </c>
      <c r="I1068" s="22" t="s">
        <v>177</v>
      </c>
    </row>
    <row r="1069" spans="1:9" ht="12.75" customHeight="1">
      <c r="A1069" s="138"/>
      <c r="B1069" s="11">
        <v>45429</v>
      </c>
      <c r="C1069" s="64"/>
      <c r="D1069" s="67">
        <f>(('Итоговая табл.1чел (все услуги-'!$D1069+('Итоговая табл.1чел (все услуги-'!$D1069*'Таблица вводных'!$G$4)))-('Расчет комиссии Нади'!$I1069+'Таблица вводных'!$E$15+'Таблица вводных'!$F$15)</f>
        <v>-55.575699999999983</v>
      </c>
      <c r="E1069" s="125">
        <f>(('Итоговая табл.1чел (все услуги-'!$E1069+('Итоговая табл.1чел (все услуги-'!$E1069*'Таблица вводных'!$G$4)))-('Расчет комиссии Нади'!$I1069+'Таблица вводных'!$E$15+'Таблица вводных'!$F$15)</f>
        <v>-56.09999999999998</v>
      </c>
      <c r="F1069" s="125">
        <f>(('Итоговая табл.1чел (все услуги-'!$F1069+('Итоговая табл.1чел (все услуги-'!$F1069*'Таблица вводных'!$G$4)))-('Расчет комиссии Нади'!$I1069+'Таблица вводных'!$E$15+'Таблица вводных'!$F$15)</f>
        <v>-32.987999999999978</v>
      </c>
      <c r="G1069" s="96">
        <f>(('Итоговая табл.1чел (все услуги-'!$G1069+('Итоговая табл.1чел (все услуги-'!$G1069*'Таблица вводных'!$G$4)))-('Расчет комиссии Нади'!$I1069+'Таблица вводных'!$E$15+'Таблица вводных'!$F$15)</f>
        <v>-56.09999999999998</v>
      </c>
      <c r="H1069" s="96">
        <f>(('Итоговая табл.1чел (все услуги-'!$H1069+('Итоговая табл.1чел (все услуги-'!$H1069*'Таблица вводных'!$G$4)))-('Расчет комиссии Нади'!$I1069+'Таблица вводных'!$E$15+'Таблица вводных'!$F$15)</f>
        <v>-56.09999999999998</v>
      </c>
      <c r="I1069" s="13" t="s">
        <v>177</v>
      </c>
    </row>
    <row r="1070" spans="1:9" ht="12.75" customHeight="1">
      <c r="A1070" s="138"/>
      <c r="B1070" s="45">
        <v>45433</v>
      </c>
      <c r="C1070" s="64"/>
      <c r="D1070" s="67">
        <f>(('Итоговая табл.1чел (все услуги-'!$D1070+('Итоговая табл.1чел (все услуги-'!$D1070*'Таблица вводных'!$G$4)))-('Расчет комиссии Нади'!$I1070+'Таблица вводных'!$E$15+'Таблица вводных'!$F$15)</f>
        <v>-55.575699999999983</v>
      </c>
      <c r="E1070" s="125">
        <f>(('Итоговая табл.1чел (все услуги-'!$E1070+('Итоговая табл.1чел (все услуги-'!$E1070*'Таблица вводных'!$G$4)))-('Расчет комиссии Нади'!$I1070+'Таблица вводных'!$E$15+'Таблица вводных'!$F$15)</f>
        <v>-56.09999999999998</v>
      </c>
      <c r="F1070" s="125">
        <f>(('Итоговая табл.1чел (все услуги-'!$F1070+('Итоговая табл.1чел (все услуги-'!$F1070*'Таблица вводных'!$G$4)))-('Расчет комиссии Нади'!$I1070+'Таблица вводных'!$E$15+'Таблица вводных'!$F$15)</f>
        <v>-32.987999999999978</v>
      </c>
      <c r="G1070" s="96">
        <f>(('Итоговая табл.1чел (все услуги-'!$G1070+('Итоговая табл.1чел (все услуги-'!$G1070*'Таблица вводных'!$G$4)))-('Расчет комиссии Нади'!$I1070+'Таблица вводных'!$E$15+'Таблица вводных'!$F$15)</f>
        <v>-56.09999999999998</v>
      </c>
      <c r="H1070" s="96">
        <f>(('Итоговая табл.1чел (все услуги-'!$H1070+('Итоговая табл.1чел (все услуги-'!$H1070*'Таблица вводных'!$G$4)))-('Расчет комиссии Нади'!$I1070+'Таблица вводных'!$E$15+'Таблица вводных'!$F$15)</f>
        <v>-56.09999999999998</v>
      </c>
      <c r="I1070" s="27" t="s">
        <v>177</v>
      </c>
    </row>
    <row r="1071" spans="1:9" ht="12.75" customHeight="1">
      <c r="A1071" s="138"/>
      <c r="B1071" s="44">
        <v>45436</v>
      </c>
      <c r="C1071" s="64"/>
      <c r="D1071" s="67">
        <f>(('Итоговая табл.1чел (все услуги-'!$D1071+('Итоговая табл.1чел (все услуги-'!$D1071*'Таблица вводных'!$G$4)))-('Расчет комиссии Нади'!$I1071+'Таблица вводных'!$E$15+'Таблица вводных'!$F$15)</f>
        <v>-55.575699999999983</v>
      </c>
      <c r="E1071" s="125">
        <f>(('Итоговая табл.1чел (все услуги-'!$E1071+('Итоговая табл.1чел (все услуги-'!$E1071*'Таблица вводных'!$G$4)))-('Расчет комиссии Нади'!$I1071+'Таблица вводных'!$E$15+'Таблица вводных'!$F$15)</f>
        <v>-56.09999999999998</v>
      </c>
      <c r="F1071" s="125">
        <f>(('Итоговая табл.1чел (все услуги-'!$F1071+('Итоговая табл.1чел (все услуги-'!$F1071*'Таблица вводных'!$G$4)))-('Расчет комиссии Нади'!$I1071+'Таблица вводных'!$E$15+'Таблица вводных'!$F$15)</f>
        <v>-32.987999999999978</v>
      </c>
      <c r="G1071" s="96">
        <f>(('Итоговая табл.1чел (все услуги-'!$G1071+('Итоговая табл.1чел (все услуги-'!$G1071*'Таблица вводных'!$G$4)))-('Расчет комиссии Нади'!$I1071+'Таблица вводных'!$E$15+'Таблица вводных'!$F$15)</f>
        <v>-56.09999999999998</v>
      </c>
      <c r="H1071" s="96">
        <f>(('Итоговая табл.1чел (все услуги-'!$H1071+('Итоговая табл.1чел (все услуги-'!$H1071*'Таблица вводных'!$G$4)))-('Расчет комиссии Нади'!$I1071+'Таблица вводных'!$E$15+'Таблица вводных'!$F$15)</f>
        <v>-56.09999999999998</v>
      </c>
      <c r="I1071" s="22" t="s">
        <v>177</v>
      </c>
    </row>
    <row r="1072" spans="1:9" ht="12.75" customHeight="1">
      <c r="A1072" s="138"/>
      <c r="B1072" s="11">
        <v>45440</v>
      </c>
      <c r="C1072" s="64"/>
      <c r="D1072" s="67">
        <f>(('Итоговая табл.1чел (все услуги-'!$D1072+('Итоговая табл.1чел (все услуги-'!$D1072*'Таблица вводных'!$G$4)))-('Расчет комиссии Нади'!$I1072+'Таблица вводных'!$E$15+'Таблица вводных'!$F$15)</f>
        <v>-55.575699999999983</v>
      </c>
      <c r="E1072" s="96">
        <f>(('Итоговая табл.1чел (все услуги-'!$E1072+('Итоговая табл.1чел (все услуги-'!$E1072*'Таблица вводных'!$G$4)))-('Расчет комиссии Нади'!$I1072+'Таблица вводных'!$E$15+'Таблица вводных'!$F$15)</f>
        <v>-56.09999999999998</v>
      </c>
      <c r="F1072" s="96">
        <f>(('Итоговая табл.1чел (все услуги-'!$F1072+('Итоговая табл.1чел (все услуги-'!$F1072*'Таблица вводных'!$G$4)))-('Расчет комиссии Нади'!$I1072+'Таблица вводных'!$E$15+'Таблица вводных'!$F$15)</f>
        <v>-32.987999999999978</v>
      </c>
      <c r="G1072" s="96">
        <f>(('Итоговая табл.1чел (все услуги-'!$G1072+('Итоговая табл.1чел (все услуги-'!$G1072*'Таблица вводных'!$G$4)))-('Расчет комиссии Нади'!$I1072+'Таблица вводных'!$E$15+'Таблица вводных'!$F$15)</f>
        <v>-56.09999999999998</v>
      </c>
      <c r="H1072" s="96">
        <f>(('Итоговая табл.1чел (все услуги-'!$H1072+('Итоговая табл.1чел (все услуги-'!$H1072*'Таблица вводных'!$G$4)))-('Расчет комиссии Нади'!$I1072+'Таблица вводных'!$E$15+'Таблица вводных'!$F$15)</f>
        <v>-56.09999999999998</v>
      </c>
      <c r="I1072" s="13" t="s">
        <v>177</v>
      </c>
    </row>
    <row r="1073" spans="1:9" ht="12.75" customHeight="1">
      <c r="A1073" s="139"/>
      <c r="B1073" s="46">
        <v>45443</v>
      </c>
      <c r="C1073" s="65"/>
      <c r="D1073" s="100">
        <f>(('Итоговая табл.1чел (все услуги-'!$D1073+('Итоговая табл.1чел (все услуги-'!$D1073*'Таблица вводных'!$G$4)))-('Расчет комиссии Нади'!$I1073+'Таблица вводных'!$E$15+'Таблица вводных'!$F$15)</f>
        <v>-55.575699999999983</v>
      </c>
      <c r="E1073" s="101">
        <f>(('Итоговая табл.1чел (все услуги-'!$E1073+('Итоговая табл.1чел (все услуги-'!$E1073*'Таблица вводных'!$G$4)))-('Расчет комиссии Нади'!$I1073+'Таблица вводных'!$E$15+'Таблица вводных'!$F$15)</f>
        <v>-56.09999999999998</v>
      </c>
      <c r="F1073" s="101">
        <f>(('Итоговая табл.1чел (все услуги-'!$F1073+('Итоговая табл.1чел (все услуги-'!$F1073*'Таблица вводных'!$G$4)))-('Расчет комиссии Нади'!$I1073+'Таблица вводных'!$E$15+'Таблица вводных'!$F$15)</f>
        <v>-32.987999999999978</v>
      </c>
      <c r="G1073" s="101">
        <f>(('Итоговая табл.1чел (все услуги-'!$G1073+('Итоговая табл.1чел (все услуги-'!$G1073*'Таблица вводных'!$G$4)))-('Расчет комиссии Нади'!$I1073+'Таблица вводных'!$E$15+'Таблица вводных'!$F$15)</f>
        <v>-56.09999999999998</v>
      </c>
      <c r="H1073" s="101">
        <f>(('Итоговая табл.1чел (все услуги-'!$H1073+('Итоговая табл.1чел (все услуги-'!$H1073*'Таблица вводных'!$G$4)))-('Расчет комиссии Нади'!$I1073+'Таблица вводных'!$E$15+'Таблица вводных'!$F$15)</f>
        <v>-56.09999999999998</v>
      </c>
      <c r="I1073" s="32" t="s">
        <v>177</v>
      </c>
    </row>
    <row r="1074" spans="1:9" ht="12.75" customHeight="1">
      <c r="A1074" s="136" t="s">
        <v>78</v>
      </c>
      <c r="B1074" s="42">
        <v>45419</v>
      </c>
      <c r="C1074" s="63"/>
      <c r="D1074" s="63">
        <f>(('Итоговая табл.1чел (все услуги-'!D1074+('Итоговая табл.1чел (все услуги-'!D1074*'Таблица вводных'!$G$4)))-('Расчет комиссии Нади'!$I1074+'Таблица вводных'!$E$15+'Таблица вводных'!$F$15)</f>
        <v>-55.575699999999983</v>
      </c>
      <c r="E1074" s="63">
        <f>(('Итоговая табл.1чел (все услуги-'!E1074+('Итоговая табл.1чел (все услуги-'!E1074*'Таблица вводных'!$G$5)))-('Расчет комиссии Нади'!$I1074+'Таблица вводных'!$E$15+'Таблица вводных'!$F$15)</f>
        <v>-56.09999999999998</v>
      </c>
      <c r="F1074" s="63">
        <f>(('Итоговая табл.1чел (все услуги-'!F1074+('Итоговая табл.1чел (все услуги-'!F1074*'Таблица вводных'!$G$4)))-('Расчет комиссии Нади'!$I1074+'Таблица вводных'!$E$15+'Таблица вводных'!$F$15)</f>
        <v>-32.987999999999978</v>
      </c>
      <c r="G1074" s="63">
        <f>(('Итоговая табл.1чел (все услуги-'!G1074+('Итоговая табл.1чел (все услуги-'!G1074*'Таблица вводных'!$G$4)))-('Расчет комиссии Нади'!$I1074+'Таблица вводных'!$E$15+'Таблица вводных'!$F$15)</f>
        <v>-56.09999999999998</v>
      </c>
      <c r="H1074" s="63">
        <f>(('Итоговая табл.1чел (все услуги-'!H1074+('Итоговая табл.1чел (все услуги-'!H1074*'Таблица вводных'!$G$4)))-('Расчет комиссии Нади'!$I1074+'Таблица вводных'!$E$15+'Таблица вводных'!$F$15)</f>
        <v>-56.09999999999998</v>
      </c>
      <c r="I1074" s="20" t="s">
        <v>177</v>
      </c>
    </row>
    <row r="1075" spans="1:9" ht="12.75" customHeight="1">
      <c r="A1075" s="138"/>
      <c r="B1075" s="45">
        <v>45422</v>
      </c>
      <c r="C1075" s="64"/>
      <c r="D1075" s="64">
        <f>(('Итоговая табл.1чел (все услуги-'!D1075+('Итоговая табл.1чел (все услуги-'!D1075*'Таблица вводных'!$G$4)))-('Расчет комиссии Нади'!$I1075+'Таблица вводных'!$E$15+'Таблица вводных'!$F$15)</f>
        <v>-55.575699999999983</v>
      </c>
      <c r="E1075" s="64">
        <f>(('Итоговая табл.1чел (все услуги-'!E1075+('Итоговая табл.1чел (все услуги-'!E1075*'Таблица вводных'!$G$5)))-('Расчет комиссии Нади'!$I1075+'Таблица вводных'!$E$15+'Таблица вводных'!$F$15)</f>
        <v>-56.09999999999998</v>
      </c>
      <c r="F1075" s="64">
        <f>(('Итоговая табл.1чел (все услуги-'!F1075+('Итоговая табл.1чел (все услуги-'!F1075*'Таблица вводных'!$G$4)))-('Расчет комиссии Нади'!$I1075+'Таблица вводных'!$E$15+'Таблица вводных'!$F$15)</f>
        <v>-32.987999999999978</v>
      </c>
      <c r="G1075" s="64">
        <f>(('Итоговая табл.1чел (все услуги-'!G1075+('Итоговая табл.1чел (все услуги-'!G1075*'Таблица вводных'!$G$4)))-('Расчет комиссии Нади'!$I1075+'Таблица вводных'!$E$15+'Таблица вводных'!$F$15)</f>
        <v>-56.09999999999998</v>
      </c>
      <c r="H1075" s="64">
        <f>(('Итоговая табл.1чел (все услуги-'!H1075+('Итоговая табл.1чел (все услуги-'!H1075*'Таблица вводных'!$G$4)))-('Расчет комиссии Нади'!$I1075+'Таблица вводных'!$E$15+'Таблица вводных'!$F$15)</f>
        <v>-56.09999999999998</v>
      </c>
      <c r="I1075" s="27" t="s">
        <v>177</v>
      </c>
    </row>
    <row r="1076" spans="1:9" ht="12.75" customHeight="1">
      <c r="A1076" s="138"/>
      <c r="B1076" s="44">
        <v>45426</v>
      </c>
      <c r="C1076" s="64"/>
      <c r="D1076" s="64">
        <f>(('Итоговая табл.1чел (все услуги-'!D1076+('Итоговая табл.1чел (все услуги-'!D1076*'Таблица вводных'!$G$4)))-('Расчет комиссии Нади'!$I1076+'Таблица вводных'!$E$15+'Таблица вводных'!$F$15)</f>
        <v>-55.575699999999983</v>
      </c>
      <c r="E1076" s="64">
        <f>(('Итоговая табл.1чел (все услуги-'!E1076+('Итоговая табл.1чел (все услуги-'!E1076*'Таблица вводных'!$G$5)))-('Расчет комиссии Нади'!$I1076+'Таблица вводных'!$E$15+'Таблица вводных'!$F$15)</f>
        <v>-56.09999999999998</v>
      </c>
      <c r="F1076" s="64">
        <f>(('Итоговая табл.1чел (все услуги-'!F1076+('Итоговая табл.1чел (все услуги-'!F1076*'Таблица вводных'!$G$4)))-('Расчет комиссии Нади'!$I1076+'Таблица вводных'!$E$15+'Таблица вводных'!$F$15)</f>
        <v>-32.987999999999978</v>
      </c>
      <c r="G1076" s="64">
        <f>(('Итоговая табл.1чел (все услуги-'!G1076+('Итоговая табл.1чел (все услуги-'!G1076*'Таблица вводных'!$G$4)))-('Расчет комиссии Нади'!$I1076+'Таблица вводных'!$E$15+'Таблица вводных'!$F$15)</f>
        <v>-56.09999999999998</v>
      </c>
      <c r="H1076" s="64">
        <f>(('Итоговая табл.1чел (все услуги-'!H1076+('Итоговая табл.1чел (все услуги-'!H1076*'Таблица вводных'!$G$4)))-('Расчет комиссии Нади'!$I1076+'Таблица вводных'!$E$15+'Таблица вводных'!$F$15)</f>
        <v>-56.09999999999998</v>
      </c>
      <c r="I1076" s="22" t="s">
        <v>177</v>
      </c>
    </row>
    <row r="1077" spans="1:9" ht="12.75" customHeight="1">
      <c r="A1077" s="138"/>
      <c r="B1077" s="11">
        <v>45429</v>
      </c>
      <c r="C1077" s="64"/>
      <c r="D1077" s="64">
        <f>(('Итоговая табл.1чел (все услуги-'!D1077+('Итоговая табл.1чел (все услуги-'!D1077*'Таблица вводных'!$G$4)))-('Расчет комиссии Нади'!$I1077+'Таблица вводных'!$E$15+'Таблица вводных'!$F$15)</f>
        <v>-55.575699999999983</v>
      </c>
      <c r="E1077" s="64">
        <f>(('Итоговая табл.1чел (все услуги-'!E1077+('Итоговая табл.1чел (все услуги-'!E1077*'Таблица вводных'!$G$5)))-('Расчет комиссии Нади'!$I1077+'Таблица вводных'!$E$15+'Таблица вводных'!$F$15)</f>
        <v>-56.09999999999998</v>
      </c>
      <c r="F1077" s="64">
        <f>(('Итоговая табл.1чел (все услуги-'!F1077+('Итоговая табл.1чел (все услуги-'!F1077*'Таблица вводных'!$G$4)))-('Расчет комиссии Нади'!$I1077+'Таблица вводных'!$E$15+'Таблица вводных'!$F$15)</f>
        <v>-32.987999999999978</v>
      </c>
      <c r="G1077" s="64">
        <f>(('Итоговая табл.1чел (все услуги-'!G1077+('Итоговая табл.1чел (все услуги-'!G1077*'Таблица вводных'!$G$4)))-('Расчет комиссии Нади'!$I1077+'Таблица вводных'!$E$15+'Таблица вводных'!$F$15)</f>
        <v>-56.09999999999998</v>
      </c>
      <c r="H1077" s="64">
        <f>(('Итоговая табл.1чел (все услуги-'!H1077+('Итоговая табл.1чел (все услуги-'!H1077*'Таблица вводных'!$G$4)))-('Расчет комиссии Нади'!$I1077+'Таблица вводных'!$E$15+'Таблица вводных'!$F$15)</f>
        <v>-56.09999999999998</v>
      </c>
      <c r="I1077" s="13" t="s">
        <v>177</v>
      </c>
    </row>
    <row r="1078" spans="1:9" ht="12.75" customHeight="1">
      <c r="A1078" s="138"/>
      <c r="B1078" s="45">
        <v>45433</v>
      </c>
      <c r="C1078" s="64"/>
      <c r="D1078" s="64">
        <f>(('Итоговая табл.1чел (все услуги-'!D1078+('Итоговая табл.1чел (все услуги-'!D1078*'Таблица вводных'!$G$4)))-('Расчет комиссии Нади'!$I1078+'Таблица вводных'!$E$15+'Таблица вводных'!$F$15)</f>
        <v>-55.575699999999983</v>
      </c>
      <c r="E1078" s="64">
        <f>(('Итоговая табл.1чел (все услуги-'!E1078+('Итоговая табл.1чел (все услуги-'!E1078*'Таблица вводных'!$G$5)))-('Расчет комиссии Нади'!$I1078+'Таблица вводных'!$E$15+'Таблица вводных'!$F$15)</f>
        <v>-56.09999999999998</v>
      </c>
      <c r="F1078" s="64">
        <f>(('Итоговая табл.1чел (все услуги-'!F1078+('Итоговая табл.1чел (все услуги-'!F1078*'Таблица вводных'!$G$4)))-('Расчет комиссии Нади'!$I1078+'Таблица вводных'!$E$15+'Таблица вводных'!$F$15)</f>
        <v>-32.987999999999978</v>
      </c>
      <c r="G1078" s="64">
        <f>(('Итоговая табл.1чел (все услуги-'!G1078+('Итоговая табл.1чел (все услуги-'!G1078*'Таблица вводных'!$G$4)))-('Расчет комиссии Нади'!$I1078+'Таблица вводных'!$E$15+'Таблица вводных'!$F$15)</f>
        <v>-56.09999999999998</v>
      </c>
      <c r="H1078" s="64">
        <f>(('Итоговая табл.1чел (все услуги-'!H1078+('Итоговая табл.1чел (все услуги-'!H1078*'Таблица вводных'!$G$4)))-('Расчет комиссии Нади'!$I1078+'Таблица вводных'!$E$15+'Таблица вводных'!$F$15)</f>
        <v>-56.09999999999998</v>
      </c>
      <c r="I1078" s="27" t="s">
        <v>177</v>
      </c>
    </row>
    <row r="1079" spans="1:9" ht="12.75" customHeight="1">
      <c r="A1079" s="138"/>
      <c r="B1079" s="44">
        <v>45436</v>
      </c>
      <c r="C1079" s="64"/>
      <c r="D1079" s="64">
        <f>(('Итоговая табл.1чел (все услуги-'!D1079+('Итоговая табл.1чел (все услуги-'!D1079*'Таблица вводных'!$G$4)))-('Расчет комиссии Нади'!$I1079+'Таблица вводных'!$E$15+'Таблица вводных'!$F$15)</f>
        <v>-55.575699999999983</v>
      </c>
      <c r="E1079" s="64">
        <f>(('Итоговая табл.1чел (все услуги-'!E1079+('Итоговая табл.1чел (все услуги-'!E1079*'Таблица вводных'!$G$5)))-('Расчет комиссии Нади'!$I1079+'Таблица вводных'!$E$15+'Таблица вводных'!$F$15)</f>
        <v>-56.09999999999998</v>
      </c>
      <c r="F1079" s="64">
        <f>(('Итоговая табл.1чел (все услуги-'!F1079+('Итоговая табл.1чел (все услуги-'!F1079*'Таблица вводных'!$G$4)))-('Расчет комиссии Нади'!$I1079+'Таблица вводных'!$E$15+'Таблица вводных'!$F$15)</f>
        <v>-32.987999999999978</v>
      </c>
      <c r="G1079" s="64">
        <f>(('Итоговая табл.1чел (все услуги-'!G1079+('Итоговая табл.1чел (все услуги-'!G1079*'Таблица вводных'!$G$4)))-('Расчет комиссии Нади'!$I1079+'Таблица вводных'!$E$15+'Таблица вводных'!$F$15)</f>
        <v>-56.09999999999998</v>
      </c>
      <c r="H1079" s="64">
        <f>(('Итоговая табл.1чел (все услуги-'!H1079+('Итоговая табл.1чел (все услуги-'!H1079*'Таблица вводных'!$G$4)))-('Расчет комиссии Нади'!$I1079+'Таблица вводных'!$E$15+'Таблица вводных'!$F$15)</f>
        <v>-56.09999999999998</v>
      </c>
      <c r="I1079" s="22" t="s">
        <v>177</v>
      </c>
    </row>
    <row r="1080" spans="1:9" ht="12.75" customHeight="1">
      <c r="A1080" s="138"/>
      <c r="B1080" s="11">
        <v>45440</v>
      </c>
      <c r="C1080" s="64"/>
      <c r="D1080" s="64">
        <f>(('Итоговая табл.1чел (все услуги-'!D1080+('Итоговая табл.1чел (все услуги-'!D1080*'Таблица вводных'!$G$4)))-('Расчет комиссии Нади'!$I1080+'Таблица вводных'!$E$15+'Таблица вводных'!$F$15)</f>
        <v>-55.575699999999983</v>
      </c>
      <c r="E1080" s="64">
        <f>(('Итоговая табл.1чел (все услуги-'!E1080+('Итоговая табл.1чел (все услуги-'!E1080*'Таблица вводных'!$G$5)))-('Расчет комиссии Нади'!$I1080+'Таблица вводных'!$E$15+'Таблица вводных'!$F$15)</f>
        <v>-56.09999999999998</v>
      </c>
      <c r="F1080" s="64">
        <f>(('Итоговая табл.1чел (все услуги-'!F1080+('Итоговая табл.1чел (все услуги-'!F1080*'Таблица вводных'!$G$4)))-('Расчет комиссии Нади'!$I1080+'Таблица вводных'!$E$15+'Таблица вводных'!$F$15)</f>
        <v>-32.987999999999978</v>
      </c>
      <c r="G1080" s="64">
        <f>(('Итоговая табл.1чел (все услуги-'!G1080+('Итоговая табл.1чел (все услуги-'!G1080*'Таблица вводных'!$G$4)))-('Расчет комиссии Нади'!$I1080+'Таблица вводных'!$E$15+'Таблица вводных'!$F$15)</f>
        <v>-56.09999999999998</v>
      </c>
      <c r="H1080" s="64">
        <f>(('Итоговая табл.1чел (все услуги-'!H1080+('Итоговая табл.1чел (все услуги-'!H1080*'Таблица вводных'!$G$4)))-('Расчет комиссии Нади'!$I1080+'Таблица вводных'!$E$15+'Таблица вводных'!$F$15)</f>
        <v>-56.09999999999998</v>
      </c>
      <c r="I1080" s="13" t="s">
        <v>177</v>
      </c>
    </row>
    <row r="1081" spans="1:9" ht="12.75" customHeight="1">
      <c r="A1081" s="139"/>
      <c r="B1081" s="46">
        <v>45443</v>
      </c>
      <c r="C1081" s="65"/>
      <c r="D1081" s="100">
        <f>(('Итоговая табл.1чел (все услуги-'!D1081+('Итоговая табл.1чел (все услуги-'!D1081*'Таблица вводных'!$G$4)))-('Расчет комиссии Нади'!$I1081+'Таблица вводных'!$E$15+'Таблица вводных'!$F$15)</f>
        <v>-55.575699999999983</v>
      </c>
      <c r="E1081" s="100">
        <f>(('Итоговая табл.1чел (все услуги-'!E1081+('Итоговая табл.1чел (все услуги-'!E1081*'Таблица вводных'!$G$5)))-('Расчет комиссии Нади'!$I1081+'Таблица вводных'!$E$15+'Таблица вводных'!$F$15)</f>
        <v>-56.09999999999998</v>
      </c>
      <c r="F1081" s="100">
        <f>(('Итоговая табл.1чел (все услуги-'!F1081+('Итоговая табл.1чел (все услуги-'!F1081*'Таблица вводных'!$G$4)))-('Расчет комиссии Нади'!$I1081+'Таблица вводных'!$E$15+'Таблица вводных'!$F$15)</f>
        <v>-32.987999999999978</v>
      </c>
      <c r="G1081" s="100">
        <f>(('Итоговая табл.1чел (все услуги-'!G1081+('Итоговая табл.1чел (все услуги-'!G1081*'Таблица вводных'!$G$4)))-('Расчет комиссии Нади'!$I1081+'Таблица вводных'!$E$15+'Таблица вводных'!$F$15)</f>
        <v>-56.09999999999998</v>
      </c>
      <c r="H1081" s="100">
        <f>(('Итоговая табл.1чел (все услуги-'!H1081+('Итоговая табл.1чел (все услуги-'!H1081*'Таблица вводных'!$G$4)))-('Расчет комиссии Нади'!$I1081+'Таблица вводных'!$E$15+'Таблица вводных'!$F$15)</f>
        <v>-56.09999999999998</v>
      </c>
      <c r="I1081" s="32" t="s">
        <v>177</v>
      </c>
    </row>
    <row r="1082" spans="1:9" ht="12.75" customHeight="1">
      <c r="A1082" s="136" t="s">
        <v>79</v>
      </c>
      <c r="B1082" s="42">
        <v>45419</v>
      </c>
      <c r="C1082" s="63"/>
      <c r="D1082" s="63">
        <f>(('Итоговая табл.1чел (все услуги-'!D1082+('Итоговая табл.1чел (все услуги-'!D1082*'Таблица вводных'!$G$4)))-('Расчет комиссии Нади'!$I1082+'Таблица вводных'!$E$15+'Таблица вводных'!$F$15)</f>
        <v>-55.575699999999983</v>
      </c>
      <c r="E1082" s="63">
        <f>(('Итоговая табл.1чел (все услуги-'!E1082+('Итоговая табл.1чел (все услуги-'!E1082*'Таблица вводных'!$G$5)))-('Расчет комиссии Нади'!$I1082+'Таблица вводных'!$E$15+'Таблица вводных'!$F$15)</f>
        <v>-56.09999999999998</v>
      </c>
      <c r="F1082" s="63">
        <f>(('Итоговая табл.1чел (все услуги-'!F1082+('Итоговая табл.1чел (все услуги-'!F1082*'Таблица вводных'!$G$4)))-('Расчет комиссии Нади'!$I1082+'Таблица вводных'!$E$15+'Таблица вводных'!$F$15)</f>
        <v>-32.987999999999978</v>
      </c>
      <c r="G1082" s="63">
        <f>(('Итоговая табл.1чел (все услуги-'!G1082+('Итоговая табл.1чел (все услуги-'!G1082*'Таблица вводных'!$G$4)))-('Расчет комиссии Нади'!$I1082+'Таблица вводных'!$E$15+'Таблица вводных'!$F$15)</f>
        <v>-56.09999999999998</v>
      </c>
      <c r="H1082" s="63">
        <f>(('Итоговая табл.1чел (все услуги-'!H1082+('Итоговая табл.1чел (все услуги-'!H1082*'Таблица вводных'!$G$4)))-('Расчет комиссии Нади'!$I1082+'Таблица вводных'!$E$15+'Таблица вводных'!$F$15)</f>
        <v>-56.09999999999998</v>
      </c>
      <c r="I1082" s="20" t="s">
        <v>177</v>
      </c>
    </row>
    <row r="1083" spans="1:9" ht="12.75" customHeight="1">
      <c r="A1083" s="138"/>
      <c r="B1083" s="45">
        <v>45422</v>
      </c>
      <c r="C1083" s="64"/>
      <c r="D1083" s="64">
        <f>(('Итоговая табл.1чел (все услуги-'!D1083+('Итоговая табл.1чел (все услуги-'!D1083*'Таблица вводных'!$G$4)))-('Расчет комиссии Нади'!$I1083+'Таблица вводных'!$E$15+'Таблица вводных'!$F$15)</f>
        <v>-55.575699999999983</v>
      </c>
      <c r="E1083" s="64">
        <f>(('Итоговая табл.1чел (все услуги-'!E1083+('Итоговая табл.1чел (все услуги-'!E1083*'Таблица вводных'!$G$5)))-('Расчет комиссии Нади'!$I1083+'Таблица вводных'!$E$15+'Таблица вводных'!$F$15)</f>
        <v>-56.09999999999998</v>
      </c>
      <c r="F1083" s="64">
        <f>(('Итоговая табл.1чел (все услуги-'!F1083+('Итоговая табл.1чел (все услуги-'!F1083*'Таблица вводных'!$G$4)))-('Расчет комиссии Нади'!$I1083+'Таблица вводных'!$E$15+'Таблица вводных'!$F$15)</f>
        <v>-32.987999999999978</v>
      </c>
      <c r="G1083" s="64">
        <f>(('Итоговая табл.1чел (все услуги-'!G1083+('Итоговая табл.1чел (все услуги-'!G1083*'Таблица вводных'!$G$4)))-('Расчет комиссии Нади'!$I1083+'Таблица вводных'!$E$15+'Таблица вводных'!$F$15)</f>
        <v>-56.09999999999998</v>
      </c>
      <c r="H1083" s="64">
        <f>(('Итоговая табл.1чел (все услуги-'!H1083+('Итоговая табл.1чел (все услуги-'!H1083*'Таблица вводных'!$G$4)))-('Расчет комиссии Нади'!$I1083+'Таблица вводных'!$E$15+'Таблица вводных'!$F$15)</f>
        <v>-56.09999999999998</v>
      </c>
      <c r="I1083" s="27" t="s">
        <v>177</v>
      </c>
    </row>
    <row r="1084" spans="1:9" ht="12.75" customHeight="1">
      <c r="A1084" s="138"/>
      <c r="B1084" s="44">
        <v>45426</v>
      </c>
      <c r="C1084" s="64"/>
      <c r="D1084" s="64">
        <f>(('Итоговая табл.1чел (все услуги-'!D1084+('Итоговая табл.1чел (все услуги-'!D1084*'Таблица вводных'!$G$4)))-('Расчет комиссии Нади'!$I1084+'Таблица вводных'!$E$15+'Таблица вводных'!$F$15)</f>
        <v>-55.575699999999983</v>
      </c>
      <c r="E1084" s="64">
        <f>(('Итоговая табл.1чел (все услуги-'!E1084+('Итоговая табл.1чел (все услуги-'!E1084*'Таблица вводных'!$G$5)))-('Расчет комиссии Нади'!$I1084+'Таблица вводных'!$E$15+'Таблица вводных'!$F$15)</f>
        <v>-56.09999999999998</v>
      </c>
      <c r="F1084" s="64">
        <f>(('Итоговая табл.1чел (все услуги-'!F1084+('Итоговая табл.1чел (все услуги-'!F1084*'Таблица вводных'!$G$4)))-('Расчет комиссии Нади'!$I1084+'Таблица вводных'!$E$15+'Таблица вводных'!$F$15)</f>
        <v>-32.987999999999978</v>
      </c>
      <c r="G1084" s="64">
        <f>(('Итоговая табл.1чел (все услуги-'!G1084+('Итоговая табл.1чел (все услуги-'!G1084*'Таблица вводных'!$G$4)))-('Расчет комиссии Нади'!$I1084+'Таблица вводных'!$E$15+'Таблица вводных'!$F$15)</f>
        <v>-56.09999999999998</v>
      </c>
      <c r="H1084" s="64">
        <f>(('Итоговая табл.1чел (все услуги-'!H1084+('Итоговая табл.1чел (все услуги-'!H1084*'Таблица вводных'!$G$4)))-('Расчет комиссии Нади'!$I1084+'Таблица вводных'!$E$15+'Таблица вводных'!$F$15)</f>
        <v>-56.09999999999998</v>
      </c>
      <c r="I1084" s="22" t="s">
        <v>177</v>
      </c>
    </row>
    <row r="1085" spans="1:9" ht="12.75" customHeight="1">
      <c r="A1085" s="138"/>
      <c r="B1085" s="11">
        <v>45429</v>
      </c>
      <c r="C1085" s="64"/>
      <c r="D1085" s="64">
        <f>(('Итоговая табл.1чел (все услуги-'!D1085+('Итоговая табл.1чел (все услуги-'!D1085*'Таблица вводных'!$G$4)))-('Расчет комиссии Нади'!$I1085+'Таблица вводных'!$E$15+'Таблица вводных'!$F$15)</f>
        <v>-55.575699999999983</v>
      </c>
      <c r="E1085" s="64">
        <f>(('Итоговая табл.1чел (все услуги-'!E1085+('Итоговая табл.1чел (все услуги-'!E1085*'Таблица вводных'!$G$5)))-('Расчет комиссии Нади'!$I1085+'Таблица вводных'!$E$15+'Таблица вводных'!$F$15)</f>
        <v>-56.09999999999998</v>
      </c>
      <c r="F1085" s="64">
        <f>(('Итоговая табл.1чел (все услуги-'!F1085+('Итоговая табл.1чел (все услуги-'!F1085*'Таблица вводных'!$G$4)))-('Расчет комиссии Нади'!$I1085+'Таблица вводных'!$E$15+'Таблица вводных'!$F$15)</f>
        <v>-32.987999999999978</v>
      </c>
      <c r="G1085" s="64">
        <f>(('Итоговая табл.1чел (все услуги-'!G1085+('Итоговая табл.1чел (все услуги-'!G1085*'Таблица вводных'!$G$4)))-('Расчет комиссии Нади'!$I1085+'Таблица вводных'!$E$15+'Таблица вводных'!$F$15)</f>
        <v>-56.09999999999998</v>
      </c>
      <c r="H1085" s="64">
        <f>(('Итоговая табл.1чел (все услуги-'!H1085+('Итоговая табл.1чел (все услуги-'!H1085*'Таблица вводных'!$G$4)))-('Расчет комиссии Нади'!$I1085+'Таблица вводных'!$E$15+'Таблица вводных'!$F$15)</f>
        <v>-56.09999999999998</v>
      </c>
      <c r="I1085" s="13" t="s">
        <v>177</v>
      </c>
    </row>
    <row r="1086" spans="1:9" ht="12.75" customHeight="1">
      <c r="A1086" s="138"/>
      <c r="B1086" s="45">
        <v>45433</v>
      </c>
      <c r="C1086" s="64"/>
      <c r="D1086" s="64">
        <f>(('Итоговая табл.1чел (все услуги-'!D1086+('Итоговая табл.1чел (все услуги-'!D1086*'Таблица вводных'!$G$4)))-('Расчет комиссии Нади'!$I1086+'Таблица вводных'!$E$15+'Таблица вводных'!$F$15)</f>
        <v>-55.575699999999983</v>
      </c>
      <c r="E1086" s="64">
        <f>(('Итоговая табл.1чел (все услуги-'!E1086+('Итоговая табл.1чел (все услуги-'!E1086*'Таблица вводных'!$G$5)))-('Расчет комиссии Нади'!$I1086+'Таблица вводных'!$E$15+'Таблица вводных'!$F$15)</f>
        <v>-56.09999999999998</v>
      </c>
      <c r="F1086" s="64">
        <f>(('Итоговая табл.1чел (все услуги-'!F1086+('Итоговая табл.1чел (все услуги-'!F1086*'Таблица вводных'!$G$4)))-('Расчет комиссии Нади'!$I1086+'Таблица вводных'!$E$15+'Таблица вводных'!$F$15)</f>
        <v>-32.987999999999978</v>
      </c>
      <c r="G1086" s="64">
        <f>(('Итоговая табл.1чел (все услуги-'!G1086+('Итоговая табл.1чел (все услуги-'!G1086*'Таблица вводных'!$G$4)))-('Расчет комиссии Нади'!$I1086+'Таблица вводных'!$E$15+'Таблица вводных'!$F$15)</f>
        <v>-56.09999999999998</v>
      </c>
      <c r="H1086" s="64">
        <f>(('Итоговая табл.1чел (все услуги-'!H1086+('Итоговая табл.1чел (все услуги-'!H1086*'Таблица вводных'!$G$4)))-('Расчет комиссии Нади'!$I1086+'Таблица вводных'!$E$15+'Таблица вводных'!$F$15)</f>
        <v>-56.09999999999998</v>
      </c>
      <c r="I1086" s="27" t="s">
        <v>177</v>
      </c>
    </row>
    <row r="1087" spans="1:9" ht="12.75" customHeight="1">
      <c r="A1087" s="138"/>
      <c r="B1087" s="44">
        <v>45436</v>
      </c>
      <c r="C1087" s="64"/>
      <c r="D1087" s="64">
        <f>(('Итоговая табл.1чел (все услуги-'!D1087+('Итоговая табл.1чел (все услуги-'!D1087*'Таблица вводных'!$G$4)))-('Расчет комиссии Нади'!$I1087+'Таблица вводных'!$E$15+'Таблица вводных'!$F$15)</f>
        <v>-55.575699999999983</v>
      </c>
      <c r="E1087" s="64">
        <f>(('Итоговая табл.1чел (все услуги-'!E1087+('Итоговая табл.1чел (все услуги-'!E1087*'Таблица вводных'!$G$5)))-('Расчет комиссии Нади'!$I1087+'Таблица вводных'!$E$15+'Таблица вводных'!$F$15)</f>
        <v>-56.09999999999998</v>
      </c>
      <c r="F1087" s="64">
        <f>(('Итоговая табл.1чел (все услуги-'!F1087+('Итоговая табл.1чел (все услуги-'!F1087*'Таблица вводных'!$G$4)))-('Расчет комиссии Нади'!$I1087+'Таблица вводных'!$E$15+'Таблица вводных'!$F$15)</f>
        <v>-32.987999999999978</v>
      </c>
      <c r="G1087" s="64">
        <f>(('Итоговая табл.1чел (все услуги-'!G1087+('Итоговая табл.1чел (все услуги-'!G1087*'Таблица вводных'!$G$4)))-('Расчет комиссии Нади'!$I1087+'Таблица вводных'!$E$15+'Таблица вводных'!$F$15)</f>
        <v>-56.09999999999998</v>
      </c>
      <c r="H1087" s="64">
        <f>(('Итоговая табл.1чел (все услуги-'!H1087+('Итоговая табл.1чел (все услуги-'!H1087*'Таблица вводных'!$G$4)))-('Расчет комиссии Нади'!$I1087+'Таблица вводных'!$E$15+'Таблица вводных'!$F$15)</f>
        <v>-56.09999999999998</v>
      </c>
      <c r="I1087" s="22" t="s">
        <v>177</v>
      </c>
    </row>
    <row r="1088" spans="1:9" ht="12.75" customHeight="1">
      <c r="A1088" s="138"/>
      <c r="B1088" s="11">
        <v>45440</v>
      </c>
      <c r="C1088" s="64"/>
      <c r="D1088" s="64">
        <f>(('Итоговая табл.1чел (все услуги-'!D1088+('Итоговая табл.1чел (все услуги-'!D1088*'Таблица вводных'!$G$4)))-('Расчет комиссии Нади'!$I1088+'Таблица вводных'!$E$15+'Таблица вводных'!$F$15)</f>
        <v>-55.575699999999983</v>
      </c>
      <c r="E1088" s="64">
        <f>(('Итоговая табл.1чел (все услуги-'!E1088+('Итоговая табл.1чел (все услуги-'!E1088*'Таблица вводных'!$G$5)))-('Расчет комиссии Нади'!$I1088+'Таблица вводных'!$E$15+'Таблица вводных'!$F$15)</f>
        <v>-56.09999999999998</v>
      </c>
      <c r="F1088" s="64">
        <f>(('Итоговая табл.1чел (все услуги-'!F1088+('Итоговая табл.1чел (все услуги-'!F1088*'Таблица вводных'!$G$4)))-('Расчет комиссии Нади'!$I1088+'Таблица вводных'!$E$15+'Таблица вводных'!$F$15)</f>
        <v>-32.987999999999978</v>
      </c>
      <c r="G1088" s="64">
        <f>(('Итоговая табл.1чел (все услуги-'!G1088+('Итоговая табл.1чел (все услуги-'!G1088*'Таблица вводных'!$G$4)))-('Расчет комиссии Нади'!$I1088+'Таблица вводных'!$E$15+'Таблица вводных'!$F$15)</f>
        <v>-56.09999999999998</v>
      </c>
      <c r="H1088" s="64">
        <f>(('Итоговая табл.1чел (все услуги-'!H1088+('Итоговая табл.1чел (все услуги-'!H1088*'Таблица вводных'!$G$4)))-('Расчет комиссии Нади'!$I1088+'Таблица вводных'!$E$15+'Таблица вводных'!$F$15)</f>
        <v>-56.09999999999998</v>
      </c>
      <c r="I1088" s="13" t="s">
        <v>177</v>
      </c>
    </row>
    <row r="1089" spans="1:9" ht="12.75" customHeight="1">
      <c r="A1089" s="139"/>
      <c r="B1089" s="46">
        <v>45443</v>
      </c>
      <c r="C1089" s="65"/>
      <c r="D1089" s="100">
        <f>(('Итоговая табл.1чел (все услуги-'!D1089+('Итоговая табл.1чел (все услуги-'!D1089*'Таблица вводных'!$G$4)))-('Расчет комиссии Нади'!$I1089+'Таблица вводных'!$E$15+'Таблица вводных'!$F$15)</f>
        <v>-55.575699999999983</v>
      </c>
      <c r="E1089" s="100">
        <f>(('Итоговая табл.1чел (все услуги-'!E1089+('Итоговая табл.1чел (все услуги-'!E1089*'Таблица вводных'!$G$5)))-('Расчет комиссии Нади'!$I1089+'Таблица вводных'!$E$15+'Таблица вводных'!$F$15)</f>
        <v>-56.09999999999998</v>
      </c>
      <c r="F1089" s="100">
        <f>(('Итоговая табл.1чел (все услуги-'!F1089+('Итоговая табл.1чел (все услуги-'!F1089*'Таблица вводных'!$G$4)))-('Расчет комиссии Нади'!$I1089+'Таблица вводных'!$E$15+'Таблица вводных'!$F$15)</f>
        <v>-32.987999999999978</v>
      </c>
      <c r="G1089" s="100">
        <f>(('Итоговая табл.1чел (все услуги-'!G1089+('Итоговая табл.1чел (все услуги-'!G1089*'Таблица вводных'!$G$4)))-('Расчет комиссии Нади'!$I1089+'Таблица вводных'!$E$15+'Таблица вводных'!$F$15)</f>
        <v>-56.09999999999998</v>
      </c>
      <c r="H1089" s="100">
        <f>(('Итоговая табл.1чел (все услуги-'!H1089+('Итоговая табл.1чел (все услуги-'!H1089*'Таблица вводных'!$G$4)))-('Расчет комиссии Нади'!$I1089+'Таблица вводных'!$E$15+'Таблица вводных'!$F$15)</f>
        <v>-56.09999999999998</v>
      </c>
      <c r="I1089" s="32" t="s">
        <v>177</v>
      </c>
    </row>
    <row r="1090" spans="1:9" ht="12.75" customHeight="1">
      <c r="A1090" s="136" t="s">
        <v>80</v>
      </c>
      <c r="B1090" s="42">
        <v>45419</v>
      </c>
      <c r="C1090" s="63"/>
      <c r="D1090" s="63">
        <f>(('Итоговая табл.1чел (все услуги-'!D1090+('Итоговая табл.1чел (все услуги-'!D1090*'Таблица вводных'!$G$4)))-('Расчет комиссии Нади'!$I1090+'Таблица вводных'!$E$15+'Таблица вводных'!$F$15)</f>
        <v>-55.575699999999983</v>
      </c>
      <c r="E1090" s="63">
        <f>(('Итоговая табл.1чел (все услуги-'!E1090+('Итоговая табл.1чел (все услуги-'!E1090*'Таблица вводных'!$G$5)))-('Расчет комиссии Нади'!$I1090+'Таблица вводных'!$E$15+'Таблица вводных'!$F$15)</f>
        <v>-56.09999999999998</v>
      </c>
      <c r="F1090" s="63">
        <f>(('Итоговая табл.1чел (все услуги-'!F1090+('Итоговая табл.1чел (все услуги-'!F1090*'Таблица вводных'!$G$4)))-('Расчет комиссии Нади'!$I1090+'Таблица вводных'!$E$15+'Таблица вводных'!$F$15)</f>
        <v>-32.987999999999978</v>
      </c>
      <c r="G1090" s="63">
        <f>(('Итоговая табл.1чел (все услуги-'!G1090+('Итоговая табл.1чел (все услуги-'!G1090*'Таблица вводных'!$G$4)))-('Расчет комиссии Нади'!$I1090+'Таблица вводных'!$E$15+'Таблица вводных'!$F$15)</f>
        <v>-56.09999999999998</v>
      </c>
      <c r="H1090" s="63">
        <f>(('Итоговая табл.1чел (все услуги-'!H1090+('Итоговая табл.1чел (все услуги-'!H1090*'Таблица вводных'!$G$4)))-('Расчет комиссии Нади'!$I1090+'Таблица вводных'!$E$15+'Таблица вводных'!$F$15)</f>
        <v>-56.09999999999998</v>
      </c>
      <c r="I1090" s="20" t="s">
        <v>177</v>
      </c>
    </row>
    <row r="1091" spans="1:9" ht="12.75" customHeight="1">
      <c r="A1091" s="138"/>
      <c r="B1091" s="45">
        <v>45422</v>
      </c>
      <c r="C1091" s="64"/>
      <c r="D1091" s="64">
        <f>(('Итоговая табл.1чел (все услуги-'!D1091+('Итоговая табл.1чел (все услуги-'!D1091*'Таблица вводных'!$G$4)))-('Расчет комиссии Нади'!$I1091+'Таблица вводных'!$E$15+'Таблица вводных'!$F$15)</f>
        <v>-55.575699999999983</v>
      </c>
      <c r="E1091" s="64">
        <f>(('Итоговая табл.1чел (все услуги-'!E1091+('Итоговая табл.1чел (все услуги-'!E1091*'Таблица вводных'!$G$5)))-('Расчет комиссии Нади'!$I1091+'Таблица вводных'!$E$15+'Таблица вводных'!$F$15)</f>
        <v>-56.09999999999998</v>
      </c>
      <c r="F1091" s="64">
        <f>(('Итоговая табл.1чел (все услуги-'!F1091+('Итоговая табл.1чел (все услуги-'!F1091*'Таблица вводных'!$G$4)))-('Расчет комиссии Нади'!$I1091+'Таблица вводных'!$E$15+'Таблица вводных'!$F$15)</f>
        <v>-32.987999999999978</v>
      </c>
      <c r="G1091" s="64">
        <f>(('Итоговая табл.1чел (все услуги-'!G1091+('Итоговая табл.1чел (все услуги-'!G1091*'Таблица вводных'!$G$4)))-('Расчет комиссии Нади'!$I1091+'Таблица вводных'!$E$15+'Таблица вводных'!$F$15)</f>
        <v>-56.09999999999998</v>
      </c>
      <c r="H1091" s="64">
        <f>(('Итоговая табл.1чел (все услуги-'!H1091+('Итоговая табл.1чел (все услуги-'!H1091*'Таблица вводных'!$G$4)))-('Расчет комиссии Нади'!$I1091+'Таблица вводных'!$E$15+'Таблица вводных'!$F$15)</f>
        <v>-56.09999999999998</v>
      </c>
      <c r="I1091" s="27" t="s">
        <v>177</v>
      </c>
    </row>
    <row r="1092" spans="1:9" ht="12.75" customHeight="1">
      <c r="A1092" s="138"/>
      <c r="B1092" s="44">
        <v>45426</v>
      </c>
      <c r="C1092" s="64"/>
      <c r="D1092" s="64">
        <f>(('Итоговая табл.1чел (все услуги-'!D1092+('Итоговая табл.1чел (все услуги-'!D1092*'Таблица вводных'!$G$4)))-('Расчет комиссии Нади'!$I1092+'Таблица вводных'!$E$15+'Таблица вводных'!$F$15)</f>
        <v>-55.575699999999983</v>
      </c>
      <c r="E1092" s="64">
        <f>(('Итоговая табл.1чел (все услуги-'!E1092+('Итоговая табл.1чел (все услуги-'!E1092*'Таблица вводных'!$G$5)))-('Расчет комиссии Нади'!$I1092+'Таблица вводных'!$E$15+'Таблица вводных'!$F$15)</f>
        <v>-56.09999999999998</v>
      </c>
      <c r="F1092" s="64">
        <f>(('Итоговая табл.1чел (все услуги-'!F1092+('Итоговая табл.1чел (все услуги-'!F1092*'Таблица вводных'!$G$4)))-('Расчет комиссии Нади'!$I1092+'Таблица вводных'!$E$15+'Таблица вводных'!$F$15)</f>
        <v>-32.987999999999978</v>
      </c>
      <c r="G1092" s="64">
        <f>(('Итоговая табл.1чел (все услуги-'!G1092+('Итоговая табл.1чел (все услуги-'!G1092*'Таблица вводных'!$G$4)))-('Расчет комиссии Нади'!$I1092+'Таблица вводных'!$E$15+'Таблица вводных'!$F$15)</f>
        <v>-56.09999999999998</v>
      </c>
      <c r="H1092" s="64">
        <f>(('Итоговая табл.1чел (все услуги-'!H1092+('Итоговая табл.1чел (все услуги-'!H1092*'Таблица вводных'!$G$4)))-('Расчет комиссии Нади'!$I1092+'Таблица вводных'!$E$15+'Таблица вводных'!$F$15)</f>
        <v>-56.09999999999998</v>
      </c>
      <c r="I1092" s="22" t="s">
        <v>177</v>
      </c>
    </row>
    <row r="1093" spans="1:9" ht="12.75" customHeight="1">
      <c r="A1093" s="138"/>
      <c r="B1093" s="11">
        <v>45429</v>
      </c>
      <c r="C1093" s="64"/>
      <c r="D1093" s="64">
        <f>(('Итоговая табл.1чел (все услуги-'!D1093+('Итоговая табл.1чел (все услуги-'!D1093*'Таблица вводных'!$G$4)))-('Расчет комиссии Нади'!$I1093+'Таблица вводных'!$E$15+'Таблица вводных'!$F$15)</f>
        <v>-55.575699999999983</v>
      </c>
      <c r="E1093" s="64">
        <f>(('Итоговая табл.1чел (все услуги-'!E1093+('Итоговая табл.1чел (все услуги-'!E1093*'Таблица вводных'!$G$5)))-('Расчет комиссии Нади'!$I1093+'Таблица вводных'!$E$15+'Таблица вводных'!$F$15)</f>
        <v>-56.09999999999998</v>
      </c>
      <c r="F1093" s="64">
        <f>(('Итоговая табл.1чел (все услуги-'!F1093+('Итоговая табл.1чел (все услуги-'!F1093*'Таблица вводных'!$G$4)))-('Расчет комиссии Нади'!$I1093+'Таблица вводных'!$E$15+'Таблица вводных'!$F$15)</f>
        <v>-32.987999999999978</v>
      </c>
      <c r="G1093" s="64">
        <f>(('Итоговая табл.1чел (все услуги-'!G1093+('Итоговая табл.1чел (все услуги-'!G1093*'Таблица вводных'!$G$4)))-('Расчет комиссии Нади'!$I1093+'Таблица вводных'!$E$15+'Таблица вводных'!$F$15)</f>
        <v>-56.09999999999998</v>
      </c>
      <c r="H1093" s="64">
        <f>(('Итоговая табл.1чел (все услуги-'!H1093+('Итоговая табл.1чел (все услуги-'!H1093*'Таблица вводных'!$G$4)))-('Расчет комиссии Нади'!$I1093+'Таблица вводных'!$E$15+'Таблица вводных'!$F$15)</f>
        <v>-56.09999999999998</v>
      </c>
      <c r="I1093" s="13" t="s">
        <v>177</v>
      </c>
    </row>
    <row r="1094" spans="1:9" ht="12.75" customHeight="1">
      <c r="A1094" s="138"/>
      <c r="B1094" s="45">
        <v>45433</v>
      </c>
      <c r="C1094" s="64"/>
      <c r="D1094" s="64">
        <f>(('Итоговая табл.1чел (все услуги-'!D1094+('Итоговая табл.1чел (все услуги-'!D1094*'Таблица вводных'!$G$4)))-('Расчет комиссии Нади'!$I1094+'Таблица вводных'!$E$15+'Таблица вводных'!$F$15)</f>
        <v>-55.575699999999983</v>
      </c>
      <c r="E1094" s="64">
        <f>(('Итоговая табл.1чел (все услуги-'!E1094+('Итоговая табл.1чел (все услуги-'!E1094*'Таблица вводных'!$G$5)))-('Расчет комиссии Нади'!$I1094+'Таблица вводных'!$E$15+'Таблица вводных'!$F$15)</f>
        <v>-56.09999999999998</v>
      </c>
      <c r="F1094" s="64">
        <f>(('Итоговая табл.1чел (все услуги-'!F1094+('Итоговая табл.1чел (все услуги-'!F1094*'Таблица вводных'!$G$4)))-('Расчет комиссии Нади'!$I1094+'Таблица вводных'!$E$15+'Таблица вводных'!$F$15)</f>
        <v>-32.987999999999978</v>
      </c>
      <c r="G1094" s="64">
        <f>(('Итоговая табл.1чел (все услуги-'!G1094+('Итоговая табл.1чел (все услуги-'!G1094*'Таблица вводных'!$G$4)))-('Расчет комиссии Нади'!$I1094+'Таблица вводных'!$E$15+'Таблица вводных'!$F$15)</f>
        <v>-56.09999999999998</v>
      </c>
      <c r="H1094" s="64">
        <f>(('Итоговая табл.1чел (все услуги-'!H1094+('Итоговая табл.1чел (все услуги-'!H1094*'Таблица вводных'!$G$4)))-('Расчет комиссии Нади'!$I1094+'Таблица вводных'!$E$15+'Таблица вводных'!$F$15)</f>
        <v>-56.09999999999998</v>
      </c>
      <c r="I1094" s="27" t="s">
        <v>177</v>
      </c>
    </row>
    <row r="1095" spans="1:9" ht="12.75" customHeight="1">
      <c r="A1095" s="138"/>
      <c r="B1095" s="44">
        <v>45436</v>
      </c>
      <c r="C1095" s="64"/>
      <c r="D1095" s="64">
        <f>(('Итоговая табл.1чел (все услуги-'!D1095+('Итоговая табл.1чел (все услуги-'!D1095*'Таблица вводных'!$G$4)))-('Расчет комиссии Нади'!$I1095+'Таблица вводных'!$E$15+'Таблица вводных'!$F$15)</f>
        <v>-55.575699999999983</v>
      </c>
      <c r="E1095" s="64">
        <f>(('Итоговая табл.1чел (все услуги-'!E1095+('Итоговая табл.1чел (все услуги-'!E1095*'Таблица вводных'!$G$5)))-('Расчет комиссии Нади'!$I1095+'Таблица вводных'!$E$15+'Таблица вводных'!$F$15)</f>
        <v>-56.09999999999998</v>
      </c>
      <c r="F1095" s="64">
        <f>(('Итоговая табл.1чел (все услуги-'!F1095+('Итоговая табл.1чел (все услуги-'!F1095*'Таблица вводных'!$G$4)))-('Расчет комиссии Нади'!$I1095+'Таблица вводных'!$E$15+'Таблица вводных'!$F$15)</f>
        <v>-32.987999999999978</v>
      </c>
      <c r="G1095" s="64">
        <f>(('Итоговая табл.1чел (все услуги-'!G1095+('Итоговая табл.1чел (все услуги-'!G1095*'Таблица вводных'!$G$4)))-('Расчет комиссии Нади'!$I1095+'Таблица вводных'!$E$15+'Таблица вводных'!$F$15)</f>
        <v>-56.09999999999998</v>
      </c>
      <c r="H1095" s="64">
        <f>(('Итоговая табл.1чел (все услуги-'!H1095+('Итоговая табл.1чел (все услуги-'!H1095*'Таблица вводных'!$G$4)))-('Расчет комиссии Нади'!$I1095+'Таблица вводных'!$E$15+'Таблица вводных'!$F$15)</f>
        <v>-56.09999999999998</v>
      </c>
      <c r="I1095" s="22" t="s">
        <v>177</v>
      </c>
    </row>
    <row r="1096" spans="1:9" ht="12.75" customHeight="1">
      <c r="A1096" s="138"/>
      <c r="B1096" s="11">
        <v>45440</v>
      </c>
      <c r="C1096" s="64"/>
      <c r="D1096" s="64">
        <f>(('Итоговая табл.1чел (все услуги-'!D1096+('Итоговая табл.1чел (все услуги-'!D1096*'Таблица вводных'!$G$4)))-('Расчет комиссии Нади'!$I1096+'Таблица вводных'!$E$15+'Таблица вводных'!$F$15)</f>
        <v>-55.575699999999983</v>
      </c>
      <c r="E1096" s="64">
        <f>(('Итоговая табл.1чел (все услуги-'!E1096+('Итоговая табл.1чел (все услуги-'!E1096*'Таблица вводных'!$G$5)))-('Расчет комиссии Нади'!$I1096+'Таблица вводных'!$E$15+'Таблица вводных'!$F$15)</f>
        <v>-56.09999999999998</v>
      </c>
      <c r="F1096" s="64">
        <f>(('Итоговая табл.1чел (все услуги-'!F1096+('Итоговая табл.1чел (все услуги-'!F1096*'Таблица вводных'!$G$4)))-('Расчет комиссии Нади'!$I1096+'Таблица вводных'!$E$15+'Таблица вводных'!$F$15)</f>
        <v>-32.987999999999978</v>
      </c>
      <c r="G1096" s="64">
        <f>(('Итоговая табл.1чел (все услуги-'!G1096+('Итоговая табл.1чел (все услуги-'!G1096*'Таблица вводных'!$G$4)))-('Расчет комиссии Нади'!$I1096+'Таблица вводных'!$E$15+'Таблица вводных'!$F$15)</f>
        <v>-56.09999999999998</v>
      </c>
      <c r="H1096" s="64">
        <f>(('Итоговая табл.1чел (все услуги-'!H1096+('Итоговая табл.1чел (все услуги-'!H1096*'Таблица вводных'!$G$4)))-('Расчет комиссии Нади'!$I1096+'Таблица вводных'!$E$15+'Таблица вводных'!$F$15)</f>
        <v>-56.09999999999998</v>
      </c>
      <c r="I1096" s="13" t="s">
        <v>177</v>
      </c>
    </row>
    <row r="1097" spans="1:9" ht="12.75" customHeight="1">
      <c r="A1097" s="139"/>
      <c r="B1097" s="46">
        <v>45443</v>
      </c>
      <c r="C1097" s="65"/>
      <c r="D1097" s="100">
        <f>(('Итоговая табл.1чел (все услуги-'!D1097+('Итоговая табл.1чел (все услуги-'!D1097*'Таблица вводных'!$G$4)))-('Расчет комиссии Нади'!$I1097+'Таблица вводных'!$E$15+'Таблица вводных'!$F$15)</f>
        <v>-55.575699999999983</v>
      </c>
      <c r="E1097" s="100">
        <f>(('Итоговая табл.1чел (все услуги-'!E1097+('Итоговая табл.1чел (все услуги-'!E1097*'Таблица вводных'!$G$5)))-('Расчет комиссии Нади'!$I1097+'Таблица вводных'!$E$15+'Таблица вводных'!$F$15)</f>
        <v>-56.09999999999998</v>
      </c>
      <c r="F1097" s="100">
        <f>(('Итоговая табл.1чел (все услуги-'!F1097+('Итоговая табл.1чел (все услуги-'!F1097*'Таблица вводных'!$G$4)))-('Расчет комиссии Нади'!$I1097+'Таблица вводных'!$E$15+'Таблица вводных'!$F$15)</f>
        <v>-32.987999999999978</v>
      </c>
      <c r="G1097" s="100">
        <f>(('Итоговая табл.1чел (все услуги-'!G1097+('Итоговая табл.1чел (все услуги-'!G1097*'Таблица вводных'!$G$4)))-('Расчет комиссии Нади'!$I1097+'Таблица вводных'!$E$15+'Таблица вводных'!$F$15)</f>
        <v>-56.09999999999998</v>
      </c>
      <c r="H1097" s="100">
        <f>(('Итоговая табл.1чел (все услуги-'!H1097+('Итоговая табл.1чел (все услуги-'!H1097*'Таблица вводных'!$G$4)))-('Расчет комиссии Нади'!$I1097+'Таблица вводных'!$E$15+'Таблица вводных'!$F$15)</f>
        <v>-56.09999999999998</v>
      </c>
      <c r="I1097" s="32" t="s">
        <v>177</v>
      </c>
    </row>
    <row r="1098" spans="1:9" ht="12.75" customHeight="1">
      <c r="A1098" s="136" t="s">
        <v>81</v>
      </c>
      <c r="B1098" s="42">
        <v>45419</v>
      </c>
      <c r="C1098" s="63"/>
      <c r="D1098" s="63">
        <f>(('Итоговая табл.1чел (все услуги-'!D1098+('Итоговая табл.1чел (все услуги-'!D1098*'Таблица вводных'!$G$4)))-('Расчет комиссии Нади'!$I1098+'Таблица вводных'!$E$15+'Таблица вводных'!$F$15)</f>
        <v>-55.575699999999983</v>
      </c>
      <c r="E1098" s="63">
        <f>(('Итоговая табл.1чел (все услуги-'!E1098+('Итоговая табл.1чел (все услуги-'!E1098*'Таблица вводных'!$G$5)))-('Расчет комиссии Нади'!$I1098+'Таблица вводных'!$E$15+'Таблица вводных'!$F$15)</f>
        <v>-56.09999999999998</v>
      </c>
      <c r="F1098" s="63">
        <f>(('Итоговая табл.1чел (все услуги-'!F1098+('Итоговая табл.1чел (все услуги-'!F1098*'Таблица вводных'!$G$4)))-('Расчет комиссии Нади'!$I1098+'Таблица вводных'!$E$15+'Таблица вводных'!$F$15)</f>
        <v>-32.987999999999978</v>
      </c>
      <c r="G1098" s="63">
        <f>(('Итоговая табл.1чел (все услуги-'!G1098+('Итоговая табл.1чел (все услуги-'!G1098*'Таблица вводных'!$G$4)))-('Расчет комиссии Нади'!$I1098+'Таблица вводных'!$E$15+'Таблица вводных'!$F$15)</f>
        <v>-56.09999999999998</v>
      </c>
      <c r="H1098" s="63">
        <f>(('Итоговая табл.1чел (все услуги-'!H1098+('Итоговая табл.1чел (все услуги-'!H1098*'Таблица вводных'!$G$4)))-('Расчет комиссии Нади'!$I1098+'Таблица вводных'!$E$15+'Таблица вводных'!$F$15)</f>
        <v>-56.09999999999998</v>
      </c>
      <c r="I1098" s="20" t="s">
        <v>177</v>
      </c>
    </row>
    <row r="1099" spans="1:9" ht="12.75" customHeight="1">
      <c r="A1099" s="138"/>
      <c r="B1099" s="45">
        <v>45422</v>
      </c>
      <c r="C1099" s="64"/>
      <c r="D1099" s="64">
        <f>(('Итоговая табл.1чел (все услуги-'!D1099+('Итоговая табл.1чел (все услуги-'!D1099*'Таблица вводных'!$G$4)))-('Расчет комиссии Нади'!$I1099+'Таблица вводных'!$E$15+'Таблица вводных'!$F$15)</f>
        <v>-55.575699999999983</v>
      </c>
      <c r="E1099" s="64">
        <f>(('Итоговая табл.1чел (все услуги-'!E1099+('Итоговая табл.1чел (все услуги-'!E1099*'Таблица вводных'!$G$5)))-('Расчет комиссии Нади'!$I1099+'Таблица вводных'!$E$15+'Таблица вводных'!$F$15)</f>
        <v>-56.09999999999998</v>
      </c>
      <c r="F1099" s="64">
        <f>(('Итоговая табл.1чел (все услуги-'!F1099+('Итоговая табл.1чел (все услуги-'!F1099*'Таблица вводных'!$G$4)))-('Расчет комиссии Нади'!$I1099+'Таблица вводных'!$E$15+'Таблица вводных'!$F$15)</f>
        <v>-32.987999999999978</v>
      </c>
      <c r="G1099" s="64">
        <f>(('Итоговая табл.1чел (все услуги-'!G1099+('Итоговая табл.1чел (все услуги-'!G1099*'Таблица вводных'!$G$4)))-('Расчет комиссии Нади'!$I1099+'Таблица вводных'!$E$15+'Таблица вводных'!$F$15)</f>
        <v>-56.09999999999998</v>
      </c>
      <c r="H1099" s="64">
        <f>(('Итоговая табл.1чел (все услуги-'!H1099+('Итоговая табл.1чел (все услуги-'!H1099*'Таблица вводных'!$G$4)))-('Расчет комиссии Нади'!$I1099+'Таблица вводных'!$E$15+'Таблица вводных'!$F$15)</f>
        <v>-56.09999999999998</v>
      </c>
      <c r="I1099" s="27" t="s">
        <v>177</v>
      </c>
    </row>
    <row r="1100" spans="1:9" ht="12.75" customHeight="1">
      <c r="A1100" s="138"/>
      <c r="B1100" s="44">
        <v>45426</v>
      </c>
      <c r="C1100" s="64"/>
      <c r="D1100" s="64">
        <f>(('Итоговая табл.1чел (все услуги-'!D1100+('Итоговая табл.1чел (все услуги-'!D1100*'Таблица вводных'!$G$4)))-('Расчет комиссии Нади'!$I1100+'Таблица вводных'!$E$15+'Таблица вводных'!$F$15)</f>
        <v>-55.575699999999983</v>
      </c>
      <c r="E1100" s="64">
        <f>(('Итоговая табл.1чел (все услуги-'!E1100+('Итоговая табл.1чел (все услуги-'!E1100*'Таблица вводных'!$G$5)))-('Расчет комиссии Нади'!$I1100+'Таблица вводных'!$E$15+'Таблица вводных'!$F$15)</f>
        <v>-56.09999999999998</v>
      </c>
      <c r="F1100" s="64">
        <f>(('Итоговая табл.1чел (все услуги-'!F1100+('Итоговая табл.1чел (все услуги-'!F1100*'Таблица вводных'!$G$4)))-('Расчет комиссии Нади'!$I1100+'Таблица вводных'!$E$15+'Таблица вводных'!$F$15)</f>
        <v>-32.987999999999978</v>
      </c>
      <c r="G1100" s="64">
        <f>(('Итоговая табл.1чел (все услуги-'!G1100+('Итоговая табл.1чел (все услуги-'!G1100*'Таблица вводных'!$G$4)))-('Расчет комиссии Нади'!$I1100+'Таблица вводных'!$E$15+'Таблица вводных'!$F$15)</f>
        <v>-56.09999999999998</v>
      </c>
      <c r="H1100" s="64">
        <f>(('Итоговая табл.1чел (все услуги-'!H1100+('Итоговая табл.1чел (все услуги-'!H1100*'Таблица вводных'!$G$4)))-('Расчет комиссии Нади'!$I1100+'Таблица вводных'!$E$15+'Таблица вводных'!$F$15)</f>
        <v>-56.09999999999998</v>
      </c>
      <c r="I1100" s="22" t="s">
        <v>177</v>
      </c>
    </row>
    <row r="1101" spans="1:9" ht="12.75" customHeight="1">
      <c r="A1101" s="138"/>
      <c r="B1101" s="11">
        <v>45429</v>
      </c>
      <c r="C1101" s="64"/>
      <c r="D1101" s="64">
        <f>(('Итоговая табл.1чел (все услуги-'!D1101+('Итоговая табл.1чел (все услуги-'!D1101*'Таблица вводных'!$G$4)))-('Расчет комиссии Нади'!$I1101+'Таблица вводных'!$E$15+'Таблица вводных'!$F$15)</f>
        <v>-55.575699999999983</v>
      </c>
      <c r="E1101" s="64">
        <f>(('Итоговая табл.1чел (все услуги-'!E1101+('Итоговая табл.1чел (все услуги-'!E1101*'Таблица вводных'!$G$5)))-('Расчет комиссии Нади'!$I1101+'Таблица вводных'!$E$15+'Таблица вводных'!$F$15)</f>
        <v>-56.09999999999998</v>
      </c>
      <c r="F1101" s="64">
        <f>(('Итоговая табл.1чел (все услуги-'!F1101+('Итоговая табл.1чел (все услуги-'!F1101*'Таблица вводных'!$G$4)))-('Расчет комиссии Нади'!$I1101+'Таблица вводных'!$E$15+'Таблица вводных'!$F$15)</f>
        <v>-32.987999999999978</v>
      </c>
      <c r="G1101" s="64">
        <f>(('Итоговая табл.1чел (все услуги-'!G1101+('Итоговая табл.1чел (все услуги-'!G1101*'Таблица вводных'!$G$4)))-('Расчет комиссии Нади'!$I1101+'Таблица вводных'!$E$15+'Таблица вводных'!$F$15)</f>
        <v>-56.09999999999998</v>
      </c>
      <c r="H1101" s="64">
        <f>(('Итоговая табл.1чел (все услуги-'!H1101+('Итоговая табл.1чел (все услуги-'!H1101*'Таблица вводных'!$G$4)))-('Расчет комиссии Нади'!$I1101+'Таблица вводных'!$E$15+'Таблица вводных'!$F$15)</f>
        <v>-56.09999999999998</v>
      </c>
      <c r="I1101" s="13" t="s">
        <v>177</v>
      </c>
    </row>
    <row r="1102" spans="1:9" ht="12.75" customHeight="1">
      <c r="A1102" s="138"/>
      <c r="B1102" s="45">
        <v>45433</v>
      </c>
      <c r="C1102" s="64"/>
      <c r="D1102" s="64">
        <f>(('Итоговая табл.1чел (все услуги-'!D1102+('Итоговая табл.1чел (все услуги-'!D1102*'Таблица вводных'!$G$4)))-('Расчет комиссии Нади'!$I1102+'Таблица вводных'!$E$15+'Таблица вводных'!$F$15)</f>
        <v>-55.575699999999983</v>
      </c>
      <c r="E1102" s="64">
        <f>(('Итоговая табл.1чел (все услуги-'!E1102+('Итоговая табл.1чел (все услуги-'!E1102*'Таблица вводных'!$G$5)))-('Расчет комиссии Нади'!$I1102+'Таблица вводных'!$E$15+'Таблица вводных'!$F$15)</f>
        <v>-56.09999999999998</v>
      </c>
      <c r="F1102" s="64">
        <f>(('Итоговая табл.1чел (все услуги-'!F1102+('Итоговая табл.1чел (все услуги-'!F1102*'Таблица вводных'!$G$4)))-('Расчет комиссии Нади'!$I1102+'Таблица вводных'!$E$15+'Таблица вводных'!$F$15)</f>
        <v>-32.987999999999978</v>
      </c>
      <c r="G1102" s="64">
        <f>(('Итоговая табл.1чел (все услуги-'!G1102+('Итоговая табл.1чел (все услуги-'!G1102*'Таблица вводных'!$G$4)))-('Расчет комиссии Нади'!$I1102+'Таблица вводных'!$E$15+'Таблица вводных'!$F$15)</f>
        <v>-56.09999999999998</v>
      </c>
      <c r="H1102" s="64">
        <f>(('Итоговая табл.1чел (все услуги-'!H1102+('Итоговая табл.1чел (все услуги-'!H1102*'Таблица вводных'!$G$4)))-('Расчет комиссии Нади'!$I1102+'Таблица вводных'!$E$15+'Таблица вводных'!$F$15)</f>
        <v>-56.09999999999998</v>
      </c>
      <c r="I1102" s="27" t="s">
        <v>177</v>
      </c>
    </row>
    <row r="1103" spans="1:9" ht="12.75" customHeight="1">
      <c r="A1103" s="138"/>
      <c r="B1103" s="44">
        <v>45436</v>
      </c>
      <c r="C1103" s="64"/>
      <c r="D1103" s="64">
        <f>(('Итоговая табл.1чел (все услуги-'!D1103+('Итоговая табл.1чел (все услуги-'!D1103*'Таблица вводных'!$G$4)))-('Расчет комиссии Нади'!$I1103+'Таблица вводных'!$E$15+'Таблица вводных'!$F$15)</f>
        <v>-55.575699999999983</v>
      </c>
      <c r="E1103" s="64">
        <f>(('Итоговая табл.1чел (все услуги-'!E1103+('Итоговая табл.1чел (все услуги-'!E1103*'Таблица вводных'!$G$5)))-('Расчет комиссии Нади'!$I1103+'Таблица вводных'!$E$15+'Таблица вводных'!$F$15)</f>
        <v>-56.09999999999998</v>
      </c>
      <c r="F1103" s="64">
        <f>(('Итоговая табл.1чел (все услуги-'!F1103+('Итоговая табл.1чел (все услуги-'!F1103*'Таблица вводных'!$G$4)))-('Расчет комиссии Нади'!$I1103+'Таблица вводных'!$E$15+'Таблица вводных'!$F$15)</f>
        <v>-32.987999999999978</v>
      </c>
      <c r="G1103" s="64">
        <f>(('Итоговая табл.1чел (все услуги-'!G1103+('Итоговая табл.1чел (все услуги-'!G1103*'Таблица вводных'!$G$4)))-('Расчет комиссии Нади'!$I1103+'Таблица вводных'!$E$15+'Таблица вводных'!$F$15)</f>
        <v>-56.09999999999998</v>
      </c>
      <c r="H1103" s="64">
        <f>(('Итоговая табл.1чел (все услуги-'!H1103+('Итоговая табл.1чел (все услуги-'!H1103*'Таблица вводных'!$G$4)))-('Расчет комиссии Нади'!$I1103+'Таблица вводных'!$E$15+'Таблица вводных'!$F$15)</f>
        <v>-56.09999999999998</v>
      </c>
      <c r="I1103" s="22" t="s">
        <v>177</v>
      </c>
    </row>
    <row r="1104" spans="1:9" ht="12.75" customHeight="1">
      <c r="A1104" s="138"/>
      <c r="B1104" s="11">
        <v>45440</v>
      </c>
      <c r="C1104" s="64"/>
      <c r="D1104" s="64">
        <f>(('Итоговая табл.1чел (все услуги-'!D1104+('Итоговая табл.1чел (все услуги-'!D1104*'Таблица вводных'!$G$4)))-('Расчет комиссии Нади'!$I1104+'Таблица вводных'!$E$15+'Таблица вводных'!$F$15)</f>
        <v>-55.575699999999983</v>
      </c>
      <c r="E1104" s="64">
        <f>(('Итоговая табл.1чел (все услуги-'!E1104+('Итоговая табл.1чел (все услуги-'!E1104*'Таблица вводных'!$G$5)))-('Расчет комиссии Нади'!$I1104+'Таблица вводных'!$E$15+'Таблица вводных'!$F$15)</f>
        <v>-56.09999999999998</v>
      </c>
      <c r="F1104" s="64">
        <f>(('Итоговая табл.1чел (все услуги-'!F1104+('Итоговая табл.1чел (все услуги-'!F1104*'Таблица вводных'!$G$4)))-('Расчет комиссии Нади'!$I1104+'Таблица вводных'!$E$15+'Таблица вводных'!$F$15)</f>
        <v>-32.987999999999978</v>
      </c>
      <c r="G1104" s="64">
        <f>(('Итоговая табл.1чел (все услуги-'!G1104+('Итоговая табл.1чел (все услуги-'!G1104*'Таблица вводных'!$G$4)))-('Расчет комиссии Нади'!$I1104+'Таблица вводных'!$E$15+'Таблица вводных'!$F$15)</f>
        <v>-56.09999999999998</v>
      </c>
      <c r="H1104" s="64">
        <f>(('Итоговая табл.1чел (все услуги-'!H1104+('Итоговая табл.1чел (все услуги-'!H1104*'Таблица вводных'!$G$4)))-('Расчет комиссии Нади'!$I1104+'Таблица вводных'!$E$15+'Таблица вводных'!$F$15)</f>
        <v>-56.09999999999998</v>
      </c>
      <c r="I1104" s="13" t="s">
        <v>177</v>
      </c>
    </row>
    <row r="1105" spans="1:9" ht="12.75" customHeight="1">
      <c r="A1105" s="139"/>
      <c r="B1105" s="46">
        <v>45443</v>
      </c>
      <c r="C1105" s="65"/>
      <c r="D1105" s="100">
        <f>(('Итоговая табл.1чел (все услуги-'!D1105+('Итоговая табл.1чел (все услуги-'!D1105*'Таблица вводных'!$G$4)))-('Расчет комиссии Нади'!$I1105+'Таблица вводных'!$E$15+'Таблица вводных'!$F$15)</f>
        <v>-55.575699999999983</v>
      </c>
      <c r="E1105" s="100">
        <f>(('Итоговая табл.1чел (все услуги-'!E1105+('Итоговая табл.1чел (все услуги-'!E1105*'Таблица вводных'!$G$5)))-('Расчет комиссии Нади'!$I1105+'Таблица вводных'!$E$15+'Таблица вводных'!$F$15)</f>
        <v>-56.09999999999998</v>
      </c>
      <c r="F1105" s="100">
        <f>(('Итоговая табл.1чел (все услуги-'!F1105+('Итоговая табл.1чел (все услуги-'!F1105*'Таблица вводных'!$G$4)))-('Расчет комиссии Нади'!$I1105+'Таблица вводных'!$E$15+'Таблица вводных'!$F$15)</f>
        <v>-32.987999999999978</v>
      </c>
      <c r="G1105" s="100">
        <f>(('Итоговая табл.1чел (все услуги-'!G1105+('Итоговая табл.1чел (все услуги-'!G1105*'Таблица вводных'!$G$4)))-('Расчет комиссии Нади'!$I1105+'Таблица вводных'!$E$15+'Таблица вводных'!$F$15)</f>
        <v>-56.09999999999998</v>
      </c>
      <c r="H1105" s="100">
        <f>(('Итоговая табл.1чел (все услуги-'!H1105+('Итоговая табл.1чел (все услуги-'!H1105*'Таблица вводных'!$G$4)))-('Расчет комиссии Нади'!$I1105+'Таблица вводных'!$E$15+'Таблица вводных'!$F$15)</f>
        <v>-56.09999999999998</v>
      </c>
      <c r="I1105" s="32" t="s">
        <v>177</v>
      </c>
    </row>
    <row r="1106" spans="1:9" ht="12.75" customHeight="1">
      <c r="A1106" s="136" t="s">
        <v>82</v>
      </c>
      <c r="B1106" s="42">
        <v>45419</v>
      </c>
      <c r="C1106" s="63"/>
      <c r="D1106" s="63">
        <f>(('Итоговая табл.1чел (все услуги-'!D1106+('Итоговая табл.1чел (все услуги-'!D1106*'Таблица вводных'!$G$4)))-('Расчет комиссии Нади'!$I1106+'Таблица вводных'!$E$15+'Таблица вводных'!$F$15)</f>
        <v>-55.575699999999983</v>
      </c>
      <c r="E1106" s="63">
        <f>(('Итоговая табл.1чел (все услуги-'!E1106+('Итоговая табл.1чел (все услуги-'!E1106*'Таблица вводных'!$G$5)))-('Расчет комиссии Нади'!$I1106+'Таблица вводных'!$E$15+'Таблица вводных'!$F$15)</f>
        <v>-56.09999999999998</v>
      </c>
      <c r="F1106" s="63">
        <f>(('Итоговая табл.1чел (все услуги-'!F1106+('Итоговая табл.1чел (все услуги-'!F1106*'Таблица вводных'!$G$4)))-('Расчет комиссии Нади'!$I1106+'Таблица вводных'!$E$15+'Таблица вводных'!$F$15)</f>
        <v>-32.987999999999978</v>
      </c>
      <c r="G1106" s="63">
        <f>(('Итоговая табл.1чел (все услуги-'!G1106+('Итоговая табл.1чел (все услуги-'!G1106*'Таблица вводных'!$G$4)))-('Расчет комиссии Нади'!$I1106+'Таблица вводных'!$E$15+'Таблица вводных'!$F$15)</f>
        <v>-56.09999999999998</v>
      </c>
      <c r="H1106" s="63">
        <f>(('Итоговая табл.1чел (все услуги-'!H1106+('Итоговая табл.1чел (все услуги-'!H1106*'Таблица вводных'!$G$4)))-('Расчет комиссии Нади'!$I1106+'Таблица вводных'!$E$15+'Таблица вводных'!$F$15)</f>
        <v>-56.09999999999998</v>
      </c>
      <c r="I1106" s="20" t="s">
        <v>177</v>
      </c>
    </row>
    <row r="1107" spans="1:9" ht="12.75" customHeight="1">
      <c r="A1107" s="138"/>
      <c r="B1107" s="45">
        <v>45422</v>
      </c>
      <c r="C1107" s="64"/>
      <c r="D1107" s="64">
        <f>(('Итоговая табл.1чел (все услуги-'!D1107+('Итоговая табл.1чел (все услуги-'!D1107*'Таблица вводных'!$G$4)))-('Расчет комиссии Нади'!$I1107+'Таблица вводных'!$E$15+'Таблица вводных'!$F$15)</f>
        <v>-55.575699999999983</v>
      </c>
      <c r="E1107" s="64">
        <f>(('Итоговая табл.1чел (все услуги-'!E1107+('Итоговая табл.1чел (все услуги-'!E1107*'Таблица вводных'!$G$5)))-('Расчет комиссии Нади'!$I1107+'Таблица вводных'!$E$15+'Таблица вводных'!$F$15)</f>
        <v>-56.09999999999998</v>
      </c>
      <c r="F1107" s="64">
        <f>(('Итоговая табл.1чел (все услуги-'!F1107+('Итоговая табл.1чел (все услуги-'!F1107*'Таблица вводных'!$G$4)))-('Расчет комиссии Нади'!$I1107+'Таблица вводных'!$E$15+'Таблица вводных'!$F$15)</f>
        <v>-32.987999999999978</v>
      </c>
      <c r="G1107" s="64">
        <f>(('Итоговая табл.1чел (все услуги-'!G1107+('Итоговая табл.1чел (все услуги-'!G1107*'Таблица вводных'!$G$4)))-('Расчет комиссии Нади'!$I1107+'Таблица вводных'!$E$15+'Таблица вводных'!$F$15)</f>
        <v>-56.09999999999998</v>
      </c>
      <c r="H1107" s="64">
        <f>(('Итоговая табл.1чел (все услуги-'!H1107+('Итоговая табл.1чел (все услуги-'!H1107*'Таблица вводных'!$G$4)))-('Расчет комиссии Нади'!$I1107+'Таблица вводных'!$E$15+'Таблица вводных'!$F$15)</f>
        <v>-56.09999999999998</v>
      </c>
      <c r="I1107" s="27" t="s">
        <v>177</v>
      </c>
    </row>
    <row r="1108" spans="1:9" ht="12.75" customHeight="1">
      <c r="A1108" s="138"/>
      <c r="B1108" s="44">
        <v>45426</v>
      </c>
      <c r="C1108" s="64"/>
      <c r="D1108" s="64">
        <f>(('Итоговая табл.1чел (все услуги-'!D1108+('Итоговая табл.1чел (все услуги-'!D1108*'Таблица вводных'!$G$4)))-('Расчет комиссии Нади'!$I1108+'Таблица вводных'!$E$15+'Таблица вводных'!$F$15)</f>
        <v>-55.575699999999983</v>
      </c>
      <c r="E1108" s="64">
        <f>(('Итоговая табл.1чел (все услуги-'!E1108+('Итоговая табл.1чел (все услуги-'!E1108*'Таблица вводных'!$G$5)))-('Расчет комиссии Нади'!$I1108+'Таблица вводных'!$E$15+'Таблица вводных'!$F$15)</f>
        <v>-56.09999999999998</v>
      </c>
      <c r="F1108" s="64">
        <f>(('Итоговая табл.1чел (все услуги-'!F1108+('Итоговая табл.1чел (все услуги-'!F1108*'Таблица вводных'!$G$4)))-('Расчет комиссии Нади'!$I1108+'Таблица вводных'!$E$15+'Таблица вводных'!$F$15)</f>
        <v>-32.987999999999978</v>
      </c>
      <c r="G1108" s="64">
        <f>(('Итоговая табл.1чел (все услуги-'!G1108+('Итоговая табл.1чел (все услуги-'!G1108*'Таблица вводных'!$G$4)))-('Расчет комиссии Нади'!$I1108+'Таблица вводных'!$E$15+'Таблица вводных'!$F$15)</f>
        <v>-56.09999999999998</v>
      </c>
      <c r="H1108" s="64">
        <f>(('Итоговая табл.1чел (все услуги-'!H1108+('Итоговая табл.1чел (все услуги-'!H1108*'Таблица вводных'!$G$4)))-('Расчет комиссии Нади'!$I1108+'Таблица вводных'!$E$15+'Таблица вводных'!$F$15)</f>
        <v>-56.09999999999998</v>
      </c>
      <c r="I1108" s="22" t="s">
        <v>177</v>
      </c>
    </row>
    <row r="1109" spans="1:9" ht="12.75" customHeight="1">
      <c r="A1109" s="138"/>
      <c r="B1109" s="11">
        <v>45429</v>
      </c>
      <c r="C1109" s="64"/>
      <c r="D1109" s="64">
        <f>(('Итоговая табл.1чел (все услуги-'!D1109+('Итоговая табл.1чел (все услуги-'!D1109*'Таблица вводных'!$G$4)))-('Расчет комиссии Нади'!$I1109+'Таблица вводных'!$E$15+'Таблица вводных'!$F$15)</f>
        <v>-55.575699999999983</v>
      </c>
      <c r="E1109" s="64">
        <f>(('Итоговая табл.1чел (все услуги-'!E1109+('Итоговая табл.1чел (все услуги-'!E1109*'Таблица вводных'!$G$5)))-('Расчет комиссии Нади'!$I1109+'Таблица вводных'!$E$15+'Таблица вводных'!$F$15)</f>
        <v>-56.09999999999998</v>
      </c>
      <c r="F1109" s="64">
        <f>(('Итоговая табл.1чел (все услуги-'!F1109+('Итоговая табл.1чел (все услуги-'!F1109*'Таблица вводных'!$G$4)))-('Расчет комиссии Нади'!$I1109+'Таблица вводных'!$E$15+'Таблица вводных'!$F$15)</f>
        <v>-32.987999999999978</v>
      </c>
      <c r="G1109" s="64">
        <f>(('Итоговая табл.1чел (все услуги-'!G1109+('Итоговая табл.1чел (все услуги-'!G1109*'Таблица вводных'!$G$4)))-('Расчет комиссии Нади'!$I1109+'Таблица вводных'!$E$15+'Таблица вводных'!$F$15)</f>
        <v>-56.09999999999998</v>
      </c>
      <c r="H1109" s="64">
        <f>(('Итоговая табл.1чел (все услуги-'!H1109+('Итоговая табл.1чел (все услуги-'!H1109*'Таблица вводных'!$G$4)))-('Расчет комиссии Нади'!$I1109+'Таблица вводных'!$E$15+'Таблица вводных'!$F$15)</f>
        <v>-56.09999999999998</v>
      </c>
      <c r="I1109" s="13" t="s">
        <v>177</v>
      </c>
    </row>
    <row r="1110" spans="1:9" ht="12.75" customHeight="1">
      <c r="A1110" s="138"/>
      <c r="B1110" s="45">
        <v>45433</v>
      </c>
      <c r="C1110" s="64"/>
      <c r="D1110" s="64">
        <f>(('Итоговая табл.1чел (все услуги-'!D1110+('Итоговая табл.1чел (все услуги-'!D1110*'Таблица вводных'!$G$4)))-('Расчет комиссии Нади'!$I1110+'Таблица вводных'!$E$15+'Таблица вводных'!$F$15)</f>
        <v>-55.575699999999983</v>
      </c>
      <c r="E1110" s="64">
        <f>(('Итоговая табл.1чел (все услуги-'!E1110+('Итоговая табл.1чел (все услуги-'!E1110*'Таблица вводных'!$G$5)))-('Расчет комиссии Нади'!$I1110+'Таблица вводных'!$E$15+'Таблица вводных'!$F$15)</f>
        <v>-56.09999999999998</v>
      </c>
      <c r="F1110" s="64">
        <f>(('Итоговая табл.1чел (все услуги-'!F1110+('Итоговая табл.1чел (все услуги-'!F1110*'Таблица вводных'!$G$4)))-('Расчет комиссии Нади'!$I1110+'Таблица вводных'!$E$15+'Таблица вводных'!$F$15)</f>
        <v>-32.987999999999978</v>
      </c>
      <c r="G1110" s="64">
        <f>(('Итоговая табл.1чел (все услуги-'!G1110+('Итоговая табл.1чел (все услуги-'!G1110*'Таблица вводных'!$G$4)))-('Расчет комиссии Нади'!$I1110+'Таблица вводных'!$E$15+'Таблица вводных'!$F$15)</f>
        <v>-56.09999999999998</v>
      </c>
      <c r="H1110" s="64">
        <f>(('Итоговая табл.1чел (все услуги-'!H1110+('Итоговая табл.1чел (все услуги-'!H1110*'Таблица вводных'!$G$4)))-('Расчет комиссии Нади'!$I1110+'Таблица вводных'!$E$15+'Таблица вводных'!$F$15)</f>
        <v>-56.09999999999998</v>
      </c>
      <c r="I1110" s="27" t="s">
        <v>177</v>
      </c>
    </row>
    <row r="1111" spans="1:9" ht="12.75" customHeight="1">
      <c r="A1111" s="138"/>
      <c r="B1111" s="44">
        <v>45436</v>
      </c>
      <c r="C1111" s="64"/>
      <c r="D1111" s="64">
        <f>(('Итоговая табл.1чел (все услуги-'!D1111+('Итоговая табл.1чел (все услуги-'!D1111*'Таблица вводных'!$G$4)))-('Расчет комиссии Нади'!$I1111+'Таблица вводных'!$E$15+'Таблица вводных'!$F$15)</f>
        <v>-55.575699999999983</v>
      </c>
      <c r="E1111" s="64">
        <f>(('Итоговая табл.1чел (все услуги-'!E1111+('Итоговая табл.1чел (все услуги-'!E1111*'Таблица вводных'!$G$5)))-('Расчет комиссии Нади'!$I1111+'Таблица вводных'!$E$15+'Таблица вводных'!$F$15)</f>
        <v>-56.09999999999998</v>
      </c>
      <c r="F1111" s="64">
        <f>(('Итоговая табл.1чел (все услуги-'!F1111+('Итоговая табл.1чел (все услуги-'!F1111*'Таблица вводных'!$G$4)))-('Расчет комиссии Нади'!$I1111+'Таблица вводных'!$E$15+'Таблица вводных'!$F$15)</f>
        <v>-32.987999999999978</v>
      </c>
      <c r="G1111" s="64">
        <f>(('Итоговая табл.1чел (все услуги-'!G1111+('Итоговая табл.1чел (все услуги-'!G1111*'Таблица вводных'!$G$4)))-('Расчет комиссии Нади'!$I1111+'Таблица вводных'!$E$15+'Таблица вводных'!$F$15)</f>
        <v>-56.09999999999998</v>
      </c>
      <c r="H1111" s="64">
        <f>(('Итоговая табл.1чел (все услуги-'!H1111+('Итоговая табл.1чел (все услуги-'!H1111*'Таблица вводных'!$G$4)))-('Расчет комиссии Нади'!$I1111+'Таблица вводных'!$E$15+'Таблица вводных'!$F$15)</f>
        <v>-56.09999999999998</v>
      </c>
      <c r="I1111" s="22" t="s">
        <v>177</v>
      </c>
    </row>
    <row r="1112" spans="1:9" ht="12.75" customHeight="1">
      <c r="A1112" s="138"/>
      <c r="B1112" s="11">
        <v>45440</v>
      </c>
      <c r="C1112" s="64"/>
      <c r="D1112" s="64">
        <f>(('Итоговая табл.1чел (все услуги-'!D1112+('Итоговая табл.1чел (все услуги-'!D1112*'Таблица вводных'!$G$4)))-('Расчет комиссии Нади'!$I1112+'Таблица вводных'!$E$15+'Таблица вводных'!$F$15)</f>
        <v>-55.575699999999983</v>
      </c>
      <c r="E1112" s="64">
        <f>(('Итоговая табл.1чел (все услуги-'!E1112+('Итоговая табл.1чел (все услуги-'!E1112*'Таблица вводных'!$G$5)))-('Расчет комиссии Нади'!$I1112+'Таблица вводных'!$E$15+'Таблица вводных'!$F$15)</f>
        <v>-56.09999999999998</v>
      </c>
      <c r="F1112" s="64">
        <f>(('Итоговая табл.1чел (все услуги-'!F1112+('Итоговая табл.1чел (все услуги-'!F1112*'Таблица вводных'!$G$4)))-('Расчет комиссии Нади'!$I1112+'Таблица вводных'!$E$15+'Таблица вводных'!$F$15)</f>
        <v>-32.987999999999978</v>
      </c>
      <c r="G1112" s="64">
        <f>(('Итоговая табл.1чел (все услуги-'!G1112+('Итоговая табл.1чел (все услуги-'!G1112*'Таблица вводных'!$G$4)))-('Расчет комиссии Нади'!$I1112+'Таблица вводных'!$E$15+'Таблица вводных'!$F$15)</f>
        <v>-56.09999999999998</v>
      </c>
      <c r="H1112" s="64">
        <f>(('Итоговая табл.1чел (все услуги-'!H1112+('Итоговая табл.1чел (все услуги-'!H1112*'Таблица вводных'!$G$4)))-('Расчет комиссии Нади'!$I1112+'Таблица вводных'!$E$15+'Таблица вводных'!$F$15)</f>
        <v>-56.09999999999998</v>
      </c>
      <c r="I1112" s="13" t="s">
        <v>177</v>
      </c>
    </row>
    <row r="1113" spans="1:9" ht="12.75" customHeight="1">
      <c r="A1113" s="139"/>
      <c r="B1113" s="46">
        <v>45443</v>
      </c>
      <c r="C1113" s="65"/>
      <c r="D1113" s="100">
        <f>(('Итоговая табл.1чел (все услуги-'!D1113+('Итоговая табл.1чел (все услуги-'!D1113*'Таблица вводных'!$G$4)))-('Расчет комиссии Нади'!$I1113+'Таблица вводных'!$E$15+'Таблица вводных'!$F$15)</f>
        <v>-55.575699999999983</v>
      </c>
      <c r="E1113" s="100">
        <f>(('Итоговая табл.1чел (все услуги-'!E1113+('Итоговая табл.1чел (все услуги-'!E1113*'Таблица вводных'!$G$5)))-('Расчет комиссии Нади'!$I1113+'Таблица вводных'!$E$15+'Таблица вводных'!$F$15)</f>
        <v>-56.09999999999998</v>
      </c>
      <c r="F1113" s="100">
        <f>(('Итоговая табл.1чел (все услуги-'!F1113+('Итоговая табл.1чел (все услуги-'!F1113*'Таблица вводных'!$G$4)))-('Расчет комиссии Нади'!$I1113+'Таблица вводных'!$E$15+'Таблица вводных'!$F$15)</f>
        <v>-32.987999999999978</v>
      </c>
      <c r="G1113" s="100">
        <f>(('Итоговая табл.1чел (все услуги-'!G1113+('Итоговая табл.1чел (все услуги-'!G1113*'Таблица вводных'!$G$4)))-('Расчет комиссии Нади'!$I1113+'Таблица вводных'!$E$15+'Таблица вводных'!$F$15)</f>
        <v>-56.09999999999998</v>
      </c>
      <c r="H1113" s="100">
        <f>(('Итоговая табл.1чел (все услуги-'!H1113+('Итоговая табл.1чел (все услуги-'!H1113*'Таблица вводных'!$G$4)))-('Расчет комиссии Нади'!$I1113+'Таблица вводных'!$E$15+'Таблица вводных'!$F$15)</f>
        <v>-56.09999999999998</v>
      </c>
      <c r="I1113" s="32" t="s">
        <v>177</v>
      </c>
    </row>
    <row r="1114" spans="1:9" ht="12.75" customHeight="1">
      <c r="A1114" s="136" t="s">
        <v>83</v>
      </c>
      <c r="B1114" s="42">
        <v>45419</v>
      </c>
      <c r="C1114" s="63"/>
      <c r="D1114" s="63">
        <f>(('Итоговая табл.1чел (все услуги-'!D1114+('Итоговая табл.1чел (все услуги-'!D1114*'Таблица вводных'!$G$4)))-('Расчет комиссии Нади'!$I1114+'Таблица вводных'!$E$15+'Таблица вводных'!$F$15)</f>
        <v>-55.575699999999983</v>
      </c>
      <c r="E1114" s="63">
        <f>(('Итоговая табл.1чел (все услуги-'!E1114+('Итоговая табл.1чел (все услуги-'!E1114*'Таблица вводных'!$G$5)))-('Расчет комиссии Нади'!$I1114+'Таблица вводных'!$E$15+'Таблица вводных'!$F$15)</f>
        <v>-56.09999999999998</v>
      </c>
      <c r="F1114" s="63">
        <f>(('Итоговая табл.1чел (все услуги-'!F1114+('Итоговая табл.1чел (все услуги-'!F1114*'Таблица вводных'!$G$4)))-('Расчет комиссии Нади'!$I1114+'Таблица вводных'!$E$15+'Таблица вводных'!$F$15)</f>
        <v>-32.987999999999978</v>
      </c>
      <c r="G1114" s="63">
        <f>(('Итоговая табл.1чел (все услуги-'!G1114+('Итоговая табл.1чел (все услуги-'!G1114*'Таблица вводных'!$G$4)))-('Расчет комиссии Нади'!$I1114+'Таблица вводных'!$E$15+'Таблица вводных'!$F$15)</f>
        <v>-56.09999999999998</v>
      </c>
      <c r="H1114" s="63">
        <f>(('Итоговая табл.1чел (все услуги-'!H1114+('Итоговая табл.1чел (все услуги-'!H1114*'Таблица вводных'!$G$4)))-('Расчет комиссии Нади'!$I1114+'Таблица вводных'!$E$15+'Таблица вводных'!$F$15)</f>
        <v>-56.09999999999998</v>
      </c>
      <c r="I1114" s="20" t="s">
        <v>177</v>
      </c>
    </row>
    <row r="1115" spans="1:9" ht="12.75" customHeight="1">
      <c r="A1115" s="138"/>
      <c r="B1115" s="45">
        <v>45422</v>
      </c>
      <c r="C1115" s="64"/>
      <c r="D1115" s="64">
        <f>(('Итоговая табл.1чел (все услуги-'!D1115+('Итоговая табл.1чел (все услуги-'!D1115*'Таблица вводных'!$G$4)))-('Расчет комиссии Нади'!$I1115+'Таблица вводных'!$E$15+'Таблица вводных'!$F$15)</f>
        <v>-55.575699999999983</v>
      </c>
      <c r="E1115" s="64">
        <f>(('Итоговая табл.1чел (все услуги-'!E1115+('Итоговая табл.1чел (все услуги-'!E1115*'Таблица вводных'!$G$5)))-('Расчет комиссии Нади'!$I1115+'Таблица вводных'!$E$15+'Таблица вводных'!$F$15)</f>
        <v>-56.09999999999998</v>
      </c>
      <c r="F1115" s="64">
        <f>(('Итоговая табл.1чел (все услуги-'!F1115+('Итоговая табл.1чел (все услуги-'!F1115*'Таблица вводных'!$G$4)))-('Расчет комиссии Нади'!$I1115+'Таблица вводных'!$E$15+'Таблица вводных'!$F$15)</f>
        <v>-32.987999999999978</v>
      </c>
      <c r="G1115" s="64">
        <f>(('Итоговая табл.1чел (все услуги-'!G1115+('Итоговая табл.1чел (все услуги-'!G1115*'Таблица вводных'!$G$4)))-('Расчет комиссии Нади'!$I1115+'Таблица вводных'!$E$15+'Таблица вводных'!$F$15)</f>
        <v>-56.09999999999998</v>
      </c>
      <c r="H1115" s="64">
        <f>(('Итоговая табл.1чел (все услуги-'!H1115+('Итоговая табл.1чел (все услуги-'!H1115*'Таблица вводных'!$G$4)))-('Расчет комиссии Нади'!$I1115+'Таблица вводных'!$E$15+'Таблица вводных'!$F$15)</f>
        <v>-56.09999999999998</v>
      </c>
      <c r="I1115" s="27" t="s">
        <v>177</v>
      </c>
    </row>
    <row r="1116" spans="1:9" ht="12.75" customHeight="1">
      <c r="A1116" s="138"/>
      <c r="B1116" s="44">
        <v>45426</v>
      </c>
      <c r="C1116" s="64"/>
      <c r="D1116" s="64">
        <f>(('Итоговая табл.1чел (все услуги-'!D1116+('Итоговая табл.1чел (все услуги-'!D1116*'Таблица вводных'!$G$4)))-('Расчет комиссии Нади'!$I1116+'Таблица вводных'!$E$15+'Таблица вводных'!$F$15)</f>
        <v>-55.575699999999983</v>
      </c>
      <c r="E1116" s="64">
        <f>(('Итоговая табл.1чел (все услуги-'!E1116+('Итоговая табл.1чел (все услуги-'!E1116*'Таблица вводных'!$G$5)))-('Расчет комиссии Нади'!$I1116+'Таблица вводных'!$E$15+'Таблица вводных'!$F$15)</f>
        <v>-56.09999999999998</v>
      </c>
      <c r="F1116" s="64">
        <f>(('Итоговая табл.1чел (все услуги-'!F1116+('Итоговая табл.1чел (все услуги-'!F1116*'Таблица вводных'!$G$4)))-('Расчет комиссии Нади'!$I1116+'Таблица вводных'!$E$15+'Таблица вводных'!$F$15)</f>
        <v>-32.987999999999978</v>
      </c>
      <c r="G1116" s="64">
        <f>(('Итоговая табл.1чел (все услуги-'!G1116+('Итоговая табл.1чел (все услуги-'!G1116*'Таблица вводных'!$G$4)))-('Расчет комиссии Нади'!$I1116+'Таблица вводных'!$E$15+'Таблица вводных'!$F$15)</f>
        <v>-56.09999999999998</v>
      </c>
      <c r="H1116" s="64">
        <f>(('Итоговая табл.1чел (все услуги-'!H1116+('Итоговая табл.1чел (все услуги-'!H1116*'Таблица вводных'!$G$4)))-('Расчет комиссии Нади'!$I1116+'Таблица вводных'!$E$15+'Таблица вводных'!$F$15)</f>
        <v>-56.09999999999998</v>
      </c>
      <c r="I1116" s="22" t="s">
        <v>177</v>
      </c>
    </row>
    <row r="1117" spans="1:9" ht="12.75" customHeight="1">
      <c r="A1117" s="138"/>
      <c r="B1117" s="11">
        <v>45429</v>
      </c>
      <c r="C1117" s="64"/>
      <c r="D1117" s="64">
        <f>(('Итоговая табл.1чел (все услуги-'!D1117+('Итоговая табл.1чел (все услуги-'!D1117*'Таблица вводных'!$G$4)))-('Расчет комиссии Нади'!$I1117+'Таблица вводных'!$E$15+'Таблица вводных'!$F$15)</f>
        <v>-55.575699999999983</v>
      </c>
      <c r="E1117" s="64">
        <f>(('Итоговая табл.1чел (все услуги-'!E1117+('Итоговая табл.1чел (все услуги-'!E1117*'Таблица вводных'!$G$5)))-('Расчет комиссии Нади'!$I1117+'Таблица вводных'!$E$15+'Таблица вводных'!$F$15)</f>
        <v>-56.09999999999998</v>
      </c>
      <c r="F1117" s="64">
        <f>(('Итоговая табл.1чел (все услуги-'!F1117+('Итоговая табл.1чел (все услуги-'!F1117*'Таблица вводных'!$G$4)))-('Расчет комиссии Нади'!$I1117+'Таблица вводных'!$E$15+'Таблица вводных'!$F$15)</f>
        <v>-32.987999999999978</v>
      </c>
      <c r="G1117" s="64">
        <f>(('Итоговая табл.1чел (все услуги-'!G1117+('Итоговая табл.1чел (все услуги-'!G1117*'Таблица вводных'!$G$4)))-('Расчет комиссии Нади'!$I1117+'Таблица вводных'!$E$15+'Таблица вводных'!$F$15)</f>
        <v>-56.09999999999998</v>
      </c>
      <c r="H1117" s="64">
        <f>(('Итоговая табл.1чел (все услуги-'!H1117+('Итоговая табл.1чел (все услуги-'!H1117*'Таблица вводных'!$G$4)))-('Расчет комиссии Нади'!$I1117+'Таблица вводных'!$E$15+'Таблица вводных'!$F$15)</f>
        <v>-56.09999999999998</v>
      </c>
      <c r="I1117" s="13" t="s">
        <v>177</v>
      </c>
    </row>
    <row r="1118" spans="1:9" ht="12.75" customHeight="1">
      <c r="A1118" s="138"/>
      <c r="B1118" s="45">
        <v>45433</v>
      </c>
      <c r="C1118" s="64"/>
      <c r="D1118" s="64">
        <f>(('Итоговая табл.1чел (все услуги-'!D1118+('Итоговая табл.1чел (все услуги-'!D1118*'Таблица вводных'!$G$4)))-('Расчет комиссии Нади'!$I1118+'Таблица вводных'!$E$15+'Таблица вводных'!$F$15)</f>
        <v>-55.575699999999983</v>
      </c>
      <c r="E1118" s="64">
        <f>(('Итоговая табл.1чел (все услуги-'!E1118+('Итоговая табл.1чел (все услуги-'!E1118*'Таблица вводных'!$G$5)))-('Расчет комиссии Нади'!$I1118+'Таблица вводных'!$E$15+'Таблица вводных'!$F$15)</f>
        <v>-56.09999999999998</v>
      </c>
      <c r="F1118" s="64">
        <f>(('Итоговая табл.1чел (все услуги-'!F1118+('Итоговая табл.1чел (все услуги-'!F1118*'Таблица вводных'!$G$4)))-('Расчет комиссии Нади'!$I1118+'Таблица вводных'!$E$15+'Таблица вводных'!$F$15)</f>
        <v>-32.987999999999978</v>
      </c>
      <c r="G1118" s="64">
        <f>(('Итоговая табл.1чел (все услуги-'!G1118+('Итоговая табл.1чел (все услуги-'!G1118*'Таблица вводных'!$G$4)))-('Расчет комиссии Нади'!$I1118+'Таблица вводных'!$E$15+'Таблица вводных'!$F$15)</f>
        <v>-56.09999999999998</v>
      </c>
      <c r="H1118" s="64">
        <f>(('Итоговая табл.1чел (все услуги-'!H1118+('Итоговая табл.1чел (все услуги-'!H1118*'Таблица вводных'!$G$4)))-('Расчет комиссии Нади'!$I1118+'Таблица вводных'!$E$15+'Таблица вводных'!$F$15)</f>
        <v>-56.09999999999998</v>
      </c>
      <c r="I1118" s="27" t="s">
        <v>177</v>
      </c>
    </row>
    <row r="1119" spans="1:9" ht="12.75" customHeight="1">
      <c r="A1119" s="138"/>
      <c r="B1119" s="44">
        <v>45436</v>
      </c>
      <c r="C1119" s="64"/>
      <c r="D1119" s="64">
        <f>(('Итоговая табл.1чел (все услуги-'!D1119+('Итоговая табл.1чел (все услуги-'!D1119*'Таблица вводных'!$G$4)))-('Расчет комиссии Нади'!$I1119+'Таблица вводных'!$E$15+'Таблица вводных'!$F$15)</f>
        <v>-55.575699999999983</v>
      </c>
      <c r="E1119" s="64">
        <f>(('Итоговая табл.1чел (все услуги-'!E1119+('Итоговая табл.1чел (все услуги-'!E1119*'Таблица вводных'!$G$5)))-('Расчет комиссии Нади'!$I1119+'Таблица вводных'!$E$15+'Таблица вводных'!$F$15)</f>
        <v>-56.09999999999998</v>
      </c>
      <c r="F1119" s="64">
        <f>(('Итоговая табл.1чел (все услуги-'!F1119+('Итоговая табл.1чел (все услуги-'!F1119*'Таблица вводных'!$G$4)))-('Расчет комиссии Нади'!$I1119+'Таблица вводных'!$E$15+'Таблица вводных'!$F$15)</f>
        <v>-32.987999999999978</v>
      </c>
      <c r="G1119" s="64">
        <f>(('Итоговая табл.1чел (все услуги-'!G1119+('Итоговая табл.1чел (все услуги-'!G1119*'Таблица вводных'!$G$4)))-('Расчет комиссии Нади'!$I1119+'Таблица вводных'!$E$15+'Таблица вводных'!$F$15)</f>
        <v>-56.09999999999998</v>
      </c>
      <c r="H1119" s="64">
        <f>(('Итоговая табл.1чел (все услуги-'!H1119+('Итоговая табл.1чел (все услуги-'!H1119*'Таблица вводных'!$G$4)))-('Расчет комиссии Нади'!$I1119+'Таблица вводных'!$E$15+'Таблица вводных'!$F$15)</f>
        <v>-56.09999999999998</v>
      </c>
      <c r="I1119" s="22" t="s">
        <v>177</v>
      </c>
    </row>
    <row r="1120" spans="1:9" ht="12.75" customHeight="1">
      <c r="A1120" s="138"/>
      <c r="B1120" s="11">
        <v>45440</v>
      </c>
      <c r="C1120" s="64"/>
      <c r="D1120" s="64">
        <f>(('Итоговая табл.1чел (все услуги-'!D1120+('Итоговая табл.1чел (все услуги-'!D1120*'Таблица вводных'!$G$4)))-('Расчет комиссии Нади'!$I1120+'Таблица вводных'!$E$15+'Таблица вводных'!$F$15)</f>
        <v>-55.575699999999983</v>
      </c>
      <c r="E1120" s="64">
        <f>(('Итоговая табл.1чел (все услуги-'!E1120+('Итоговая табл.1чел (все услуги-'!E1120*'Таблица вводных'!$G$5)))-('Расчет комиссии Нади'!$I1120+'Таблица вводных'!$E$15+'Таблица вводных'!$F$15)</f>
        <v>-56.09999999999998</v>
      </c>
      <c r="F1120" s="64">
        <f>(('Итоговая табл.1чел (все услуги-'!F1120+('Итоговая табл.1чел (все услуги-'!F1120*'Таблица вводных'!$G$4)))-('Расчет комиссии Нади'!$I1120+'Таблица вводных'!$E$15+'Таблица вводных'!$F$15)</f>
        <v>-32.987999999999978</v>
      </c>
      <c r="G1120" s="64">
        <f>(('Итоговая табл.1чел (все услуги-'!G1120+('Итоговая табл.1чел (все услуги-'!G1120*'Таблица вводных'!$G$4)))-('Расчет комиссии Нади'!$I1120+'Таблица вводных'!$E$15+'Таблица вводных'!$F$15)</f>
        <v>-56.09999999999998</v>
      </c>
      <c r="H1120" s="64">
        <f>(('Итоговая табл.1чел (все услуги-'!H1120+('Итоговая табл.1чел (все услуги-'!H1120*'Таблица вводных'!$G$4)))-('Расчет комиссии Нади'!$I1120+'Таблица вводных'!$E$15+'Таблица вводных'!$F$15)</f>
        <v>-56.09999999999998</v>
      </c>
      <c r="I1120" s="13" t="s">
        <v>177</v>
      </c>
    </row>
    <row r="1121" spans="1:9" ht="12.75" customHeight="1">
      <c r="A1121" s="139"/>
      <c r="B1121" s="46">
        <v>45443</v>
      </c>
      <c r="C1121" s="65"/>
      <c r="D1121" s="100">
        <f>(('Итоговая табл.1чел (все услуги-'!D1121+('Итоговая табл.1чел (все услуги-'!D1121*'Таблица вводных'!$G$4)))-('Расчет комиссии Нади'!$I1121+'Таблица вводных'!$E$15+'Таблица вводных'!$F$15)</f>
        <v>-55.575699999999983</v>
      </c>
      <c r="E1121" s="100">
        <f>(('Итоговая табл.1чел (все услуги-'!E1121+('Итоговая табл.1чел (все услуги-'!E1121*'Таблица вводных'!$G$5)))-('Расчет комиссии Нади'!$I1121+'Таблица вводных'!$E$15+'Таблица вводных'!$F$15)</f>
        <v>-56.09999999999998</v>
      </c>
      <c r="F1121" s="100">
        <f>(('Итоговая табл.1чел (все услуги-'!F1121+('Итоговая табл.1чел (все услуги-'!F1121*'Таблица вводных'!$G$4)))-('Расчет комиссии Нади'!$I1121+'Таблица вводных'!$E$15+'Таблица вводных'!$F$15)</f>
        <v>-32.987999999999978</v>
      </c>
      <c r="G1121" s="100">
        <f>(('Итоговая табл.1чел (все услуги-'!G1121+('Итоговая табл.1чел (все услуги-'!G1121*'Таблица вводных'!$G$4)))-('Расчет комиссии Нади'!$I1121+'Таблица вводных'!$E$15+'Таблица вводных'!$F$15)</f>
        <v>-56.09999999999998</v>
      </c>
      <c r="H1121" s="100">
        <f>(('Итоговая табл.1чел (все услуги-'!H1121+('Итоговая табл.1чел (все услуги-'!H1121*'Таблица вводных'!$G$4)))-('Расчет комиссии Нади'!$I1121+'Таблица вводных'!$E$15+'Таблица вводных'!$F$15)</f>
        <v>-56.09999999999998</v>
      </c>
      <c r="I1121" s="32" t="s">
        <v>177</v>
      </c>
    </row>
    <row r="1122" spans="1:9" ht="12.75" customHeight="1">
      <c r="A1122" s="136" t="s">
        <v>84</v>
      </c>
      <c r="B1122" s="42">
        <v>45419</v>
      </c>
      <c r="C1122" s="63"/>
      <c r="D1122" s="63">
        <f>(('Итоговая табл.1чел (все услуги-'!D1122+('Итоговая табл.1чел (все услуги-'!D1122*'Таблица вводных'!$G$4)))-('Расчет комиссии Нади'!$I1122+'Таблица вводных'!$E$15+'Таблица вводных'!$F$15)</f>
        <v>-55.575699999999983</v>
      </c>
      <c r="E1122" s="63">
        <f>(('Итоговая табл.1чел (все услуги-'!E1122+('Итоговая табл.1чел (все услуги-'!E1122*'Таблица вводных'!$G$5)))-('Расчет комиссии Нади'!$I1122+'Таблица вводных'!$E$15+'Таблица вводных'!$F$15)</f>
        <v>-56.09999999999998</v>
      </c>
      <c r="F1122" s="63">
        <f>(('Итоговая табл.1чел (все услуги-'!F1122+('Итоговая табл.1чел (все услуги-'!F1122*'Таблица вводных'!$G$4)))-('Расчет комиссии Нади'!$I1122+'Таблица вводных'!$E$15+'Таблица вводных'!$F$15)</f>
        <v>-32.987999999999978</v>
      </c>
      <c r="G1122" s="63">
        <f>(('Итоговая табл.1чел (все услуги-'!G1122+('Итоговая табл.1чел (все услуги-'!G1122*'Таблица вводных'!$G$4)))-('Расчет комиссии Нади'!$I1122+'Таблица вводных'!$E$15+'Таблица вводных'!$F$15)</f>
        <v>-56.09999999999998</v>
      </c>
      <c r="H1122" s="63">
        <f>(('Итоговая табл.1чел (все услуги-'!H1122+('Итоговая табл.1чел (все услуги-'!H1122*'Таблица вводных'!$G$4)))-('Расчет комиссии Нади'!$I1122+'Таблица вводных'!$E$15+'Таблица вводных'!$F$15)</f>
        <v>-56.09999999999998</v>
      </c>
      <c r="I1122" s="20" t="s">
        <v>177</v>
      </c>
    </row>
    <row r="1123" spans="1:9" ht="12.75" customHeight="1">
      <c r="A1123" s="138"/>
      <c r="B1123" s="45">
        <v>45422</v>
      </c>
      <c r="C1123" s="64"/>
      <c r="D1123" s="64">
        <f>(('Итоговая табл.1чел (все услуги-'!D1123+('Итоговая табл.1чел (все услуги-'!D1123*'Таблица вводных'!$G$4)))-('Расчет комиссии Нади'!$I1123+'Таблица вводных'!$E$15+'Таблица вводных'!$F$15)</f>
        <v>-55.575699999999983</v>
      </c>
      <c r="E1123" s="64">
        <f>(('Итоговая табл.1чел (все услуги-'!E1123+('Итоговая табл.1чел (все услуги-'!E1123*'Таблица вводных'!$G$5)))-('Расчет комиссии Нади'!$I1123+'Таблица вводных'!$E$15+'Таблица вводных'!$F$15)</f>
        <v>-56.09999999999998</v>
      </c>
      <c r="F1123" s="64">
        <f>(('Итоговая табл.1чел (все услуги-'!F1123+('Итоговая табл.1чел (все услуги-'!F1123*'Таблица вводных'!$G$4)))-('Расчет комиссии Нади'!$I1123+'Таблица вводных'!$E$15+'Таблица вводных'!$F$15)</f>
        <v>-32.987999999999978</v>
      </c>
      <c r="G1123" s="64">
        <f>(('Итоговая табл.1чел (все услуги-'!G1123+('Итоговая табл.1чел (все услуги-'!G1123*'Таблица вводных'!$G$4)))-('Расчет комиссии Нади'!$I1123+'Таблица вводных'!$E$15+'Таблица вводных'!$F$15)</f>
        <v>-56.09999999999998</v>
      </c>
      <c r="H1123" s="64">
        <f>(('Итоговая табл.1чел (все услуги-'!H1123+('Итоговая табл.1чел (все услуги-'!H1123*'Таблица вводных'!$G$4)))-('Расчет комиссии Нади'!$I1123+'Таблица вводных'!$E$15+'Таблица вводных'!$F$15)</f>
        <v>-56.09999999999998</v>
      </c>
      <c r="I1123" s="27" t="s">
        <v>177</v>
      </c>
    </row>
    <row r="1124" spans="1:9" ht="12.75" customHeight="1">
      <c r="A1124" s="138"/>
      <c r="B1124" s="44">
        <v>45426</v>
      </c>
      <c r="C1124" s="64"/>
      <c r="D1124" s="64">
        <f>(('Итоговая табл.1чел (все услуги-'!D1124+('Итоговая табл.1чел (все услуги-'!D1124*'Таблица вводных'!$G$4)))-('Расчет комиссии Нади'!$I1124+'Таблица вводных'!$E$15+'Таблица вводных'!$F$15)</f>
        <v>-55.575699999999983</v>
      </c>
      <c r="E1124" s="64">
        <f>(('Итоговая табл.1чел (все услуги-'!E1124+('Итоговая табл.1чел (все услуги-'!E1124*'Таблица вводных'!$G$5)))-('Расчет комиссии Нади'!$I1124+'Таблица вводных'!$E$15+'Таблица вводных'!$F$15)</f>
        <v>-56.09999999999998</v>
      </c>
      <c r="F1124" s="64">
        <f>(('Итоговая табл.1чел (все услуги-'!F1124+('Итоговая табл.1чел (все услуги-'!F1124*'Таблица вводных'!$G$4)))-('Расчет комиссии Нади'!$I1124+'Таблица вводных'!$E$15+'Таблица вводных'!$F$15)</f>
        <v>-32.987999999999978</v>
      </c>
      <c r="G1124" s="64">
        <f>(('Итоговая табл.1чел (все услуги-'!G1124+('Итоговая табл.1чел (все услуги-'!G1124*'Таблица вводных'!$G$4)))-('Расчет комиссии Нади'!$I1124+'Таблица вводных'!$E$15+'Таблица вводных'!$F$15)</f>
        <v>-56.09999999999998</v>
      </c>
      <c r="H1124" s="64">
        <f>(('Итоговая табл.1чел (все услуги-'!H1124+('Итоговая табл.1чел (все услуги-'!H1124*'Таблица вводных'!$G$4)))-('Расчет комиссии Нади'!$I1124+'Таблица вводных'!$E$15+'Таблица вводных'!$F$15)</f>
        <v>-56.09999999999998</v>
      </c>
      <c r="I1124" s="22" t="s">
        <v>177</v>
      </c>
    </row>
    <row r="1125" spans="1:9" ht="12.75" customHeight="1">
      <c r="A1125" s="138"/>
      <c r="B1125" s="11">
        <v>45429</v>
      </c>
      <c r="C1125" s="64"/>
      <c r="D1125" s="64">
        <f>(('Итоговая табл.1чел (все услуги-'!D1125+('Итоговая табл.1чел (все услуги-'!D1125*'Таблица вводных'!$G$4)))-('Расчет комиссии Нади'!$I1125+'Таблица вводных'!$E$15+'Таблица вводных'!$F$15)</f>
        <v>-55.575699999999983</v>
      </c>
      <c r="E1125" s="64">
        <f>(('Итоговая табл.1чел (все услуги-'!E1125+('Итоговая табл.1чел (все услуги-'!E1125*'Таблица вводных'!$G$5)))-('Расчет комиссии Нади'!$I1125+'Таблица вводных'!$E$15+'Таблица вводных'!$F$15)</f>
        <v>-56.09999999999998</v>
      </c>
      <c r="F1125" s="64">
        <f>(('Итоговая табл.1чел (все услуги-'!F1125+('Итоговая табл.1чел (все услуги-'!F1125*'Таблица вводных'!$G$4)))-('Расчет комиссии Нади'!$I1125+'Таблица вводных'!$E$15+'Таблица вводных'!$F$15)</f>
        <v>-32.987999999999978</v>
      </c>
      <c r="G1125" s="64">
        <f>(('Итоговая табл.1чел (все услуги-'!G1125+('Итоговая табл.1чел (все услуги-'!G1125*'Таблица вводных'!$G$4)))-('Расчет комиссии Нади'!$I1125+'Таблица вводных'!$E$15+'Таблица вводных'!$F$15)</f>
        <v>-56.09999999999998</v>
      </c>
      <c r="H1125" s="64">
        <f>(('Итоговая табл.1чел (все услуги-'!H1125+('Итоговая табл.1чел (все услуги-'!H1125*'Таблица вводных'!$G$4)))-('Расчет комиссии Нади'!$I1125+'Таблица вводных'!$E$15+'Таблица вводных'!$F$15)</f>
        <v>-56.09999999999998</v>
      </c>
      <c r="I1125" s="13" t="s">
        <v>177</v>
      </c>
    </row>
    <row r="1126" spans="1:9" ht="12.75" customHeight="1">
      <c r="A1126" s="138"/>
      <c r="B1126" s="45">
        <v>45433</v>
      </c>
      <c r="C1126" s="64"/>
      <c r="D1126" s="64">
        <f>(('Итоговая табл.1чел (все услуги-'!D1126+('Итоговая табл.1чел (все услуги-'!D1126*'Таблица вводных'!$G$4)))-('Расчет комиссии Нади'!$I1126+'Таблица вводных'!$E$15+'Таблица вводных'!$F$15)</f>
        <v>-55.575699999999983</v>
      </c>
      <c r="E1126" s="64">
        <f>(('Итоговая табл.1чел (все услуги-'!E1126+('Итоговая табл.1чел (все услуги-'!E1126*'Таблица вводных'!$G$5)))-('Расчет комиссии Нади'!$I1126+'Таблица вводных'!$E$15+'Таблица вводных'!$F$15)</f>
        <v>-56.09999999999998</v>
      </c>
      <c r="F1126" s="64">
        <f>(('Итоговая табл.1чел (все услуги-'!F1126+('Итоговая табл.1чел (все услуги-'!F1126*'Таблица вводных'!$G$4)))-('Расчет комиссии Нади'!$I1126+'Таблица вводных'!$E$15+'Таблица вводных'!$F$15)</f>
        <v>-32.987999999999978</v>
      </c>
      <c r="G1126" s="64">
        <f>(('Итоговая табл.1чел (все услуги-'!G1126+('Итоговая табл.1чел (все услуги-'!G1126*'Таблица вводных'!$G$4)))-('Расчет комиссии Нади'!$I1126+'Таблица вводных'!$E$15+'Таблица вводных'!$F$15)</f>
        <v>-56.09999999999998</v>
      </c>
      <c r="H1126" s="64">
        <f>(('Итоговая табл.1чел (все услуги-'!H1126+('Итоговая табл.1чел (все услуги-'!H1126*'Таблица вводных'!$G$4)))-('Расчет комиссии Нади'!$I1126+'Таблица вводных'!$E$15+'Таблица вводных'!$F$15)</f>
        <v>-56.09999999999998</v>
      </c>
      <c r="I1126" s="27" t="s">
        <v>177</v>
      </c>
    </row>
    <row r="1127" spans="1:9" ht="12.75" customHeight="1">
      <c r="A1127" s="138"/>
      <c r="B1127" s="44">
        <v>45436</v>
      </c>
      <c r="C1127" s="64"/>
      <c r="D1127" s="64">
        <f>(('Итоговая табл.1чел (все услуги-'!D1127+('Итоговая табл.1чел (все услуги-'!D1127*'Таблица вводных'!$G$4)))-('Расчет комиссии Нади'!$I1127+'Таблица вводных'!$E$15+'Таблица вводных'!$F$15)</f>
        <v>-55.575699999999983</v>
      </c>
      <c r="E1127" s="64">
        <f>(('Итоговая табл.1чел (все услуги-'!E1127+('Итоговая табл.1чел (все услуги-'!E1127*'Таблица вводных'!$G$5)))-('Расчет комиссии Нади'!$I1127+'Таблица вводных'!$E$15+'Таблица вводных'!$F$15)</f>
        <v>-56.09999999999998</v>
      </c>
      <c r="F1127" s="64">
        <f>(('Итоговая табл.1чел (все услуги-'!F1127+('Итоговая табл.1чел (все услуги-'!F1127*'Таблица вводных'!$G$4)))-('Расчет комиссии Нади'!$I1127+'Таблица вводных'!$E$15+'Таблица вводных'!$F$15)</f>
        <v>-32.987999999999978</v>
      </c>
      <c r="G1127" s="64">
        <f>(('Итоговая табл.1чел (все услуги-'!G1127+('Итоговая табл.1чел (все услуги-'!G1127*'Таблица вводных'!$G$4)))-('Расчет комиссии Нади'!$I1127+'Таблица вводных'!$E$15+'Таблица вводных'!$F$15)</f>
        <v>-56.09999999999998</v>
      </c>
      <c r="H1127" s="64">
        <f>(('Итоговая табл.1чел (все услуги-'!H1127+('Итоговая табл.1чел (все услуги-'!H1127*'Таблица вводных'!$G$4)))-('Расчет комиссии Нади'!$I1127+'Таблица вводных'!$E$15+'Таблица вводных'!$F$15)</f>
        <v>-56.09999999999998</v>
      </c>
      <c r="I1127" s="22" t="s">
        <v>177</v>
      </c>
    </row>
    <row r="1128" spans="1:9" ht="12.75" customHeight="1">
      <c r="A1128" s="138"/>
      <c r="B1128" s="11">
        <v>45440</v>
      </c>
      <c r="C1128" s="64"/>
      <c r="D1128" s="64">
        <f>(('Итоговая табл.1чел (все услуги-'!D1128+('Итоговая табл.1чел (все услуги-'!D1128*'Таблица вводных'!$G$4)))-('Расчет комиссии Нади'!$I1128+'Таблица вводных'!$E$15+'Таблица вводных'!$F$15)</f>
        <v>-55.575699999999983</v>
      </c>
      <c r="E1128" s="64">
        <f>(('Итоговая табл.1чел (все услуги-'!E1128+('Итоговая табл.1чел (все услуги-'!E1128*'Таблица вводных'!$G$5)))-('Расчет комиссии Нади'!$I1128+'Таблица вводных'!$E$15+'Таблица вводных'!$F$15)</f>
        <v>-56.09999999999998</v>
      </c>
      <c r="F1128" s="64">
        <f>(('Итоговая табл.1чел (все услуги-'!F1128+('Итоговая табл.1чел (все услуги-'!F1128*'Таблица вводных'!$G$4)))-('Расчет комиссии Нади'!$I1128+'Таблица вводных'!$E$15+'Таблица вводных'!$F$15)</f>
        <v>-32.987999999999978</v>
      </c>
      <c r="G1128" s="64">
        <f>(('Итоговая табл.1чел (все услуги-'!G1128+('Итоговая табл.1чел (все услуги-'!G1128*'Таблица вводных'!$G$4)))-('Расчет комиссии Нади'!$I1128+'Таблица вводных'!$E$15+'Таблица вводных'!$F$15)</f>
        <v>-56.09999999999998</v>
      </c>
      <c r="H1128" s="64">
        <f>(('Итоговая табл.1чел (все услуги-'!H1128+('Итоговая табл.1чел (все услуги-'!H1128*'Таблица вводных'!$G$4)))-('Расчет комиссии Нади'!$I1128+'Таблица вводных'!$E$15+'Таблица вводных'!$F$15)</f>
        <v>-56.09999999999998</v>
      </c>
      <c r="I1128" s="13" t="s">
        <v>177</v>
      </c>
    </row>
    <row r="1129" spans="1:9" ht="12.75" customHeight="1">
      <c r="A1129" s="139"/>
      <c r="B1129" s="46">
        <v>45443</v>
      </c>
      <c r="C1129" s="65"/>
      <c r="D1129" s="100">
        <f>(('Итоговая табл.1чел (все услуги-'!D1129+('Итоговая табл.1чел (все услуги-'!D1129*'Таблица вводных'!$G$4)))-('Расчет комиссии Нади'!$I1129+'Таблица вводных'!$E$15+'Таблица вводных'!$F$15)</f>
        <v>-55.575699999999983</v>
      </c>
      <c r="E1129" s="100">
        <f>(('Итоговая табл.1чел (все услуги-'!E1129+('Итоговая табл.1чел (все услуги-'!E1129*'Таблица вводных'!$G$5)))-('Расчет комиссии Нади'!$I1129+'Таблица вводных'!$E$15+'Таблица вводных'!$F$15)</f>
        <v>-56.09999999999998</v>
      </c>
      <c r="F1129" s="100">
        <f>(('Итоговая табл.1чел (все услуги-'!F1129+('Итоговая табл.1чел (все услуги-'!F1129*'Таблица вводных'!$G$4)))-('Расчет комиссии Нади'!$I1129+'Таблица вводных'!$E$15+'Таблица вводных'!$F$15)</f>
        <v>-32.987999999999978</v>
      </c>
      <c r="G1129" s="100">
        <f>(('Итоговая табл.1чел (все услуги-'!G1129+('Итоговая табл.1чел (все услуги-'!G1129*'Таблица вводных'!$G$4)))-('Расчет комиссии Нади'!$I1129+'Таблица вводных'!$E$15+'Таблица вводных'!$F$15)</f>
        <v>-56.09999999999998</v>
      </c>
      <c r="H1129" s="100">
        <f>(('Итоговая табл.1чел (все услуги-'!H1129+('Итоговая табл.1чел (все услуги-'!H1129*'Таблица вводных'!$G$4)))-('Расчет комиссии Нади'!$I1129+'Таблица вводных'!$E$15+'Таблица вводных'!$F$15)</f>
        <v>-56.09999999999998</v>
      </c>
      <c r="I1129" s="32" t="s">
        <v>177</v>
      </c>
    </row>
    <row r="1130" spans="1:9" ht="12.75" customHeight="1">
      <c r="A1130" s="136" t="s">
        <v>85</v>
      </c>
      <c r="B1130" s="42">
        <v>45419</v>
      </c>
      <c r="C1130" s="64"/>
      <c r="D1130" s="64">
        <f>(('Итоговая табл.1чел (все услуги-'!$D1130+('Итоговая табл.1чел (все услуги-'!$D1130*'Таблица вводных'!$G$4)))-('Расчет комиссии Нади'!$I1130+'Таблица вводных'!$E$15+'Таблица вводных'!$F$15)</f>
        <v>-55.575699999999983</v>
      </c>
      <c r="E1130" s="64">
        <f>(('Итоговая табл.1чел (все услуги-'!$E1130+('Итоговая табл.1чел (все услуги-'!$E1130*'Таблица вводных'!$G$4)))-('Расчет комиссии Нади'!$I1130+'Таблица вводных'!$E$15+'Таблица вводных'!$F$15)</f>
        <v>-56.09999999999998</v>
      </c>
      <c r="F1130" s="64">
        <f>(('Итоговая табл.1чел (все услуги-'!$F1130+('Итоговая табл.1чел (все услуги-'!$F1130*'Таблица вводных'!$G$4)))-('Расчет комиссии Нади'!$I1130+'Таблица вводных'!$E$15+'Таблица вводных'!$F$15)</f>
        <v>-32.987999999999978</v>
      </c>
      <c r="G1130" s="64">
        <f>(('Итоговая табл.1чел (все услуги-'!$G1130+('Итоговая табл.1чел (все услуги-'!$G1130*'Таблица вводных'!$G$4)))-('Расчет комиссии Нади'!$I1130+'Таблица вводных'!$E$15+'Таблица вводных'!$F$15)</f>
        <v>-56.09999999999998</v>
      </c>
      <c r="H1130" s="12">
        <f>(('Итоговая табл.1чел (все услуги-'!$H1130+('Итоговая табл.1чел (все услуги-'!$H1130*'Таблица вводных'!$G$4)))-('Расчет комиссии Нади'!$I1130+'Таблица вводных'!$E$15+'Таблица вводных'!$F$15)</f>
        <v>-56.09999999999998</v>
      </c>
      <c r="I1130" s="20" t="s">
        <v>183</v>
      </c>
    </row>
    <row r="1131" spans="1:9" ht="12.75" customHeight="1">
      <c r="A1131" s="138"/>
      <c r="B1131" s="45">
        <v>45422</v>
      </c>
      <c r="C1131" s="123"/>
      <c r="D1131" s="123">
        <f>(('Итоговая табл.1чел (все услуги-'!$D1131+('Итоговая табл.1чел (все услуги-'!$D1131*'Таблица вводных'!$G$4)))-('Расчет комиссии Нади'!$I1131+'Таблица вводных'!$E$15+'Таблица вводных'!$F$15)</f>
        <v>-55.575699999999983</v>
      </c>
      <c r="E1131" s="123">
        <f>(('Итоговая табл.1чел (все услуги-'!$E1131+('Итоговая табл.1чел (все услуги-'!$E1131*'Таблица вводных'!$G$4)))-('Расчет комиссии Нади'!$I1131+'Таблица вводных'!$E$15+'Таблица вводных'!$F$15)</f>
        <v>-56.09999999999998</v>
      </c>
      <c r="F1131" s="123">
        <f>(('Итоговая табл.1чел (все услуги-'!$F1131+('Итоговая табл.1чел (все услуги-'!$F1131*'Таблица вводных'!$G$4)))-('Расчет комиссии Нади'!$I1131+'Таблица вводных'!$E$15+'Таблица вводных'!$F$15)</f>
        <v>-32.987999999999978</v>
      </c>
      <c r="G1131" s="123">
        <f>(('Итоговая табл.1чел (все услуги-'!$G1131+('Итоговая табл.1чел (все услуги-'!$G1131*'Таблица вводных'!$G$4)))-('Расчет комиссии Нади'!$I1131+'Таблица вводных'!$E$15+'Таблица вводных'!$F$15)</f>
        <v>-56.09999999999998</v>
      </c>
      <c r="H1131" s="123">
        <f>(('Итоговая табл.1чел (все услуги-'!$H1131+('Итоговая табл.1чел (все услуги-'!$H1131*'Таблица вводных'!$G$4)))-('Расчет комиссии Нади'!$I1131+'Таблица вводных'!$E$15+'Таблица вводных'!$F$15)</f>
        <v>-56.09999999999998</v>
      </c>
      <c r="I1131" s="27" t="s">
        <v>183</v>
      </c>
    </row>
    <row r="1132" spans="1:9" ht="12.75" customHeight="1">
      <c r="A1132" s="138"/>
      <c r="B1132" s="44">
        <v>45426</v>
      </c>
      <c r="C1132" s="63"/>
      <c r="D1132" s="6">
        <f>(('Итоговая табл.1чел (все услуги-'!$D1132+('Итоговая табл.1чел (все услуги-'!$D1132*'Таблица вводных'!$G$4)))-('Расчет комиссии Нади'!$I1132+'Таблица вводных'!$E$15+'Таблица вводных'!$F$15)</f>
        <v>-55.575699999999983</v>
      </c>
      <c r="E1132" s="63">
        <f>(('Итоговая табл.1чел (все услуги-'!$E1132+('Итоговая табл.1чел (все услуги-'!$E1132*'Таблица вводных'!$G$4)))-('Расчет комиссии Нади'!$I1132+'Таблица вводных'!$E$15+'Таблица вводных'!$F$15)</f>
        <v>-56.09999999999998</v>
      </c>
      <c r="F1132" s="63">
        <f>(('Итоговая табл.1чел (все услуги-'!$F1132+('Итоговая табл.1чел (все услуги-'!$F1132*'Таблица вводных'!$G$4)))-('Расчет комиссии Нади'!$I1132+'Таблица вводных'!$E$15+'Таблица вводных'!$F$15)</f>
        <v>-32.987999999999978</v>
      </c>
      <c r="G1132" s="63">
        <f>(('Итоговая табл.1чел (все услуги-'!$G1132+('Итоговая табл.1чел (все услуги-'!$G1132*'Таблица вводных'!$G$4)))-('Расчет комиссии Нади'!$I1132+'Таблица вводных'!$E$15+'Таблица вводных'!$F$15)</f>
        <v>-56.09999999999998</v>
      </c>
      <c r="H1132" s="6">
        <f>(('Итоговая табл.1чел (все услуги-'!$H1132+('Итоговая табл.1чел (все услуги-'!$H1132*'Таблица вводных'!$G$4)))-('Расчет комиссии Нади'!$I1132+'Таблица вводных'!$E$15+'Таблица вводных'!$F$15)</f>
        <v>-56.09999999999998</v>
      </c>
      <c r="I1132" s="22" t="s">
        <v>183</v>
      </c>
    </row>
    <row r="1133" spans="1:9" ht="12.75" customHeight="1">
      <c r="A1133" s="138"/>
      <c r="B1133" s="11">
        <v>45429</v>
      </c>
      <c r="C1133" s="64"/>
      <c r="D1133" s="12">
        <f>(('Итоговая табл.1чел (все услуги-'!$D1133+('Итоговая табл.1чел (все услуги-'!$D1133*'Таблица вводных'!$G$4)))-('Расчет комиссии Нади'!$I1133+'Таблица вводных'!$E$15+'Таблица вводных'!$F$15)</f>
        <v>-55.575699999999983</v>
      </c>
      <c r="E1133" s="64">
        <f>(('Итоговая табл.1чел (все услуги-'!$E1133+('Итоговая табл.1чел (все услуги-'!$E1133*'Таблица вводных'!$G$4)))-('Расчет комиссии Нади'!$I1133+'Таблица вводных'!$E$15+'Таблица вводных'!$F$15)</f>
        <v>-56.09999999999998</v>
      </c>
      <c r="F1133" s="64">
        <f>(('Итоговая табл.1чел (все услуги-'!$F1133+('Итоговая табл.1чел (все услуги-'!$F1133*'Таблица вводных'!$G$4)))-('Расчет комиссии Нади'!$I1133+'Таблица вводных'!$E$15+'Таблица вводных'!$F$15)</f>
        <v>-32.987999999999978</v>
      </c>
      <c r="G1133" s="64">
        <f>(('Итоговая табл.1чел (все услуги-'!$G1133+('Итоговая табл.1чел (все услуги-'!$G1133*'Таблица вводных'!$G$4)))-('Расчет комиссии Нади'!$I1133+'Таблица вводных'!$E$15+'Таблица вводных'!$F$15)</f>
        <v>-56.09999999999998</v>
      </c>
      <c r="H1133" s="12">
        <f>(('Итоговая табл.1чел (все услуги-'!$H1133+('Итоговая табл.1чел (все услуги-'!$H1133*'Таблица вводных'!$G$4)))-('Расчет комиссии Нади'!$I1133+'Таблица вводных'!$E$15+'Таблица вводных'!$F$15)</f>
        <v>-56.09999999999998</v>
      </c>
      <c r="I1133" s="13" t="s">
        <v>183</v>
      </c>
    </row>
    <row r="1134" spans="1:9" ht="12.75" customHeight="1">
      <c r="A1134" s="138"/>
      <c r="B1134" s="45">
        <v>45433</v>
      </c>
      <c r="C1134" s="64"/>
      <c r="D1134" s="12">
        <f>(('Итоговая табл.1чел (все услуги-'!$D1134+('Итоговая табл.1чел (все услуги-'!$D1134*'Таблица вводных'!$G$4)))-('Расчет комиссии Нади'!$I1134+'Таблица вводных'!$E$15+'Таблица вводных'!$F$15)</f>
        <v>-55.575699999999983</v>
      </c>
      <c r="E1134" s="64">
        <f>(('Итоговая табл.1чел (все услуги-'!$E1134+('Итоговая табл.1чел (все услуги-'!$E1134*'Таблица вводных'!$G$4)))-('Расчет комиссии Нади'!$I1134+'Таблица вводных'!$E$15+'Таблица вводных'!$F$15)</f>
        <v>-56.09999999999998</v>
      </c>
      <c r="F1134" s="64">
        <f>(('Итоговая табл.1чел (все услуги-'!$F1134+('Итоговая табл.1чел (все услуги-'!$F1134*'Таблица вводных'!$G$4)))-('Расчет комиссии Нади'!$I1134+'Таблица вводных'!$E$15+'Таблица вводных'!$F$15)</f>
        <v>-32.987999999999978</v>
      </c>
      <c r="G1134" s="64">
        <f>(('Итоговая табл.1чел (все услуги-'!$G1134+('Итоговая табл.1чел (все услуги-'!$G1134*'Таблица вводных'!$G$4)))-('Расчет комиссии Нади'!$I1134+'Таблица вводных'!$E$15+'Таблица вводных'!$F$15)</f>
        <v>-56.09999999999998</v>
      </c>
      <c r="H1134" s="12">
        <f>(('Итоговая табл.1чел (все услуги-'!$H1134+('Итоговая табл.1чел (все услуги-'!$H1134*'Таблица вводных'!$G$4)))-('Расчет комиссии Нади'!$I1134+'Таблица вводных'!$E$15+'Таблица вводных'!$F$15)</f>
        <v>-56.09999999999998</v>
      </c>
      <c r="I1134" s="27" t="s">
        <v>183</v>
      </c>
    </row>
    <row r="1135" spans="1:9" ht="12.75" customHeight="1">
      <c r="A1135" s="138"/>
      <c r="B1135" s="44">
        <v>45436</v>
      </c>
      <c r="C1135" s="64"/>
      <c r="D1135" s="12">
        <f>(('Итоговая табл.1чел (все услуги-'!$D1135+('Итоговая табл.1чел (все услуги-'!$D1135*'Таблица вводных'!$G$4)))-('Расчет комиссии Нади'!$I1135+'Таблица вводных'!$E$15+'Таблица вводных'!$F$15)</f>
        <v>-55.575699999999983</v>
      </c>
      <c r="E1135" s="64">
        <f>(('Итоговая табл.1чел (все услуги-'!$E1135+('Итоговая табл.1чел (все услуги-'!$E1135*'Таблица вводных'!$G$4)))-('Расчет комиссии Нади'!$I1135+'Таблица вводных'!$E$15+'Таблица вводных'!$F$15)</f>
        <v>-56.09999999999998</v>
      </c>
      <c r="F1135" s="64">
        <f>(('Итоговая табл.1чел (все услуги-'!$F1135+('Итоговая табл.1чел (все услуги-'!$F1135*'Таблица вводных'!$G$4)))-('Расчет комиссии Нади'!$I1135+'Таблица вводных'!$E$15+'Таблица вводных'!$F$15)</f>
        <v>-32.987999999999978</v>
      </c>
      <c r="G1135" s="64">
        <f>(('Итоговая табл.1чел (все услуги-'!$G1135+('Итоговая табл.1чел (все услуги-'!$G1135*'Таблица вводных'!$G$4)))-('Расчет комиссии Нади'!$I1135+'Таблица вводных'!$E$15+'Таблица вводных'!$F$15)</f>
        <v>-56.09999999999998</v>
      </c>
      <c r="H1135" s="12">
        <f>(('Итоговая табл.1чел (все услуги-'!$H1135+('Итоговая табл.1чел (все услуги-'!$H1135*'Таблица вводных'!$G$4)))-('Расчет комиссии Нади'!$I1135+'Таблица вводных'!$E$15+'Таблица вводных'!$F$15)</f>
        <v>-56.09999999999998</v>
      </c>
      <c r="I1135" s="22" t="s">
        <v>183</v>
      </c>
    </row>
    <row r="1136" spans="1:9" ht="12.75" customHeight="1">
      <c r="A1136" s="138"/>
      <c r="B1136" s="11">
        <v>45440</v>
      </c>
      <c r="C1136" s="64"/>
      <c r="D1136" s="12">
        <f>(('Итоговая табл.1чел (все услуги-'!$D1136+('Итоговая табл.1чел (все услуги-'!$D1136*'Таблица вводных'!$G$4)))-('Расчет комиссии Нади'!$I1136+'Таблица вводных'!$E$15+'Таблица вводных'!$F$15)</f>
        <v>-55.575699999999983</v>
      </c>
      <c r="E1136" s="64">
        <f>(('Итоговая табл.1чел (все услуги-'!$E1136+('Итоговая табл.1чел (все услуги-'!$E1136*'Таблица вводных'!$G$4)))-('Расчет комиссии Нади'!$I1136+'Таблица вводных'!$E$15+'Таблица вводных'!$F$15)</f>
        <v>-56.09999999999998</v>
      </c>
      <c r="F1136" s="64">
        <f>(('Итоговая табл.1чел (все услуги-'!$F1136+('Итоговая табл.1чел (все услуги-'!$F1136*'Таблица вводных'!$G$4)))-('Расчет комиссии Нади'!$I1136+'Таблица вводных'!$E$15+'Таблица вводных'!$F$15)</f>
        <v>-32.987999999999978</v>
      </c>
      <c r="G1136" s="64">
        <f>(('Итоговая табл.1чел (все услуги-'!$G1136+('Итоговая табл.1чел (все услуги-'!$G1136*'Таблица вводных'!$G$4)))-('Расчет комиссии Нади'!$I1136+'Таблица вводных'!$E$15+'Таблица вводных'!$F$15)</f>
        <v>-56.09999999999998</v>
      </c>
      <c r="H1136" s="12">
        <f>(('Итоговая табл.1чел (все услуги-'!$H1136+('Итоговая табл.1чел (все услуги-'!$H1136*'Таблица вводных'!$G$4)))-('Расчет комиссии Нади'!$I1136+'Таблица вводных'!$E$15+'Таблица вводных'!$F$15)</f>
        <v>-56.09999999999998</v>
      </c>
      <c r="I1136" s="13" t="s">
        <v>183</v>
      </c>
    </row>
    <row r="1137" spans="1:9" ht="12.75" customHeight="1">
      <c r="A1137" s="139"/>
      <c r="B1137" s="46">
        <v>45443</v>
      </c>
      <c r="C1137" s="64"/>
      <c r="D1137" s="12">
        <f>(('Итоговая табл.1чел (все услуги-'!$D1137+('Итоговая табл.1чел (все услуги-'!$D1137*'Таблица вводных'!$G$4)))-('Расчет комиссии Нади'!$I1137+'Таблица вводных'!$E$15+'Таблица вводных'!$F$15)</f>
        <v>-55.575699999999983</v>
      </c>
      <c r="E1137" s="64">
        <f>(('Итоговая табл.1чел (все услуги-'!$E1137+('Итоговая табл.1чел (все услуги-'!$E1137*'Таблица вводных'!$G$4)))-('Расчет комиссии Нади'!$I1137+'Таблица вводных'!$E$15+'Таблица вводных'!$F$15)</f>
        <v>-56.09999999999998</v>
      </c>
      <c r="F1137" s="64">
        <f>(('Итоговая табл.1чел (все услуги-'!$F1137+('Итоговая табл.1чел (все услуги-'!$F1137*'Таблица вводных'!$G$4)))-('Расчет комиссии Нади'!$I1137+'Таблица вводных'!$E$15+'Таблица вводных'!$F$15)</f>
        <v>-32.987999999999978</v>
      </c>
      <c r="G1137" s="64">
        <f>(('Итоговая табл.1чел (все услуги-'!$G1137+('Итоговая табл.1чел (все услуги-'!$G1137*'Таблица вводных'!$G$4)))-('Расчет комиссии Нади'!$I1137+'Таблица вводных'!$E$15+'Таблица вводных'!$F$15)</f>
        <v>-56.09999999999998</v>
      </c>
      <c r="H1137" s="12">
        <f>(('Итоговая табл.1чел (все услуги-'!$H1137+('Итоговая табл.1чел (все услуги-'!$H1137*'Таблица вводных'!$G$4)))-('Расчет комиссии Нади'!$I1137+'Таблица вводных'!$E$15+'Таблица вводных'!$F$15)</f>
        <v>-56.09999999999998</v>
      </c>
      <c r="I1137" s="32" t="s">
        <v>183</v>
      </c>
    </row>
    <row r="1138" spans="1:9" ht="12.75" customHeight="1">
      <c r="A1138" s="136" t="s">
        <v>86</v>
      </c>
      <c r="B1138" s="42">
        <v>45419</v>
      </c>
      <c r="C1138" s="63"/>
      <c r="D1138" s="63">
        <f>(('Итоговая табл.1чел (все услуги-'!D1138+('Итоговая табл.1чел (все услуги-'!D1138*'Таблица вводных'!$G$4)))-('Расчет комиссии Нади'!$I1138+'Таблица вводных'!$E$15+'Таблица вводных'!$F$15)</f>
        <v>-55.575699999999983</v>
      </c>
      <c r="E1138" s="63">
        <f>(('Итоговая табл.1чел (все услуги-'!E1138+('Итоговая табл.1чел (все услуги-'!E1138*'Таблица вводных'!$G$5)))-('Расчет комиссии Нади'!$I1138+'Таблица вводных'!$E$15+'Таблица вводных'!$F$15)</f>
        <v>-56.09999999999998</v>
      </c>
      <c r="F1138" s="63">
        <f>(('Итоговая табл.1чел (все услуги-'!F1138+('Итоговая табл.1чел (все услуги-'!F1138*'Таблица вводных'!$G$4)))-('Расчет комиссии Нади'!$I1138+'Таблица вводных'!$E$15+'Таблица вводных'!$F$15)</f>
        <v>-32.987999999999978</v>
      </c>
      <c r="G1138" s="63">
        <f>(('Итоговая табл.1чел (все услуги-'!G1138+('Итоговая табл.1чел (все услуги-'!G1138*'Таблица вводных'!$G$4)))-('Расчет комиссии Нади'!$I1138+'Таблица вводных'!$E$15+'Таблица вводных'!$F$15)</f>
        <v>-56.09999999999998</v>
      </c>
      <c r="H1138" s="63">
        <f>(('Итоговая табл.1чел (все услуги-'!H1138+('Итоговая табл.1чел (все услуги-'!H1138*'Таблица вводных'!$G$4)))-('Расчет комиссии Нади'!$I1138+'Таблица вводных'!$E$15+'Таблица вводных'!$F$15)</f>
        <v>-56.09999999999998</v>
      </c>
      <c r="I1138" s="20" t="s">
        <v>177</v>
      </c>
    </row>
    <row r="1139" spans="1:9" ht="12.75" customHeight="1">
      <c r="A1139" s="138"/>
      <c r="B1139" s="45">
        <v>45422</v>
      </c>
      <c r="C1139" s="64"/>
      <c r="D1139" s="64">
        <f>(('Итоговая табл.1чел (все услуги-'!D1139+('Итоговая табл.1чел (все услуги-'!D1139*'Таблица вводных'!$G$4)))-('Расчет комиссии Нади'!$I1139+'Таблица вводных'!$E$15+'Таблица вводных'!$F$15)</f>
        <v>-55.575699999999983</v>
      </c>
      <c r="E1139" s="64">
        <f>(('Итоговая табл.1чел (все услуги-'!E1139+('Итоговая табл.1чел (все услуги-'!E1139*'Таблица вводных'!$G$5)))-('Расчет комиссии Нади'!$I1139+'Таблица вводных'!$E$15+'Таблица вводных'!$F$15)</f>
        <v>-56.09999999999998</v>
      </c>
      <c r="F1139" s="64">
        <f>(('Итоговая табл.1чел (все услуги-'!F1139+('Итоговая табл.1чел (все услуги-'!F1139*'Таблица вводных'!$G$4)))-('Расчет комиссии Нади'!$I1139+'Таблица вводных'!$E$15+'Таблица вводных'!$F$15)</f>
        <v>-32.987999999999978</v>
      </c>
      <c r="G1139" s="64">
        <f>(('Итоговая табл.1чел (все услуги-'!G1139+('Итоговая табл.1чел (все услуги-'!G1139*'Таблица вводных'!$G$4)))-('Расчет комиссии Нади'!$I1139+'Таблица вводных'!$E$15+'Таблица вводных'!$F$15)</f>
        <v>-56.09999999999998</v>
      </c>
      <c r="H1139" s="64">
        <f>(('Итоговая табл.1чел (все услуги-'!H1139+('Итоговая табл.1чел (все услуги-'!H1139*'Таблица вводных'!$G$4)))-('Расчет комиссии Нади'!$I1139+'Таблица вводных'!$E$15+'Таблица вводных'!$F$15)</f>
        <v>-56.09999999999998</v>
      </c>
      <c r="I1139" s="27" t="s">
        <v>177</v>
      </c>
    </row>
    <row r="1140" spans="1:9" ht="12.75" customHeight="1">
      <c r="A1140" s="138"/>
      <c r="B1140" s="44">
        <v>45426</v>
      </c>
      <c r="C1140" s="64"/>
      <c r="D1140" s="64">
        <f>(('Итоговая табл.1чел (все услуги-'!D1140+('Итоговая табл.1чел (все услуги-'!D1140*'Таблица вводных'!$G$4)))-('Расчет комиссии Нади'!$I1140+'Таблица вводных'!$E$15+'Таблица вводных'!$F$15)</f>
        <v>-55.575699999999983</v>
      </c>
      <c r="E1140" s="64">
        <f>(('Итоговая табл.1чел (все услуги-'!E1140+('Итоговая табл.1чел (все услуги-'!E1140*'Таблица вводных'!$G$5)))-('Расчет комиссии Нади'!$I1140+'Таблица вводных'!$E$15+'Таблица вводных'!$F$15)</f>
        <v>-56.09999999999998</v>
      </c>
      <c r="F1140" s="64">
        <f>(('Итоговая табл.1чел (все услуги-'!F1140+('Итоговая табл.1чел (все услуги-'!F1140*'Таблица вводных'!$G$4)))-('Расчет комиссии Нади'!$I1140+'Таблица вводных'!$E$15+'Таблица вводных'!$F$15)</f>
        <v>-32.987999999999978</v>
      </c>
      <c r="G1140" s="64">
        <f>(('Итоговая табл.1чел (все услуги-'!G1140+('Итоговая табл.1чел (все услуги-'!G1140*'Таблица вводных'!$G$4)))-('Расчет комиссии Нади'!$I1140+'Таблица вводных'!$E$15+'Таблица вводных'!$F$15)</f>
        <v>-56.09999999999998</v>
      </c>
      <c r="H1140" s="64">
        <f>(('Итоговая табл.1чел (все услуги-'!H1140+('Итоговая табл.1чел (все услуги-'!H1140*'Таблица вводных'!$G$4)))-('Расчет комиссии Нади'!$I1140+'Таблица вводных'!$E$15+'Таблица вводных'!$F$15)</f>
        <v>-56.09999999999998</v>
      </c>
      <c r="I1140" s="22" t="s">
        <v>177</v>
      </c>
    </row>
    <row r="1141" spans="1:9" ht="12.75" customHeight="1">
      <c r="A1141" s="138"/>
      <c r="B1141" s="11">
        <v>45429</v>
      </c>
      <c r="C1141" s="64"/>
      <c r="D1141" s="64">
        <f>(('Итоговая табл.1чел (все услуги-'!D1141+('Итоговая табл.1чел (все услуги-'!D1141*'Таблица вводных'!$G$4)))-('Расчет комиссии Нади'!$I1141+'Таблица вводных'!$E$15+'Таблица вводных'!$F$15)</f>
        <v>-55.575699999999983</v>
      </c>
      <c r="E1141" s="64">
        <f>(('Итоговая табл.1чел (все услуги-'!E1141+('Итоговая табл.1чел (все услуги-'!E1141*'Таблица вводных'!$G$5)))-('Расчет комиссии Нади'!$I1141+'Таблица вводных'!$E$15+'Таблица вводных'!$F$15)</f>
        <v>-56.09999999999998</v>
      </c>
      <c r="F1141" s="64">
        <f>(('Итоговая табл.1чел (все услуги-'!F1141+('Итоговая табл.1чел (все услуги-'!F1141*'Таблица вводных'!$G$4)))-('Расчет комиссии Нади'!$I1141+'Таблица вводных'!$E$15+'Таблица вводных'!$F$15)</f>
        <v>-32.987999999999978</v>
      </c>
      <c r="G1141" s="64">
        <f>(('Итоговая табл.1чел (все услуги-'!G1141+('Итоговая табл.1чел (все услуги-'!G1141*'Таблица вводных'!$G$4)))-('Расчет комиссии Нади'!$I1141+'Таблица вводных'!$E$15+'Таблица вводных'!$F$15)</f>
        <v>-56.09999999999998</v>
      </c>
      <c r="H1141" s="64">
        <f>(('Итоговая табл.1чел (все услуги-'!H1141+('Итоговая табл.1чел (все услуги-'!H1141*'Таблица вводных'!$G$4)))-('Расчет комиссии Нади'!$I1141+'Таблица вводных'!$E$15+'Таблица вводных'!$F$15)</f>
        <v>-56.09999999999998</v>
      </c>
      <c r="I1141" s="13" t="s">
        <v>177</v>
      </c>
    </row>
    <row r="1142" spans="1:9" ht="12.75" customHeight="1">
      <c r="A1142" s="138"/>
      <c r="B1142" s="45">
        <v>45433</v>
      </c>
      <c r="C1142" s="64"/>
      <c r="D1142" s="64">
        <f>(('Итоговая табл.1чел (все услуги-'!D1142+('Итоговая табл.1чел (все услуги-'!D1142*'Таблица вводных'!$G$4)))-('Расчет комиссии Нади'!$I1142+'Таблица вводных'!$E$15+'Таблица вводных'!$F$15)</f>
        <v>-55.575699999999983</v>
      </c>
      <c r="E1142" s="64">
        <f>(('Итоговая табл.1чел (все услуги-'!E1142+('Итоговая табл.1чел (все услуги-'!E1142*'Таблица вводных'!$G$5)))-('Расчет комиссии Нади'!$I1142+'Таблица вводных'!$E$15+'Таблица вводных'!$F$15)</f>
        <v>-56.09999999999998</v>
      </c>
      <c r="F1142" s="64">
        <f>(('Итоговая табл.1чел (все услуги-'!F1142+('Итоговая табл.1чел (все услуги-'!F1142*'Таблица вводных'!$G$4)))-('Расчет комиссии Нади'!$I1142+'Таблица вводных'!$E$15+'Таблица вводных'!$F$15)</f>
        <v>-32.987999999999978</v>
      </c>
      <c r="G1142" s="64">
        <f>(('Итоговая табл.1чел (все услуги-'!G1142+('Итоговая табл.1чел (все услуги-'!G1142*'Таблица вводных'!$G$4)))-('Расчет комиссии Нади'!$I1142+'Таблица вводных'!$E$15+'Таблица вводных'!$F$15)</f>
        <v>-56.09999999999998</v>
      </c>
      <c r="H1142" s="64">
        <f>(('Итоговая табл.1чел (все услуги-'!H1142+('Итоговая табл.1чел (все услуги-'!H1142*'Таблица вводных'!$G$4)))-('Расчет комиссии Нади'!$I1142+'Таблица вводных'!$E$15+'Таблица вводных'!$F$15)</f>
        <v>-56.09999999999998</v>
      </c>
      <c r="I1142" s="27" t="s">
        <v>177</v>
      </c>
    </row>
    <row r="1143" spans="1:9" ht="12.75" customHeight="1">
      <c r="A1143" s="138"/>
      <c r="B1143" s="44">
        <v>45436</v>
      </c>
      <c r="C1143" s="64"/>
      <c r="D1143" s="64">
        <f>(('Итоговая табл.1чел (все услуги-'!D1143+('Итоговая табл.1чел (все услуги-'!D1143*'Таблица вводных'!$G$4)))-('Расчет комиссии Нади'!$I1143+'Таблица вводных'!$E$15+'Таблица вводных'!$F$15)</f>
        <v>-55.575699999999983</v>
      </c>
      <c r="E1143" s="64">
        <f>(('Итоговая табл.1чел (все услуги-'!E1143+('Итоговая табл.1чел (все услуги-'!E1143*'Таблица вводных'!$G$5)))-('Расчет комиссии Нади'!$I1143+'Таблица вводных'!$E$15+'Таблица вводных'!$F$15)</f>
        <v>-56.09999999999998</v>
      </c>
      <c r="F1143" s="64">
        <f>(('Итоговая табл.1чел (все услуги-'!F1143+('Итоговая табл.1чел (все услуги-'!F1143*'Таблица вводных'!$G$4)))-('Расчет комиссии Нади'!$I1143+'Таблица вводных'!$E$15+'Таблица вводных'!$F$15)</f>
        <v>-32.987999999999978</v>
      </c>
      <c r="G1143" s="64">
        <f>(('Итоговая табл.1чел (все услуги-'!G1143+('Итоговая табл.1чел (все услуги-'!G1143*'Таблица вводных'!$G$4)))-('Расчет комиссии Нади'!$I1143+'Таблица вводных'!$E$15+'Таблица вводных'!$F$15)</f>
        <v>-56.09999999999998</v>
      </c>
      <c r="H1143" s="64">
        <f>(('Итоговая табл.1чел (все услуги-'!H1143+('Итоговая табл.1чел (все услуги-'!H1143*'Таблица вводных'!$G$4)))-('Расчет комиссии Нади'!$I1143+'Таблица вводных'!$E$15+'Таблица вводных'!$F$15)</f>
        <v>-56.09999999999998</v>
      </c>
      <c r="I1143" s="22" t="s">
        <v>177</v>
      </c>
    </row>
    <row r="1144" spans="1:9" ht="12.75" customHeight="1">
      <c r="A1144" s="138"/>
      <c r="B1144" s="11">
        <v>45440</v>
      </c>
      <c r="C1144" s="64"/>
      <c r="D1144" s="64">
        <f>(('Итоговая табл.1чел (все услуги-'!D1144+('Итоговая табл.1чел (все услуги-'!D1144*'Таблица вводных'!$G$4)))-('Расчет комиссии Нади'!$I1144+'Таблица вводных'!$E$15+'Таблица вводных'!$F$15)</f>
        <v>-55.575699999999983</v>
      </c>
      <c r="E1144" s="64">
        <f>(('Итоговая табл.1чел (все услуги-'!E1144+('Итоговая табл.1чел (все услуги-'!E1144*'Таблица вводных'!$G$5)))-('Расчет комиссии Нади'!$I1144+'Таблица вводных'!$E$15+'Таблица вводных'!$F$15)</f>
        <v>-56.09999999999998</v>
      </c>
      <c r="F1144" s="64">
        <f>(('Итоговая табл.1чел (все услуги-'!F1144+('Итоговая табл.1чел (все услуги-'!F1144*'Таблица вводных'!$G$4)))-('Расчет комиссии Нади'!$I1144+'Таблица вводных'!$E$15+'Таблица вводных'!$F$15)</f>
        <v>-32.987999999999978</v>
      </c>
      <c r="G1144" s="64">
        <f>(('Итоговая табл.1чел (все услуги-'!G1144+('Итоговая табл.1чел (все услуги-'!G1144*'Таблица вводных'!$G$4)))-('Расчет комиссии Нади'!$I1144+'Таблица вводных'!$E$15+'Таблица вводных'!$F$15)</f>
        <v>-56.09999999999998</v>
      </c>
      <c r="H1144" s="64">
        <f>(('Итоговая табл.1чел (все услуги-'!H1144+('Итоговая табл.1чел (все услуги-'!H1144*'Таблица вводных'!$G$4)))-('Расчет комиссии Нади'!$I1144+'Таблица вводных'!$E$15+'Таблица вводных'!$F$15)</f>
        <v>-56.09999999999998</v>
      </c>
      <c r="I1144" s="13" t="s">
        <v>177</v>
      </c>
    </row>
    <row r="1145" spans="1:9" ht="12.75" customHeight="1">
      <c r="A1145" s="139"/>
      <c r="B1145" s="46">
        <v>45443</v>
      </c>
      <c r="C1145" s="65"/>
      <c r="D1145" s="100">
        <f>(('Итоговая табл.1чел (все услуги-'!D1145+('Итоговая табл.1чел (все услуги-'!D1145*'Таблица вводных'!$G$4)))-('Расчет комиссии Нади'!$I1145+'Таблица вводных'!$E$15+'Таблица вводных'!$F$15)</f>
        <v>-55.575699999999983</v>
      </c>
      <c r="E1145" s="100">
        <f>(('Итоговая табл.1чел (все услуги-'!E1145+('Итоговая табл.1чел (все услуги-'!E1145*'Таблица вводных'!$G$5)))-('Расчет комиссии Нади'!$I1145+'Таблица вводных'!$E$15+'Таблица вводных'!$F$15)</f>
        <v>-56.09999999999998</v>
      </c>
      <c r="F1145" s="100">
        <f>(('Итоговая табл.1чел (все услуги-'!F1145+('Итоговая табл.1чел (все услуги-'!F1145*'Таблица вводных'!$G$4)))-('Расчет комиссии Нади'!$I1145+'Таблица вводных'!$E$15+'Таблица вводных'!$F$15)</f>
        <v>-32.987999999999978</v>
      </c>
      <c r="G1145" s="100">
        <f>(('Итоговая табл.1чел (все услуги-'!G1145+('Итоговая табл.1чел (все услуги-'!G1145*'Таблица вводных'!$G$4)))-('Расчет комиссии Нади'!$I1145+'Таблица вводных'!$E$15+'Таблица вводных'!$F$15)</f>
        <v>-56.09999999999998</v>
      </c>
      <c r="H1145" s="100">
        <f>(('Итоговая табл.1чел (все услуги-'!H1145+('Итоговая табл.1чел (все услуги-'!H1145*'Таблица вводных'!$G$4)))-('Расчет комиссии Нади'!$I1145+'Таблица вводных'!$E$15+'Таблица вводных'!$F$15)</f>
        <v>-56.09999999999998</v>
      </c>
      <c r="I1145" s="32" t="s">
        <v>177</v>
      </c>
    </row>
    <row r="1146" spans="1:9" ht="12.75" customHeight="1">
      <c r="A1146" s="136" t="s">
        <v>87</v>
      </c>
      <c r="B1146" s="42">
        <v>45419</v>
      </c>
      <c r="C1146" s="63"/>
      <c r="D1146" s="63">
        <f>(('Итоговая табл.1чел (все услуги-'!D1146+('Итоговая табл.1чел (все услуги-'!D1146*'Таблица вводных'!$G$4)))-('Расчет комиссии Нади'!$I1146+'Таблица вводных'!$E$15+'Таблица вводных'!$F$15)</f>
        <v>-55.575699999999983</v>
      </c>
      <c r="E1146" s="63">
        <f>(('Итоговая табл.1чел (все услуги-'!E1146+('Итоговая табл.1чел (все услуги-'!E1146*'Таблица вводных'!$G$5)))-('Расчет комиссии Нади'!$I1146+'Таблица вводных'!$E$15+'Таблица вводных'!$F$15)</f>
        <v>-56.09999999999998</v>
      </c>
      <c r="F1146" s="63">
        <f>(('Итоговая табл.1чел (все услуги-'!F1146+('Итоговая табл.1чел (все услуги-'!F1146*'Таблица вводных'!$G$4)))-('Расчет комиссии Нади'!$I1146+'Таблица вводных'!$E$15+'Таблица вводных'!$F$15)</f>
        <v>-32.987999999999978</v>
      </c>
      <c r="G1146" s="63">
        <f>(('Итоговая табл.1чел (все услуги-'!G1146+('Итоговая табл.1чел (все услуги-'!G1146*'Таблица вводных'!$G$4)))-('Расчет комиссии Нади'!$I1146+'Таблица вводных'!$E$15+'Таблица вводных'!$F$15)</f>
        <v>-56.09999999999998</v>
      </c>
      <c r="H1146" s="63">
        <f>(('Итоговая табл.1чел (все услуги-'!H1146+('Итоговая табл.1чел (все услуги-'!H1146*'Таблица вводных'!$G$4)))-('Расчет комиссии Нади'!$I1146+'Таблица вводных'!$E$15+'Таблица вводных'!$F$15)</f>
        <v>-56.09999999999998</v>
      </c>
      <c r="I1146" s="20" t="s">
        <v>177</v>
      </c>
    </row>
    <row r="1147" spans="1:9" ht="12.75" customHeight="1">
      <c r="A1147" s="138"/>
      <c r="B1147" s="45">
        <v>45422</v>
      </c>
      <c r="C1147" s="64"/>
      <c r="D1147" s="64">
        <f>(('Итоговая табл.1чел (все услуги-'!D1147+('Итоговая табл.1чел (все услуги-'!D1147*'Таблица вводных'!$G$4)))-('Расчет комиссии Нади'!$I1147+'Таблица вводных'!$E$15+'Таблица вводных'!$F$15)</f>
        <v>-55.575699999999983</v>
      </c>
      <c r="E1147" s="64">
        <f>(('Итоговая табл.1чел (все услуги-'!E1147+('Итоговая табл.1чел (все услуги-'!E1147*'Таблица вводных'!$G$5)))-('Расчет комиссии Нади'!$I1147+'Таблица вводных'!$E$15+'Таблица вводных'!$F$15)</f>
        <v>-56.09999999999998</v>
      </c>
      <c r="F1147" s="64">
        <f>(('Итоговая табл.1чел (все услуги-'!F1147+('Итоговая табл.1чел (все услуги-'!F1147*'Таблица вводных'!$G$4)))-('Расчет комиссии Нади'!$I1147+'Таблица вводных'!$E$15+'Таблица вводных'!$F$15)</f>
        <v>-32.987999999999978</v>
      </c>
      <c r="G1147" s="64">
        <f>(('Итоговая табл.1чел (все услуги-'!G1147+('Итоговая табл.1чел (все услуги-'!G1147*'Таблица вводных'!$G$4)))-('Расчет комиссии Нади'!$I1147+'Таблица вводных'!$E$15+'Таблица вводных'!$F$15)</f>
        <v>-56.09999999999998</v>
      </c>
      <c r="H1147" s="64">
        <f>(('Итоговая табл.1чел (все услуги-'!H1147+('Итоговая табл.1чел (все услуги-'!H1147*'Таблица вводных'!$G$4)))-('Расчет комиссии Нади'!$I1147+'Таблица вводных'!$E$15+'Таблица вводных'!$F$15)</f>
        <v>-56.09999999999998</v>
      </c>
      <c r="I1147" s="27" t="s">
        <v>177</v>
      </c>
    </row>
    <row r="1148" spans="1:9" ht="12.75" customHeight="1">
      <c r="A1148" s="138"/>
      <c r="B1148" s="44">
        <v>45426</v>
      </c>
      <c r="C1148" s="64"/>
      <c r="D1148" s="64">
        <f>(('Итоговая табл.1чел (все услуги-'!D1148+('Итоговая табл.1чел (все услуги-'!D1148*'Таблица вводных'!$G$4)))-('Расчет комиссии Нади'!$I1148+'Таблица вводных'!$E$15+'Таблица вводных'!$F$15)</f>
        <v>-55.575699999999983</v>
      </c>
      <c r="E1148" s="64">
        <f>(('Итоговая табл.1чел (все услуги-'!E1148+('Итоговая табл.1чел (все услуги-'!E1148*'Таблица вводных'!$G$5)))-('Расчет комиссии Нади'!$I1148+'Таблица вводных'!$E$15+'Таблица вводных'!$F$15)</f>
        <v>-56.09999999999998</v>
      </c>
      <c r="F1148" s="64">
        <f>(('Итоговая табл.1чел (все услуги-'!F1148+('Итоговая табл.1чел (все услуги-'!F1148*'Таблица вводных'!$G$4)))-('Расчет комиссии Нади'!$I1148+'Таблица вводных'!$E$15+'Таблица вводных'!$F$15)</f>
        <v>-32.987999999999978</v>
      </c>
      <c r="G1148" s="64">
        <f>(('Итоговая табл.1чел (все услуги-'!G1148+('Итоговая табл.1чел (все услуги-'!G1148*'Таблица вводных'!$G$4)))-('Расчет комиссии Нади'!$I1148+'Таблица вводных'!$E$15+'Таблица вводных'!$F$15)</f>
        <v>-56.09999999999998</v>
      </c>
      <c r="H1148" s="64">
        <f>(('Итоговая табл.1чел (все услуги-'!H1148+('Итоговая табл.1чел (все услуги-'!H1148*'Таблица вводных'!$G$4)))-('Расчет комиссии Нади'!$I1148+'Таблица вводных'!$E$15+'Таблица вводных'!$F$15)</f>
        <v>-56.09999999999998</v>
      </c>
      <c r="I1148" s="22" t="s">
        <v>177</v>
      </c>
    </row>
    <row r="1149" spans="1:9" ht="12.75" customHeight="1">
      <c r="A1149" s="138"/>
      <c r="B1149" s="11">
        <v>45429</v>
      </c>
      <c r="C1149" s="64"/>
      <c r="D1149" s="64">
        <f>(('Итоговая табл.1чел (все услуги-'!D1149+('Итоговая табл.1чел (все услуги-'!D1149*'Таблица вводных'!$G$4)))-('Расчет комиссии Нади'!$I1149+'Таблица вводных'!$E$15+'Таблица вводных'!$F$15)</f>
        <v>-55.575699999999983</v>
      </c>
      <c r="E1149" s="64">
        <f>(('Итоговая табл.1чел (все услуги-'!E1149+('Итоговая табл.1чел (все услуги-'!E1149*'Таблица вводных'!$G$5)))-('Расчет комиссии Нади'!$I1149+'Таблица вводных'!$E$15+'Таблица вводных'!$F$15)</f>
        <v>-56.09999999999998</v>
      </c>
      <c r="F1149" s="64">
        <f>(('Итоговая табл.1чел (все услуги-'!F1149+('Итоговая табл.1чел (все услуги-'!F1149*'Таблица вводных'!$G$4)))-('Расчет комиссии Нади'!$I1149+'Таблица вводных'!$E$15+'Таблица вводных'!$F$15)</f>
        <v>-32.987999999999978</v>
      </c>
      <c r="G1149" s="64">
        <f>(('Итоговая табл.1чел (все услуги-'!G1149+('Итоговая табл.1чел (все услуги-'!G1149*'Таблица вводных'!$G$4)))-('Расчет комиссии Нади'!$I1149+'Таблица вводных'!$E$15+'Таблица вводных'!$F$15)</f>
        <v>-56.09999999999998</v>
      </c>
      <c r="H1149" s="64">
        <f>(('Итоговая табл.1чел (все услуги-'!H1149+('Итоговая табл.1чел (все услуги-'!H1149*'Таблица вводных'!$G$4)))-('Расчет комиссии Нади'!$I1149+'Таблица вводных'!$E$15+'Таблица вводных'!$F$15)</f>
        <v>-56.09999999999998</v>
      </c>
      <c r="I1149" s="13" t="s">
        <v>177</v>
      </c>
    </row>
    <row r="1150" spans="1:9" ht="12.75" customHeight="1">
      <c r="A1150" s="138"/>
      <c r="B1150" s="45">
        <v>45433</v>
      </c>
      <c r="C1150" s="64"/>
      <c r="D1150" s="64">
        <f>(('Итоговая табл.1чел (все услуги-'!D1150+('Итоговая табл.1чел (все услуги-'!D1150*'Таблица вводных'!$G$4)))-('Расчет комиссии Нади'!$I1150+'Таблица вводных'!$E$15+'Таблица вводных'!$F$15)</f>
        <v>-55.575699999999983</v>
      </c>
      <c r="E1150" s="64">
        <f>(('Итоговая табл.1чел (все услуги-'!E1150+('Итоговая табл.1чел (все услуги-'!E1150*'Таблица вводных'!$G$5)))-('Расчет комиссии Нади'!$I1150+'Таблица вводных'!$E$15+'Таблица вводных'!$F$15)</f>
        <v>-56.09999999999998</v>
      </c>
      <c r="F1150" s="64">
        <f>(('Итоговая табл.1чел (все услуги-'!F1150+('Итоговая табл.1чел (все услуги-'!F1150*'Таблица вводных'!$G$4)))-('Расчет комиссии Нади'!$I1150+'Таблица вводных'!$E$15+'Таблица вводных'!$F$15)</f>
        <v>-32.987999999999978</v>
      </c>
      <c r="G1150" s="64">
        <f>(('Итоговая табл.1чел (все услуги-'!G1150+('Итоговая табл.1чел (все услуги-'!G1150*'Таблица вводных'!$G$4)))-('Расчет комиссии Нади'!$I1150+'Таблица вводных'!$E$15+'Таблица вводных'!$F$15)</f>
        <v>-56.09999999999998</v>
      </c>
      <c r="H1150" s="64">
        <f>(('Итоговая табл.1чел (все услуги-'!H1150+('Итоговая табл.1чел (все услуги-'!H1150*'Таблица вводных'!$G$4)))-('Расчет комиссии Нади'!$I1150+'Таблица вводных'!$E$15+'Таблица вводных'!$F$15)</f>
        <v>-56.09999999999998</v>
      </c>
      <c r="I1150" s="27" t="s">
        <v>177</v>
      </c>
    </row>
    <row r="1151" spans="1:9" ht="12.75" customHeight="1">
      <c r="A1151" s="138"/>
      <c r="B1151" s="44">
        <v>45436</v>
      </c>
      <c r="C1151" s="64"/>
      <c r="D1151" s="64">
        <f>(('Итоговая табл.1чел (все услуги-'!D1151+('Итоговая табл.1чел (все услуги-'!D1151*'Таблица вводных'!$G$4)))-('Расчет комиссии Нади'!$I1151+'Таблица вводных'!$E$15+'Таблица вводных'!$F$15)</f>
        <v>-55.575699999999983</v>
      </c>
      <c r="E1151" s="64">
        <f>(('Итоговая табл.1чел (все услуги-'!E1151+('Итоговая табл.1чел (все услуги-'!E1151*'Таблица вводных'!$G$5)))-('Расчет комиссии Нади'!$I1151+'Таблица вводных'!$E$15+'Таблица вводных'!$F$15)</f>
        <v>-56.09999999999998</v>
      </c>
      <c r="F1151" s="64">
        <f>(('Итоговая табл.1чел (все услуги-'!F1151+('Итоговая табл.1чел (все услуги-'!F1151*'Таблица вводных'!$G$4)))-('Расчет комиссии Нади'!$I1151+'Таблица вводных'!$E$15+'Таблица вводных'!$F$15)</f>
        <v>-32.987999999999978</v>
      </c>
      <c r="G1151" s="64">
        <f>(('Итоговая табл.1чел (все услуги-'!G1151+('Итоговая табл.1чел (все услуги-'!G1151*'Таблица вводных'!$G$4)))-('Расчет комиссии Нади'!$I1151+'Таблица вводных'!$E$15+'Таблица вводных'!$F$15)</f>
        <v>-56.09999999999998</v>
      </c>
      <c r="H1151" s="64">
        <f>(('Итоговая табл.1чел (все услуги-'!H1151+('Итоговая табл.1чел (все услуги-'!H1151*'Таблица вводных'!$G$4)))-('Расчет комиссии Нади'!$I1151+'Таблица вводных'!$E$15+'Таблица вводных'!$F$15)</f>
        <v>-56.09999999999998</v>
      </c>
      <c r="I1151" s="22" t="s">
        <v>177</v>
      </c>
    </row>
    <row r="1152" spans="1:9" ht="12.75" customHeight="1">
      <c r="A1152" s="138"/>
      <c r="B1152" s="11">
        <v>45440</v>
      </c>
      <c r="C1152" s="64"/>
      <c r="D1152" s="64">
        <f>(('Итоговая табл.1чел (все услуги-'!D1152+('Итоговая табл.1чел (все услуги-'!D1152*'Таблица вводных'!$G$4)))-('Расчет комиссии Нади'!$I1152+'Таблица вводных'!$E$15+'Таблица вводных'!$F$15)</f>
        <v>-55.575699999999983</v>
      </c>
      <c r="E1152" s="64">
        <f>(('Итоговая табл.1чел (все услуги-'!E1152+('Итоговая табл.1чел (все услуги-'!E1152*'Таблица вводных'!$G$5)))-('Расчет комиссии Нади'!$I1152+'Таблица вводных'!$E$15+'Таблица вводных'!$F$15)</f>
        <v>-56.09999999999998</v>
      </c>
      <c r="F1152" s="64">
        <f>(('Итоговая табл.1чел (все услуги-'!F1152+('Итоговая табл.1чел (все услуги-'!F1152*'Таблица вводных'!$G$4)))-('Расчет комиссии Нади'!$I1152+'Таблица вводных'!$E$15+'Таблица вводных'!$F$15)</f>
        <v>-32.987999999999978</v>
      </c>
      <c r="G1152" s="64">
        <f>(('Итоговая табл.1чел (все услуги-'!G1152+('Итоговая табл.1чел (все услуги-'!G1152*'Таблица вводных'!$G$4)))-('Расчет комиссии Нади'!$I1152+'Таблица вводных'!$E$15+'Таблица вводных'!$F$15)</f>
        <v>-56.09999999999998</v>
      </c>
      <c r="H1152" s="64">
        <f>(('Итоговая табл.1чел (все услуги-'!H1152+('Итоговая табл.1чел (все услуги-'!H1152*'Таблица вводных'!$G$4)))-('Расчет комиссии Нади'!$I1152+'Таблица вводных'!$E$15+'Таблица вводных'!$F$15)</f>
        <v>-56.09999999999998</v>
      </c>
      <c r="I1152" s="13" t="s">
        <v>177</v>
      </c>
    </row>
    <row r="1153" spans="1:9" ht="12.75" customHeight="1">
      <c r="A1153" s="139"/>
      <c r="B1153" s="46">
        <v>45443</v>
      </c>
      <c r="C1153" s="65"/>
      <c r="D1153" s="100">
        <f>(('Итоговая табл.1чел (все услуги-'!D1153+('Итоговая табл.1чел (все услуги-'!D1153*'Таблица вводных'!$G$4)))-('Расчет комиссии Нади'!$I1153+'Таблица вводных'!$E$15+'Таблица вводных'!$F$15)</f>
        <v>-55.575699999999983</v>
      </c>
      <c r="E1153" s="100">
        <f>(('Итоговая табл.1чел (все услуги-'!E1153+('Итоговая табл.1чел (все услуги-'!E1153*'Таблица вводных'!$G$5)))-('Расчет комиссии Нади'!$I1153+'Таблица вводных'!$E$15+'Таблица вводных'!$F$15)</f>
        <v>-56.09999999999998</v>
      </c>
      <c r="F1153" s="100">
        <f>(('Итоговая табл.1чел (все услуги-'!F1153+('Итоговая табл.1чел (все услуги-'!F1153*'Таблица вводных'!$G$4)))-('Расчет комиссии Нади'!$I1153+'Таблица вводных'!$E$15+'Таблица вводных'!$F$15)</f>
        <v>-32.987999999999978</v>
      </c>
      <c r="G1153" s="100">
        <f>(('Итоговая табл.1чел (все услуги-'!G1153+('Итоговая табл.1чел (все услуги-'!G1153*'Таблица вводных'!$G$4)))-('Расчет комиссии Нади'!$I1153+'Таблица вводных'!$E$15+'Таблица вводных'!$F$15)</f>
        <v>-56.09999999999998</v>
      </c>
      <c r="H1153" s="100">
        <f>(('Итоговая табл.1чел (все услуги-'!H1153+('Итоговая табл.1чел (все услуги-'!H1153*'Таблица вводных'!$G$4)))-('Расчет комиссии Нади'!$I1153+'Таблица вводных'!$E$15+'Таблица вводных'!$F$15)</f>
        <v>-56.09999999999998</v>
      </c>
      <c r="I1153" s="32" t="s">
        <v>177</v>
      </c>
    </row>
    <row r="1154" spans="1:9" ht="12.75" customHeight="1">
      <c r="A1154" s="136" t="s">
        <v>88</v>
      </c>
      <c r="B1154" s="42">
        <v>45419</v>
      </c>
      <c r="C1154" s="63"/>
      <c r="D1154" s="63">
        <f>(('Итоговая табл.1чел (все услуги-'!D1154+('Итоговая табл.1чел (все услуги-'!D1154*'Таблица вводных'!$G$4)))-('Расчет комиссии Нади'!$I1154+'Таблица вводных'!$E$15+'Таблица вводных'!$F$15)</f>
        <v>-55.575699999999983</v>
      </c>
      <c r="E1154" s="63">
        <f>(('Итоговая табл.1чел (все услуги-'!E1154+('Итоговая табл.1чел (все услуги-'!E1154*'Таблица вводных'!$G$5)))-('Расчет комиссии Нади'!$I1154+'Таблица вводных'!$E$15+'Таблица вводных'!$F$15)</f>
        <v>-56.09999999999998</v>
      </c>
      <c r="F1154" s="63">
        <f>(('Итоговая табл.1чел (все услуги-'!F1154+('Итоговая табл.1чел (все услуги-'!F1154*'Таблица вводных'!$G$4)))-('Расчет комиссии Нади'!$I1154+'Таблица вводных'!$E$15+'Таблица вводных'!$F$15)</f>
        <v>-32.987999999999978</v>
      </c>
      <c r="G1154" s="63">
        <f>(('Итоговая табл.1чел (все услуги-'!G1154+('Итоговая табл.1чел (все услуги-'!G1154*'Таблица вводных'!$G$4)))-('Расчет комиссии Нади'!$I1154+'Таблица вводных'!$E$15+'Таблица вводных'!$F$15)</f>
        <v>-56.09999999999998</v>
      </c>
      <c r="H1154" s="63">
        <f>(('Итоговая табл.1чел (все услуги-'!H1154+('Итоговая табл.1чел (все услуги-'!H1154*'Таблица вводных'!$G$4)))-('Расчет комиссии Нади'!$I1154+'Таблица вводных'!$E$15+'Таблица вводных'!$F$15)</f>
        <v>-56.09999999999998</v>
      </c>
      <c r="I1154" s="20" t="s">
        <v>177</v>
      </c>
    </row>
    <row r="1155" spans="1:9" ht="12.75" customHeight="1">
      <c r="A1155" s="138"/>
      <c r="B1155" s="45">
        <v>45422</v>
      </c>
      <c r="C1155" s="64"/>
      <c r="D1155" s="64">
        <f>(('Итоговая табл.1чел (все услуги-'!D1155+('Итоговая табл.1чел (все услуги-'!D1155*'Таблица вводных'!$G$4)))-('Расчет комиссии Нади'!$I1155+'Таблица вводных'!$E$15+'Таблица вводных'!$F$15)</f>
        <v>-55.575699999999983</v>
      </c>
      <c r="E1155" s="64">
        <f>(('Итоговая табл.1чел (все услуги-'!E1155+('Итоговая табл.1чел (все услуги-'!E1155*'Таблица вводных'!$G$5)))-('Расчет комиссии Нади'!$I1155+'Таблица вводных'!$E$15+'Таблица вводных'!$F$15)</f>
        <v>-56.09999999999998</v>
      </c>
      <c r="F1155" s="64">
        <f>(('Итоговая табл.1чел (все услуги-'!F1155+('Итоговая табл.1чел (все услуги-'!F1155*'Таблица вводных'!$G$4)))-('Расчет комиссии Нади'!$I1155+'Таблица вводных'!$E$15+'Таблица вводных'!$F$15)</f>
        <v>-32.987999999999978</v>
      </c>
      <c r="G1155" s="64">
        <f>(('Итоговая табл.1чел (все услуги-'!G1155+('Итоговая табл.1чел (все услуги-'!G1155*'Таблица вводных'!$G$4)))-('Расчет комиссии Нади'!$I1155+'Таблица вводных'!$E$15+'Таблица вводных'!$F$15)</f>
        <v>-56.09999999999998</v>
      </c>
      <c r="H1155" s="64">
        <f>(('Итоговая табл.1чел (все услуги-'!H1155+('Итоговая табл.1чел (все услуги-'!H1155*'Таблица вводных'!$G$4)))-('Расчет комиссии Нади'!$I1155+'Таблица вводных'!$E$15+'Таблица вводных'!$F$15)</f>
        <v>-56.09999999999998</v>
      </c>
      <c r="I1155" s="27" t="s">
        <v>177</v>
      </c>
    </row>
    <row r="1156" spans="1:9" ht="12.75" customHeight="1">
      <c r="A1156" s="138"/>
      <c r="B1156" s="44">
        <v>45426</v>
      </c>
      <c r="C1156" s="64"/>
      <c r="D1156" s="64">
        <f>(('Итоговая табл.1чел (все услуги-'!D1156+('Итоговая табл.1чел (все услуги-'!D1156*'Таблица вводных'!$G$4)))-('Расчет комиссии Нади'!$I1156+'Таблица вводных'!$E$15+'Таблица вводных'!$F$15)</f>
        <v>-55.575699999999983</v>
      </c>
      <c r="E1156" s="64">
        <f>(('Итоговая табл.1чел (все услуги-'!E1156+('Итоговая табл.1чел (все услуги-'!E1156*'Таблица вводных'!$G$5)))-('Расчет комиссии Нади'!$I1156+'Таблица вводных'!$E$15+'Таблица вводных'!$F$15)</f>
        <v>-56.09999999999998</v>
      </c>
      <c r="F1156" s="64">
        <f>(('Итоговая табл.1чел (все услуги-'!F1156+('Итоговая табл.1чел (все услуги-'!F1156*'Таблица вводных'!$G$4)))-('Расчет комиссии Нади'!$I1156+'Таблица вводных'!$E$15+'Таблица вводных'!$F$15)</f>
        <v>-32.987999999999978</v>
      </c>
      <c r="G1156" s="64">
        <f>(('Итоговая табл.1чел (все услуги-'!G1156+('Итоговая табл.1чел (все услуги-'!G1156*'Таблица вводных'!$G$4)))-('Расчет комиссии Нади'!$I1156+'Таблица вводных'!$E$15+'Таблица вводных'!$F$15)</f>
        <v>-56.09999999999998</v>
      </c>
      <c r="H1156" s="64">
        <f>(('Итоговая табл.1чел (все услуги-'!H1156+('Итоговая табл.1чел (все услуги-'!H1156*'Таблица вводных'!$G$4)))-('Расчет комиссии Нади'!$I1156+'Таблица вводных'!$E$15+'Таблица вводных'!$F$15)</f>
        <v>-56.09999999999998</v>
      </c>
      <c r="I1156" s="22" t="s">
        <v>177</v>
      </c>
    </row>
    <row r="1157" spans="1:9" ht="12.75" customHeight="1">
      <c r="A1157" s="138"/>
      <c r="B1157" s="11">
        <v>45429</v>
      </c>
      <c r="C1157" s="64"/>
      <c r="D1157" s="64">
        <f>(('Итоговая табл.1чел (все услуги-'!D1157+('Итоговая табл.1чел (все услуги-'!D1157*'Таблица вводных'!$G$4)))-('Расчет комиссии Нади'!$I1157+'Таблица вводных'!$E$15+'Таблица вводных'!$F$15)</f>
        <v>-55.575699999999983</v>
      </c>
      <c r="E1157" s="64">
        <f>(('Итоговая табл.1чел (все услуги-'!E1157+('Итоговая табл.1чел (все услуги-'!E1157*'Таблица вводных'!$G$5)))-('Расчет комиссии Нади'!$I1157+'Таблица вводных'!$E$15+'Таблица вводных'!$F$15)</f>
        <v>-56.09999999999998</v>
      </c>
      <c r="F1157" s="64">
        <f>(('Итоговая табл.1чел (все услуги-'!F1157+('Итоговая табл.1чел (все услуги-'!F1157*'Таблица вводных'!$G$4)))-('Расчет комиссии Нади'!$I1157+'Таблица вводных'!$E$15+'Таблица вводных'!$F$15)</f>
        <v>-32.987999999999978</v>
      </c>
      <c r="G1157" s="64">
        <f>(('Итоговая табл.1чел (все услуги-'!G1157+('Итоговая табл.1чел (все услуги-'!G1157*'Таблица вводных'!$G$4)))-('Расчет комиссии Нади'!$I1157+'Таблица вводных'!$E$15+'Таблица вводных'!$F$15)</f>
        <v>-56.09999999999998</v>
      </c>
      <c r="H1157" s="64">
        <f>(('Итоговая табл.1чел (все услуги-'!H1157+('Итоговая табл.1чел (все услуги-'!H1157*'Таблица вводных'!$G$4)))-('Расчет комиссии Нади'!$I1157+'Таблица вводных'!$E$15+'Таблица вводных'!$F$15)</f>
        <v>-56.09999999999998</v>
      </c>
      <c r="I1157" s="13" t="s">
        <v>177</v>
      </c>
    </row>
    <row r="1158" spans="1:9" ht="12.75" customHeight="1">
      <c r="A1158" s="138"/>
      <c r="B1158" s="45">
        <v>45433</v>
      </c>
      <c r="C1158" s="64"/>
      <c r="D1158" s="64">
        <f>(('Итоговая табл.1чел (все услуги-'!D1158+('Итоговая табл.1чел (все услуги-'!D1158*'Таблица вводных'!$G$4)))-('Расчет комиссии Нади'!$I1158+'Таблица вводных'!$E$15+'Таблица вводных'!$F$15)</f>
        <v>-55.575699999999983</v>
      </c>
      <c r="E1158" s="64">
        <f>(('Итоговая табл.1чел (все услуги-'!E1158+('Итоговая табл.1чел (все услуги-'!E1158*'Таблица вводных'!$G$5)))-('Расчет комиссии Нади'!$I1158+'Таблица вводных'!$E$15+'Таблица вводных'!$F$15)</f>
        <v>-56.09999999999998</v>
      </c>
      <c r="F1158" s="64">
        <f>(('Итоговая табл.1чел (все услуги-'!F1158+('Итоговая табл.1чел (все услуги-'!F1158*'Таблица вводных'!$G$4)))-('Расчет комиссии Нади'!$I1158+'Таблица вводных'!$E$15+'Таблица вводных'!$F$15)</f>
        <v>-32.987999999999978</v>
      </c>
      <c r="G1158" s="64">
        <f>(('Итоговая табл.1чел (все услуги-'!G1158+('Итоговая табл.1чел (все услуги-'!G1158*'Таблица вводных'!$G$4)))-('Расчет комиссии Нади'!$I1158+'Таблица вводных'!$E$15+'Таблица вводных'!$F$15)</f>
        <v>-56.09999999999998</v>
      </c>
      <c r="H1158" s="64">
        <f>(('Итоговая табл.1чел (все услуги-'!H1158+('Итоговая табл.1чел (все услуги-'!H1158*'Таблица вводных'!$G$4)))-('Расчет комиссии Нади'!$I1158+'Таблица вводных'!$E$15+'Таблица вводных'!$F$15)</f>
        <v>-56.09999999999998</v>
      </c>
      <c r="I1158" s="27" t="s">
        <v>177</v>
      </c>
    </row>
    <row r="1159" spans="1:9" ht="12.75" customHeight="1">
      <c r="A1159" s="138"/>
      <c r="B1159" s="44">
        <v>45436</v>
      </c>
      <c r="C1159" s="64"/>
      <c r="D1159" s="64">
        <f>(('Итоговая табл.1чел (все услуги-'!D1159+('Итоговая табл.1чел (все услуги-'!D1159*'Таблица вводных'!$G$4)))-('Расчет комиссии Нади'!$I1159+'Таблица вводных'!$E$15+'Таблица вводных'!$F$15)</f>
        <v>-55.575699999999983</v>
      </c>
      <c r="E1159" s="64">
        <f>(('Итоговая табл.1чел (все услуги-'!E1159+('Итоговая табл.1чел (все услуги-'!E1159*'Таблица вводных'!$G$5)))-('Расчет комиссии Нади'!$I1159+'Таблица вводных'!$E$15+'Таблица вводных'!$F$15)</f>
        <v>-56.09999999999998</v>
      </c>
      <c r="F1159" s="64">
        <f>(('Итоговая табл.1чел (все услуги-'!F1159+('Итоговая табл.1чел (все услуги-'!F1159*'Таблица вводных'!$G$4)))-('Расчет комиссии Нади'!$I1159+'Таблица вводных'!$E$15+'Таблица вводных'!$F$15)</f>
        <v>-32.987999999999978</v>
      </c>
      <c r="G1159" s="64">
        <f>(('Итоговая табл.1чел (все услуги-'!G1159+('Итоговая табл.1чел (все услуги-'!G1159*'Таблица вводных'!$G$4)))-('Расчет комиссии Нади'!$I1159+'Таблица вводных'!$E$15+'Таблица вводных'!$F$15)</f>
        <v>-56.09999999999998</v>
      </c>
      <c r="H1159" s="64">
        <f>(('Итоговая табл.1чел (все услуги-'!H1159+('Итоговая табл.1чел (все услуги-'!H1159*'Таблица вводных'!$G$4)))-('Расчет комиссии Нади'!$I1159+'Таблица вводных'!$E$15+'Таблица вводных'!$F$15)</f>
        <v>-56.09999999999998</v>
      </c>
      <c r="I1159" s="22" t="s">
        <v>177</v>
      </c>
    </row>
    <row r="1160" spans="1:9" ht="12.75" customHeight="1">
      <c r="A1160" s="138"/>
      <c r="B1160" s="11">
        <v>45440</v>
      </c>
      <c r="C1160" s="64"/>
      <c r="D1160" s="64">
        <f>(('Итоговая табл.1чел (все услуги-'!D1160+('Итоговая табл.1чел (все услуги-'!D1160*'Таблица вводных'!$G$4)))-('Расчет комиссии Нади'!$I1160+'Таблица вводных'!$E$15+'Таблица вводных'!$F$15)</f>
        <v>-55.575699999999983</v>
      </c>
      <c r="E1160" s="64">
        <f>(('Итоговая табл.1чел (все услуги-'!E1160+('Итоговая табл.1чел (все услуги-'!E1160*'Таблица вводных'!$G$5)))-('Расчет комиссии Нади'!$I1160+'Таблица вводных'!$E$15+'Таблица вводных'!$F$15)</f>
        <v>-56.09999999999998</v>
      </c>
      <c r="F1160" s="64">
        <f>(('Итоговая табл.1чел (все услуги-'!F1160+('Итоговая табл.1чел (все услуги-'!F1160*'Таблица вводных'!$G$4)))-('Расчет комиссии Нади'!$I1160+'Таблица вводных'!$E$15+'Таблица вводных'!$F$15)</f>
        <v>-32.987999999999978</v>
      </c>
      <c r="G1160" s="64">
        <f>(('Итоговая табл.1чел (все услуги-'!G1160+('Итоговая табл.1чел (все услуги-'!G1160*'Таблица вводных'!$G$4)))-('Расчет комиссии Нади'!$I1160+'Таблица вводных'!$E$15+'Таблица вводных'!$F$15)</f>
        <v>-56.09999999999998</v>
      </c>
      <c r="H1160" s="64">
        <f>(('Итоговая табл.1чел (все услуги-'!H1160+('Итоговая табл.1чел (все услуги-'!H1160*'Таблица вводных'!$G$4)))-('Расчет комиссии Нади'!$I1160+'Таблица вводных'!$E$15+'Таблица вводных'!$F$15)</f>
        <v>-56.09999999999998</v>
      </c>
      <c r="I1160" s="13" t="s">
        <v>177</v>
      </c>
    </row>
    <row r="1161" spans="1:9" ht="12.75" customHeight="1">
      <c r="A1161" s="139"/>
      <c r="B1161" s="46">
        <v>45443</v>
      </c>
      <c r="C1161" s="65"/>
      <c r="D1161" s="100">
        <f>(('Итоговая табл.1чел (все услуги-'!D1161+('Итоговая табл.1чел (все услуги-'!D1161*'Таблица вводных'!$G$4)))-('Расчет комиссии Нади'!$I1161+'Таблица вводных'!$E$15+'Таблица вводных'!$F$15)</f>
        <v>-55.575699999999983</v>
      </c>
      <c r="E1161" s="100">
        <f>(('Итоговая табл.1чел (все услуги-'!E1161+('Итоговая табл.1чел (все услуги-'!E1161*'Таблица вводных'!$G$5)))-('Расчет комиссии Нади'!$I1161+'Таблица вводных'!$E$15+'Таблица вводных'!$F$15)</f>
        <v>-56.09999999999998</v>
      </c>
      <c r="F1161" s="100">
        <f>(('Итоговая табл.1чел (все услуги-'!F1161+('Итоговая табл.1чел (все услуги-'!F1161*'Таблица вводных'!$G$4)))-('Расчет комиссии Нади'!$I1161+'Таблица вводных'!$E$15+'Таблица вводных'!$F$15)</f>
        <v>-32.987999999999978</v>
      </c>
      <c r="G1161" s="100">
        <f>(('Итоговая табл.1чел (все услуги-'!G1161+('Итоговая табл.1чел (все услуги-'!G1161*'Таблица вводных'!$G$4)))-('Расчет комиссии Нади'!$I1161+'Таблица вводных'!$E$15+'Таблица вводных'!$F$15)</f>
        <v>-56.09999999999998</v>
      </c>
      <c r="H1161" s="100">
        <f>(('Итоговая табл.1чел (все услуги-'!H1161+('Итоговая табл.1чел (все услуги-'!H1161*'Таблица вводных'!$G$4)))-('Расчет комиссии Нади'!$I1161+'Таблица вводных'!$E$15+'Таблица вводных'!$F$15)</f>
        <v>-56.09999999999998</v>
      </c>
      <c r="I1161" s="32" t="s">
        <v>177</v>
      </c>
    </row>
    <row r="1162" spans="1:9" ht="12.75" customHeight="1">
      <c r="A1162" s="136" t="s">
        <v>89</v>
      </c>
      <c r="B1162" s="42">
        <v>45419</v>
      </c>
      <c r="C1162" s="63"/>
      <c r="D1162" s="63">
        <f>(('Итоговая табл.1чел (все услуги-'!D1162+('Итоговая табл.1чел (все услуги-'!D1162*'Таблица вводных'!$G$4)))-('Расчет комиссии Нади'!$I1162+'Таблица вводных'!$E$15+'Таблица вводных'!$F$15)</f>
        <v>-55.575699999999983</v>
      </c>
      <c r="E1162" s="63">
        <f>(('Итоговая табл.1чел (все услуги-'!E1162+('Итоговая табл.1чел (все услуги-'!E1162*'Таблица вводных'!$G$5)))-('Расчет комиссии Нади'!$I1162+'Таблица вводных'!$E$15+'Таблица вводных'!$F$15)</f>
        <v>-56.09999999999998</v>
      </c>
      <c r="F1162" s="63">
        <f>(('Итоговая табл.1чел (все услуги-'!F1162+('Итоговая табл.1чел (все услуги-'!F1162*'Таблица вводных'!$G$4)))-('Расчет комиссии Нади'!$I1162+'Таблица вводных'!$E$15+'Таблица вводных'!$F$15)</f>
        <v>-32.987999999999978</v>
      </c>
      <c r="G1162" s="63">
        <f>(('Итоговая табл.1чел (все услуги-'!G1162+('Итоговая табл.1чел (все услуги-'!G1162*'Таблица вводных'!$G$4)))-('Расчет комиссии Нади'!$I1162+'Таблица вводных'!$E$15+'Таблица вводных'!$F$15)</f>
        <v>-56.09999999999998</v>
      </c>
      <c r="H1162" s="63">
        <f>(('Итоговая табл.1чел (все услуги-'!H1162+('Итоговая табл.1чел (все услуги-'!H1162*'Таблица вводных'!$G$4)))-('Расчет комиссии Нади'!$I1162+'Таблица вводных'!$E$15+'Таблица вводных'!$F$15)</f>
        <v>-56.09999999999998</v>
      </c>
      <c r="I1162" s="20" t="s">
        <v>177</v>
      </c>
    </row>
    <row r="1163" spans="1:9" ht="12.75" customHeight="1">
      <c r="A1163" s="138"/>
      <c r="B1163" s="45">
        <v>45422</v>
      </c>
      <c r="C1163" s="64"/>
      <c r="D1163" s="64">
        <f>(('Итоговая табл.1чел (все услуги-'!D1163+('Итоговая табл.1чел (все услуги-'!D1163*'Таблица вводных'!$G$4)))-('Расчет комиссии Нади'!$I1163+'Таблица вводных'!$E$15+'Таблица вводных'!$F$15)</f>
        <v>-55.575699999999983</v>
      </c>
      <c r="E1163" s="64">
        <f>(('Итоговая табл.1чел (все услуги-'!E1163+('Итоговая табл.1чел (все услуги-'!E1163*'Таблица вводных'!$G$5)))-('Расчет комиссии Нади'!$I1163+'Таблица вводных'!$E$15+'Таблица вводных'!$F$15)</f>
        <v>-56.09999999999998</v>
      </c>
      <c r="F1163" s="64">
        <f>(('Итоговая табл.1чел (все услуги-'!F1163+('Итоговая табл.1чел (все услуги-'!F1163*'Таблица вводных'!$G$4)))-('Расчет комиссии Нади'!$I1163+'Таблица вводных'!$E$15+'Таблица вводных'!$F$15)</f>
        <v>-32.987999999999978</v>
      </c>
      <c r="G1163" s="64">
        <f>(('Итоговая табл.1чел (все услуги-'!G1163+('Итоговая табл.1чел (все услуги-'!G1163*'Таблица вводных'!$G$4)))-('Расчет комиссии Нади'!$I1163+'Таблица вводных'!$E$15+'Таблица вводных'!$F$15)</f>
        <v>-56.09999999999998</v>
      </c>
      <c r="H1163" s="64">
        <f>(('Итоговая табл.1чел (все услуги-'!H1163+('Итоговая табл.1чел (все услуги-'!H1163*'Таблица вводных'!$G$4)))-('Расчет комиссии Нади'!$I1163+'Таблица вводных'!$E$15+'Таблица вводных'!$F$15)</f>
        <v>-56.09999999999998</v>
      </c>
      <c r="I1163" s="27" t="s">
        <v>177</v>
      </c>
    </row>
    <row r="1164" spans="1:9" ht="12.75" customHeight="1">
      <c r="A1164" s="138"/>
      <c r="B1164" s="44">
        <v>45426</v>
      </c>
      <c r="C1164" s="64"/>
      <c r="D1164" s="64">
        <f>(('Итоговая табл.1чел (все услуги-'!D1164+('Итоговая табл.1чел (все услуги-'!D1164*'Таблица вводных'!$G$4)))-('Расчет комиссии Нади'!$I1164+'Таблица вводных'!$E$15+'Таблица вводных'!$F$15)</f>
        <v>-55.575699999999983</v>
      </c>
      <c r="E1164" s="64">
        <f>(('Итоговая табл.1чел (все услуги-'!E1164+('Итоговая табл.1чел (все услуги-'!E1164*'Таблица вводных'!$G$5)))-('Расчет комиссии Нади'!$I1164+'Таблица вводных'!$E$15+'Таблица вводных'!$F$15)</f>
        <v>-56.09999999999998</v>
      </c>
      <c r="F1164" s="64">
        <f>(('Итоговая табл.1чел (все услуги-'!F1164+('Итоговая табл.1чел (все услуги-'!F1164*'Таблица вводных'!$G$4)))-('Расчет комиссии Нади'!$I1164+'Таблица вводных'!$E$15+'Таблица вводных'!$F$15)</f>
        <v>-32.987999999999978</v>
      </c>
      <c r="G1164" s="64">
        <f>(('Итоговая табл.1чел (все услуги-'!G1164+('Итоговая табл.1чел (все услуги-'!G1164*'Таблица вводных'!$G$4)))-('Расчет комиссии Нади'!$I1164+'Таблица вводных'!$E$15+'Таблица вводных'!$F$15)</f>
        <v>-56.09999999999998</v>
      </c>
      <c r="H1164" s="64">
        <f>(('Итоговая табл.1чел (все услуги-'!H1164+('Итоговая табл.1чел (все услуги-'!H1164*'Таблица вводных'!$G$4)))-('Расчет комиссии Нади'!$I1164+'Таблица вводных'!$E$15+'Таблица вводных'!$F$15)</f>
        <v>-56.09999999999998</v>
      </c>
      <c r="I1164" s="22" t="s">
        <v>177</v>
      </c>
    </row>
    <row r="1165" spans="1:9" ht="12.75" customHeight="1">
      <c r="A1165" s="138"/>
      <c r="B1165" s="11">
        <v>45429</v>
      </c>
      <c r="C1165" s="64"/>
      <c r="D1165" s="64">
        <f>(('Итоговая табл.1чел (все услуги-'!D1165+('Итоговая табл.1чел (все услуги-'!D1165*'Таблица вводных'!$G$4)))-('Расчет комиссии Нади'!$I1165+'Таблица вводных'!$E$15+'Таблица вводных'!$F$15)</f>
        <v>-55.575699999999983</v>
      </c>
      <c r="E1165" s="64">
        <f>(('Итоговая табл.1чел (все услуги-'!E1165+('Итоговая табл.1чел (все услуги-'!E1165*'Таблица вводных'!$G$5)))-('Расчет комиссии Нади'!$I1165+'Таблица вводных'!$E$15+'Таблица вводных'!$F$15)</f>
        <v>-56.09999999999998</v>
      </c>
      <c r="F1165" s="64">
        <f>(('Итоговая табл.1чел (все услуги-'!F1165+('Итоговая табл.1чел (все услуги-'!F1165*'Таблица вводных'!$G$4)))-('Расчет комиссии Нади'!$I1165+'Таблица вводных'!$E$15+'Таблица вводных'!$F$15)</f>
        <v>-32.987999999999978</v>
      </c>
      <c r="G1165" s="64">
        <f>(('Итоговая табл.1чел (все услуги-'!G1165+('Итоговая табл.1чел (все услуги-'!G1165*'Таблица вводных'!$G$4)))-('Расчет комиссии Нади'!$I1165+'Таблица вводных'!$E$15+'Таблица вводных'!$F$15)</f>
        <v>-56.09999999999998</v>
      </c>
      <c r="H1165" s="64">
        <f>(('Итоговая табл.1чел (все услуги-'!H1165+('Итоговая табл.1чел (все услуги-'!H1165*'Таблица вводных'!$G$4)))-('Расчет комиссии Нади'!$I1165+'Таблица вводных'!$E$15+'Таблица вводных'!$F$15)</f>
        <v>-56.09999999999998</v>
      </c>
      <c r="I1165" s="13" t="s">
        <v>177</v>
      </c>
    </row>
    <row r="1166" spans="1:9" ht="12.75" customHeight="1">
      <c r="A1166" s="138"/>
      <c r="B1166" s="45">
        <v>45433</v>
      </c>
      <c r="C1166" s="64"/>
      <c r="D1166" s="64">
        <f>(('Итоговая табл.1чел (все услуги-'!D1166+('Итоговая табл.1чел (все услуги-'!D1166*'Таблица вводных'!$G$4)))-('Расчет комиссии Нади'!$I1166+'Таблица вводных'!$E$15+'Таблица вводных'!$F$15)</f>
        <v>-55.575699999999983</v>
      </c>
      <c r="E1166" s="64">
        <f>(('Итоговая табл.1чел (все услуги-'!E1166+('Итоговая табл.1чел (все услуги-'!E1166*'Таблица вводных'!$G$5)))-('Расчет комиссии Нади'!$I1166+'Таблица вводных'!$E$15+'Таблица вводных'!$F$15)</f>
        <v>-56.09999999999998</v>
      </c>
      <c r="F1166" s="64">
        <f>(('Итоговая табл.1чел (все услуги-'!F1166+('Итоговая табл.1чел (все услуги-'!F1166*'Таблица вводных'!$G$4)))-('Расчет комиссии Нади'!$I1166+'Таблица вводных'!$E$15+'Таблица вводных'!$F$15)</f>
        <v>-32.987999999999978</v>
      </c>
      <c r="G1166" s="64">
        <f>(('Итоговая табл.1чел (все услуги-'!G1166+('Итоговая табл.1чел (все услуги-'!G1166*'Таблица вводных'!$G$4)))-('Расчет комиссии Нади'!$I1166+'Таблица вводных'!$E$15+'Таблица вводных'!$F$15)</f>
        <v>-56.09999999999998</v>
      </c>
      <c r="H1166" s="64">
        <f>(('Итоговая табл.1чел (все услуги-'!H1166+('Итоговая табл.1чел (все услуги-'!H1166*'Таблица вводных'!$G$4)))-('Расчет комиссии Нади'!$I1166+'Таблица вводных'!$E$15+'Таблица вводных'!$F$15)</f>
        <v>-56.09999999999998</v>
      </c>
      <c r="I1166" s="27" t="s">
        <v>177</v>
      </c>
    </row>
    <row r="1167" spans="1:9" ht="12.75" customHeight="1">
      <c r="A1167" s="138"/>
      <c r="B1167" s="44">
        <v>45436</v>
      </c>
      <c r="C1167" s="64"/>
      <c r="D1167" s="64">
        <f>(('Итоговая табл.1чел (все услуги-'!D1167+('Итоговая табл.1чел (все услуги-'!D1167*'Таблица вводных'!$G$4)))-('Расчет комиссии Нади'!$I1167+'Таблица вводных'!$E$15+'Таблица вводных'!$F$15)</f>
        <v>-55.575699999999983</v>
      </c>
      <c r="E1167" s="64">
        <f>(('Итоговая табл.1чел (все услуги-'!E1167+('Итоговая табл.1чел (все услуги-'!E1167*'Таблица вводных'!$G$5)))-('Расчет комиссии Нади'!$I1167+'Таблица вводных'!$E$15+'Таблица вводных'!$F$15)</f>
        <v>-56.09999999999998</v>
      </c>
      <c r="F1167" s="64">
        <f>(('Итоговая табл.1чел (все услуги-'!F1167+('Итоговая табл.1чел (все услуги-'!F1167*'Таблица вводных'!$G$4)))-('Расчет комиссии Нади'!$I1167+'Таблица вводных'!$E$15+'Таблица вводных'!$F$15)</f>
        <v>-32.987999999999978</v>
      </c>
      <c r="G1167" s="64">
        <f>(('Итоговая табл.1чел (все услуги-'!G1167+('Итоговая табл.1чел (все услуги-'!G1167*'Таблица вводных'!$G$4)))-('Расчет комиссии Нади'!$I1167+'Таблица вводных'!$E$15+'Таблица вводных'!$F$15)</f>
        <v>-56.09999999999998</v>
      </c>
      <c r="H1167" s="64">
        <f>(('Итоговая табл.1чел (все услуги-'!H1167+('Итоговая табл.1чел (все услуги-'!H1167*'Таблица вводных'!$G$4)))-('Расчет комиссии Нади'!$I1167+'Таблица вводных'!$E$15+'Таблица вводных'!$F$15)</f>
        <v>-56.09999999999998</v>
      </c>
      <c r="I1167" s="22" t="s">
        <v>177</v>
      </c>
    </row>
    <row r="1168" spans="1:9" ht="12.75" customHeight="1">
      <c r="A1168" s="138"/>
      <c r="B1168" s="11">
        <v>45440</v>
      </c>
      <c r="C1168" s="64"/>
      <c r="D1168" s="64">
        <f>(('Итоговая табл.1чел (все услуги-'!D1168+('Итоговая табл.1чел (все услуги-'!D1168*'Таблица вводных'!$G$4)))-('Расчет комиссии Нади'!$I1168+'Таблица вводных'!$E$15+'Таблица вводных'!$F$15)</f>
        <v>-55.575699999999983</v>
      </c>
      <c r="E1168" s="64">
        <f>(('Итоговая табл.1чел (все услуги-'!E1168+('Итоговая табл.1чел (все услуги-'!E1168*'Таблица вводных'!$G$5)))-('Расчет комиссии Нади'!$I1168+'Таблица вводных'!$E$15+'Таблица вводных'!$F$15)</f>
        <v>-56.09999999999998</v>
      </c>
      <c r="F1168" s="64">
        <f>(('Итоговая табл.1чел (все услуги-'!F1168+('Итоговая табл.1чел (все услуги-'!F1168*'Таблица вводных'!$G$4)))-('Расчет комиссии Нади'!$I1168+'Таблица вводных'!$E$15+'Таблица вводных'!$F$15)</f>
        <v>-32.987999999999978</v>
      </c>
      <c r="G1168" s="64">
        <f>(('Итоговая табл.1чел (все услуги-'!G1168+('Итоговая табл.1чел (все услуги-'!G1168*'Таблица вводных'!$G$4)))-('Расчет комиссии Нади'!$I1168+'Таблица вводных'!$E$15+'Таблица вводных'!$F$15)</f>
        <v>-56.09999999999998</v>
      </c>
      <c r="H1168" s="64">
        <f>(('Итоговая табл.1чел (все услуги-'!H1168+('Итоговая табл.1чел (все услуги-'!H1168*'Таблица вводных'!$G$4)))-('Расчет комиссии Нади'!$I1168+'Таблица вводных'!$E$15+'Таблица вводных'!$F$15)</f>
        <v>-56.09999999999998</v>
      </c>
      <c r="I1168" s="13" t="s">
        <v>177</v>
      </c>
    </row>
    <row r="1169" spans="1:9" ht="12.75" customHeight="1">
      <c r="A1169" s="139"/>
      <c r="B1169" s="46">
        <v>45443</v>
      </c>
      <c r="C1169" s="65"/>
      <c r="D1169" s="100">
        <f>(('Итоговая табл.1чел (все услуги-'!D1169+('Итоговая табл.1чел (все услуги-'!D1169*'Таблица вводных'!$G$4)))-('Расчет комиссии Нади'!$I1169+'Таблица вводных'!$E$15+'Таблица вводных'!$F$15)</f>
        <v>-55.575699999999983</v>
      </c>
      <c r="E1169" s="100">
        <f>(('Итоговая табл.1чел (все услуги-'!E1169+('Итоговая табл.1чел (все услуги-'!E1169*'Таблица вводных'!$G$5)))-('Расчет комиссии Нади'!$I1169+'Таблица вводных'!$E$15+'Таблица вводных'!$F$15)</f>
        <v>-56.09999999999998</v>
      </c>
      <c r="F1169" s="100">
        <f>(('Итоговая табл.1чел (все услуги-'!F1169+('Итоговая табл.1чел (все услуги-'!F1169*'Таблица вводных'!$G$4)))-('Расчет комиссии Нади'!$I1169+'Таблица вводных'!$E$15+'Таблица вводных'!$F$15)</f>
        <v>-32.987999999999978</v>
      </c>
      <c r="G1169" s="100">
        <f>(('Итоговая табл.1чел (все услуги-'!G1169+('Итоговая табл.1чел (все услуги-'!G1169*'Таблица вводных'!$G$4)))-('Расчет комиссии Нади'!$I1169+'Таблица вводных'!$E$15+'Таблица вводных'!$F$15)</f>
        <v>-56.09999999999998</v>
      </c>
      <c r="H1169" s="100">
        <f>(('Итоговая табл.1чел (все услуги-'!H1169+('Итоговая табл.1чел (все услуги-'!H1169*'Таблица вводных'!$G$4)))-('Расчет комиссии Нади'!$I1169+'Таблица вводных'!$E$15+'Таблица вводных'!$F$15)</f>
        <v>-56.09999999999998</v>
      </c>
      <c r="I1169" s="32" t="s">
        <v>177</v>
      </c>
    </row>
    <row r="1170" spans="1:9" ht="12.75" customHeight="1">
      <c r="A1170" s="136" t="s">
        <v>90</v>
      </c>
      <c r="B1170" s="42">
        <v>45419</v>
      </c>
      <c r="C1170" s="63"/>
      <c r="D1170" s="63">
        <f>(('Итоговая табл.1чел (все услуги-'!D1170+('Итоговая табл.1чел (все услуги-'!D1170*'Таблица вводных'!$G$4)))-('Расчет комиссии Нади'!$I1170+'Таблица вводных'!$E$15+'Таблица вводных'!$F$15)</f>
        <v>-55.575699999999983</v>
      </c>
      <c r="E1170" s="63">
        <f>(('Итоговая табл.1чел (все услуги-'!E1170+('Итоговая табл.1чел (все услуги-'!E1170*'Таблица вводных'!$G$5)))-('Расчет комиссии Нади'!$I1170+'Таблица вводных'!$E$15+'Таблица вводных'!$F$15)</f>
        <v>-56.09999999999998</v>
      </c>
      <c r="F1170" s="63">
        <f>(('Итоговая табл.1чел (все услуги-'!F1170+('Итоговая табл.1чел (все услуги-'!F1170*'Таблица вводных'!$G$4)))-('Расчет комиссии Нади'!$I1170+'Таблица вводных'!$E$15+'Таблица вводных'!$F$15)</f>
        <v>-32.987999999999978</v>
      </c>
      <c r="G1170" s="63">
        <f>(('Итоговая табл.1чел (все услуги-'!G1170+('Итоговая табл.1чел (все услуги-'!G1170*'Таблица вводных'!$G$4)))-('Расчет комиссии Нади'!$I1170+'Таблица вводных'!$E$15+'Таблица вводных'!$F$15)</f>
        <v>-56.09999999999998</v>
      </c>
      <c r="H1170" s="63">
        <f>(('Итоговая табл.1чел (все услуги-'!H1170+('Итоговая табл.1чел (все услуги-'!H1170*'Таблица вводных'!$G$4)))-('Расчет комиссии Нади'!$I1170+'Таблица вводных'!$E$15+'Таблица вводных'!$F$15)</f>
        <v>-56.09999999999998</v>
      </c>
      <c r="I1170" s="20" t="s">
        <v>177</v>
      </c>
    </row>
    <row r="1171" spans="1:9" ht="12.75" customHeight="1">
      <c r="A1171" s="138"/>
      <c r="B1171" s="45">
        <v>45422</v>
      </c>
      <c r="C1171" s="64"/>
      <c r="D1171" s="64">
        <f>(('Итоговая табл.1чел (все услуги-'!D1171+('Итоговая табл.1чел (все услуги-'!D1171*'Таблица вводных'!$G$4)))-('Расчет комиссии Нади'!$I1171+'Таблица вводных'!$E$15+'Таблица вводных'!$F$15)</f>
        <v>-55.575699999999983</v>
      </c>
      <c r="E1171" s="64">
        <f>(('Итоговая табл.1чел (все услуги-'!E1171+('Итоговая табл.1чел (все услуги-'!E1171*'Таблица вводных'!$G$5)))-('Расчет комиссии Нади'!$I1171+'Таблица вводных'!$E$15+'Таблица вводных'!$F$15)</f>
        <v>-56.09999999999998</v>
      </c>
      <c r="F1171" s="64">
        <f>(('Итоговая табл.1чел (все услуги-'!F1171+('Итоговая табл.1чел (все услуги-'!F1171*'Таблица вводных'!$G$4)))-('Расчет комиссии Нади'!$I1171+'Таблица вводных'!$E$15+'Таблица вводных'!$F$15)</f>
        <v>-32.987999999999978</v>
      </c>
      <c r="G1171" s="64">
        <f>(('Итоговая табл.1чел (все услуги-'!G1171+('Итоговая табл.1чел (все услуги-'!G1171*'Таблица вводных'!$G$4)))-('Расчет комиссии Нади'!$I1171+'Таблица вводных'!$E$15+'Таблица вводных'!$F$15)</f>
        <v>-56.09999999999998</v>
      </c>
      <c r="H1171" s="64">
        <f>(('Итоговая табл.1чел (все услуги-'!H1171+('Итоговая табл.1чел (все услуги-'!H1171*'Таблица вводных'!$G$4)))-('Расчет комиссии Нади'!$I1171+'Таблица вводных'!$E$15+'Таблица вводных'!$F$15)</f>
        <v>-56.09999999999998</v>
      </c>
      <c r="I1171" s="27" t="s">
        <v>177</v>
      </c>
    </row>
    <row r="1172" spans="1:9" ht="12.75" customHeight="1">
      <c r="A1172" s="138"/>
      <c r="B1172" s="44">
        <v>45426</v>
      </c>
      <c r="C1172" s="64"/>
      <c r="D1172" s="64">
        <f>(('Итоговая табл.1чел (все услуги-'!D1172+('Итоговая табл.1чел (все услуги-'!D1172*'Таблица вводных'!$G$4)))-('Расчет комиссии Нади'!$I1172+'Таблица вводных'!$E$15+'Таблица вводных'!$F$15)</f>
        <v>-55.575699999999983</v>
      </c>
      <c r="E1172" s="64">
        <f>(('Итоговая табл.1чел (все услуги-'!E1172+('Итоговая табл.1чел (все услуги-'!E1172*'Таблица вводных'!$G$5)))-('Расчет комиссии Нади'!$I1172+'Таблица вводных'!$E$15+'Таблица вводных'!$F$15)</f>
        <v>-56.09999999999998</v>
      </c>
      <c r="F1172" s="64">
        <f>(('Итоговая табл.1чел (все услуги-'!F1172+('Итоговая табл.1чел (все услуги-'!F1172*'Таблица вводных'!$G$4)))-('Расчет комиссии Нади'!$I1172+'Таблица вводных'!$E$15+'Таблица вводных'!$F$15)</f>
        <v>-32.987999999999978</v>
      </c>
      <c r="G1172" s="64">
        <f>(('Итоговая табл.1чел (все услуги-'!G1172+('Итоговая табл.1чел (все услуги-'!G1172*'Таблица вводных'!$G$4)))-('Расчет комиссии Нади'!$I1172+'Таблица вводных'!$E$15+'Таблица вводных'!$F$15)</f>
        <v>-56.09999999999998</v>
      </c>
      <c r="H1172" s="64">
        <f>(('Итоговая табл.1чел (все услуги-'!H1172+('Итоговая табл.1чел (все услуги-'!H1172*'Таблица вводных'!$G$4)))-('Расчет комиссии Нади'!$I1172+'Таблица вводных'!$E$15+'Таблица вводных'!$F$15)</f>
        <v>-56.09999999999998</v>
      </c>
      <c r="I1172" s="22" t="s">
        <v>177</v>
      </c>
    </row>
    <row r="1173" spans="1:9" ht="12.75" customHeight="1">
      <c r="A1173" s="138"/>
      <c r="B1173" s="11">
        <v>45429</v>
      </c>
      <c r="C1173" s="64"/>
      <c r="D1173" s="64">
        <f>(('Итоговая табл.1чел (все услуги-'!D1173+('Итоговая табл.1чел (все услуги-'!D1173*'Таблица вводных'!$G$4)))-('Расчет комиссии Нади'!$I1173+'Таблица вводных'!$E$15+'Таблица вводных'!$F$15)</f>
        <v>-55.575699999999983</v>
      </c>
      <c r="E1173" s="64">
        <f>(('Итоговая табл.1чел (все услуги-'!E1173+('Итоговая табл.1чел (все услуги-'!E1173*'Таблица вводных'!$G$5)))-('Расчет комиссии Нади'!$I1173+'Таблица вводных'!$E$15+'Таблица вводных'!$F$15)</f>
        <v>-56.09999999999998</v>
      </c>
      <c r="F1173" s="64">
        <f>(('Итоговая табл.1чел (все услуги-'!F1173+('Итоговая табл.1чел (все услуги-'!F1173*'Таблица вводных'!$G$4)))-('Расчет комиссии Нади'!$I1173+'Таблица вводных'!$E$15+'Таблица вводных'!$F$15)</f>
        <v>-32.987999999999978</v>
      </c>
      <c r="G1173" s="64">
        <f>(('Итоговая табл.1чел (все услуги-'!G1173+('Итоговая табл.1чел (все услуги-'!G1173*'Таблица вводных'!$G$4)))-('Расчет комиссии Нади'!$I1173+'Таблица вводных'!$E$15+'Таблица вводных'!$F$15)</f>
        <v>-56.09999999999998</v>
      </c>
      <c r="H1173" s="64">
        <f>(('Итоговая табл.1чел (все услуги-'!H1173+('Итоговая табл.1чел (все услуги-'!H1173*'Таблица вводных'!$G$4)))-('Расчет комиссии Нади'!$I1173+'Таблица вводных'!$E$15+'Таблица вводных'!$F$15)</f>
        <v>-56.09999999999998</v>
      </c>
      <c r="I1173" s="13" t="s">
        <v>177</v>
      </c>
    </row>
    <row r="1174" spans="1:9" ht="12.75" customHeight="1">
      <c r="A1174" s="138"/>
      <c r="B1174" s="45">
        <v>45433</v>
      </c>
      <c r="C1174" s="64"/>
      <c r="D1174" s="64">
        <f>(('Итоговая табл.1чел (все услуги-'!D1174+('Итоговая табл.1чел (все услуги-'!D1174*'Таблица вводных'!$G$4)))-('Расчет комиссии Нади'!$I1174+'Таблица вводных'!$E$15+'Таблица вводных'!$F$15)</f>
        <v>-55.575699999999983</v>
      </c>
      <c r="E1174" s="64">
        <f>(('Итоговая табл.1чел (все услуги-'!E1174+('Итоговая табл.1чел (все услуги-'!E1174*'Таблица вводных'!$G$5)))-('Расчет комиссии Нади'!$I1174+'Таблица вводных'!$E$15+'Таблица вводных'!$F$15)</f>
        <v>-56.09999999999998</v>
      </c>
      <c r="F1174" s="64">
        <f>(('Итоговая табл.1чел (все услуги-'!F1174+('Итоговая табл.1чел (все услуги-'!F1174*'Таблица вводных'!$G$4)))-('Расчет комиссии Нади'!$I1174+'Таблица вводных'!$E$15+'Таблица вводных'!$F$15)</f>
        <v>-32.987999999999978</v>
      </c>
      <c r="G1174" s="64">
        <f>(('Итоговая табл.1чел (все услуги-'!G1174+('Итоговая табл.1чел (все услуги-'!G1174*'Таблица вводных'!$G$4)))-('Расчет комиссии Нади'!$I1174+'Таблица вводных'!$E$15+'Таблица вводных'!$F$15)</f>
        <v>-56.09999999999998</v>
      </c>
      <c r="H1174" s="64">
        <f>(('Итоговая табл.1чел (все услуги-'!H1174+('Итоговая табл.1чел (все услуги-'!H1174*'Таблица вводных'!$G$4)))-('Расчет комиссии Нади'!$I1174+'Таблица вводных'!$E$15+'Таблица вводных'!$F$15)</f>
        <v>-56.09999999999998</v>
      </c>
      <c r="I1174" s="27" t="s">
        <v>177</v>
      </c>
    </row>
    <row r="1175" spans="1:9" ht="12.75" customHeight="1">
      <c r="A1175" s="138"/>
      <c r="B1175" s="44">
        <v>45436</v>
      </c>
      <c r="C1175" s="64"/>
      <c r="D1175" s="64">
        <f>(('Итоговая табл.1чел (все услуги-'!D1175+('Итоговая табл.1чел (все услуги-'!D1175*'Таблица вводных'!$G$4)))-('Расчет комиссии Нади'!$I1175+'Таблица вводных'!$E$15+'Таблица вводных'!$F$15)</f>
        <v>-55.575699999999983</v>
      </c>
      <c r="E1175" s="64">
        <f>(('Итоговая табл.1чел (все услуги-'!E1175+('Итоговая табл.1чел (все услуги-'!E1175*'Таблица вводных'!$G$5)))-('Расчет комиссии Нади'!$I1175+'Таблица вводных'!$E$15+'Таблица вводных'!$F$15)</f>
        <v>-56.09999999999998</v>
      </c>
      <c r="F1175" s="64">
        <f>(('Итоговая табл.1чел (все услуги-'!F1175+('Итоговая табл.1чел (все услуги-'!F1175*'Таблица вводных'!$G$4)))-('Расчет комиссии Нади'!$I1175+'Таблица вводных'!$E$15+'Таблица вводных'!$F$15)</f>
        <v>-32.987999999999978</v>
      </c>
      <c r="G1175" s="64">
        <f>(('Итоговая табл.1чел (все услуги-'!G1175+('Итоговая табл.1чел (все услуги-'!G1175*'Таблица вводных'!$G$4)))-('Расчет комиссии Нади'!$I1175+'Таблица вводных'!$E$15+'Таблица вводных'!$F$15)</f>
        <v>-56.09999999999998</v>
      </c>
      <c r="H1175" s="64">
        <f>(('Итоговая табл.1чел (все услуги-'!H1175+('Итоговая табл.1чел (все услуги-'!H1175*'Таблица вводных'!$G$4)))-('Расчет комиссии Нади'!$I1175+'Таблица вводных'!$E$15+'Таблица вводных'!$F$15)</f>
        <v>-56.09999999999998</v>
      </c>
      <c r="I1175" s="22" t="s">
        <v>177</v>
      </c>
    </row>
    <row r="1176" spans="1:9" ht="12.75" customHeight="1">
      <c r="A1176" s="138"/>
      <c r="B1176" s="11">
        <v>45440</v>
      </c>
      <c r="C1176" s="64"/>
      <c r="D1176" s="64">
        <f>(('Итоговая табл.1чел (все услуги-'!D1176+('Итоговая табл.1чел (все услуги-'!D1176*'Таблица вводных'!$G$4)))-('Расчет комиссии Нади'!$I1176+'Таблица вводных'!$E$15+'Таблица вводных'!$F$15)</f>
        <v>-55.575699999999983</v>
      </c>
      <c r="E1176" s="64">
        <f>(('Итоговая табл.1чел (все услуги-'!E1176+('Итоговая табл.1чел (все услуги-'!E1176*'Таблица вводных'!$G$5)))-('Расчет комиссии Нади'!$I1176+'Таблица вводных'!$E$15+'Таблица вводных'!$F$15)</f>
        <v>-56.09999999999998</v>
      </c>
      <c r="F1176" s="64">
        <f>(('Итоговая табл.1чел (все услуги-'!F1176+('Итоговая табл.1чел (все услуги-'!F1176*'Таблица вводных'!$G$4)))-('Расчет комиссии Нади'!$I1176+'Таблица вводных'!$E$15+'Таблица вводных'!$F$15)</f>
        <v>-32.987999999999978</v>
      </c>
      <c r="G1176" s="64">
        <f>(('Итоговая табл.1чел (все услуги-'!G1176+('Итоговая табл.1чел (все услуги-'!G1176*'Таблица вводных'!$G$4)))-('Расчет комиссии Нади'!$I1176+'Таблица вводных'!$E$15+'Таблица вводных'!$F$15)</f>
        <v>-56.09999999999998</v>
      </c>
      <c r="H1176" s="64">
        <f>(('Итоговая табл.1чел (все услуги-'!H1176+('Итоговая табл.1чел (все услуги-'!H1176*'Таблица вводных'!$G$4)))-('Расчет комиссии Нади'!$I1176+'Таблица вводных'!$E$15+'Таблица вводных'!$F$15)</f>
        <v>-56.09999999999998</v>
      </c>
      <c r="I1176" s="13" t="s">
        <v>177</v>
      </c>
    </row>
    <row r="1177" spans="1:9" ht="12.75" customHeight="1">
      <c r="A1177" s="139"/>
      <c r="B1177" s="46">
        <v>45443</v>
      </c>
      <c r="C1177" s="65"/>
      <c r="D1177" s="100">
        <f>(('Итоговая табл.1чел (все услуги-'!D1177+('Итоговая табл.1чел (все услуги-'!D1177*'Таблица вводных'!$G$4)))-('Расчет комиссии Нади'!$I1177+'Таблица вводных'!$E$15+'Таблица вводных'!$F$15)</f>
        <v>-55.575699999999983</v>
      </c>
      <c r="E1177" s="100">
        <f>(('Итоговая табл.1чел (все услуги-'!E1177+('Итоговая табл.1чел (все услуги-'!E1177*'Таблица вводных'!$G$5)))-('Расчет комиссии Нади'!$I1177+'Таблица вводных'!$E$15+'Таблица вводных'!$F$15)</f>
        <v>-56.09999999999998</v>
      </c>
      <c r="F1177" s="100">
        <f>(('Итоговая табл.1чел (все услуги-'!F1177+('Итоговая табл.1чел (все услуги-'!F1177*'Таблица вводных'!$G$4)))-('Расчет комиссии Нади'!$I1177+'Таблица вводных'!$E$15+'Таблица вводных'!$F$15)</f>
        <v>-32.987999999999978</v>
      </c>
      <c r="G1177" s="100">
        <f>(('Итоговая табл.1чел (все услуги-'!G1177+('Итоговая табл.1чел (все услуги-'!G1177*'Таблица вводных'!$G$4)))-('Расчет комиссии Нади'!$I1177+'Таблица вводных'!$E$15+'Таблица вводных'!$F$15)</f>
        <v>-56.09999999999998</v>
      </c>
      <c r="H1177" s="100">
        <f>(('Итоговая табл.1чел (все услуги-'!H1177+('Итоговая табл.1чел (все услуги-'!H1177*'Таблица вводных'!$G$4)))-('Расчет комиссии Нади'!$I1177+'Таблица вводных'!$E$15+'Таблица вводных'!$F$15)</f>
        <v>-56.09999999999998</v>
      </c>
      <c r="I1177" s="32" t="s">
        <v>177</v>
      </c>
    </row>
    <row r="1178" spans="1:9" ht="12.75" customHeight="1">
      <c r="A1178" s="136" t="s">
        <v>91</v>
      </c>
      <c r="B1178" s="42">
        <v>45419</v>
      </c>
      <c r="C1178" s="63"/>
      <c r="D1178" s="63">
        <f>(('Итоговая табл.1чел (все услуги-'!D1178+('Итоговая табл.1чел (все услуги-'!D1178*'Таблица вводных'!$G$4)))-('Расчет комиссии Нади'!$I1178+'Таблица вводных'!$E$15+'Таблица вводных'!$F$15)</f>
        <v>-55.575699999999983</v>
      </c>
      <c r="E1178" s="63">
        <f>(('Итоговая табл.1чел (все услуги-'!E1178+('Итоговая табл.1чел (все услуги-'!E1178*'Таблица вводных'!$G$5)))-('Расчет комиссии Нади'!$I1178+'Таблица вводных'!$E$15+'Таблица вводных'!$F$15)</f>
        <v>-56.09999999999998</v>
      </c>
      <c r="F1178" s="63">
        <f>(('Итоговая табл.1чел (все услуги-'!F1178+('Итоговая табл.1чел (все услуги-'!F1178*'Таблица вводных'!$G$4)))-('Расчет комиссии Нади'!$I1178+'Таблица вводных'!$E$15+'Таблица вводных'!$F$15)</f>
        <v>-32.987999999999978</v>
      </c>
      <c r="G1178" s="63">
        <f>(('Итоговая табл.1чел (все услуги-'!G1178+('Итоговая табл.1чел (все услуги-'!G1178*'Таблица вводных'!$G$4)))-('Расчет комиссии Нади'!$I1178+'Таблица вводных'!$E$15+'Таблица вводных'!$F$15)</f>
        <v>-56.09999999999998</v>
      </c>
      <c r="H1178" s="63">
        <f>(('Итоговая табл.1чел (все услуги-'!H1178+('Итоговая табл.1чел (все услуги-'!H1178*'Таблица вводных'!$G$4)))-('Расчет комиссии Нади'!$I1178+'Таблица вводных'!$E$15+'Таблица вводных'!$F$15)</f>
        <v>-56.09999999999998</v>
      </c>
      <c r="I1178" s="20" t="s">
        <v>177</v>
      </c>
    </row>
    <row r="1179" spans="1:9" ht="12.75" customHeight="1">
      <c r="A1179" s="138"/>
      <c r="B1179" s="45">
        <v>45422</v>
      </c>
      <c r="C1179" s="64"/>
      <c r="D1179" s="64">
        <f>(('Итоговая табл.1чел (все услуги-'!D1179+('Итоговая табл.1чел (все услуги-'!D1179*'Таблица вводных'!$G$4)))-('Расчет комиссии Нади'!$I1179+'Таблица вводных'!$E$15+'Таблица вводных'!$F$15)</f>
        <v>-55.575699999999983</v>
      </c>
      <c r="E1179" s="64">
        <f>(('Итоговая табл.1чел (все услуги-'!E1179+('Итоговая табл.1чел (все услуги-'!E1179*'Таблица вводных'!$G$5)))-('Расчет комиссии Нади'!$I1179+'Таблица вводных'!$E$15+'Таблица вводных'!$F$15)</f>
        <v>-56.09999999999998</v>
      </c>
      <c r="F1179" s="64">
        <f>(('Итоговая табл.1чел (все услуги-'!F1179+('Итоговая табл.1чел (все услуги-'!F1179*'Таблица вводных'!$G$4)))-('Расчет комиссии Нади'!$I1179+'Таблица вводных'!$E$15+'Таблица вводных'!$F$15)</f>
        <v>-32.987999999999978</v>
      </c>
      <c r="G1179" s="64">
        <f>(('Итоговая табл.1чел (все услуги-'!G1179+('Итоговая табл.1чел (все услуги-'!G1179*'Таблица вводных'!$G$4)))-('Расчет комиссии Нади'!$I1179+'Таблица вводных'!$E$15+'Таблица вводных'!$F$15)</f>
        <v>-56.09999999999998</v>
      </c>
      <c r="H1179" s="64">
        <f>(('Итоговая табл.1чел (все услуги-'!H1179+('Итоговая табл.1чел (все услуги-'!H1179*'Таблица вводных'!$G$4)))-('Расчет комиссии Нади'!$I1179+'Таблица вводных'!$E$15+'Таблица вводных'!$F$15)</f>
        <v>-56.09999999999998</v>
      </c>
      <c r="I1179" s="27" t="s">
        <v>177</v>
      </c>
    </row>
    <row r="1180" spans="1:9" ht="12.75" customHeight="1">
      <c r="A1180" s="138"/>
      <c r="B1180" s="44">
        <v>45426</v>
      </c>
      <c r="C1180" s="64"/>
      <c r="D1180" s="64">
        <f>(('Итоговая табл.1чел (все услуги-'!D1180+('Итоговая табл.1чел (все услуги-'!D1180*'Таблица вводных'!$G$4)))-('Расчет комиссии Нади'!$I1180+'Таблица вводных'!$E$15+'Таблица вводных'!$F$15)</f>
        <v>-55.575699999999983</v>
      </c>
      <c r="E1180" s="64">
        <f>(('Итоговая табл.1чел (все услуги-'!E1180+('Итоговая табл.1чел (все услуги-'!E1180*'Таблица вводных'!$G$5)))-('Расчет комиссии Нади'!$I1180+'Таблица вводных'!$E$15+'Таблица вводных'!$F$15)</f>
        <v>-56.09999999999998</v>
      </c>
      <c r="F1180" s="64">
        <f>(('Итоговая табл.1чел (все услуги-'!F1180+('Итоговая табл.1чел (все услуги-'!F1180*'Таблица вводных'!$G$4)))-('Расчет комиссии Нади'!$I1180+'Таблица вводных'!$E$15+'Таблица вводных'!$F$15)</f>
        <v>-32.987999999999978</v>
      </c>
      <c r="G1180" s="64">
        <f>(('Итоговая табл.1чел (все услуги-'!G1180+('Итоговая табл.1чел (все услуги-'!G1180*'Таблица вводных'!$G$4)))-('Расчет комиссии Нади'!$I1180+'Таблица вводных'!$E$15+'Таблица вводных'!$F$15)</f>
        <v>-56.09999999999998</v>
      </c>
      <c r="H1180" s="64">
        <f>(('Итоговая табл.1чел (все услуги-'!H1180+('Итоговая табл.1чел (все услуги-'!H1180*'Таблица вводных'!$G$4)))-('Расчет комиссии Нади'!$I1180+'Таблица вводных'!$E$15+'Таблица вводных'!$F$15)</f>
        <v>-56.09999999999998</v>
      </c>
      <c r="I1180" s="22" t="s">
        <v>177</v>
      </c>
    </row>
    <row r="1181" spans="1:9" ht="12.75" customHeight="1">
      <c r="A1181" s="138"/>
      <c r="B1181" s="11">
        <v>45429</v>
      </c>
      <c r="C1181" s="64"/>
      <c r="D1181" s="64">
        <f>(('Итоговая табл.1чел (все услуги-'!D1181+('Итоговая табл.1чел (все услуги-'!D1181*'Таблица вводных'!$G$4)))-('Расчет комиссии Нади'!$I1181+'Таблица вводных'!$E$15+'Таблица вводных'!$F$15)</f>
        <v>-55.575699999999983</v>
      </c>
      <c r="E1181" s="64">
        <f>(('Итоговая табл.1чел (все услуги-'!E1181+('Итоговая табл.1чел (все услуги-'!E1181*'Таблица вводных'!$G$5)))-('Расчет комиссии Нади'!$I1181+'Таблица вводных'!$E$15+'Таблица вводных'!$F$15)</f>
        <v>-56.09999999999998</v>
      </c>
      <c r="F1181" s="64">
        <f>(('Итоговая табл.1чел (все услуги-'!F1181+('Итоговая табл.1чел (все услуги-'!F1181*'Таблица вводных'!$G$4)))-('Расчет комиссии Нади'!$I1181+'Таблица вводных'!$E$15+'Таблица вводных'!$F$15)</f>
        <v>-32.987999999999978</v>
      </c>
      <c r="G1181" s="64">
        <f>(('Итоговая табл.1чел (все услуги-'!G1181+('Итоговая табл.1чел (все услуги-'!G1181*'Таблица вводных'!$G$4)))-('Расчет комиссии Нади'!$I1181+'Таблица вводных'!$E$15+'Таблица вводных'!$F$15)</f>
        <v>-56.09999999999998</v>
      </c>
      <c r="H1181" s="64">
        <f>(('Итоговая табл.1чел (все услуги-'!H1181+('Итоговая табл.1чел (все услуги-'!H1181*'Таблица вводных'!$G$4)))-('Расчет комиссии Нади'!$I1181+'Таблица вводных'!$E$15+'Таблица вводных'!$F$15)</f>
        <v>-56.09999999999998</v>
      </c>
      <c r="I1181" s="13" t="s">
        <v>177</v>
      </c>
    </row>
    <row r="1182" spans="1:9" ht="12.75" customHeight="1">
      <c r="A1182" s="138"/>
      <c r="B1182" s="45">
        <v>45433</v>
      </c>
      <c r="C1182" s="64"/>
      <c r="D1182" s="64">
        <f>(('Итоговая табл.1чел (все услуги-'!D1182+('Итоговая табл.1чел (все услуги-'!D1182*'Таблица вводных'!$G$4)))-('Расчет комиссии Нади'!$I1182+'Таблица вводных'!$E$15+'Таблица вводных'!$F$15)</f>
        <v>-55.575699999999983</v>
      </c>
      <c r="E1182" s="64">
        <f>(('Итоговая табл.1чел (все услуги-'!E1182+('Итоговая табл.1чел (все услуги-'!E1182*'Таблица вводных'!$G$5)))-('Расчет комиссии Нади'!$I1182+'Таблица вводных'!$E$15+'Таблица вводных'!$F$15)</f>
        <v>-56.09999999999998</v>
      </c>
      <c r="F1182" s="64">
        <f>(('Итоговая табл.1чел (все услуги-'!F1182+('Итоговая табл.1чел (все услуги-'!F1182*'Таблица вводных'!$G$4)))-('Расчет комиссии Нади'!$I1182+'Таблица вводных'!$E$15+'Таблица вводных'!$F$15)</f>
        <v>-32.987999999999978</v>
      </c>
      <c r="G1182" s="64">
        <f>(('Итоговая табл.1чел (все услуги-'!G1182+('Итоговая табл.1чел (все услуги-'!G1182*'Таблица вводных'!$G$4)))-('Расчет комиссии Нади'!$I1182+'Таблица вводных'!$E$15+'Таблица вводных'!$F$15)</f>
        <v>-56.09999999999998</v>
      </c>
      <c r="H1182" s="64">
        <f>(('Итоговая табл.1чел (все услуги-'!H1182+('Итоговая табл.1чел (все услуги-'!H1182*'Таблица вводных'!$G$4)))-('Расчет комиссии Нади'!$I1182+'Таблица вводных'!$E$15+'Таблица вводных'!$F$15)</f>
        <v>-56.09999999999998</v>
      </c>
      <c r="I1182" s="27" t="s">
        <v>177</v>
      </c>
    </row>
    <row r="1183" spans="1:9" ht="12.75" customHeight="1">
      <c r="A1183" s="138"/>
      <c r="B1183" s="44">
        <v>45436</v>
      </c>
      <c r="C1183" s="64"/>
      <c r="D1183" s="64">
        <f>(('Итоговая табл.1чел (все услуги-'!D1183+('Итоговая табл.1чел (все услуги-'!D1183*'Таблица вводных'!$G$4)))-('Расчет комиссии Нади'!$I1183+'Таблица вводных'!$E$15+'Таблица вводных'!$F$15)</f>
        <v>-55.575699999999983</v>
      </c>
      <c r="E1183" s="64">
        <f>(('Итоговая табл.1чел (все услуги-'!E1183+('Итоговая табл.1чел (все услуги-'!E1183*'Таблица вводных'!$G$5)))-('Расчет комиссии Нади'!$I1183+'Таблица вводных'!$E$15+'Таблица вводных'!$F$15)</f>
        <v>-56.09999999999998</v>
      </c>
      <c r="F1183" s="64">
        <f>(('Итоговая табл.1чел (все услуги-'!F1183+('Итоговая табл.1чел (все услуги-'!F1183*'Таблица вводных'!$G$4)))-('Расчет комиссии Нади'!$I1183+'Таблица вводных'!$E$15+'Таблица вводных'!$F$15)</f>
        <v>-32.987999999999978</v>
      </c>
      <c r="G1183" s="64">
        <f>(('Итоговая табл.1чел (все услуги-'!G1183+('Итоговая табл.1чел (все услуги-'!G1183*'Таблица вводных'!$G$4)))-('Расчет комиссии Нади'!$I1183+'Таблица вводных'!$E$15+'Таблица вводных'!$F$15)</f>
        <v>-56.09999999999998</v>
      </c>
      <c r="H1183" s="64">
        <f>(('Итоговая табл.1чел (все услуги-'!H1183+('Итоговая табл.1чел (все услуги-'!H1183*'Таблица вводных'!$G$4)))-('Расчет комиссии Нади'!$I1183+'Таблица вводных'!$E$15+'Таблица вводных'!$F$15)</f>
        <v>-56.09999999999998</v>
      </c>
      <c r="I1183" s="22" t="s">
        <v>177</v>
      </c>
    </row>
    <row r="1184" spans="1:9" ht="12.75" customHeight="1">
      <c r="A1184" s="138"/>
      <c r="B1184" s="11">
        <v>45440</v>
      </c>
      <c r="C1184" s="64"/>
      <c r="D1184" s="64">
        <f>(('Итоговая табл.1чел (все услуги-'!D1184+('Итоговая табл.1чел (все услуги-'!D1184*'Таблица вводных'!$G$4)))-('Расчет комиссии Нади'!$I1184+'Таблица вводных'!$E$15+'Таблица вводных'!$F$15)</f>
        <v>-55.575699999999983</v>
      </c>
      <c r="E1184" s="64">
        <f>(('Итоговая табл.1чел (все услуги-'!E1184+('Итоговая табл.1чел (все услуги-'!E1184*'Таблица вводных'!$G$5)))-('Расчет комиссии Нади'!$I1184+'Таблица вводных'!$E$15+'Таблица вводных'!$F$15)</f>
        <v>-56.09999999999998</v>
      </c>
      <c r="F1184" s="64">
        <f>(('Итоговая табл.1чел (все услуги-'!F1184+('Итоговая табл.1чел (все услуги-'!F1184*'Таблица вводных'!$G$4)))-('Расчет комиссии Нади'!$I1184+'Таблица вводных'!$E$15+'Таблица вводных'!$F$15)</f>
        <v>-32.987999999999978</v>
      </c>
      <c r="G1184" s="64">
        <f>(('Итоговая табл.1чел (все услуги-'!G1184+('Итоговая табл.1чел (все услуги-'!G1184*'Таблица вводных'!$G$4)))-('Расчет комиссии Нади'!$I1184+'Таблица вводных'!$E$15+'Таблица вводных'!$F$15)</f>
        <v>-56.09999999999998</v>
      </c>
      <c r="H1184" s="64">
        <f>(('Итоговая табл.1чел (все услуги-'!H1184+('Итоговая табл.1чел (все услуги-'!H1184*'Таблица вводных'!$G$4)))-('Расчет комиссии Нади'!$I1184+'Таблица вводных'!$E$15+'Таблица вводных'!$F$15)</f>
        <v>-56.09999999999998</v>
      </c>
      <c r="I1184" s="13" t="s">
        <v>177</v>
      </c>
    </row>
    <row r="1185" spans="1:9" ht="12.75" customHeight="1">
      <c r="A1185" s="139"/>
      <c r="B1185" s="46">
        <v>45443</v>
      </c>
      <c r="C1185" s="65"/>
      <c r="D1185" s="100">
        <f>(('Итоговая табл.1чел (все услуги-'!D1185+('Итоговая табл.1чел (все услуги-'!D1185*'Таблица вводных'!$G$4)))-('Расчет комиссии Нади'!$I1185+'Таблица вводных'!$E$15+'Таблица вводных'!$F$15)</f>
        <v>-55.575699999999983</v>
      </c>
      <c r="E1185" s="100">
        <f>(('Итоговая табл.1чел (все услуги-'!E1185+('Итоговая табл.1чел (все услуги-'!E1185*'Таблица вводных'!$G$5)))-('Расчет комиссии Нади'!$I1185+'Таблица вводных'!$E$15+'Таблица вводных'!$F$15)</f>
        <v>-56.09999999999998</v>
      </c>
      <c r="F1185" s="100">
        <f>(('Итоговая табл.1чел (все услуги-'!F1185+('Итоговая табл.1чел (все услуги-'!F1185*'Таблица вводных'!$G$4)))-('Расчет комиссии Нади'!$I1185+'Таблица вводных'!$E$15+'Таблица вводных'!$F$15)</f>
        <v>-32.987999999999978</v>
      </c>
      <c r="G1185" s="100">
        <f>(('Итоговая табл.1чел (все услуги-'!G1185+('Итоговая табл.1чел (все услуги-'!G1185*'Таблица вводных'!$G$4)))-('Расчет комиссии Нади'!$I1185+'Таблица вводных'!$E$15+'Таблица вводных'!$F$15)</f>
        <v>-56.09999999999998</v>
      </c>
      <c r="H1185" s="100">
        <f>(('Итоговая табл.1чел (все услуги-'!H1185+('Итоговая табл.1чел (все услуги-'!H1185*'Таблица вводных'!$G$4)))-('Расчет комиссии Нади'!$I1185+'Таблица вводных'!$E$15+'Таблица вводных'!$F$15)</f>
        <v>-56.09999999999998</v>
      </c>
      <c r="I1185" s="32" t="s">
        <v>177</v>
      </c>
    </row>
    <row r="1186" spans="1:9" ht="12.75" customHeight="1">
      <c r="A1186" s="142" t="s">
        <v>92</v>
      </c>
      <c r="B1186" s="42">
        <v>45419</v>
      </c>
      <c r="C1186" s="63"/>
      <c r="D1186" s="63">
        <f>(('Итоговая табл.1чел (все услуги-'!D1186+('Итоговая табл.1чел (все услуги-'!D1186*'Таблица вводных'!$G$4)))-('Расчет комиссии Нади'!$I1186+'Таблица вводных'!$E$15+'Таблица вводных'!$F$15)</f>
        <v>-55.575699999999983</v>
      </c>
      <c r="E1186" s="63">
        <f>(('Итоговая табл.1чел (все услуги-'!E1186+('Итоговая табл.1чел (все услуги-'!E1186*'Таблица вводных'!$G$5)))-('Расчет комиссии Нади'!$I1186+'Таблица вводных'!$E$15+'Таблица вводных'!$F$15)</f>
        <v>-56.09999999999998</v>
      </c>
      <c r="F1186" s="63">
        <f>(('Итоговая табл.1чел (все услуги-'!F1186+('Итоговая табл.1чел (все услуги-'!F1186*'Таблица вводных'!$G$4)))-('Расчет комиссии Нади'!$I1186+'Таблица вводных'!$E$15+'Таблица вводных'!$F$15)</f>
        <v>-32.987999999999978</v>
      </c>
      <c r="G1186" s="63">
        <f>(('Итоговая табл.1чел (все услуги-'!G1186+('Итоговая табл.1чел (все услуги-'!G1186*'Таблица вводных'!$G$4)))-('Расчет комиссии Нади'!$I1186+'Таблица вводных'!$E$15+'Таблица вводных'!$F$15)</f>
        <v>-56.09999999999998</v>
      </c>
      <c r="H1186" s="63">
        <f>(('Итоговая табл.1чел (все услуги-'!H1186+('Итоговая табл.1чел (все услуги-'!H1186*'Таблица вводных'!$G$4)))-('Расчет комиссии Нади'!$I1186+'Таблица вводных'!$E$15+'Таблица вводных'!$F$15)</f>
        <v>-56.09999999999998</v>
      </c>
      <c r="I1186" s="20" t="s">
        <v>177</v>
      </c>
    </row>
    <row r="1187" spans="1:9" ht="12.75" customHeight="1">
      <c r="A1187" s="138"/>
      <c r="B1187" s="45">
        <v>45422</v>
      </c>
      <c r="C1187" s="64"/>
      <c r="D1187" s="64">
        <f>(('Итоговая табл.1чел (все услуги-'!D1187+('Итоговая табл.1чел (все услуги-'!D1187*'Таблица вводных'!$G$4)))-('Расчет комиссии Нади'!$I1187+'Таблица вводных'!$E$15+'Таблица вводных'!$F$15)</f>
        <v>-55.575699999999983</v>
      </c>
      <c r="E1187" s="64">
        <f>(('Итоговая табл.1чел (все услуги-'!E1187+('Итоговая табл.1чел (все услуги-'!E1187*'Таблица вводных'!$G$5)))-('Расчет комиссии Нади'!$I1187+'Таблица вводных'!$E$15+'Таблица вводных'!$F$15)</f>
        <v>-56.09999999999998</v>
      </c>
      <c r="F1187" s="64">
        <f>(('Итоговая табл.1чел (все услуги-'!F1187+('Итоговая табл.1чел (все услуги-'!F1187*'Таблица вводных'!$G$4)))-('Расчет комиссии Нади'!$I1187+'Таблица вводных'!$E$15+'Таблица вводных'!$F$15)</f>
        <v>-32.987999999999978</v>
      </c>
      <c r="G1187" s="64">
        <f>(('Итоговая табл.1чел (все услуги-'!G1187+('Итоговая табл.1чел (все услуги-'!G1187*'Таблица вводных'!$G$4)))-('Расчет комиссии Нади'!$I1187+'Таблица вводных'!$E$15+'Таблица вводных'!$F$15)</f>
        <v>-56.09999999999998</v>
      </c>
      <c r="H1187" s="64">
        <f>(('Итоговая табл.1чел (все услуги-'!H1187+('Итоговая табл.1чел (все услуги-'!H1187*'Таблица вводных'!$G$4)))-('Расчет комиссии Нади'!$I1187+'Таблица вводных'!$E$15+'Таблица вводных'!$F$15)</f>
        <v>-56.09999999999998</v>
      </c>
      <c r="I1187" s="27" t="s">
        <v>177</v>
      </c>
    </row>
    <row r="1188" spans="1:9" ht="12.75" customHeight="1">
      <c r="A1188" s="138"/>
      <c r="B1188" s="44">
        <v>45426</v>
      </c>
      <c r="C1188" s="64"/>
      <c r="D1188" s="64">
        <f>(('Итоговая табл.1чел (все услуги-'!D1188+('Итоговая табл.1чел (все услуги-'!D1188*'Таблица вводных'!$G$4)))-('Расчет комиссии Нади'!$I1188+'Таблица вводных'!$E$15+'Таблица вводных'!$F$15)</f>
        <v>-55.575699999999983</v>
      </c>
      <c r="E1188" s="64">
        <f>(('Итоговая табл.1чел (все услуги-'!E1188+('Итоговая табл.1чел (все услуги-'!E1188*'Таблица вводных'!$G$5)))-('Расчет комиссии Нади'!$I1188+'Таблица вводных'!$E$15+'Таблица вводных'!$F$15)</f>
        <v>-56.09999999999998</v>
      </c>
      <c r="F1188" s="64">
        <f>(('Итоговая табл.1чел (все услуги-'!F1188+('Итоговая табл.1чел (все услуги-'!F1188*'Таблица вводных'!$G$4)))-('Расчет комиссии Нади'!$I1188+'Таблица вводных'!$E$15+'Таблица вводных'!$F$15)</f>
        <v>-32.987999999999978</v>
      </c>
      <c r="G1188" s="64">
        <f>(('Итоговая табл.1чел (все услуги-'!G1188+('Итоговая табл.1чел (все услуги-'!G1188*'Таблица вводных'!$G$4)))-('Расчет комиссии Нади'!$I1188+'Таблица вводных'!$E$15+'Таблица вводных'!$F$15)</f>
        <v>-56.09999999999998</v>
      </c>
      <c r="H1188" s="64">
        <f>(('Итоговая табл.1чел (все услуги-'!H1188+('Итоговая табл.1чел (все услуги-'!H1188*'Таблица вводных'!$G$4)))-('Расчет комиссии Нади'!$I1188+'Таблица вводных'!$E$15+'Таблица вводных'!$F$15)</f>
        <v>-56.09999999999998</v>
      </c>
      <c r="I1188" s="22" t="s">
        <v>177</v>
      </c>
    </row>
    <row r="1189" spans="1:9" ht="12.75" customHeight="1">
      <c r="A1189" s="138"/>
      <c r="B1189" s="11">
        <v>45429</v>
      </c>
      <c r="C1189" s="64"/>
      <c r="D1189" s="64">
        <f>(('Итоговая табл.1чел (все услуги-'!D1189+('Итоговая табл.1чел (все услуги-'!D1189*'Таблица вводных'!$G$4)))-('Расчет комиссии Нади'!$I1189+'Таблица вводных'!$E$15+'Таблица вводных'!$F$15)</f>
        <v>-55.575699999999983</v>
      </c>
      <c r="E1189" s="64">
        <f>(('Итоговая табл.1чел (все услуги-'!E1189+('Итоговая табл.1чел (все услуги-'!E1189*'Таблица вводных'!$G$5)))-('Расчет комиссии Нади'!$I1189+'Таблица вводных'!$E$15+'Таблица вводных'!$F$15)</f>
        <v>-56.09999999999998</v>
      </c>
      <c r="F1189" s="64">
        <f>(('Итоговая табл.1чел (все услуги-'!F1189+('Итоговая табл.1чел (все услуги-'!F1189*'Таблица вводных'!$G$4)))-('Расчет комиссии Нади'!$I1189+'Таблица вводных'!$E$15+'Таблица вводных'!$F$15)</f>
        <v>-32.987999999999978</v>
      </c>
      <c r="G1189" s="64">
        <f>(('Итоговая табл.1чел (все услуги-'!G1189+('Итоговая табл.1чел (все услуги-'!G1189*'Таблица вводных'!$G$4)))-('Расчет комиссии Нади'!$I1189+'Таблица вводных'!$E$15+'Таблица вводных'!$F$15)</f>
        <v>-56.09999999999998</v>
      </c>
      <c r="H1189" s="64">
        <f>(('Итоговая табл.1чел (все услуги-'!H1189+('Итоговая табл.1чел (все услуги-'!H1189*'Таблица вводных'!$G$4)))-('Расчет комиссии Нади'!$I1189+'Таблица вводных'!$E$15+'Таблица вводных'!$F$15)</f>
        <v>-56.09999999999998</v>
      </c>
      <c r="I1189" s="13" t="s">
        <v>177</v>
      </c>
    </row>
    <row r="1190" spans="1:9" ht="12.75" customHeight="1">
      <c r="A1190" s="138"/>
      <c r="B1190" s="45">
        <v>45433</v>
      </c>
      <c r="C1190" s="64"/>
      <c r="D1190" s="64">
        <f>(('Итоговая табл.1чел (все услуги-'!D1190+('Итоговая табл.1чел (все услуги-'!D1190*'Таблица вводных'!$G$4)))-('Расчет комиссии Нади'!$I1190+'Таблица вводных'!$E$15+'Таблица вводных'!$F$15)</f>
        <v>-55.575699999999983</v>
      </c>
      <c r="E1190" s="64">
        <f>(('Итоговая табл.1чел (все услуги-'!E1190+('Итоговая табл.1чел (все услуги-'!E1190*'Таблица вводных'!$G$5)))-('Расчет комиссии Нади'!$I1190+'Таблица вводных'!$E$15+'Таблица вводных'!$F$15)</f>
        <v>-56.09999999999998</v>
      </c>
      <c r="F1190" s="64">
        <f>(('Итоговая табл.1чел (все услуги-'!F1190+('Итоговая табл.1чел (все услуги-'!F1190*'Таблица вводных'!$G$4)))-('Расчет комиссии Нади'!$I1190+'Таблица вводных'!$E$15+'Таблица вводных'!$F$15)</f>
        <v>-32.987999999999978</v>
      </c>
      <c r="G1190" s="64">
        <f>(('Итоговая табл.1чел (все услуги-'!G1190+('Итоговая табл.1чел (все услуги-'!G1190*'Таблица вводных'!$G$4)))-('Расчет комиссии Нади'!$I1190+'Таблица вводных'!$E$15+'Таблица вводных'!$F$15)</f>
        <v>-56.09999999999998</v>
      </c>
      <c r="H1190" s="64">
        <f>(('Итоговая табл.1чел (все услуги-'!H1190+('Итоговая табл.1чел (все услуги-'!H1190*'Таблица вводных'!$G$4)))-('Расчет комиссии Нади'!$I1190+'Таблица вводных'!$E$15+'Таблица вводных'!$F$15)</f>
        <v>-56.09999999999998</v>
      </c>
      <c r="I1190" s="27" t="s">
        <v>177</v>
      </c>
    </row>
    <row r="1191" spans="1:9" ht="12.75" customHeight="1">
      <c r="A1191" s="138"/>
      <c r="B1191" s="44">
        <v>45436</v>
      </c>
      <c r="C1191" s="64"/>
      <c r="D1191" s="64">
        <f>(('Итоговая табл.1чел (все услуги-'!D1191+('Итоговая табл.1чел (все услуги-'!D1191*'Таблица вводных'!$G$4)))-('Расчет комиссии Нади'!$I1191+'Таблица вводных'!$E$15+'Таблица вводных'!$F$15)</f>
        <v>-55.575699999999983</v>
      </c>
      <c r="E1191" s="64">
        <f>(('Итоговая табл.1чел (все услуги-'!E1191+('Итоговая табл.1чел (все услуги-'!E1191*'Таблица вводных'!$G$5)))-('Расчет комиссии Нади'!$I1191+'Таблица вводных'!$E$15+'Таблица вводных'!$F$15)</f>
        <v>-56.09999999999998</v>
      </c>
      <c r="F1191" s="64">
        <f>(('Итоговая табл.1чел (все услуги-'!F1191+('Итоговая табл.1чел (все услуги-'!F1191*'Таблица вводных'!$G$4)))-('Расчет комиссии Нади'!$I1191+'Таблица вводных'!$E$15+'Таблица вводных'!$F$15)</f>
        <v>-32.987999999999978</v>
      </c>
      <c r="G1191" s="64">
        <f>(('Итоговая табл.1чел (все услуги-'!G1191+('Итоговая табл.1чел (все услуги-'!G1191*'Таблица вводных'!$G$4)))-('Расчет комиссии Нади'!$I1191+'Таблица вводных'!$E$15+'Таблица вводных'!$F$15)</f>
        <v>-56.09999999999998</v>
      </c>
      <c r="H1191" s="64">
        <f>(('Итоговая табл.1чел (все услуги-'!H1191+('Итоговая табл.1чел (все услуги-'!H1191*'Таблица вводных'!$G$4)))-('Расчет комиссии Нади'!$I1191+'Таблица вводных'!$E$15+'Таблица вводных'!$F$15)</f>
        <v>-56.09999999999998</v>
      </c>
      <c r="I1191" s="22" t="s">
        <v>177</v>
      </c>
    </row>
    <row r="1192" spans="1:9" ht="12.75" customHeight="1">
      <c r="A1192" s="138"/>
      <c r="B1192" s="11">
        <v>45440</v>
      </c>
      <c r="C1192" s="64"/>
      <c r="D1192" s="64">
        <f>(('Итоговая табл.1чел (все услуги-'!D1192+('Итоговая табл.1чел (все услуги-'!D1192*'Таблица вводных'!$G$4)))-('Расчет комиссии Нади'!$I1192+'Таблица вводных'!$E$15+'Таблица вводных'!$F$15)</f>
        <v>-55.575699999999983</v>
      </c>
      <c r="E1192" s="64">
        <f>(('Итоговая табл.1чел (все услуги-'!E1192+('Итоговая табл.1чел (все услуги-'!E1192*'Таблица вводных'!$G$5)))-('Расчет комиссии Нади'!$I1192+'Таблица вводных'!$E$15+'Таблица вводных'!$F$15)</f>
        <v>-56.09999999999998</v>
      </c>
      <c r="F1192" s="64">
        <f>(('Итоговая табл.1чел (все услуги-'!F1192+('Итоговая табл.1чел (все услуги-'!F1192*'Таблица вводных'!$G$4)))-('Расчет комиссии Нади'!$I1192+'Таблица вводных'!$E$15+'Таблица вводных'!$F$15)</f>
        <v>-32.987999999999978</v>
      </c>
      <c r="G1192" s="64">
        <f>(('Итоговая табл.1чел (все услуги-'!G1192+('Итоговая табл.1чел (все услуги-'!G1192*'Таблица вводных'!$G$4)))-('Расчет комиссии Нади'!$I1192+'Таблица вводных'!$E$15+'Таблица вводных'!$F$15)</f>
        <v>-56.09999999999998</v>
      </c>
      <c r="H1192" s="64">
        <f>(('Итоговая табл.1чел (все услуги-'!H1192+('Итоговая табл.1чел (все услуги-'!H1192*'Таблица вводных'!$G$4)))-('Расчет комиссии Нади'!$I1192+'Таблица вводных'!$E$15+'Таблица вводных'!$F$15)</f>
        <v>-56.09999999999998</v>
      </c>
      <c r="I1192" s="13" t="s">
        <v>177</v>
      </c>
    </row>
    <row r="1193" spans="1:9" ht="12.75" customHeight="1">
      <c r="A1193" s="139"/>
      <c r="B1193" s="46">
        <v>45443</v>
      </c>
      <c r="C1193" s="65"/>
      <c r="D1193" s="100">
        <f>(('Итоговая табл.1чел (все услуги-'!D1193+('Итоговая табл.1чел (все услуги-'!D1193*'Таблица вводных'!$G$4)))-('Расчет комиссии Нади'!$I1193+'Таблица вводных'!$E$15+'Таблица вводных'!$F$15)</f>
        <v>-55.575699999999983</v>
      </c>
      <c r="E1193" s="100">
        <f>(('Итоговая табл.1чел (все услуги-'!E1193+('Итоговая табл.1чел (все услуги-'!E1193*'Таблица вводных'!$G$5)))-('Расчет комиссии Нади'!$I1193+'Таблица вводных'!$E$15+'Таблица вводных'!$F$15)</f>
        <v>-56.09999999999998</v>
      </c>
      <c r="F1193" s="100">
        <f>(('Итоговая табл.1чел (все услуги-'!F1193+('Итоговая табл.1чел (все услуги-'!F1193*'Таблица вводных'!$G$4)))-('Расчет комиссии Нади'!$I1193+'Таблица вводных'!$E$15+'Таблица вводных'!$F$15)</f>
        <v>-32.987999999999978</v>
      </c>
      <c r="G1193" s="100">
        <f>(('Итоговая табл.1чел (все услуги-'!G1193+('Итоговая табл.1чел (все услуги-'!G1193*'Таблица вводных'!$G$4)))-('Расчет комиссии Нади'!$I1193+'Таблица вводных'!$E$15+'Таблица вводных'!$F$15)</f>
        <v>-56.09999999999998</v>
      </c>
      <c r="H1193" s="100">
        <f>(('Итоговая табл.1чел (все услуги-'!H1193+('Итоговая табл.1чел (все услуги-'!H1193*'Таблица вводных'!$G$4)))-('Расчет комиссии Нади'!$I1193+'Таблица вводных'!$E$15+'Таблица вводных'!$F$15)</f>
        <v>-56.09999999999998</v>
      </c>
      <c r="I1193" s="32" t="s">
        <v>177</v>
      </c>
    </row>
    <row r="1194" spans="1:9" ht="12.75" customHeight="1">
      <c r="A1194" s="142" t="s">
        <v>93</v>
      </c>
      <c r="B1194" s="42">
        <v>45419</v>
      </c>
      <c r="C1194" s="63"/>
      <c r="D1194" s="63">
        <f>(('Итоговая табл.1чел (все услуги-'!D1194+('Итоговая табл.1чел (все услуги-'!D1194*'Таблица вводных'!$G$4)))-('Расчет комиссии Нади'!$I1194+'Таблица вводных'!$E$15+'Таблица вводных'!$F$15)</f>
        <v>-55.575699999999983</v>
      </c>
      <c r="E1194" s="63">
        <f>(('Итоговая табл.1чел (все услуги-'!E1194+('Итоговая табл.1чел (все услуги-'!E1194*'Таблица вводных'!$G$5)))-('Расчет комиссии Нади'!$I1194+'Таблица вводных'!$E$15+'Таблица вводных'!$F$15)</f>
        <v>-56.09999999999998</v>
      </c>
      <c r="F1194" s="63">
        <f>(('Итоговая табл.1чел (все услуги-'!F1194+('Итоговая табл.1чел (все услуги-'!F1194*'Таблица вводных'!$G$4)))-('Расчет комиссии Нади'!$I1194+'Таблица вводных'!$E$15+'Таблица вводных'!$F$15)</f>
        <v>-32.987999999999978</v>
      </c>
      <c r="G1194" s="63">
        <f>(('Итоговая табл.1чел (все услуги-'!G1194+('Итоговая табл.1чел (все услуги-'!G1194*'Таблица вводных'!$G$4)))-('Расчет комиссии Нади'!$I1194+'Таблица вводных'!$E$15+'Таблица вводных'!$F$15)</f>
        <v>-56.09999999999998</v>
      </c>
      <c r="H1194" s="63">
        <f>(('Итоговая табл.1чел (все услуги-'!H1194+('Итоговая табл.1чел (все услуги-'!H1194*'Таблица вводных'!$G$4)))-('Расчет комиссии Нади'!$I1194+'Таблица вводных'!$E$15+'Таблица вводных'!$F$15)</f>
        <v>-56.09999999999998</v>
      </c>
      <c r="I1194" s="20" t="s">
        <v>177</v>
      </c>
    </row>
    <row r="1195" spans="1:9" ht="12.75" customHeight="1">
      <c r="A1195" s="138"/>
      <c r="B1195" s="45">
        <v>45422</v>
      </c>
      <c r="C1195" s="64"/>
      <c r="D1195" s="64">
        <f>(('Итоговая табл.1чел (все услуги-'!D1195+('Итоговая табл.1чел (все услуги-'!D1195*'Таблица вводных'!$G$4)))-('Расчет комиссии Нади'!$I1195+'Таблица вводных'!$E$15+'Таблица вводных'!$F$15)</f>
        <v>-55.575699999999983</v>
      </c>
      <c r="E1195" s="64">
        <f>(('Итоговая табл.1чел (все услуги-'!E1195+('Итоговая табл.1чел (все услуги-'!E1195*'Таблица вводных'!$G$5)))-('Расчет комиссии Нади'!$I1195+'Таблица вводных'!$E$15+'Таблица вводных'!$F$15)</f>
        <v>-56.09999999999998</v>
      </c>
      <c r="F1195" s="64">
        <f>(('Итоговая табл.1чел (все услуги-'!F1195+('Итоговая табл.1чел (все услуги-'!F1195*'Таблица вводных'!$G$4)))-('Расчет комиссии Нади'!$I1195+'Таблица вводных'!$E$15+'Таблица вводных'!$F$15)</f>
        <v>-32.987999999999978</v>
      </c>
      <c r="G1195" s="64">
        <f>(('Итоговая табл.1чел (все услуги-'!G1195+('Итоговая табл.1чел (все услуги-'!G1195*'Таблица вводных'!$G$4)))-('Расчет комиссии Нади'!$I1195+'Таблица вводных'!$E$15+'Таблица вводных'!$F$15)</f>
        <v>-56.09999999999998</v>
      </c>
      <c r="H1195" s="64">
        <f>(('Итоговая табл.1чел (все услуги-'!H1195+('Итоговая табл.1чел (все услуги-'!H1195*'Таблица вводных'!$G$4)))-('Расчет комиссии Нади'!$I1195+'Таблица вводных'!$E$15+'Таблица вводных'!$F$15)</f>
        <v>-56.09999999999998</v>
      </c>
      <c r="I1195" s="27" t="s">
        <v>177</v>
      </c>
    </row>
    <row r="1196" spans="1:9" ht="12.75" customHeight="1">
      <c r="A1196" s="138"/>
      <c r="B1196" s="44">
        <v>45426</v>
      </c>
      <c r="C1196" s="64"/>
      <c r="D1196" s="64">
        <f>(('Итоговая табл.1чел (все услуги-'!D1196+('Итоговая табл.1чел (все услуги-'!D1196*'Таблица вводных'!$G$4)))-('Расчет комиссии Нади'!$I1196+'Таблица вводных'!$E$15+'Таблица вводных'!$F$15)</f>
        <v>-55.575699999999983</v>
      </c>
      <c r="E1196" s="64">
        <f>(('Итоговая табл.1чел (все услуги-'!E1196+('Итоговая табл.1чел (все услуги-'!E1196*'Таблица вводных'!$G$5)))-('Расчет комиссии Нади'!$I1196+'Таблица вводных'!$E$15+'Таблица вводных'!$F$15)</f>
        <v>-56.09999999999998</v>
      </c>
      <c r="F1196" s="64">
        <f>(('Итоговая табл.1чел (все услуги-'!F1196+('Итоговая табл.1чел (все услуги-'!F1196*'Таблица вводных'!$G$4)))-('Расчет комиссии Нади'!$I1196+'Таблица вводных'!$E$15+'Таблица вводных'!$F$15)</f>
        <v>-32.987999999999978</v>
      </c>
      <c r="G1196" s="64">
        <f>(('Итоговая табл.1чел (все услуги-'!G1196+('Итоговая табл.1чел (все услуги-'!G1196*'Таблица вводных'!$G$4)))-('Расчет комиссии Нади'!$I1196+'Таблица вводных'!$E$15+'Таблица вводных'!$F$15)</f>
        <v>-56.09999999999998</v>
      </c>
      <c r="H1196" s="64">
        <f>(('Итоговая табл.1чел (все услуги-'!H1196+('Итоговая табл.1чел (все услуги-'!H1196*'Таблица вводных'!$G$4)))-('Расчет комиссии Нади'!$I1196+'Таблица вводных'!$E$15+'Таблица вводных'!$F$15)</f>
        <v>-56.09999999999998</v>
      </c>
      <c r="I1196" s="22" t="s">
        <v>177</v>
      </c>
    </row>
    <row r="1197" spans="1:9" ht="12.75" customHeight="1">
      <c r="A1197" s="138"/>
      <c r="B1197" s="11">
        <v>45429</v>
      </c>
      <c r="C1197" s="64"/>
      <c r="D1197" s="64">
        <f>(('Итоговая табл.1чел (все услуги-'!D1197+('Итоговая табл.1чел (все услуги-'!D1197*'Таблица вводных'!$G$4)))-('Расчет комиссии Нади'!$I1197+'Таблица вводных'!$E$15+'Таблица вводных'!$F$15)</f>
        <v>-55.575699999999983</v>
      </c>
      <c r="E1197" s="64">
        <f>(('Итоговая табл.1чел (все услуги-'!E1197+('Итоговая табл.1чел (все услуги-'!E1197*'Таблица вводных'!$G$5)))-('Расчет комиссии Нади'!$I1197+'Таблица вводных'!$E$15+'Таблица вводных'!$F$15)</f>
        <v>-56.09999999999998</v>
      </c>
      <c r="F1197" s="64">
        <f>(('Итоговая табл.1чел (все услуги-'!F1197+('Итоговая табл.1чел (все услуги-'!F1197*'Таблица вводных'!$G$4)))-('Расчет комиссии Нади'!$I1197+'Таблица вводных'!$E$15+'Таблица вводных'!$F$15)</f>
        <v>-32.987999999999978</v>
      </c>
      <c r="G1197" s="64">
        <f>(('Итоговая табл.1чел (все услуги-'!G1197+('Итоговая табл.1чел (все услуги-'!G1197*'Таблица вводных'!$G$4)))-('Расчет комиссии Нади'!$I1197+'Таблица вводных'!$E$15+'Таблица вводных'!$F$15)</f>
        <v>-56.09999999999998</v>
      </c>
      <c r="H1197" s="64">
        <f>(('Итоговая табл.1чел (все услуги-'!H1197+('Итоговая табл.1чел (все услуги-'!H1197*'Таблица вводных'!$G$4)))-('Расчет комиссии Нади'!$I1197+'Таблица вводных'!$E$15+'Таблица вводных'!$F$15)</f>
        <v>-56.09999999999998</v>
      </c>
      <c r="I1197" s="13" t="s">
        <v>177</v>
      </c>
    </row>
    <row r="1198" spans="1:9" ht="12.75" customHeight="1">
      <c r="A1198" s="138"/>
      <c r="B1198" s="45">
        <v>45433</v>
      </c>
      <c r="C1198" s="64"/>
      <c r="D1198" s="64">
        <f>(('Итоговая табл.1чел (все услуги-'!D1198+('Итоговая табл.1чел (все услуги-'!D1198*'Таблица вводных'!$G$4)))-('Расчет комиссии Нади'!$I1198+'Таблица вводных'!$E$15+'Таблица вводных'!$F$15)</f>
        <v>-55.575699999999983</v>
      </c>
      <c r="E1198" s="64">
        <f>(('Итоговая табл.1чел (все услуги-'!E1198+('Итоговая табл.1чел (все услуги-'!E1198*'Таблица вводных'!$G$5)))-('Расчет комиссии Нади'!$I1198+'Таблица вводных'!$E$15+'Таблица вводных'!$F$15)</f>
        <v>-56.09999999999998</v>
      </c>
      <c r="F1198" s="64">
        <f>(('Итоговая табл.1чел (все услуги-'!F1198+('Итоговая табл.1чел (все услуги-'!F1198*'Таблица вводных'!$G$4)))-('Расчет комиссии Нади'!$I1198+'Таблица вводных'!$E$15+'Таблица вводных'!$F$15)</f>
        <v>-32.987999999999978</v>
      </c>
      <c r="G1198" s="64">
        <f>(('Итоговая табл.1чел (все услуги-'!G1198+('Итоговая табл.1чел (все услуги-'!G1198*'Таблица вводных'!$G$4)))-('Расчет комиссии Нади'!$I1198+'Таблица вводных'!$E$15+'Таблица вводных'!$F$15)</f>
        <v>-56.09999999999998</v>
      </c>
      <c r="H1198" s="64">
        <f>(('Итоговая табл.1чел (все услуги-'!H1198+('Итоговая табл.1чел (все услуги-'!H1198*'Таблица вводных'!$G$4)))-('Расчет комиссии Нади'!$I1198+'Таблица вводных'!$E$15+'Таблица вводных'!$F$15)</f>
        <v>-56.09999999999998</v>
      </c>
      <c r="I1198" s="27" t="s">
        <v>177</v>
      </c>
    </row>
    <row r="1199" spans="1:9" ht="12.75" customHeight="1">
      <c r="A1199" s="138"/>
      <c r="B1199" s="44">
        <v>45436</v>
      </c>
      <c r="C1199" s="64"/>
      <c r="D1199" s="64">
        <f>(('Итоговая табл.1чел (все услуги-'!D1199+('Итоговая табл.1чел (все услуги-'!D1199*'Таблица вводных'!$G$4)))-('Расчет комиссии Нади'!$I1199+'Таблица вводных'!$E$15+'Таблица вводных'!$F$15)</f>
        <v>-55.575699999999983</v>
      </c>
      <c r="E1199" s="64">
        <f>(('Итоговая табл.1чел (все услуги-'!E1199+('Итоговая табл.1чел (все услуги-'!E1199*'Таблица вводных'!$G$5)))-('Расчет комиссии Нади'!$I1199+'Таблица вводных'!$E$15+'Таблица вводных'!$F$15)</f>
        <v>-56.09999999999998</v>
      </c>
      <c r="F1199" s="64">
        <f>(('Итоговая табл.1чел (все услуги-'!F1199+('Итоговая табл.1чел (все услуги-'!F1199*'Таблица вводных'!$G$4)))-('Расчет комиссии Нади'!$I1199+'Таблица вводных'!$E$15+'Таблица вводных'!$F$15)</f>
        <v>-32.987999999999978</v>
      </c>
      <c r="G1199" s="64">
        <f>(('Итоговая табл.1чел (все услуги-'!G1199+('Итоговая табл.1чел (все услуги-'!G1199*'Таблица вводных'!$G$4)))-('Расчет комиссии Нади'!$I1199+'Таблица вводных'!$E$15+'Таблица вводных'!$F$15)</f>
        <v>-56.09999999999998</v>
      </c>
      <c r="H1199" s="64">
        <f>(('Итоговая табл.1чел (все услуги-'!H1199+('Итоговая табл.1чел (все услуги-'!H1199*'Таблица вводных'!$G$4)))-('Расчет комиссии Нади'!$I1199+'Таблица вводных'!$E$15+'Таблица вводных'!$F$15)</f>
        <v>-56.09999999999998</v>
      </c>
      <c r="I1199" s="22" t="s">
        <v>177</v>
      </c>
    </row>
    <row r="1200" spans="1:9" ht="12.75" customHeight="1">
      <c r="A1200" s="138"/>
      <c r="B1200" s="11">
        <v>45440</v>
      </c>
      <c r="C1200" s="64"/>
      <c r="D1200" s="64">
        <f>(('Итоговая табл.1чел (все услуги-'!D1200+('Итоговая табл.1чел (все услуги-'!D1200*'Таблица вводных'!$G$4)))-('Расчет комиссии Нади'!$I1200+'Таблица вводных'!$E$15+'Таблица вводных'!$F$15)</f>
        <v>-55.575699999999983</v>
      </c>
      <c r="E1200" s="64">
        <f>(('Итоговая табл.1чел (все услуги-'!E1200+('Итоговая табл.1чел (все услуги-'!E1200*'Таблица вводных'!$G$5)))-('Расчет комиссии Нади'!$I1200+'Таблица вводных'!$E$15+'Таблица вводных'!$F$15)</f>
        <v>-56.09999999999998</v>
      </c>
      <c r="F1200" s="64">
        <f>(('Итоговая табл.1чел (все услуги-'!F1200+('Итоговая табл.1чел (все услуги-'!F1200*'Таблица вводных'!$G$4)))-('Расчет комиссии Нади'!$I1200+'Таблица вводных'!$E$15+'Таблица вводных'!$F$15)</f>
        <v>-32.987999999999978</v>
      </c>
      <c r="G1200" s="64">
        <f>(('Итоговая табл.1чел (все услуги-'!G1200+('Итоговая табл.1чел (все услуги-'!G1200*'Таблица вводных'!$G$4)))-('Расчет комиссии Нади'!$I1200+'Таблица вводных'!$E$15+'Таблица вводных'!$F$15)</f>
        <v>-56.09999999999998</v>
      </c>
      <c r="H1200" s="64">
        <f>(('Итоговая табл.1чел (все услуги-'!H1200+('Итоговая табл.1чел (все услуги-'!H1200*'Таблица вводных'!$G$4)))-('Расчет комиссии Нади'!$I1200+'Таблица вводных'!$E$15+'Таблица вводных'!$F$15)</f>
        <v>-56.09999999999998</v>
      </c>
      <c r="I1200" s="13" t="s">
        <v>177</v>
      </c>
    </row>
    <row r="1201" spans="1:9" ht="12.75" customHeight="1">
      <c r="A1201" s="139"/>
      <c r="B1201" s="46">
        <v>45443</v>
      </c>
      <c r="C1201" s="65"/>
      <c r="D1201" s="100">
        <f>(('Итоговая табл.1чел (все услуги-'!D1201+('Итоговая табл.1чел (все услуги-'!D1201*'Таблица вводных'!$G$4)))-('Расчет комиссии Нади'!$I1201+'Таблица вводных'!$E$15+'Таблица вводных'!$F$15)</f>
        <v>-55.575699999999983</v>
      </c>
      <c r="E1201" s="100">
        <f>(('Итоговая табл.1чел (все услуги-'!E1201+('Итоговая табл.1чел (все услуги-'!E1201*'Таблица вводных'!$G$5)))-('Расчет комиссии Нади'!$I1201+'Таблица вводных'!$E$15+'Таблица вводных'!$F$15)</f>
        <v>-56.09999999999998</v>
      </c>
      <c r="F1201" s="100">
        <f>(('Итоговая табл.1чел (все услуги-'!F1201+('Итоговая табл.1чел (все услуги-'!F1201*'Таблица вводных'!$G$4)))-('Расчет комиссии Нади'!$I1201+'Таблица вводных'!$E$15+'Таблица вводных'!$F$15)</f>
        <v>-32.987999999999978</v>
      </c>
      <c r="G1201" s="100">
        <f>(('Итоговая табл.1чел (все услуги-'!G1201+('Итоговая табл.1чел (все услуги-'!G1201*'Таблица вводных'!$G$4)))-('Расчет комиссии Нади'!$I1201+'Таблица вводных'!$E$15+'Таблица вводных'!$F$15)</f>
        <v>-56.09999999999998</v>
      </c>
      <c r="H1201" s="100">
        <f>(('Итоговая табл.1чел (все услуги-'!H1201+('Итоговая табл.1чел (все услуги-'!H1201*'Таблица вводных'!$G$4)))-('Расчет комиссии Нади'!$I1201+'Таблица вводных'!$E$15+'Таблица вводных'!$F$15)</f>
        <v>-56.09999999999998</v>
      </c>
      <c r="I1201" s="32" t="s">
        <v>177</v>
      </c>
    </row>
    <row r="1202" spans="1:9" ht="12.75" customHeight="1">
      <c r="A1202" s="142" t="s">
        <v>94</v>
      </c>
      <c r="B1202" s="42">
        <v>45419</v>
      </c>
      <c r="C1202" s="63"/>
      <c r="D1202" s="63">
        <f>(('Итоговая табл.1чел (все услуги-'!D1202+('Итоговая табл.1чел (все услуги-'!D1202*'Таблица вводных'!$G$4)))-('Расчет комиссии Нади'!$I1202+'Таблица вводных'!$E$15+'Таблица вводных'!$F$15)</f>
        <v>-55.575699999999983</v>
      </c>
      <c r="E1202" s="63">
        <f>(('Итоговая табл.1чел (все услуги-'!E1202+('Итоговая табл.1чел (все услуги-'!E1202*'Таблица вводных'!$G$5)))-('Расчет комиссии Нади'!$I1202+'Таблица вводных'!$E$15+'Таблица вводных'!$F$15)</f>
        <v>-56.09999999999998</v>
      </c>
      <c r="F1202" s="63">
        <f>(('Итоговая табл.1чел (все услуги-'!F1202+('Итоговая табл.1чел (все услуги-'!F1202*'Таблица вводных'!$G$4)))-('Расчет комиссии Нади'!$I1202+'Таблица вводных'!$E$15+'Таблица вводных'!$F$15)</f>
        <v>-32.987999999999978</v>
      </c>
      <c r="G1202" s="63">
        <f>(('Итоговая табл.1чел (все услуги-'!G1202+('Итоговая табл.1чел (все услуги-'!G1202*'Таблица вводных'!$G$4)))-('Расчет комиссии Нади'!$I1202+'Таблица вводных'!$E$15+'Таблица вводных'!$F$15)</f>
        <v>-56.09999999999998</v>
      </c>
      <c r="H1202" s="63">
        <f>(('Итоговая табл.1чел (все услуги-'!H1202+('Итоговая табл.1чел (все услуги-'!H1202*'Таблица вводных'!$G$4)))-('Расчет комиссии Нади'!$I1202+'Таблица вводных'!$E$15+'Таблица вводных'!$F$15)</f>
        <v>-56.09999999999998</v>
      </c>
      <c r="I1202" s="20" t="s">
        <v>177</v>
      </c>
    </row>
    <row r="1203" spans="1:9" ht="12.75" customHeight="1">
      <c r="A1203" s="138"/>
      <c r="B1203" s="45">
        <v>45422</v>
      </c>
      <c r="C1203" s="64"/>
      <c r="D1203" s="64">
        <f>(('Итоговая табл.1чел (все услуги-'!D1203+('Итоговая табл.1чел (все услуги-'!D1203*'Таблица вводных'!$G$4)))-('Расчет комиссии Нади'!$I1203+'Таблица вводных'!$E$15+'Таблица вводных'!$F$15)</f>
        <v>-55.575699999999983</v>
      </c>
      <c r="E1203" s="64">
        <f>(('Итоговая табл.1чел (все услуги-'!E1203+('Итоговая табл.1чел (все услуги-'!E1203*'Таблица вводных'!$G$5)))-('Расчет комиссии Нади'!$I1203+'Таблица вводных'!$E$15+'Таблица вводных'!$F$15)</f>
        <v>-56.09999999999998</v>
      </c>
      <c r="F1203" s="64">
        <f>(('Итоговая табл.1чел (все услуги-'!F1203+('Итоговая табл.1чел (все услуги-'!F1203*'Таблица вводных'!$G$4)))-('Расчет комиссии Нади'!$I1203+'Таблица вводных'!$E$15+'Таблица вводных'!$F$15)</f>
        <v>-32.987999999999978</v>
      </c>
      <c r="G1203" s="64">
        <f>(('Итоговая табл.1чел (все услуги-'!G1203+('Итоговая табл.1чел (все услуги-'!G1203*'Таблица вводных'!$G$4)))-('Расчет комиссии Нади'!$I1203+'Таблица вводных'!$E$15+'Таблица вводных'!$F$15)</f>
        <v>-56.09999999999998</v>
      </c>
      <c r="H1203" s="64">
        <f>(('Итоговая табл.1чел (все услуги-'!H1203+('Итоговая табл.1чел (все услуги-'!H1203*'Таблица вводных'!$G$4)))-('Расчет комиссии Нади'!$I1203+'Таблица вводных'!$E$15+'Таблица вводных'!$F$15)</f>
        <v>-56.09999999999998</v>
      </c>
      <c r="I1203" s="27" t="s">
        <v>177</v>
      </c>
    </row>
    <row r="1204" spans="1:9" ht="12.75" customHeight="1">
      <c r="A1204" s="138"/>
      <c r="B1204" s="44">
        <v>45426</v>
      </c>
      <c r="C1204" s="64"/>
      <c r="D1204" s="64">
        <f>(('Итоговая табл.1чел (все услуги-'!D1204+('Итоговая табл.1чел (все услуги-'!D1204*'Таблица вводных'!$G$4)))-('Расчет комиссии Нади'!$I1204+'Таблица вводных'!$E$15+'Таблица вводных'!$F$15)</f>
        <v>-55.575699999999983</v>
      </c>
      <c r="E1204" s="64">
        <f>(('Итоговая табл.1чел (все услуги-'!E1204+('Итоговая табл.1чел (все услуги-'!E1204*'Таблица вводных'!$G$5)))-('Расчет комиссии Нади'!$I1204+'Таблица вводных'!$E$15+'Таблица вводных'!$F$15)</f>
        <v>-56.09999999999998</v>
      </c>
      <c r="F1204" s="64">
        <f>(('Итоговая табл.1чел (все услуги-'!F1204+('Итоговая табл.1чел (все услуги-'!F1204*'Таблица вводных'!$G$4)))-('Расчет комиссии Нади'!$I1204+'Таблица вводных'!$E$15+'Таблица вводных'!$F$15)</f>
        <v>-32.987999999999978</v>
      </c>
      <c r="G1204" s="64">
        <f>(('Итоговая табл.1чел (все услуги-'!G1204+('Итоговая табл.1чел (все услуги-'!G1204*'Таблица вводных'!$G$4)))-('Расчет комиссии Нади'!$I1204+'Таблица вводных'!$E$15+'Таблица вводных'!$F$15)</f>
        <v>-56.09999999999998</v>
      </c>
      <c r="H1204" s="64">
        <f>(('Итоговая табл.1чел (все услуги-'!H1204+('Итоговая табл.1чел (все услуги-'!H1204*'Таблица вводных'!$G$4)))-('Расчет комиссии Нади'!$I1204+'Таблица вводных'!$E$15+'Таблица вводных'!$F$15)</f>
        <v>-56.09999999999998</v>
      </c>
      <c r="I1204" s="22" t="s">
        <v>177</v>
      </c>
    </row>
    <row r="1205" spans="1:9" ht="12.75" customHeight="1">
      <c r="A1205" s="138"/>
      <c r="B1205" s="11">
        <v>45429</v>
      </c>
      <c r="C1205" s="64"/>
      <c r="D1205" s="64">
        <f>(('Итоговая табл.1чел (все услуги-'!D1205+('Итоговая табл.1чел (все услуги-'!D1205*'Таблица вводных'!$G$4)))-('Расчет комиссии Нади'!$I1205+'Таблица вводных'!$E$15+'Таблица вводных'!$F$15)</f>
        <v>-55.575699999999983</v>
      </c>
      <c r="E1205" s="64">
        <f>(('Итоговая табл.1чел (все услуги-'!E1205+('Итоговая табл.1чел (все услуги-'!E1205*'Таблица вводных'!$G$5)))-('Расчет комиссии Нади'!$I1205+'Таблица вводных'!$E$15+'Таблица вводных'!$F$15)</f>
        <v>-56.09999999999998</v>
      </c>
      <c r="F1205" s="64">
        <f>(('Итоговая табл.1чел (все услуги-'!F1205+('Итоговая табл.1чел (все услуги-'!F1205*'Таблица вводных'!$G$4)))-('Расчет комиссии Нади'!$I1205+'Таблица вводных'!$E$15+'Таблица вводных'!$F$15)</f>
        <v>-32.987999999999978</v>
      </c>
      <c r="G1205" s="64">
        <f>(('Итоговая табл.1чел (все услуги-'!G1205+('Итоговая табл.1чел (все услуги-'!G1205*'Таблица вводных'!$G$4)))-('Расчет комиссии Нади'!$I1205+'Таблица вводных'!$E$15+'Таблица вводных'!$F$15)</f>
        <v>-56.09999999999998</v>
      </c>
      <c r="H1205" s="64">
        <f>(('Итоговая табл.1чел (все услуги-'!H1205+('Итоговая табл.1чел (все услуги-'!H1205*'Таблица вводных'!$G$4)))-('Расчет комиссии Нади'!$I1205+'Таблица вводных'!$E$15+'Таблица вводных'!$F$15)</f>
        <v>-56.09999999999998</v>
      </c>
      <c r="I1205" s="13" t="s">
        <v>177</v>
      </c>
    </row>
    <row r="1206" spans="1:9" ht="12.75" customHeight="1">
      <c r="A1206" s="138"/>
      <c r="B1206" s="45">
        <v>45433</v>
      </c>
      <c r="C1206" s="64"/>
      <c r="D1206" s="64">
        <f>(('Итоговая табл.1чел (все услуги-'!D1206+('Итоговая табл.1чел (все услуги-'!D1206*'Таблица вводных'!$G$4)))-('Расчет комиссии Нади'!$I1206+'Таблица вводных'!$E$15+'Таблица вводных'!$F$15)</f>
        <v>-55.575699999999983</v>
      </c>
      <c r="E1206" s="64">
        <f>(('Итоговая табл.1чел (все услуги-'!E1206+('Итоговая табл.1чел (все услуги-'!E1206*'Таблица вводных'!$G$5)))-('Расчет комиссии Нади'!$I1206+'Таблица вводных'!$E$15+'Таблица вводных'!$F$15)</f>
        <v>-56.09999999999998</v>
      </c>
      <c r="F1206" s="64">
        <f>(('Итоговая табл.1чел (все услуги-'!F1206+('Итоговая табл.1чел (все услуги-'!F1206*'Таблица вводных'!$G$4)))-('Расчет комиссии Нади'!$I1206+'Таблица вводных'!$E$15+'Таблица вводных'!$F$15)</f>
        <v>-32.987999999999978</v>
      </c>
      <c r="G1206" s="64">
        <f>(('Итоговая табл.1чел (все услуги-'!G1206+('Итоговая табл.1чел (все услуги-'!G1206*'Таблица вводных'!$G$4)))-('Расчет комиссии Нади'!$I1206+'Таблица вводных'!$E$15+'Таблица вводных'!$F$15)</f>
        <v>-56.09999999999998</v>
      </c>
      <c r="H1206" s="64">
        <f>(('Итоговая табл.1чел (все услуги-'!H1206+('Итоговая табл.1чел (все услуги-'!H1206*'Таблица вводных'!$G$4)))-('Расчет комиссии Нади'!$I1206+'Таблица вводных'!$E$15+'Таблица вводных'!$F$15)</f>
        <v>-56.09999999999998</v>
      </c>
      <c r="I1206" s="27" t="s">
        <v>177</v>
      </c>
    </row>
    <row r="1207" spans="1:9" ht="12.75" customHeight="1">
      <c r="A1207" s="138"/>
      <c r="B1207" s="44">
        <v>45436</v>
      </c>
      <c r="C1207" s="64"/>
      <c r="D1207" s="64">
        <f>(('Итоговая табл.1чел (все услуги-'!D1207+('Итоговая табл.1чел (все услуги-'!D1207*'Таблица вводных'!$G$4)))-('Расчет комиссии Нади'!$I1207+'Таблица вводных'!$E$15+'Таблица вводных'!$F$15)</f>
        <v>-55.575699999999983</v>
      </c>
      <c r="E1207" s="64">
        <f>(('Итоговая табл.1чел (все услуги-'!E1207+('Итоговая табл.1чел (все услуги-'!E1207*'Таблица вводных'!$G$5)))-('Расчет комиссии Нади'!$I1207+'Таблица вводных'!$E$15+'Таблица вводных'!$F$15)</f>
        <v>-56.09999999999998</v>
      </c>
      <c r="F1207" s="64">
        <f>(('Итоговая табл.1чел (все услуги-'!F1207+('Итоговая табл.1чел (все услуги-'!F1207*'Таблица вводных'!$G$4)))-('Расчет комиссии Нади'!$I1207+'Таблица вводных'!$E$15+'Таблица вводных'!$F$15)</f>
        <v>-32.987999999999978</v>
      </c>
      <c r="G1207" s="64">
        <f>(('Итоговая табл.1чел (все услуги-'!G1207+('Итоговая табл.1чел (все услуги-'!G1207*'Таблица вводных'!$G$4)))-('Расчет комиссии Нади'!$I1207+'Таблица вводных'!$E$15+'Таблица вводных'!$F$15)</f>
        <v>-56.09999999999998</v>
      </c>
      <c r="H1207" s="64">
        <f>(('Итоговая табл.1чел (все услуги-'!H1207+('Итоговая табл.1чел (все услуги-'!H1207*'Таблица вводных'!$G$4)))-('Расчет комиссии Нади'!$I1207+'Таблица вводных'!$E$15+'Таблица вводных'!$F$15)</f>
        <v>-56.09999999999998</v>
      </c>
      <c r="I1207" s="22" t="s">
        <v>177</v>
      </c>
    </row>
    <row r="1208" spans="1:9" ht="12.75" customHeight="1">
      <c r="A1208" s="138"/>
      <c r="B1208" s="11">
        <v>45440</v>
      </c>
      <c r="C1208" s="64"/>
      <c r="D1208" s="64">
        <f>(('Итоговая табл.1чел (все услуги-'!D1208+('Итоговая табл.1чел (все услуги-'!D1208*'Таблица вводных'!$G$4)))-('Расчет комиссии Нади'!$I1208+'Таблица вводных'!$E$15+'Таблица вводных'!$F$15)</f>
        <v>-55.575699999999983</v>
      </c>
      <c r="E1208" s="64">
        <f>(('Итоговая табл.1чел (все услуги-'!E1208+('Итоговая табл.1чел (все услуги-'!E1208*'Таблица вводных'!$G$5)))-('Расчет комиссии Нади'!$I1208+'Таблица вводных'!$E$15+'Таблица вводных'!$F$15)</f>
        <v>-56.09999999999998</v>
      </c>
      <c r="F1208" s="64">
        <f>(('Итоговая табл.1чел (все услуги-'!F1208+('Итоговая табл.1чел (все услуги-'!F1208*'Таблица вводных'!$G$4)))-('Расчет комиссии Нади'!$I1208+'Таблица вводных'!$E$15+'Таблица вводных'!$F$15)</f>
        <v>-32.987999999999978</v>
      </c>
      <c r="G1208" s="64">
        <f>(('Итоговая табл.1чел (все услуги-'!G1208+('Итоговая табл.1чел (все услуги-'!G1208*'Таблица вводных'!$G$4)))-('Расчет комиссии Нади'!$I1208+'Таблица вводных'!$E$15+'Таблица вводных'!$F$15)</f>
        <v>-56.09999999999998</v>
      </c>
      <c r="H1208" s="64">
        <f>(('Итоговая табл.1чел (все услуги-'!H1208+('Итоговая табл.1чел (все услуги-'!H1208*'Таблица вводных'!$G$4)))-('Расчет комиссии Нади'!$I1208+'Таблица вводных'!$E$15+'Таблица вводных'!$F$15)</f>
        <v>-56.09999999999998</v>
      </c>
      <c r="I1208" s="13" t="s">
        <v>177</v>
      </c>
    </row>
    <row r="1209" spans="1:9" ht="12.75" customHeight="1">
      <c r="A1209" s="139"/>
      <c r="B1209" s="46">
        <v>45443</v>
      </c>
      <c r="C1209" s="65"/>
      <c r="D1209" s="100">
        <f>(('Итоговая табл.1чел (все услуги-'!D1209+('Итоговая табл.1чел (все услуги-'!D1209*'Таблица вводных'!$G$4)))-('Расчет комиссии Нади'!$I1209+'Таблица вводных'!$E$15+'Таблица вводных'!$F$15)</f>
        <v>-55.575699999999983</v>
      </c>
      <c r="E1209" s="100">
        <f>(('Итоговая табл.1чел (все услуги-'!E1209+('Итоговая табл.1чел (все услуги-'!E1209*'Таблица вводных'!$G$5)))-('Расчет комиссии Нади'!$I1209+'Таблица вводных'!$E$15+'Таблица вводных'!$F$15)</f>
        <v>-56.09999999999998</v>
      </c>
      <c r="F1209" s="100">
        <f>(('Итоговая табл.1чел (все услуги-'!F1209+('Итоговая табл.1чел (все услуги-'!F1209*'Таблица вводных'!$G$4)))-('Расчет комиссии Нади'!$I1209+'Таблица вводных'!$E$15+'Таблица вводных'!$F$15)</f>
        <v>-32.987999999999978</v>
      </c>
      <c r="G1209" s="100">
        <f>(('Итоговая табл.1чел (все услуги-'!G1209+('Итоговая табл.1чел (все услуги-'!G1209*'Таблица вводных'!$G$4)))-('Расчет комиссии Нади'!$I1209+'Таблица вводных'!$E$15+'Таблица вводных'!$F$15)</f>
        <v>-56.09999999999998</v>
      </c>
      <c r="H1209" s="100">
        <f>(('Итоговая табл.1чел (все услуги-'!H1209+('Итоговая табл.1чел (все услуги-'!H1209*'Таблица вводных'!$G$4)))-('Расчет комиссии Нади'!$I1209+'Таблица вводных'!$E$15+'Таблица вводных'!$F$15)</f>
        <v>-56.09999999999998</v>
      </c>
      <c r="I1209" s="32" t="s">
        <v>177</v>
      </c>
    </row>
    <row r="1210" spans="1:9" ht="12.75" customHeight="1">
      <c r="A1210" s="142" t="s">
        <v>95</v>
      </c>
      <c r="B1210" s="42">
        <v>45419</v>
      </c>
      <c r="C1210" s="63"/>
      <c r="D1210" s="63">
        <f>(('Итоговая табл.1чел (все услуги-'!D1210+('Итоговая табл.1чел (все услуги-'!D1210*'Таблица вводных'!$G$4)))-('Расчет комиссии Нади'!$I1210+'Таблица вводных'!$E$15+'Таблица вводных'!$F$15)</f>
        <v>-55.575699999999983</v>
      </c>
      <c r="E1210" s="63">
        <f>(('Итоговая табл.1чел (все услуги-'!E1210+('Итоговая табл.1чел (все услуги-'!E1210*'Таблица вводных'!$G$5)))-('Расчет комиссии Нади'!$I1210+'Таблица вводных'!$E$15+'Таблица вводных'!$F$15)</f>
        <v>-56.09999999999998</v>
      </c>
      <c r="F1210" s="63">
        <f>(('Итоговая табл.1чел (все услуги-'!F1210+('Итоговая табл.1чел (все услуги-'!F1210*'Таблица вводных'!$G$4)))-('Расчет комиссии Нади'!$I1210+'Таблица вводных'!$E$15+'Таблица вводных'!$F$15)</f>
        <v>-32.987999999999978</v>
      </c>
      <c r="G1210" s="63">
        <f>(('Итоговая табл.1чел (все услуги-'!G1210+('Итоговая табл.1чел (все услуги-'!G1210*'Таблица вводных'!$G$4)))-('Расчет комиссии Нади'!$I1210+'Таблица вводных'!$E$15+'Таблица вводных'!$F$15)</f>
        <v>-56.09999999999998</v>
      </c>
      <c r="H1210" s="63">
        <f>(('Итоговая табл.1чел (все услуги-'!H1210+('Итоговая табл.1чел (все услуги-'!H1210*'Таблица вводных'!$G$4)))-('Расчет комиссии Нади'!$I1210+'Таблица вводных'!$E$15+'Таблица вводных'!$F$15)</f>
        <v>-56.09999999999998</v>
      </c>
      <c r="I1210" s="20" t="s">
        <v>177</v>
      </c>
    </row>
    <row r="1211" spans="1:9" ht="12.75" customHeight="1">
      <c r="A1211" s="138"/>
      <c r="B1211" s="45">
        <v>45422</v>
      </c>
      <c r="C1211" s="64"/>
      <c r="D1211" s="64">
        <f>(('Итоговая табл.1чел (все услуги-'!D1211+('Итоговая табл.1чел (все услуги-'!D1211*'Таблица вводных'!$G$4)))-('Расчет комиссии Нади'!$I1211+'Таблица вводных'!$E$15+'Таблица вводных'!$F$15)</f>
        <v>-55.575699999999983</v>
      </c>
      <c r="E1211" s="64">
        <f>(('Итоговая табл.1чел (все услуги-'!E1211+('Итоговая табл.1чел (все услуги-'!E1211*'Таблица вводных'!$G$5)))-('Расчет комиссии Нади'!$I1211+'Таблица вводных'!$E$15+'Таблица вводных'!$F$15)</f>
        <v>-56.09999999999998</v>
      </c>
      <c r="F1211" s="64">
        <f>(('Итоговая табл.1чел (все услуги-'!F1211+('Итоговая табл.1чел (все услуги-'!F1211*'Таблица вводных'!$G$4)))-('Расчет комиссии Нади'!$I1211+'Таблица вводных'!$E$15+'Таблица вводных'!$F$15)</f>
        <v>-32.987999999999978</v>
      </c>
      <c r="G1211" s="64">
        <f>(('Итоговая табл.1чел (все услуги-'!G1211+('Итоговая табл.1чел (все услуги-'!G1211*'Таблица вводных'!$G$4)))-('Расчет комиссии Нади'!$I1211+'Таблица вводных'!$E$15+'Таблица вводных'!$F$15)</f>
        <v>-56.09999999999998</v>
      </c>
      <c r="H1211" s="64">
        <f>(('Итоговая табл.1чел (все услуги-'!H1211+('Итоговая табл.1чел (все услуги-'!H1211*'Таблица вводных'!$G$4)))-('Расчет комиссии Нади'!$I1211+'Таблица вводных'!$E$15+'Таблица вводных'!$F$15)</f>
        <v>-56.09999999999998</v>
      </c>
      <c r="I1211" s="27" t="s">
        <v>177</v>
      </c>
    </row>
    <row r="1212" spans="1:9" ht="12.75" customHeight="1">
      <c r="A1212" s="138"/>
      <c r="B1212" s="44">
        <v>45426</v>
      </c>
      <c r="C1212" s="64"/>
      <c r="D1212" s="64">
        <f>(('Итоговая табл.1чел (все услуги-'!D1212+('Итоговая табл.1чел (все услуги-'!D1212*'Таблица вводных'!$G$4)))-('Расчет комиссии Нади'!$I1212+'Таблица вводных'!$E$15+'Таблица вводных'!$F$15)</f>
        <v>-55.575699999999983</v>
      </c>
      <c r="E1212" s="64">
        <f>(('Итоговая табл.1чел (все услуги-'!E1212+('Итоговая табл.1чел (все услуги-'!E1212*'Таблица вводных'!$G$5)))-('Расчет комиссии Нади'!$I1212+'Таблица вводных'!$E$15+'Таблица вводных'!$F$15)</f>
        <v>-56.09999999999998</v>
      </c>
      <c r="F1212" s="64">
        <f>(('Итоговая табл.1чел (все услуги-'!F1212+('Итоговая табл.1чел (все услуги-'!F1212*'Таблица вводных'!$G$4)))-('Расчет комиссии Нади'!$I1212+'Таблица вводных'!$E$15+'Таблица вводных'!$F$15)</f>
        <v>-32.987999999999978</v>
      </c>
      <c r="G1212" s="64">
        <f>(('Итоговая табл.1чел (все услуги-'!G1212+('Итоговая табл.1чел (все услуги-'!G1212*'Таблица вводных'!$G$4)))-('Расчет комиссии Нади'!$I1212+'Таблица вводных'!$E$15+'Таблица вводных'!$F$15)</f>
        <v>-56.09999999999998</v>
      </c>
      <c r="H1212" s="64">
        <f>(('Итоговая табл.1чел (все услуги-'!H1212+('Итоговая табл.1чел (все услуги-'!H1212*'Таблица вводных'!$G$4)))-('Расчет комиссии Нади'!$I1212+'Таблица вводных'!$E$15+'Таблица вводных'!$F$15)</f>
        <v>-56.09999999999998</v>
      </c>
      <c r="I1212" s="22" t="s">
        <v>177</v>
      </c>
    </row>
    <row r="1213" spans="1:9" ht="12.75" customHeight="1">
      <c r="A1213" s="138"/>
      <c r="B1213" s="11">
        <v>45429</v>
      </c>
      <c r="C1213" s="64"/>
      <c r="D1213" s="64">
        <f>(('Итоговая табл.1чел (все услуги-'!D1213+('Итоговая табл.1чел (все услуги-'!D1213*'Таблица вводных'!$G$4)))-('Расчет комиссии Нади'!$I1213+'Таблица вводных'!$E$15+'Таблица вводных'!$F$15)</f>
        <v>-55.575699999999983</v>
      </c>
      <c r="E1213" s="64">
        <f>(('Итоговая табл.1чел (все услуги-'!E1213+('Итоговая табл.1чел (все услуги-'!E1213*'Таблица вводных'!$G$5)))-('Расчет комиссии Нади'!$I1213+'Таблица вводных'!$E$15+'Таблица вводных'!$F$15)</f>
        <v>-56.09999999999998</v>
      </c>
      <c r="F1213" s="64">
        <f>(('Итоговая табл.1чел (все услуги-'!F1213+('Итоговая табл.1чел (все услуги-'!F1213*'Таблица вводных'!$G$4)))-('Расчет комиссии Нади'!$I1213+'Таблица вводных'!$E$15+'Таблица вводных'!$F$15)</f>
        <v>-32.987999999999978</v>
      </c>
      <c r="G1213" s="64">
        <f>(('Итоговая табл.1чел (все услуги-'!G1213+('Итоговая табл.1чел (все услуги-'!G1213*'Таблица вводных'!$G$4)))-('Расчет комиссии Нади'!$I1213+'Таблица вводных'!$E$15+'Таблица вводных'!$F$15)</f>
        <v>-56.09999999999998</v>
      </c>
      <c r="H1213" s="64">
        <f>(('Итоговая табл.1чел (все услуги-'!H1213+('Итоговая табл.1чел (все услуги-'!H1213*'Таблица вводных'!$G$4)))-('Расчет комиссии Нади'!$I1213+'Таблица вводных'!$E$15+'Таблица вводных'!$F$15)</f>
        <v>-56.09999999999998</v>
      </c>
      <c r="I1213" s="13" t="s">
        <v>177</v>
      </c>
    </row>
    <row r="1214" spans="1:9" ht="12.75" customHeight="1">
      <c r="A1214" s="138"/>
      <c r="B1214" s="45">
        <v>45433</v>
      </c>
      <c r="C1214" s="64"/>
      <c r="D1214" s="64">
        <f>(('Итоговая табл.1чел (все услуги-'!D1214+('Итоговая табл.1чел (все услуги-'!D1214*'Таблица вводных'!$G$4)))-('Расчет комиссии Нади'!$I1214+'Таблица вводных'!$E$15+'Таблица вводных'!$F$15)</f>
        <v>-55.575699999999983</v>
      </c>
      <c r="E1214" s="64">
        <f>(('Итоговая табл.1чел (все услуги-'!E1214+('Итоговая табл.1чел (все услуги-'!E1214*'Таблица вводных'!$G$5)))-('Расчет комиссии Нади'!$I1214+'Таблица вводных'!$E$15+'Таблица вводных'!$F$15)</f>
        <v>-56.09999999999998</v>
      </c>
      <c r="F1214" s="64">
        <f>(('Итоговая табл.1чел (все услуги-'!F1214+('Итоговая табл.1чел (все услуги-'!F1214*'Таблица вводных'!$G$4)))-('Расчет комиссии Нади'!$I1214+'Таблица вводных'!$E$15+'Таблица вводных'!$F$15)</f>
        <v>-32.987999999999978</v>
      </c>
      <c r="G1214" s="64">
        <f>(('Итоговая табл.1чел (все услуги-'!G1214+('Итоговая табл.1чел (все услуги-'!G1214*'Таблица вводных'!$G$4)))-('Расчет комиссии Нади'!$I1214+'Таблица вводных'!$E$15+'Таблица вводных'!$F$15)</f>
        <v>-56.09999999999998</v>
      </c>
      <c r="H1214" s="64">
        <f>(('Итоговая табл.1чел (все услуги-'!H1214+('Итоговая табл.1чел (все услуги-'!H1214*'Таблица вводных'!$G$4)))-('Расчет комиссии Нади'!$I1214+'Таблица вводных'!$E$15+'Таблица вводных'!$F$15)</f>
        <v>-56.09999999999998</v>
      </c>
      <c r="I1214" s="27" t="s">
        <v>177</v>
      </c>
    </row>
    <row r="1215" spans="1:9" ht="12.75" customHeight="1">
      <c r="A1215" s="138"/>
      <c r="B1215" s="44">
        <v>45436</v>
      </c>
      <c r="C1215" s="64"/>
      <c r="D1215" s="64">
        <f>(('Итоговая табл.1чел (все услуги-'!D1215+('Итоговая табл.1чел (все услуги-'!D1215*'Таблица вводных'!$G$4)))-('Расчет комиссии Нади'!$I1215+'Таблица вводных'!$E$15+'Таблица вводных'!$F$15)</f>
        <v>-55.575699999999983</v>
      </c>
      <c r="E1215" s="64">
        <f>(('Итоговая табл.1чел (все услуги-'!E1215+('Итоговая табл.1чел (все услуги-'!E1215*'Таблица вводных'!$G$5)))-('Расчет комиссии Нади'!$I1215+'Таблица вводных'!$E$15+'Таблица вводных'!$F$15)</f>
        <v>-56.09999999999998</v>
      </c>
      <c r="F1215" s="64">
        <f>(('Итоговая табл.1чел (все услуги-'!F1215+('Итоговая табл.1чел (все услуги-'!F1215*'Таблица вводных'!$G$4)))-('Расчет комиссии Нади'!$I1215+'Таблица вводных'!$E$15+'Таблица вводных'!$F$15)</f>
        <v>-32.987999999999978</v>
      </c>
      <c r="G1215" s="64">
        <f>(('Итоговая табл.1чел (все услуги-'!G1215+('Итоговая табл.1чел (все услуги-'!G1215*'Таблица вводных'!$G$4)))-('Расчет комиссии Нади'!$I1215+'Таблица вводных'!$E$15+'Таблица вводных'!$F$15)</f>
        <v>-56.09999999999998</v>
      </c>
      <c r="H1215" s="64">
        <f>(('Итоговая табл.1чел (все услуги-'!H1215+('Итоговая табл.1чел (все услуги-'!H1215*'Таблица вводных'!$G$4)))-('Расчет комиссии Нади'!$I1215+'Таблица вводных'!$E$15+'Таблица вводных'!$F$15)</f>
        <v>-56.09999999999998</v>
      </c>
      <c r="I1215" s="22" t="s">
        <v>177</v>
      </c>
    </row>
    <row r="1216" spans="1:9" ht="12.75" customHeight="1">
      <c r="A1216" s="138"/>
      <c r="B1216" s="11">
        <v>45440</v>
      </c>
      <c r="C1216" s="64"/>
      <c r="D1216" s="64">
        <f>(('Итоговая табл.1чел (все услуги-'!D1216+('Итоговая табл.1чел (все услуги-'!D1216*'Таблица вводных'!$G$4)))-('Расчет комиссии Нади'!$I1216+'Таблица вводных'!$E$15+'Таблица вводных'!$F$15)</f>
        <v>-55.575699999999983</v>
      </c>
      <c r="E1216" s="64">
        <f>(('Итоговая табл.1чел (все услуги-'!E1216+('Итоговая табл.1чел (все услуги-'!E1216*'Таблица вводных'!$G$5)))-('Расчет комиссии Нади'!$I1216+'Таблица вводных'!$E$15+'Таблица вводных'!$F$15)</f>
        <v>-56.09999999999998</v>
      </c>
      <c r="F1216" s="64">
        <f>(('Итоговая табл.1чел (все услуги-'!F1216+('Итоговая табл.1чел (все услуги-'!F1216*'Таблица вводных'!$G$4)))-('Расчет комиссии Нади'!$I1216+'Таблица вводных'!$E$15+'Таблица вводных'!$F$15)</f>
        <v>-32.987999999999978</v>
      </c>
      <c r="G1216" s="64">
        <f>(('Итоговая табл.1чел (все услуги-'!G1216+('Итоговая табл.1чел (все услуги-'!G1216*'Таблица вводных'!$G$4)))-('Расчет комиссии Нади'!$I1216+'Таблица вводных'!$E$15+'Таблица вводных'!$F$15)</f>
        <v>-56.09999999999998</v>
      </c>
      <c r="H1216" s="64">
        <f>(('Итоговая табл.1чел (все услуги-'!H1216+('Итоговая табл.1чел (все услуги-'!H1216*'Таблица вводных'!$G$4)))-('Расчет комиссии Нади'!$I1216+'Таблица вводных'!$E$15+'Таблица вводных'!$F$15)</f>
        <v>-56.09999999999998</v>
      </c>
      <c r="I1216" s="13" t="s">
        <v>177</v>
      </c>
    </row>
    <row r="1217" spans="1:9" ht="12.75" customHeight="1">
      <c r="A1217" s="139"/>
      <c r="B1217" s="46">
        <v>45443</v>
      </c>
      <c r="C1217" s="65"/>
      <c r="D1217" s="100">
        <f>(('Итоговая табл.1чел (все услуги-'!D1217+('Итоговая табл.1чел (все услуги-'!D1217*'Таблица вводных'!$G$4)))-('Расчет комиссии Нади'!$I1217+'Таблица вводных'!$E$15+'Таблица вводных'!$F$15)</f>
        <v>-55.575699999999983</v>
      </c>
      <c r="E1217" s="100">
        <f>(('Итоговая табл.1чел (все услуги-'!E1217+('Итоговая табл.1чел (все услуги-'!E1217*'Таблица вводных'!$G$5)))-('Расчет комиссии Нади'!$I1217+'Таблица вводных'!$E$15+'Таблица вводных'!$F$15)</f>
        <v>-56.09999999999998</v>
      </c>
      <c r="F1217" s="100">
        <f>(('Итоговая табл.1чел (все услуги-'!F1217+('Итоговая табл.1чел (все услуги-'!F1217*'Таблица вводных'!$G$4)))-('Расчет комиссии Нади'!$I1217+'Таблица вводных'!$E$15+'Таблица вводных'!$F$15)</f>
        <v>-32.987999999999978</v>
      </c>
      <c r="G1217" s="100">
        <f>(('Итоговая табл.1чел (все услуги-'!G1217+('Итоговая табл.1чел (все услуги-'!G1217*'Таблица вводных'!$G$4)))-('Расчет комиссии Нади'!$I1217+'Таблица вводных'!$E$15+'Таблица вводных'!$F$15)</f>
        <v>-56.09999999999998</v>
      </c>
      <c r="H1217" s="100">
        <f>(('Итоговая табл.1чел (все услуги-'!H1217+('Итоговая табл.1чел (все услуги-'!H1217*'Таблица вводных'!$G$4)))-('Расчет комиссии Нади'!$I1217+'Таблица вводных'!$E$15+'Таблица вводных'!$F$15)</f>
        <v>-56.09999999999998</v>
      </c>
      <c r="I1217" s="32" t="s">
        <v>177</v>
      </c>
    </row>
    <row r="1218" spans="1:9" ht="12.75" customHeight="1">
      <c r="A1218" s="142" t="s">
        <v>96</v>
      </c>
      <c r="B1218" s="42">
        <v>45419</v>
      </c>
      <c r="C1218" s="63"/>
      <c r="D1218" s="63">
        <f>(('Итоговая табл.1чел (все услуги-'!D1218+('Итоговая табл.1чел (все услуги-'!D1218*'Таблица вводных'!$G$4)))-('Расчет комиссии Нади'!$I1218+'Таблица вводных'!$E$15+'Таблица вводных'!$F$15)</f>
        <v>-55.575699999999983</v>
      </c>
      <c r="E1218" s="63">
        <f>(('Итоговая табл.1чел (все услуги-'!E1218+('Итоговая табл.1чел (все услуги-'!E1218*'Таблица вводных'!$G$5)))-('Расчет комиссии Нади'!$I1218+'Таблица вводных'!$E$15+'Таблица вводных'!$F$15)</f>
        <v>-56.09999999999998</v>
      </c>
      <c r="F1218" s="63">
        <f>(('Итоговая табл.1чел (все услуги-'!F1218+('Итоговая табл.1чел (все услуги-'!F1218*'Таблица вводных'!$G$4)))-('Расчет комиссии Нади'!$I1218+'Таблица вводных'!$E$15+'Таблица вводных'!$F$15)</f>
        <v>-32.987999999999978</v>
      </c>
      <c r="G1218" s="63">
        <f>(('Итоговая табл.1чел (все услуги-'!G1218+('Итоговая табл.1чел (все услуги-'!G1218*'Таблица вводных'!$G$4)))-('Расчет комиссии Нади'!$I1218+'Таблица вводных'!$E$15+'Таблица вводных'!$F$15)</f>
        <v>-56.09999999999998</v>
      </c>
      <c r="H1218" s="63">
        <f>(('Итоговая табл.1чел (все услуги-'!H1218+('Итоговая табл.1чел (все услуги-'!H1218*'Таблица вводных'!$G$4)))-('Расчет комиссии Нади'!$I1218+'Таблица вводных'!$E$15+'Таблица вводных'!$F$15)</f>
        <v>-56.09999999999998</v>
      </c>
      <c r="I1218" s="20" t="s">
        <v>177</v>
      </c>
    </row>
    <row r="1219" spans="1:9" ht="12.75" customHeight="1">
      <c r="A1219" s="138"/>
      <c r="B1219" s="45">
        <v>45422</v>
      </c>
      <c r="C1219" s="64"/>
      <c r="D1219" s="64">
        <f>(('Итоговая табл.1чел (все услуги-'!D1219+('Итоговая табл.1чел (все услуги-'!D1219*'Таблица вводных'!$G$4)))-('Расчет комиссии Нади'!$I1219+'Таблица вводных'!$E$15+'Таблица вводных'!$F$15)</f>
        <v>-55.575699999999983</v>
      </c>
      <c r="E1219" s="64">
        <f>(('Итоговая табл.1чел (все услуги-'!E1219+('Итоговая табл.1чел (все услуги-'!E1219*'Таблица вводных'!$G$5)))-('Расчет комиссии Нади'!$I1219+'Таблица вводных'!$E$15+'Таблица вводных'!$F$15)</f>
        <v>-56.09999999999998</v>
      </c>
      <c r="F1219" s="64">
        <f>(('Итоговая табл.1чел (все услуги-'!F1219+('Итоговая табл.1чел (все услуги-'!F1219*'Таблица вводных'!$G$4)))-('Расчет комиссии Нади'!$I1219+'Таблица вводных'!$E$15+'Таблица вводных'!$F$15)</f>
        <v>-32.987999999999978</v>
      </c>
      <c r="G1219" s="64">
        <f>(('Итоговая табл.1чел (все услуги-'!G1219+('Итоговая табл.1чел (все услуги-'!G1219*'Таблица вводных'!$G$4)))-('Расчет комиссии Нади'!$I1219+'Таблица вводных'!$E$15+'Таблица вводных'!$F$15)</f>
        <v>-56.09999999999998</v>
      </c>
      <c r="H1219" s="64">
        <f>(('Итоговая табл.1чел (все услуги-'!H1219+('Итоговая табл.1чел (все услуги-'!H1219*'Таблица вводных'!$G$4)))-('Расчет комиссии Нади'!$I1219+'Таблица вводных'!$E$15+'Таблица вводных'!$F$15)</f>
        <v>-56.09999999999998</v>
      </c>
      <c r="I1219" s="27" t="s">
        <v>177</v>
      </c>
    </row>
    <row r="1220" spans="1:9" ht="12.75" customHeight="1">
      <c r="A1220" s="138"/>
      <c r="B1220" s="44">
        <v>45426</v>
      </c>
      <c r="C1220" s="64"/>
      <c r="D1220" s="64">
        <f>(('Итоговая табл.1чел (все услуги-'!D1220+('Итоговая табл.1чел (все услуги-'!D1220*'Таблица вводных'!$G$4)))-('Расчет комиссии Нади'!$I1220+'Таблица вводных'!$E$15+'Таблица вводных'!$F$15)</f>
        <v>-55.575699999999983</v>
      </c>
      <c r="E1220" s="64">
        <f>(('Итоговая табл.1чел (все услуги-'!E1220+('Итоговая табл.1чел (все услуги-'!E1220*'Таблица вводных'!$G$5)))-('Расчет комиссии Нади'!$I1220+'Таблица вводных'!$E$15+'Таблица вводных'!$F$15)</f>
        <v>-56.09999999999998</v>
      </c>
      <c r="F1220" s="64">
        <f>(('Итоговая табл.1чел (все услуги-'!F1220+('Итоговая табл.1чел (все услуги-'!F1220*'Таблица вводных'!$G$4)))-('Расчет комиссии Нади'!$I1220+'Таблица вводных'!$E$15+'Таблица вводных'!$F$15)</f>
        <v>-32.987999999999978</v>
      </c>
      <c r="G1220" s="64">
        <f>(('Итоговая табл.1чел (все услуги-'!G1220+('Итоговая табл.1чел (все услуги-'!G1220*'Таблица вводных'!$G$4)))-('Расчет комиссии Нади'!$I1220+'Таблица вводных'!$E$15+'Таблица вводных'!$F$15)</f>
        <v>-56.09999999999998</v>
      </c>
      <c r="H1220" s="64">
        <f>(('Итоговая табл.1чел (все услуги-'!H1220+('Итоговая табл.1чел (все услуги-'!H1220*'Таблица вводных'!$G$4)))-('Расчет комиссии Нади'!$I1220+'Таблица вводных'!$E$15+'Таблица вводных'!$F$15)</f>
        <v>-56.09999999999998</v>
      </c>
      <c r="I1220" s="22" t="s">
        <v>177</v>
      </c>
    </row>
    <row r="1221" spans="1:9" ht="12.75" customHeight="1">
      <c r="A1221" s="138"/>
      <c r="B1221" s="11">
        <v>45429</v>
      </c>
      <c r="C1221" s="64"/>
      <c r="D1221" s="64">
        <f>(('Итоговая табл.1чел (все услуги-'!D1221+('Итоговая табл.1чел (все услуги-'!D1221*'Таблица вводных'!$G$4)))-('Расчет комиссии Нади'!$I1221+'Таблица вводных'!$E$15+'Таблица вводных'!$F$15)</f>
        <v>-55.575699999999983</v>
      </c>
      <c r="E1221" s="64">
        <f>(('Итоговая табл.1чел (все услуги-'!E1221+('Итоговая табл.1чел (все услуги-'!E1221*'Таблица вводных'!$G$5)))-('Расчет комиссии Нади'!$I1221+'Таблица вводных'!$E$15+'Таблица вводных'!$F$15)</f>
        <v>-56.09999999999998</v>
      </c>
      <c r="F1221" s="64">
        <f>(('Итоговая табл.1чел (все услуги-'!F1221+('Итоговая табл.1чел (все услуги-'!F1221*'Таблица вводных'!$G$4)))-('Расчет комиссии Нади'!$I1221+'Таблица вводных'!$E$15+'Таблица вводных'!$F$15)</f>
        <v>-32.987999999999978</v>
      </c>
      <c r="G1221" s="64">
        <f>(('Итоговая табл.1чел (все услуги-'!G1221+('Итоговая табл.1чел (все услуги-'!G1221*'Таблица вводных'!$G$4)))-('Расчет комиссии Нади'!$I1221+'Таблица вводных'!$E$15+'Таблица вводных'!$F$15)</f>
        <v>-56.09999999999998</v>
      </c>
      <c r="H1221" s="64">
        <f>(('Итоговая табл.1чел (все услуги-'!H1221+('Итоговая табл.1чел (все услуги-'!H1221*'Таблица вводных'!$G$4)))-('Расчет комиссии Нади'!$I1221+'Таблица вводных'!$E$15+'Таблица вводных'!$F$15)</f>
        <v>-56.09999999999998</v>
      </c>
      <c r="I1221" s="13" t="s">
        <v>177</v>
      </c>
    </row>
    <row r="1222" spans="1:9" ht="12.75" customHeight="1">
      <c r="A1222" s="138"/>
      <c r="B1222" s="45">
        <v>45433</v>
      </c>
      <c r="C1222" s="64"/>
      <c r="D1222" s="64">
        <f>(('Итоговая табл.1чел (все услуги-'!D1222+('Итоговая табл.1чел (все услуги-'!D1222*'Таблица вводных'!$G$4)))-('Расчет комиссии Нади'!$I1222+'Таблица вводных'!$E$15+'Таблица вводных'!$F$15)</f>
        <v>-55.575699999999983</v>
      </c>
      <c r="E1222" s="64">
        <f>(('Итоговая табл.1чел (все услуги-'!E1222+('Итоговая табл.1чел (все услуги-'!E1222*'Таблица вводных'!$G$5)))-('Расчет комиссии Нади'!$I1222+'Таблица вводных'!$E$15+'Таблица вводных'!$F$15)</f>
        <v>-56.09999999999998</v>
      </c>
      <c r="F1222" s="64">
        <f>(('Итоговая табл.1чел (все услуги-'!F1222+('Итоговая табл.1чел (все услуги-'!F1222*'Таблица вводных'!$G$4)))-('Расчет комиссии Нади'!$I1222+'Таблица вводных'!$E$15+'Таблица вводных'!$F$15)</f>
        <v>-32.987999999999978</v>
      </c>
      <c r="G1222" s="64">
        <f>(('Итоговая табл.1чел (все услуги-'!G1222+('Итоговая табл.1чел (все услуги-'!G1222*'Таблица вводных'!$G$4)))-('Расчет комиссии Нади'!$I1222+'Таблица вводных'!$E$15+'Таблица вводных'!$F$15)</f>
        <v>-56.09999999999998</v>
      </c>
      <c r="H1222" s="64">
        <f>(('Итоговая табл.1чел (все услуги-'!H1222+('Итоговая табл.1чел (все услуги-'!H1222*'Таблица вводных'!$G$4)))-('Расчет комиссии Нади'!$I1222+'Таблица вводных'!$E$15+'Таблица вводных'!$F$15)</f>
        <v>-56.09999999999998</v>
      </c>
      <c r="I1222" s="27" t="s">
        <v>177</v>
      </c>
    </row>
    <row r="1223" spans="1:9" ht="12.75" customHeight="1">
      <c r="A1223" s="138"/>
      <c r="B1223" s="44">
        <v>45436</v>
      </c>
      <c r="C1223" s="64"/>
      <c r="D1223" s="64">
        <f>(('Итоговая табл.1чел (все услуги-'!D1223+('Итоговая табл.1чел (все услуги-'!D1223*'Таблица вводных'!$G$4)))-('Расчет комиссии Нади'!$I1223+'Таблица вводных'!$E$15+'Таблица вводных'!$F$15)</f>
        <v>-55.575699999999983</v>
      </c>
      <c r="E1223" s="64">
        <f>(('Итоговая табл.1чел (все услуги-'!E1223+('Итоговая табл.1чел (все услуги-'!E1223*'Таблица вводных'!$G$5)))-('Расчет комиссии Нади'!$I1223+'Таблица вводных'!$E$15+'Таблица вводных'!$F$15)</f>
        <v>-56.09999999999998</v>
      </c>
      <c r="F1223" s="64">
        <f>(('Итоговая табл.1чел (все услуги-'!F1223+('Итоговая табл.1чел (все услуги-'!F1223*'Таблица вводных'!$G$4)))-('Расчет комиссии Нади'!$I1223+'Таблица вводных'!$E$15+'Таблица вводных'!$F$15)</f>
        <v>-32.987999999999978</v>
      </c>
      <c r="G1223" s="64">
        <f>(('Итоговая табл.1чел (все услуги-'!G1223+('Итоговая табл.1чел (все услуги-'!G1223*'Таблица вводных'!$G$4)))-('Расчет комиссии Нади'!$I1223+'Таблица вводных'!$E$15+'Таблица вводных'!$F$15)</f>
        <v>-56.09999999999998</v>
      </c>
      <c r="H1223" s="64">
        <f>(('Итоговая табл.1чел (все услуги-'!H1223+('Итоговая табл.1чел (все услуги-'!H1223*'Таблица вводных'!$G$4)))-('Расчет комиссии Нади'!$I1223+'Таблица вводных'!$E$15+'Таблица вводных'!$F$15)</f>
        <v>-56.09999999999998</v>
      </c>
      <c r="I1223" s="22" t="s">
        <v>177</v>
      </c>
    </row>
    <row r="1224" spans="1:9" ht="12.75" customHeight="1">
      <c r="A1224" s="138"/>
      <c r="B1224" s="11">
        <v>45440</v>
      </c>
      <c r="C1224" s="64"/>
      <c r="D1224" s="64">
        <f>(('Итоговая табл.1чел (все услуги-'!D1224+('Итоговая табл.1чел (все услуги-'!D1224*'Таблица вводных'!$G$4)))-('Расчет комиссии Нади'!$I1224+'Таблица вводных'!$E$15+'Таблица вводных'!$F$15)</f>
        <v>-55.575699999999983</v>
      </c>
      <c r="E1224" s="64">
        <f>(('Итоговая табл.1чел (все услуги-'!E1224+('Итоговая табл.1чел (все услуги-'!E1224*'Таблица вводных'!$G$5)))-('Расчет комиссии Нади'!$I1224+'Таблица вводных'!$E$15+'Таблица вводных'!$F$15)</f>
        <v>-56.09999999999998</v>
      </c>
      <c r="F1224" s="64">
        <f>(('Итоговая табл.1чел (все услуги-'!F1224+('Итоговая табл.1чел (все услуги-'!F1224*'Таблица вводных'!$G$4)))-('Расчет комиссии Нади'!$I1224+'Таблица вводных'!$E$15+'Таблица вводных'!$F$15)</f>
        <v>-32.987999999999978</v>
      </c>
      <c r="G1224" s="64">
        <f>(('Итоговая табл.1чел (все услуги-'!G1224+('Итоговая табл.1чел (все услуги-'!G1224*'Таблица вводных'!$G$4)))-('Расчет комиссии Нади'!$I1224+'Таблица вводных'!$E$15+'Таблица вводных'!$F$15)</f>
        <v>-56.09999999999998</v>
      </c>
      <c r="H1224" s="64">
        <f>(('Итоговая табл.1чел (все услуги-'!H1224+('Итоговая табл.1чел (все услуги-'!H1224*'Таблица вводных'!$G$4)))-('Расчет комиссии Нади'!$I1224+'Таблица вводных'!$E$15+'Таблица вводных'!$F$15)</f>
        <v>-56.09999999999998</v>
      </c>
      <c r="I1224" s="13" t="s">
        <v>177</v>
      </c>
    </row>
    <row r="1225" spans="1:9" ht="12.75" customHeight="1">
      <c r="A1225" s="139"/>
      <c r="B1225" s="46">
        <v>45443</v>
      </c>
      <c r="C1225" s="65"/>
      <c r="D1225" s="100">
        <f>(('Итоговая табл.1чел (все услуги-'!D1225+('Итоговая табл.1чел (все услуги-'!D1225*'Таблица вводных'!$G$4)))-('Расчет комиссии Нади'!$I1225+'Таблица вводных'!$E$15+'Таблица вводных'!$F$15)</f>
        <v>-55.575699999999983</v>
      </c>
      <c r="E1225" s="100">
        <f>(('Итоговая табл.1чел (все услуги-'!E1225+('Итоговая табл.1чел (все услуги-'!E1225*'Таблица вводных'!$G$5)))-('Расчет комиссии Нади'!$I1225+'Таблица вводных'!$E$15+'Таблица вводных'!$F$15)</f>
        <v>-56.09999999999998</v>
      </c>
      <c r="F1225" s="100">
        <f>(('Итоговая табл.1чел (все услуги-'!F1225+('Итоговая табл.1чел (все услуги-'!F1225*'Таблица вводных'!$G$4)))-('Расчет комиссии Нади'!$I1225+'Таблица вводных'!$E$15+'Таблица вводных'!$F$15)</f>
        <v>-32.987999999999978</v>
      </c>
      <c r="G1225" s="100">
        <f>(('Итоговая табл.1чел (все услуги-'!G1225+('Итоговая табл.1чел (все услуги-'!G1225*'Таблица вводных'!$G$4)))-('Расчет комиссии Нади'!$I1225+'Таблица вводных'!$E$15+'Таблица вводных'!$F$15)</f>
        <v>-56.09999999999998</v>
      </c>
      <c r="H1225" s="100">
        <f>(('Итоговая табл.1чел (все услуги-'!H1225+('Итоговая табл.1чел (все услуги-'!H1225*'Таблица вводных'!$G$4)))-('Расчет комиссии Нади'!$I1225+'Таблица вводных'!$E$15+'Таблица вводных'!$F$15)</f>
        <v>-56.09999999999998</v>
      </c>
      <c r="I1225" s="32" t="s">
        <v>177</v>
      </c>
    </row>
    <row r="1226" spans="1:9" ht="12.75" customHeight="1">
      <c r="A1226" s="142" t="s">
        <v>97</v>
      </c>
      <c r="B1226" s="42">
        <v>45419</v>
      </c>
      <c r="C1226" s="63"/>
      <c r="D1226" s="63">
        <f>(('Итоговая табл.1чел (все услуги-'!D1226+('Итоговая табл.1чел (все услуги-'!D1226*'Таблица вводных'!$G$4)))-('Расчет комиссии Нади'!$I1226+'Таблица вводных'!$E$15+'Таблица вводных'!$F$15)</f>
        <v>-55.575699999999983</v>
      </c>
      <c r="E1226" s="63">
        <f>(('Итоговая табл.1чел (все услуги-'!E1226+('Итоговая табл.1чел (все услуги-'!E1226*'Таблица вводных'!$G$5)))-('Расчет комиссии Нади'!$I1226+'Таблица вводных'!$E$15+'Таблица вводных'!$F$15)</f>
        <v>-56.09999999999998</v>
      </c>
      <c r="F1226" s="63">
        <f>(('Итоговая табл.1чел (все услуги-'!F1226+('Итоговая табл.1чел (все услуги-'!F1226*'Таблица вводных'!$G$4)))-('Расчет комиссии Нади'!$I1226+'Таблица вводных'!$E$15+'Таблица вводных'!$F$15)</f>
        <v>-32.987999999999978</v>
      </c>
      <c r="G1226" s="63">
        <f>(('Итоговая табл.1чел (все услуги-'!G1226+('Итоговая табл.1чел (все услуги-'!G1226*'Таблица вводных'!$G$4)))-('Расчет комиссии Нади'!$I1226+'Таблица вводных'!$E$15+'Таблица вводных'!$F$15)</f>
        <v>-56.09999999999998</v>
      </c>
      <c r="H1226" s="63">
        <f>(('Итоговая табл.1чел (все услуги-'!H1226+('Итоговая табл.1чел (все услуги-'!H1226*'Таблица вводных'!$G$4)))-('Расчет комиссии Нади'!$I1226+'Таблица вводных'!$E$15+'Таблица вводных'!$F$15)</f>
        <v>-56.09999999999998</v>
      </c>
      <c r="I1226" s="20" t="s">
        <v>177</v>
      </c>
    </row>
    <row r="1227" spans="1:9" ht="12.75" customHeight="1">
      <c r="A1227" s="138"/>
      <c r="B1227" s="45">
        <v>45422</v>
      </c>
      <c r="C1227" s="64"/>
      <c r="D1227" s="64">
        <f>(('Итоговая табл.1чел (все услуги-'!D1227+('Итоговая табл.1чел (все услуги-'!D1227*'Таблица вводных'!$G$4)))-('Расчет комиссии Нади'!$I1227+'Таблица вводных'!$E$15+'Таблица вводных'!$F$15)</f>
        <v>-55.575699999999983</v>
      </c>
      <c r="E1227" s="64">
        <f>(('Итоговая табл.1чел (все услуги-'!E1227+('Итоговая табл.1чел (все услуги-'!E1227*'Таблица вводных'!$G$5)))-('Расчет комиссии Нади'!$I1227+'Таблица вводных'!$E$15+'Таблица вводных'!$F$15)</f>
        <v>-56.09999999999998</v>
      </c>
      <c r="F1227" s="64">
        <f>(('Итоговая табл.1чел (все услуги-'!F1227+('Итоговая табл.1чел (все услуги-'!F1227*'Таблица вводных'!$G$4)))-('Расчет комиссии Нади'!$I1227+'Таблица вводных'!$E$15+'Таблица вводных'!$F$15)</f>
        <v>-32.987999999999978</v>
      </c>
      <c r="G1227" s="64">
        <f>(('Итоговая табл.1чел (все услуги-'!G1227+('Итоговая табл.1чел (все услуги-'!G1227*'Таблица вводных'!$G$4)))-('Расчет комиссии Нади'!$I1227+'Таблица вводных'!$E$15+'Таблица вводных'!$F$15)</f>
        <v>-56.09999999999998</v>
      </c>
      <c r="H1227" s="64">
        <f>(('Итоговая табл.1чел (все услуги-'!H1227+('Итоговая табл.1чел (все услуги-'!H1227*'Таблица вводных'!$G$4)))-('Расчет комиссии Нади'!$I1227+'Таблица вводных'!$E$15+'Таблица вводных'!$F$15)</f>
        <v>-56.09999999999998</v>
      </c>
      <c r="I1227" s="27" t="s">
        <v>177</v>
      </c>
    </row>
    <row r="1228" spans="1:9" ht="12.75" customHeight="1">
      <c r="A1228" s="138"/>
      <c r="B1228" s="44">
        <v>45426</v>
      </c>
      <c r="C1228" s="64"/>
      <c r="D1228" s="64">
        <f>(('Итоговая табл.1чел (все услуги-'!D1228+('Итоговая табл.1чел (все услуги-'!D1228*'Таблица вводных'!$G$4)))-('Расчет комиссии Нади'!$I1228+'Таблица вводных'!$E$15+'Таблица вводных'!$F$15)</f>
        <v>-55.575699999999983</v>
      </c>
      <c r="E1228" s="64">
        <f>(('Итоговая табл.1чел (все услуги-'!E1228+('Итоговая табл.1чел (все услуги-'!E1228*'Таблица вводных'!$G$5)))-('Расчет комиссии Нади'!$I1228+'Таблица вводных'!$E$15+'Таблица вводных'!$F$15)</f>
        <v>-56.09999999999998</v>
      </c>
      <c r="F1228" s="64">
        <f>(('Итоговая табл.1чел (все услуги-'!F1228+('Итоговая табл.1чел (все услуги-'!F1228*'Таблица вводных'!$G$4)))-('Расчет комиссии Нади'!$I1228+'Таблица вводных'!$E$15+'Таблица вводных'!$F$15)</f>
        <v>-32.987999999999978</v>
      </c>
      <c r="G1228" s="64">
        <f>(('Итоговая табл.1чел (все услуги-'!G1228+('Итоговая табл.1чел (все услуги-'!G1228*'Таблица вводных'!$G$4)))-('Расчет комиссии Нади'!$I1228+'Таблица вводных'!$E$15+'Таблица вводных'!$F$15)</f>
        <v>-56.09999999999998</v>
      </c>
      <c r="H1228" s="64">
        <f>(('Итоговая табл.1чел (все услуги-'!H1228+('Итоговая табл.1чел (все услуги-'!H1228*'Таблица вводных'!$G$4)))-('Расчет комиссии Нади'!$I1228+'Таблица вводных'!$E$15+'Таблица вводных'!$F$15)</f>
        <v>-56.09999999999998</v>
      </c>
      <c r="I1228" s="22" t="s">
        <v>177</v>
      </c>
    </row>
    <row r="1229" spans="1:9" ht="12.75" customHeight="1">
      <c r="A1229" s="138"/>
      <c r="B1229" s="11">
        <v>45429</v>
      </c>
      <c r="C1229" s="64"/>
      <c r="D1229" s="64">
        <f>(('Итоговая табл.1чел (все услуги-'!D1229+('Итоговая табл.1чел (все услуги-'!D1229*'Таблица вводных'!$G$4)))-('Расчет комиссии Нади'!$I1229+'Таблица вводных'!$E$15+'Таблица вводных'!$F$15)</f>
        <v>-55.575699999999983</v>
      </c>
      <c r="E1229" s="64">
        <f>(('Итоговая табл.1чел (все услуги-'!E1229+('Итоговая табл.1чел (все услуги-'!E1229*'Таблица вводных'!$G$5)))-('Расчет комиссии Нади'!$I1229+'Таблица вводных'!$E$15+'Таблица вводных'!$F$15)</f>
        <v>-56.09999999999998</v>
      </c>
      <c r="F1229" s="64">
        <f>(('Итоговая табл.1чел (все услуги-'!F1229+('Итоговая табл.1чел (все услуги-'!F1229*'Таблица вводных'!$G$4)))-('Расчет комиссии Нади'!$I1229+'Таблица вводных'!$E$15+'Таблица вводных'!$F$15)</f>
        <v>-32.987999999999978</v>
      </c>
      <c r="G1229" s="64">
        <f>(('Итоговая табл.1чел (все услуги-'!G1229+('Итоговая табл.1чел (все услуги-'!G1229*'Таблица вводных'!$G$4)))-('Расчет комиссии Нади'!$I1229+'Таблица вводных'!$E$15+'Таблица вводных'!$F$15)</f>
        <v>-56.09999999999998</v>
      </c>
      <c r="H1229" s="64">
        <f>(('Итоговая табл.1чел (все услуги-'!H1229+('Итоговая табл.1чел (все услуги-'!H1229*'Таблица вводных'!$G$4)))-('Расчет комиссии Нади'!$I1229+'Таблица вводных'!$E$15+'Таблица вводных'!$F$15)</f>
        <v>-56.09999999999998</v>
      </c>
      <c r="I1229" s="13" t="s">
        <v>177</v>
      </c>
    </row>
    <row r="1230" spans="1:9" ht="12.75" customHeight="1">
      <c r="A1230" s="138"/>
      <c r="B1230" s="45">
        <v>45433</v>
      </c>
      <c r="C1230" s="64"/>
      <c r="D1230" s="64">
        <f>(('Итоговая табл.1чел (все услуги-'!D1230+('Итоговая табл.1чел (все услуги-'!D1230*'Таблица вводных'!$G$4)))-('Расчет комиссии Нади'!$I1230+'Таблица вводных'!$E$15+'Таблица вводных'!$F$15)</f>
        <v>-55.575699999999983</v>
      </c>
      <c r="E1230" s="64">
        <f>(('Итоговая табл.1чел (все услуги-'!E1230+('Итоговая табл.1чел (все услуги-'!E1230*'Таблица вводных'!$G$5)))-('Расчет комиссии Нади'!$I1230+'Таблица вводных'!$E$15+'Таблица вводных'!$F$15)</f>
        <v>-56.09999999999998</v>
      </c>
      <c r="F1230" s="64">
        <f>(('Итоговая табл.1чел (все услуги-'!F1230+('Итоговая табл.1чел (все услуги-'!F1230*'Таблица вводных'!$G$4)))-('Расчет комиссии Нади'!$I1230+'Таблица вводных'!$E$15+'Таблица вводных'!$F$15)</f>
        <v>-32.987999999999978</v>
      </c>
      <c r="G1230" s="64">
        <f>(('Итоговая табл.1чел (все услуги-'!G1230+('Итоговая табл.1чел (все услуги-'!G1230*'Таблица вводных'!$G$4)))-('Расчет комиссии Нади'!$I1230+'Таблица вводных'!$E$15+'Таблица вводных'!$F$15)</f>
        <v>-56.09999999999998</v>
      </c>
      <c r="H1230" s="64">
        <f>(('Итоговая табл.1чел (все услуги-'!H1230+('Итоговая табл.1чел (все услуги-'!H1230*'Таблица вводных'!$G$4)))-('Расчет комиссии Нади'!$I1230+'Таблица вводных'!$E$15+'Таблица вводных'!$F$15)</f>
        <v>-56.09999999999998</v>
      </c>
      <c r="I1230" s="27" t="s">
        <v>177</v>
      </c>
    </row>
    <row r="1231" spans="1:9" ht="12.75" customHeight="1">
      <c r="A1231" s="138"/>
      <c r="B1231" s="44">
        <v>45436</v>
      </c>
      <c r="C1231" s="64"/>
      <c r="D1231" s="64">
        <f>(('Итоговая табл.1чел (все услуги-'!D1231+('Итоговая табл.1чел (все услуги-'!D1231*'Таблица вводных'!$G$4)))-('Расчет комиссии Нади'!$I1231+'Таблица вводных'!$E$15+'Таблица вводных'!$F$15)</f>
        <v>-55.575699999999983</v>
      </c>
      <c r="E1231" s="64">
        <f>(('Итоговая табл.1чел (все услуги-'!E1231+('Итоговая табл.1чел (все услуги-'!E1231*'Таблица вводных'!$G$5)))-('Расчет комиссии Нади'!$I1231+'Таблица вводных'!$E$15+'Таблица вводных'!$F$15)</f>
        <v>-56.09999999999998</v>
      </c>
      <c r="F1231" s="64">
        <f>(('Итоговая табл.1чел (все услуги-'!F1231+('Итоговая табл.1чел (все услуги-'!F1231*'Таблица вводных'!$G$4)))-('Расчет комиссии Нади'!$I1231+'Таблица вводных'!$E$15+'Таблица вводных'!$F$15)</f>
        <v>-32.987999999999978</v>
      </c>
      <c r="G1231" s="64">
        <f>(('Итоговая табл.1чел (все услуги-'!G1231+('Итоговая табл.1чел (все услуги-'!G1231*'Таблица вводных'!$G$4)))-('Расчет комиссии Нади'!$I1231+'Таблица вводных'!$E$15+'Таблица вводных'!$F$15)</f>
        <v>-56.09999999999998</v>
      </c>
      <c r="H1231" s="64">
        <f>(('Итоговая табл.1чел (все услуги-'!H1231+('Итоговая табл.1чел (все услуги-'!H1231*'Таблица вводных'!$G$4)))-('Расчет комиссии Нади'!$I1231+'Таблица вводных'!$E$15+'Таблица вводных'!$F$15)</f>
        <v>-56.09999999999998</v>
      </c>
      <c r="I1231" s="22" t="s">
        <v>177</v>
      </c>
    </row>
    <row r="1232" spans="1:9" ht="12.75" customHeight="1">
      <c r="A1232" s="138"/>
      <c r="B1232" s="11">
        <v>45440</v>
      </c>
      <c r="C1232" s="64"/>
      <c r="D1232" s="64">
        <f>(('Итоговая табл.1чел (все услуги-'!D1232+('Итоговая табл.1чел (все услуги-'!D1232*'Таблица вводных'!$G$4)))-('Расчет комиссии Нади'!$I1232+'Таблица вводных'!$E$15+'Таблица вводных'!$F$15)</f>
        <v>-55.575699999999983</v>
      </c>
      <c r="E1232" s="64">
        <f>(('Итоговая табл.1чел (все услуги-'!E1232+('Итоговая табл.1чел (все услуги-'!E1232*'Таблица вводных'!$G$5)))-('Расчет комиссии Нади'!$I1232+'Таблица вводных'!$E$15+'Таблица вводных'!$F$15)</f>
        <v>-56.09999999999998</v>
      </c>
      <c r="F1232" s="64">
        <f>(('Итоговая табл.1чел (все услуги-'!F1232+('Итоговая табл.1чел (все услуги-'!F1232*'Таблица вводных'!$G$4)))-('Расчет комиссии Нади'!$I1232+'Таблица вводных'!$E$15+'Таблица вводных'!$F$15)</f>
        <v>-32.987999999999978</v>
      </c>
      <c r="G1232" s="64">
        <f>(('Итоговая табл.1чел (все услуги-'!G1232+('Итоговая табл.1чел (все услуги-'!G1232*'Таблица вводных'!$G$4)))-('Расчет комиссии Нади'!$I1232+'Таблица вводных'!$E$15+'Таблица вводных'!$F$15)</f>
        <v>-56.09999999999998</v>
      </c>
      <c r="H1232" s="64">
        <f>(('Итоговая табл.1чел (все услуги-'!H1232+('Итоговая табл.1чел (все услуги-'!H1232*'Таблица вводных'!$G$4)))-('Расчет комиссии Нади'!$I1232+'Таблица вводных'!$E$15+'Таблица вводных'!$F$15)</f>
        <v>-56.09999999999998</v>
      </c>
      <c r="I1232" s="13" t="s">
        <v>177</v>
      </c>
    </row>
    <row r="1233" spans="1:9" ht="12.75" customHeight="1">
      <c r="A1233" s="139"/>
      <c r="B1233" s="46">
        <v>45443</v>
      </c>
      <c r="C1233" s="65"/>
      <c r="D1233" s="100">
        <f>(('Итоговая табл.1чел (все услуги-'!D1233+('Итоговая табл.1чел (все услуги-'!D1233*'Таблица вводных'!$G$4)))-('Расчет комиссии Нади'!$I1233+'Таблица вводных'!$E$15+'Таблица вводных'!$F$15)</f>
        <v>-55.575699999999983</v>
      </c>
      <c r="E1233" s="100">
        <f>(('Итоговая табл.1чел (все услуги-'!E1233+('Итоговая табл.1чел (все услуги-'!E1233*'Таблица вводных'!$G$5)))-('Расчет комиссии Нади'!$I1233+'Таблица вводных'!$E$15+'Таблица вводных'!$F$15)</f>
        <v>-56.09999999999998</v>
      </c>
      <c r="F1233" s="100">
        <f>(('Итоговая табл.1чел (все услуги-'!F1233+('Итоговая табл.1чел (все услуги-'!F1233*'Таблица вводных'!$G$4)))-('Расчет комиссии Нади'!$I1233+'Таблица вводных'!$E$15+'Таблица вводных'!$F$15)</f>
        <v>-32.987999999999978</v>
      </c>
      <c r="G1233" s="100">
        <f>(('Итоговая табл.1чел (все услуги-'!G1233+('Итоговая табл.1чел (все услуги-'!G1233*'Таблица вводных'!$G$4)))-('Расчет комиссии Нади'!$I1233+'Таблица вводных'!$E$15+'Таблица вводных'!$F$15)</f>
        <v>-56.09999999999998</v>
      </c>
      <c r="H1233" s="100">
        <f>(('Итоговая табл.1чел (все услуги-'!H1233+('Итоговая табл.1чел (все услуги-'!H1233*'Таблица вводных'!$G$4)))-('Расчет комиссии Нади'!$I1233+'Таблица вводных'!$E$15+'Таблица вводных'!$F$15)</f>
        <v>-56.09999999999998</v>
      </c>
      <c r="I1233" s="32" t="s">
        <v>177</v>
      </c>
    </row>
    <row r="1234" spans="1:9" ht="12.75" customHeight="1">
      <c r="A1234" s="142" t="s">
        <v>98</v>
      </c>
      <c r="B1234" s="42">
        <v>45419</v>
      </c>
      <c r="C1234" s="63"/>
      <c r="D1234" s="63">
        <f>(('Итоговая табл.1чел (все услуги-'!D1234+('Итоговая табл.1чел (все услуги-'!D1234*'Таблица вводных'!$G$4)))-('Расчет комиссии Нади'!$I1234+'Таблица вводных'!$E$15+'Таблица вводных'!$F$15)</f>
        <v>-55.575699999999983</v>
      </c>
      <c r="E1234" s="63">
        <f>(('Итоговая табл.1чел (все услуги-'!E1234+('Итоговая табл.1чел (все услуги-'!E1234*'Таблица вводных'!$G$5)))-('Расчет комиссии Нади'!$I1234+'Таблица вводных'!$E$15+'Таблица вводных'!$F$15)</f>
        <v>-56.09999999999998</v>
      </c>
      <c r="F1234" s="63">
        <f>(('Итоговая табл.1чел (все услуги-'!F1234+('Итоговая табл.1чел (все услуги-'!F1234*'Таблица вводных'!$G$4)))-('Расчет комиссии Нади'!$I1234+'Таблица вводных'!$E$15+'Таблица вводных'!$F$15)</f>
        <v>-32.987999999999978</v>
      </c>
      <c r="G1234" s="63">
        <f>(('Итоговая табл.1чел (все услуги-'!G1234+('Итоговая табл.1чел (все услуги-'!G1234*'Таблица вводных'!$G$4)))-('Расчет комиссии Нади'!$I1234+'Таблица вводных'!$E$15+'Таблица вводных'!$F$15)</f>
        <v>-56.09999999999998</v>
      </c>
      <c r="H1234" s="63">
        <f>(('Итоговая табл.1чел (все услуги-'!H1234+('Итоговая табл.1чел (все услуги-'!H1234*'Таблица вводных'!$G$4)))-('Расчет комиссии Нади'!$I1234+'Таблица вводных'!$E$15+'Таблица вводных'!$F$15)</f>
        <v>-56.09999999999998</v>
      </c>
      <c r="I1234" s="20" t="s">
        <v>177</v>
      </c>
    </row>
    <row r="1235" spans="1:9" ht="12.75" customHeight="1">
      <c r="A1235" s="138"/>
      <c r="B1235" s="45">
        <v>45422</v>
      </c>
      <c r="C1235" s="64"/>
      <c r="D1235" s="64">
        <f>(('Итоговая табл.1чел (все услуги-'!D1235+('Итоговая табл.1чел (все услуги-'!D1235*'Таблица вводных'!$G$4)))-('Расчет комиссии Нади'!$I1235+'Таблица вводных'!$E$15+'Таблица вводных'!$F$15)</f>
        <v>-55.575699999999983</v>
      </c>
      <c r="E1235" s="64">
        <f>(('Итоговая табл.1чел (все услуги-'!E1235+('Итоговая табл.1чел (все услуги-'!E1235*'Таблица вводных'!$G$5)))-('Расчет комиссии Нади'!$I1235+'Таблица вводных'!$E$15+'Таблица вводных'!$F$15)</f>
        <v>-56.09999999999998</v>
      </c>
      <c r="F1235" s="64">
        <f>(('Итоговая табл.1чел (все услуги-'!F1235+('Итоговая табл.1чел (все услуги-'!F1235*'Таблица вводных'!$G$4)))-('Расчет комиссии Нади'!$I1235+'Таблица вводных'!$E$15+'Таблица вводных'!$F$15)</f>
        <v>-32.987999999999978</v>
      </c>
      <c r="G1235" s="64">
        <f>(('Итоговая табл.1чел (все услуги-'!G1235+('Итоговая табл.1чел (все услуги-'!G1235*'Таблица вводных'!$G$4)))-('Расчет комиссии Нади'!$I1235+'Таблица вводных'!$E$15+'Таблица вводных'!$F$15)</f>
        <v>-56.09999999999998</v>
      </c>
      <c r="H1235" s="64">
        <f>(('Итоговая табл.1чел (все услуги-'!H1235+('Итоговая табл.1чел (все услуги-'!H1235*'Таблица вводных'!$G$4)))-('Расчет комиссии Нади'!$I1235+'Таблица вводных'!$E$15+'Таблица вводных'!$F$15)</f>
        <v>-56.09999999999998</v>
      </c>
      <c r="I1235" s="27" t="s">
        <v>177</v>
      </c>
    </row>
    <row r="1236" spans="1:9" ht="12.75" customHeight="1">
      <c r="A1236" s="138"/>
      <c r="B1236" s="44">
        <v>45426</v>
      </c>
      <c r="C1236" s="64"/>
      <c r="D1236" s="64">
        <f>(('Итоговая табл.1чел (все услуги-'!D1236+('Итоговая табл.1чел (все услуги-'!D1236*'Таблица вводных'!$G$4)))-('Расчет комиссии Нади'!$I1236+'Таблица вводных'!$E$15+'Таблица вводных'!$F$15)</f>
        <v>-55.575699999999983</v>
      </c>
      <c r="E1236" s="64">
        <f>(('Итоговая табл.1чел (все услуги-'!E1236+('Итоговая табл.1чел (все услуги-'!E1236*'Таблица вводных'!$G$5)))-('Расчет комиссии Нади'!$I1236+'Таблица вводных'!$E$15+'Таблица вводных'!$F$15)</f>
        <v>-56.09999999999998</v>
      </c>
      <c r="F1236" s="64">
        <f>(('Итоговая табл.1чел (все услуги-'!F1236+('Итоговая табл.1чел (все услуги-'!F1236*'Таблица вводных'!$G$4)))-('Расчет комиссии Нади'!$I1236+'Таблица вводных'!$E$15+'Таблица вводных'!$F$15)</f>
        <v>-32.987999999999978</v>
      </c>
      <c r="G1236" s="64">
        <f>(('Итоговая табл.1чел (все услуги-'!G1236+('Итоговая табл.1чел (все услуги-'!G1236*'Таблица вводных'!$G$4)))-('Расчет комиссии Нади'!$I1236+'Таблица вводных'!$E$15+'Таблица вводных'!$F$15)</f>
        <v>-56.09999999999998</v>
      </c>
      <c r="H1236" s="64">
        <f>(('Итоговая табл.1чел (все услуги-'!H1236+('Итоговая табл.1чел (все услуги-'!H1236*'Таблица вводных'!$G$4)))-('Расчет комиссии Нади'!$I1236+'Таблица вводных'!$E$15+'Таблица вводных'!$F$15)</f>
        <v>-56.09999999999998</v>
      </c>
      <c r="I1236" s="22" t="s">
        <v>177</v>
      </c>
    </row>
    <row r="1237" spans="1:9" ht="12.75" customHeight="1">
      <c r="A1237" s="138"/>
      <c r="B1237" s="11">
        <v>45429</v>
      </c>
      <c r="C1237" s="64"/>
      <c r="D1237" s="64">
        <f>(('Итоговая табл.1чел (все услуги-'!D1237+('Итоговая табл.1чел (все услуги-'!D1237*'Таблица вводных'!$G$4)))-('Расчет комиссии Нади'!$I1237+'Таблица вводных'!$E$15+'Таблица вводных'!$F$15)</f>
        <v>-55.575699999999983</v>
      </c>
      <c r="E1237" s="64">
        <f>(('Итоговая табл.1чел (все услуги-'!E1237+('Итоговая табл.1чел (все услуги-'!E1237*'Таблица вводных'!$G$5)))-('Расчет комиссии Нади'!$I1237+'Таблица вводных'!$E$15+'Таблица вводных'!$F$15)</f>
        <v>-56.09999999999998</v>
      </c>
      <c r="F1237" s="64">
        <f>(('Итоговая табл.1чел (все услуги-'!F1237+('Итоговая табл.1чел (все услуги-'!F1237*'Таблица вводных'!$G$4)))-('Расчет комиссии Нади'!$I1237+'Таблица вводных'!$E$15+'Таблица вводных'!$F$15)</f>
        <v>-32.987999999999978</v>
      </c>
      <c r="G1237" s="64">
        <f>(('Итоговая табл.1чел (все услуги-'!G1237+('Итоговая табл.1чел (все услуги-'!G1237*'Таблица вводных'!$G$4)))-('Расчет комиссии Нади'!$I1237+'Таблица вводных'!$E$15+'Таблица вводных'!$F$15)</f>
        <v>-56.09999999999998</v>
      </c>
      <c r="H1237" s="64">
        <f>(('Итоговая табл.1чел (все услуги-'!H1237+('Итоговая табл.1чел (все услуги-'!H1237*'Таблица вводных'!$G$4)))-('Расчет комиссии Нади'!$I1237+'Таблица вводных'!$E$15+'Таблица вводных'!$F$15)</f>
        <v>-56.09999999999998</v>
      </c>
      <c r="I1237" s="13" t="s">
        <v>177</v>
      </c>
    </row>
    <row r="1238" spans="1:9" ht="12.75" customHeight="1">
      <c r="A1238" s="138"/>
      <c r="B1238" s="45">
        <v>45433</v>
      </c>
      <c r="C1238" s="64"/>
      <c r="D1238" s="64">
        <f>(('Итоговая табл.1чел (все услуги-'!D1238+('Итоговая табл.1чел (все услуги-'!D1238*'Таблица вводных'!$G$4)))-('Расчет комиссии Нади'!$I1238+'Таблица вводных'!$E$15+'Таблица вводных'!$F$15)</f>
        <v>-55.575699999999983</v>
      </c>
      <c r="E1238" s="64">
        <f>(('Итоговая табл.1чел (все услуги-'!E1238+('Итоговая табл.1чел (все услуги-'!E1238*'Таблица вводных'!$G$5)))-('Расчет комиссии Нади'!$I1238+'Таблица вводных'!$E$15+'Таблица вводных'!$F$15)</f>
        <v>-56.09999999999998</v>
      </c>
      <c r="F1238" s="64">
        <f>(('Итоговая табл.1чел (все услуги-'!F1238+('Итоговая табл.1чел (все услуги-'!F1238*'Таблица вводных'!$G$4)))-('Расчет комиссии Нади'!$I1238+'Таблица вводных'!$E$15+'Таблица вводных'!$F$15)</f>
        <v>-32.987999999999978</v>
      </c>
      <c r="G1238" s="64">
        <f>(('Итоговая табл.1чел (все услуги-'!G1238+('Итоговая табл.1чел (все услуги-'!G1238*'Таблица вводных'!$G$4)))-('Расчет комиссии Нади'!$I1238+'Таблица вводных'!$E$15+'Таблица вводных'!$F$15)</f>
        <v>-56.09999999999998</v>
      </c>
      <c r="H1238" s="64">
        <f>(('Итоговая табл.1чел (все услуги-'!H1238+('Итоговая табл.1чел (все услуги-'!H1238*'Таблица вводных'!$G$4)))-('Расчет комиссии Нади'!$I1238+'Таблица вводных'!$E$15+'Таблица вводных'!$F$15)</f>
        <v>-56.09999999999998</v>
      </c>
      <c r="I1238" s="27" t="s">
        <v>177</v>
      </c>
    </row>
    <row r="1239" spans="1:9" ht="12.75" customHeight="1">
      <c r="A1239" s="138"/>
      <c r="B1239" s="44">
        <v>45436</v>
      </c>
      <c r="C1239" s="64"/>
      <c r="D1239" s="64">
        <f>(('Итоговая табл.1чел (все услуги-'!D1239+('Итоговая табл.1чел (все услуги-'!D1239*'Таблица вводных'!$G$4)))-('Расчет комиссии Нади'!$I1239+'Таблица вводных'!$E$15+'Таблица вводных'!$F$15)</f>
        <v>-55.575699999999983</v>
      </c>
      <c r="E1239" s="64">
        <f>(('Итоговая табл.1чел (все услуги-'!E1239+('Итоговая табл.1чел (все услуги-'!E1239*'Таблица вводных'!$G$5)))-('Расчет комиссии Нади'!$I1239+'Таблица вводных'!$E$15+'Таблица вводных'!$F$15)</f>
        <v>-56.09999999999998</v>
      </c>
      <c r="F1239" s="64">
        <f>(('Итоговая табл.1чел (все услуги-'!F1239+('Итоговая табл.1чел (все услуги-'!F1239*'Таблица вводных'!$G$4)))-('Расчет комиссии Нади'!$I1239+'Таблица вводных'!$E$15+'Таблица вводных'!$F$15)</f>
        <v>-32.987999999999978</v>
      </c>
      <c r="G1239" s="64">
        <f>(('Итоговая табл.1чел (все услуги-'!G1239+('Итоговая табл.1чел (все услуги-'!G1239*'Таблица вводных'!$G$4)))-('Расчет комиссии Нади'!$I1239+'Таблица вводных'!$E$15+'Таблица вводных'!$F$15)</f>
        <v>-56.09999999999998</v>
      </c>
      <c r="H1239" s="64">
        <f>(('Итоговая табл.1чел (все услуги-'!H1239+('Итоговая табл.1чел (все услуги-'!H1239*'Таблица вводных'!$G$4)))-('Расчет комиссии Нади'!$I1239+'Таблица вводных'!$E$15+'Таблица вводных'!$F$15)</f>
        <v>-56.09999999999998</v>
      </c>
      <c r="I1239" s="22" t="s">
        <v>177</v>
      </c>
    </row>
    <row r="1240" spans="1:9" ht="12.75" customHeight="1">
      <c r="A1240" s="138"/>
      <c r="B1240" s="11">
        <v>45440</v>
      </c>
      <c r="C1240" s="64"/>
      <c r="D1240" s="64">
        <f>(('Итоговая табл.1чел (все услуги-'!D1240+('Итоговая табл.1чел (все услуги-'!D1240*'Таблица вводных'!$G$4)))-('Расчет комиссии Нади'!$I1240+'Таблица вводных'!$E$15+'Таблица вводных'!$F$15)</f>
        <v>-55.575699999999983</v>
      </c>
      <c r="E1240" s="64">
        <f>(('Итоговая табл.1чел (все услуги-'!E1240+('Итоговая табл.1чел (все услуги-'!E1240*'Таблица вводных'!$G$5)))-('Расчет комиссии Нади'!$I1240+'Таблица вводных'!$E$15+'Таблица вводных'!$F$15)</f>
        <v>-56.09999999999998</v>
      </c>
      <c r="F1240" s="64">
        <f>(('Итоговая табл.1чел (все услуги-'!F1240+('Итоговая табл.1чел (все услуги-'!F1240*'Таблица вводных'!$G$4)))-('Расчет комиссии Нади'!$I1240+'Таблица вводных'!$E$15+'Таблица вводных'!$F$15)</f>
        <v>-32.987999999999978</v>
      </c>
      <c r="G1240" s="64">
        <f>(('Итоговая табл.1чел (все услуги-'!G1240+('Итоговая табл.1чел (все услуги-'!G1240*'Таблица вводных'!$G$4)))-('Расчет комиссии Нади'!$I1240+'Таблица вводных'!$E$15+'Таблица вводных'!$F$15)</f>
        <v>-56.09999999999998</v>
      </c>
      <c r="H1240" s="64">
        <f>(('Итоговая табл.1чел (все услуги-'!H1240+('Итоговая табл.1чел (все услуги-'!H1240*'Таблица вводных'!$G$4)))-('Расчет комиссии Нади'!$I1240+'Таблица вводных'!$E$15+'Таблица вводных'!$F$15)</f>
        <v>-56.09999999999998</v>
      </c>
      <c r="I1240" s="13" t="s">
        <v>177</v>
      </c>
    </row>
    <row r="1241" spans="1:9" ht="12.75" customHeight="1">
      <c r="A1241" s="139"/>
      <c r="B1241" s="46">
        <v>45443</v>
      </c>
      <c r="C1241" s="65"/>
      <c r="D1241" s="100">
        <f>(('Итоговая табл.1чел (все услуги-'!D1241+('Итоговая табл.1чел (все услуги-'!D1241*'Таблица вводных'!$G$4)))-('Расчет комиссии Нади'!$I1241+'Таблица вводных'!$E$15+'Таблица вводных'!$F$15)</f>
        <v>-55.575699999999983</v>
      </c>
      <c r="E1241" s="100">
        <f>(('Итоговая табл.1чел (все услуги-'!E1241+('Итоговая табл.1чел (все услуги-'!E1241*'Таблица вводных'!$G$5)))-('Расчет комиссии Нади'!$I1241+'Таблица вводных'!$E$15+'Таблица вводных'!$F$15)</f>
        <v>-56.09999999999998</v>
      </c>
      <c r="F1241" s="100">
        <f>(('Итоговая табл.1чел (все услуги-'!F1241+('Итоговая табл.1чел (все услуги-'!F1241*'Таблица вводных'!$G$4)))-('Расчет комиссии Нади'!$I1241+'Таблица вводных'!$E$15+'Таблица вводных'!$F$15)</f>
        <v>-32.987999999999978</v>
      </c>
      <c r="G1241" s="100">
        <f>(('Итоговая табл.1чел (все услуги-'!G1241+('Итоговая табл.1чел (все услуги-'!G1241*'Таблица вводных'!$G$4)))-('Расчет комиссии Нади'!$I1241+'Таблица вводных'!$E$15+'Таблица вводных'!$F$15)</f>
        <v>-56.09999999999998</v>
      </c>
      <c r="H1241" s="100">
        <f>(('Итоговая табл.1чел (все услуги-'!H1241+('Итоговая табл.1чел (все услуги-'!H1241*'Таблица вводных'!$G$4)))-('Расчет комиссии Нади'!$I1241+'Таблица вводных'!$E$15+'Таблица вводных'!$F$15)</f>
        <v>-56.09999999999998</v>
      </c>
      <c r="I1241" s="32" t="s">
        <v>177</v>
      </c>
    </row>
    <row r="1242" spans="1:9" ht="12.75" customHeight="1">
      <c r="A1242" s="142" t="s">
        <v>99</v>
      </c>
      <c r="B1242" s="42">
        <v>45419</v>
      </c>
      <c r="C1242" s="63"/>
      <c r="D1242" s="63">
        <f>(('Итоговая табл.1чел (все услуги-'!D1242+('Итоговая табл.1чел (все услуги-'!D1242*'Таблица вводных'!$G$4)))-('Расчет комиссии Нади'!$I1242+'Таблица вводных'!$E$15+'Таблица вводных'!$F$15)</f>
        <v>-55.575699999999983</v>
      </c>
      <c r="E1242" s="63">
        <f>(('Итоговая табл.1чел (все услуги-'!E1242+('Итоговая табл.1чел (все услуги-'!E1242*'Таблица вводных'!$G$5)))-('Расчет комиссии Нади'!$I1242+'Таблица вводных'!$E$15+'Таблица вводных'!$F$15)</f>
        <v>-56.09999999999998</v>
      </c>
      <c r="F1242" s="63">
        <f>(('Итоговая табл.1чел (все услуги-'!F1242+('Итоговая табл.1чел (все услуги-'!F1242*'Таблица вводных'!$G$4)))-('Расчет комиссии Нади'!$I1242+'Таблица вводных'!$E$15+'Таблица вводных'!$F$15)</f>
        <v>-32.987999999999978</v>
      </c>
      <c r="G1242" s="63">
        <f>(('Итоговая табл.1чел (все услуги-'!G1242+('Итоговая табл.1чел (все услуги-'!G1242*'Таблица вводных'!$G$4)))-('Расчет комиссии Нади'!$I1242+'Таблица вводных'!$E$15+'Таблица вводных'!$F$15)</f>
        <v>-56.09999999999998</v>
      </c>
      <c r="H1242" s="63">
        <f>(('Итоговая табл.1чел (все услуги-'!H1242+('Итоговая табл.1чел (все услуги-'!H1242*'Таблица вводных'!$G$4)))-('Расчет комиссии Нади'!$I1242+'Таблица вводных'!$E$15+'Таблица вводных'!$F$15)</f>
        <v>-56.09999999999998</v>
      </c>
      <c r="I1242" s="20" t="s">
        <v>177</v>
      </c>
    </row>
    <row r="1243" spans="1:9" ht="12.75" customHeight="1">
      <c r="A1243" s="138"/>
      <c r="B1243" s="45">
        <v>45422</v>
      </c>
      <c r="C1243" s="64"/>
      <c r="D1243" s="64">
        <f>(('Итоговая табл.1чел (все услуги-'!D1243+('Итоговая табл.1чел (все услуги-'!D1243*'Таблица вводных'!$G$4)))-('Расчет комиссии Нади'!$I1243+'Таблица вводных'!$E$15+'Таблица вводных'!$F$15)</f>
        <v>-55.575699999999983</v>
      </c>
      <c r="E1243" s="64">
        <f>(('Итоговая табл.1чел (все услуги-'!E1243+('Итоговая табл.1чел (все услуги-'!E1243*'Таблица вводных'!$G$5)))-('Расчет комиссии Нади'!$I1243+'Таблица вводных'!$E$15+'Таблица вводных'!$F$15)</f>
        <v>-56.09999999999998</v>
      </c>
      <c r="F1243" s="64">
        <f>(('Итоговая табл.1чел (все услуги-'!F1243+('Итоговая табл.1чел (все услуги-'!F1243*'Таблица вводных'!$G$4)))-('Расчет комиссии Нади'!$I1243+'Таблица вводных'!$E$15+'Таблица вводных'!$F$15)</f>
        <v>-32.987999999999978</v>
      </c>
      <c r="G1243" s="64">
        <f>(('Итоговая табл.1чел (все услуги-'!G1243+('Итоговая табл.1чел (все услуги-'!G1243*'Таблица вводных'!$G$4)))-('Расчет комиссии Нади'!$I1243+'Таблица вводных'!$E$15+'Таблица вводных'!$F$15)</f>
        <v>-56.09999999999998</v>
      </c>
      <c r="H1243" s="64">
        <f>(('Итоговая табл.1чел (все услуги-'!H1243+('Итоговая табл.1чел (все услуги-'!H1243*'Таблица вводных'!$G$4)))-('Расчет комиссии Нади'!$I1243+'Таблица вводных'!$E$15+'Таблица вводных'!$F$15)</f>
        <v>-56.09999999999998</v>
      </c>
      <c r="I1243" s="27" t="s">
        <v>177</v>
      </c>
    </row>
    <row r="1244" spans="1:9" ht="12.75" customHeight="1">
      <c r="A1244" s="138"/>
      <c r="B1244" s="44">
        <v>45426</v>
      </c>
      <c r="C1244" s="64"/>
      <c r="D1244" s="64">
        <f>(('Итоговая табл.1чел (все услуги-'!D1244+('Итоговая табл.1чел (все услуги-'!D1244*'Таблица вводных'!$G$4)))-('Расчет комиссии Нади'!$I1244+'Таблица вводных'!$E$15+'Таблица вводных'!$F$15)</f>
        <v>-55.575699999999983</v>
      </c>
      <c r="E1244" s="64">
        <f>(('Итоговая табл.1чел (все услуги-'!E1244+('Итоговая табл.1чел (все услуги-'!E1244*'Таблица вводных'!$G$5)))-('Расчет комиссии Нади'!$I1244+'Таблица вводных'!$E$15+'Таблица вводных'!$F$15)</f>
        <v>-56.09999999999998</v>
      </c>
      <c r="F1244" s="64">
        <f>(('Итоговая табл.1чел (все услуги-'!F1244+('Итоговая табл.1чел (все услуги-'!F1244*'Таблица вводных'!$G$4)))-('Расчет комиссии Нади'!$I1244+'Таблица вводных'!$E$15+'Таблица вводных'!$F$15)</f>
        <v>-32.987999999999978</v>
      </c>
      <c r="G1244" s="64">
        <f>(('Итоговая табл.1чел (все услуги-'!G1244+('Итоговая табл.1чел (все услуги-'!G1244*'Таблица вводных'!$G$4)))-('Расчет комиссии Нади'!$I1244+'Таблица вводных'!$E$15+'Таблица вводных'!$F$15)</f>
        <v>-56.09999999999998</v>
      </c>
      <c r="H1244" s="64">
        <f>(('Итоговая табл.1чел (все услуги-'!H1244+('Итоговая табл.1чел (все услуги-'!H1244*'Таблица вводных'!$G$4)))-('Расчет комиссии Нади'!$I1244+'Таблица вводных'!$E$15+'Таблица вводных'!$F$15)</f>
        <v>-56.09999999999998</v>
      </c>
      <c r="I1244" s="22" t="s">
        <v>177</v>
      </c>
    </row>
    <row r="1245" spans="1:9" ht="12.75" customHeight="1">
      <c r="A1245" s="138"/>
      <c r="B1245" s="11">
        <v>45429</v>
      </c>
      <c r="C1245" s="64"/>
      <c r="D1245" s="64">
        <f>(('Итоговая табл.1чел (все услуги-'!D1245+('Итоговая табл.1чел (все услуги-'!D1245*'Таблица вводных'!$G$4)))-('Расчет комиссии Нади'!$I1245+'Таблица вводных'!$E$15+'Таблица вводных'!$F$15)</f>
        <v>-55.575699999999983</v>
      </c>
      <c r="E1245" s="64">
        <f>(('Итоговая табл.1чел (все услуги-'!E1245+('Итоговая табл.1чел (все услуги-'!E1245*'Таблица вводных'!$G$5)))-('Расчет комиссии Нади'!$I1245+'Таблица вводных'!$E$15+'Таблица вводных'!$F$15)</f>
        <v>-56.09999999999998</v>
      </c>
      <c r="F1245" s="64">
        <f>(('Итоговая табл.1чел (все услуги-'!F1245+('Итоговая табл.1чел (все услуги-'!F1245*'Таблица вводных'!$G$4)))-('Расчет комиссии Нади'!$I1245+'Таблица вводных'!$E$15+'Таблица вводных'!$F$15)</f>
        <v>-32.987999999999978</v>
      </c>
      <c r="G1245" s="64">
        <f>(('Итоговая табл.1чел (все услуги-'!G1245+('Итоговая табл.1чел (все услуги-'!G1245*'Таблица вводных'!$G$4)))-('Расчет комиссии Нади'!$I1245+'Таблица вводных'!$E$15+'Таблица вводных'!$F$15)</f>
        <v>-56.09999999999998</v>
      </c>
      <c r="H1245" s="64">
        <f>(('Итоговая табл.1чел (все услуги-'!H1245+('Итоговая табл.1чел (все услуги-'!H1245*'Таблица вводных'!$G$4)))-('Расчет комиссии Нади'!$I1245+'Таблица вводных'!$E$15+'Таблица вводных'!$F$15)</f>
        <v>-56.09999999999998</v>
      </c>
      <c r="I1245" s="13" t="s">
        <v>177</v>
      </c>
    </row>
    <row r="1246" spans="1:9" ht="12.75" customHeight="1">
      <c r="A1246" s="138"/>
      <c r="B1246" s="45">
        <v>45433</v>
      </c>
      <c r="C1246" s="64"/>
      <c r="D1246" s="64">
        <f>(('Итоговая табл.1чел (все услуги-'!D1246+('Итоговая табл.1чел (все услуги-'!D1246*'Таблица вводных'!$G$4)))-('Расчет комиссии Нади'!$I1246+'Таблица вводных'!$E$15+'Таблица вводных'!$F$15)</f>
        <v>-55.575699999999983</v>
      </c>
      <c r="E1246" s="64">
        <f>(('Итоговая табл.1чел (все услуги-'!E1246+('Итоговая табл.1чел (все услуги-'!E1246*'Таблица вводных'!$G$5)))-('Расчет комиссии Нади'!$I1246+'Таблица вводных'!$E$15+'Таблица вводных'!$F$15)</f>
        <v>-56.09999999999998</v>
      </c>
      <c r="F1246" s="64">
        <f>(('Итоговая табл.1чел (все услуги-'!F1246+('Итоговая табл.1чел (все услуги-'!F1246*'Таблица вводных'!$G$4)))-('Расчет комиссии Нади'!$I1246+'Таблица вводных'!$E$15+'Таблица вводных'!$F$15)</f>
        <v>-32.987999999999978</v>
      </c>
      <c r="G1246" s="64">
        <f>(('Итоговая табл.1чел (все услуги-'!G1246+('Итоговая табл.1чел (все услуги-'!G1246*'Таблица вводных'!$G$4)))-('Расчет комиссии Нади'!$I1246+'Таблица вводных'!$E$15+'Таблица вводных'!$F$15)</f>
        <v>-56.09999999999998</v>
      </c>
      <c r="H1246" s="64">
        <f>(('Итоговая табл.1чел (все услуги-'!H1246+('Итоговая табл.1чел (все услуги-'!H1246*'Таблица вводных'!$G$4)))-('Расчет комиссии Нади'!$I1246+'Таблица вводных'!$E$15+'Таблица вводных'!$F$15)</f>
        <v>-56.09999999999998</v>
      </c>
      <c r="I1246" s="27" t="s">
        <v>177</v>
      </c>
    </row>
    <row r="1247" spans="1:9" ht="12.75" customHeight="1">
      <c r="A1247" s="138"/>
      <c r="B1247" s="44">
        <v>45436</v>
      </c>
      <c r="C1247" s="64"/>
      <c r="D1247" s="64">
        <f>(('Итоговая табл.1чел (все услуги-'!D1247+('Итоговая табл.1чел (все услуги-'!D1247*'Таблица вводных'!$G$4)))-('Расчет комиссии Нади'!$I1247+'Таблица вводных'!$E$15+'Таблица вводных'!$F$15)</f>
        <v>-55.575699999999983</v>
      </c>
      <c r="E1247" s="64">
        <f>(('Итоговая табл.1чел (все услуги-'!E1247+('Итоговая табл.1чел (все услуги-'!E1247*'Таблица вводных'!$G$5)))-('Расчет комиссии Нади'!$I1247+'Таблица вводных'!$E$15+'Таблица вводных'!$F$15)</f>
        <v>-56.09999999999998</v>
      </c>
      <c r="F1247" s="64">
        <f>(('Итоговая табл.1чел (все услуги-'!F1247+('Итоговая табл.1чел (все услуги-'!F1247*'Таблица вводных'!$G$4)))-('Расчет комиссии Нади'!$I1247+'Таблица вводных'!$E$15+'Таблица вводных'!$F$15)</f>
        <v>-32.987999999999978</v>
      </c>
      <c r="G1247" s="64">
        <f>(('Итоговая табл.1чел (все услуги-'!G1247+('Итоговая табл.1чел (все услуги-'!G1247*'Таблица вводных'!$G$4)))-('Расчет комиссии Нади'!$I1247+'Таблица вводных'!$E$15+'Таблица вводных'!$F$15)</f>
        <v>-56.09999999999998</v>
      </c>
      <c r="H1247" s="64">
        <f>(('Итоговая табл.1чел (все услуги-'!H1247+('Итоговая табл.1чел (все услуги-'!H1247*'Таблица вводных'!$G$4)))-('Расчет комиссии Нади'!$I1247+'Таблица вводных'!$E$15+'Таблица вводных'!$F$15)</f>
        <v>-56.09999999999998</v>
      </c>
      <c r="I1247" s="22" t="s">
        <v>177</v>
      </c>
    </row>
    <row r="1248" spans="1:9" ht="12.75" customHeight="1">
      <c r="A1248" s="138"/>
      <c r="B1248" s="11">
        <v>45440</v>
      </c>
      <c r="C1248" s="64"/>
      <c r="D1248" s="64">
        <f>(('Итоговая табл.1чел (все услуги-'!D1248+('Итоговая табл.1чел (все услуги-'!D1248*'Таблица вводных'!$G$4)))-('Расчет комиссии Нади'!$I1248+'Таблица вводных'!$E$15+'Таблица вводных'!$F$15)</f>
        <v>-55.575699999999983</v>
      </c>
      <c r="E1248" s="64">
        <f>(('Итоговая табл.1чел (все услуги-'!E1248+('Итоговая табл.1чел (все услуги-'!E1248*'Таблица вводных'!$G$5)))-('Расчет комиссии Нади'!$I1248+'Таблица вводных'!$E$15+'Таблица вводных'!$F$15)</f>
        <v>-56.09999999999998</v>
      </c>
      <c r="F1248" s="64">
        <f>(('Итоговая табл.1чел (все услуги-'!F1248+('Итоговая табл.1чел (все услуги-'!F1248*'Таблица вводных'!$G$4)))-('Расчет комиссии Нади'!$I1248+'Таблица вводных'!$E$15+'Таблица вводных'!$F$15)</f>
        <v>-32.987999999999978</v>
      </c>
      <c r="G1248" s="64">
        <f>(('Итоговая табл.1чел (все услуги-'!G1248+('Итоговая табл.1чел (все услуги-'!G1248*'Таблица вводных'!$G$4)))-('Расчет комиссии Нади'!$I1248+'Таблица вводных'!$E$15+'Таблица вводных'!$F$15)</f>
        <v>-56.09999999999998</v>
      </c>
      <c r="H1248" s="64">
        <f>(('Итоговая табл.1чел (все услуги-'!H1248+('Итоговая табл.1чел (все услуги-'!H1248*'Таблица вводных'!$G$4)))-('Расчет комиссии Нади'!$I1248+'Таблица вводных'!$E$15+'Таблица вводных'!$F$15)</f>
        <v>-56.09999999999998</v>
      </c>
      <c r="I1248" s="13" t="s">
        <v>177</v>
      </c>
    </row>
    <row r="1249" spans="1:9" ht="12.75" customHeight="1">
      <c r="A1249" s="139"/>
      <c r="B1249" s="46">
        <v>45443</v>
      </c>
      <c r="C1249" s="65"/>
      <c r="D1249" s="100">
        <f>(('Итоговая табл.1чел (все услуги-'!D1249+('Итоговая табл.1чел (все услуги-'!D1249*'Таблица вводных'!$G$4)))-('Расчет комиссии Нади'!$I1249+'Таблица вводных'!$E$15+'Таблица вводных'!$F$15)</f>
        <v>-55.575699999999983</v>
      </c>
      <c r="E1249" s="100">
        <f>(('Итоговая табл.1чел (все услуги-'!E1249+('Итоговая табл.1чел (все услуги-'!E1249*'Таблица вводных'!$G$5)))-('Расчет комиссии Нади'!$I1249+'Таблица вводных'!$E$15+'Таблица вводных'!$F$15)</f>
        <v>-56.09999999999998</v>
      </c>
      <c r="F1249" s="100">
        <f>(('Итоговая табл.1чел (все услуги-'!F1249+('Итоговая табл.1чел (все услуги-'!F1249*'Таблица вводных'!$G$4)))-('Расчет комиссии Нади'!$I1249+'Таблица вводных'!$E$15+'Таблица вводных'!$F$15)</f>
        <v>-32.987999999999978</v>
      </c>
      <c r="G1249" s="100">
        <f>(('Итоговая табл.1чел (все услуги-'!G1249+('Итоговая табл.1чел (все услуги-'!G1249*'Таблица вводных'!$G$4)))-('Расчет комиссии Нади'!$I1249+'Таблица вводных'!$E$15+'Таблица вводных'!$F$15)</f>
        <v>-56.09999999999998</v>
      </c>
      <c r="H1249" s="100">
        <f>(('Итоговая табл.1чел (все услуги-'!H1249+('Итоговая табл.1чел (все услуги-'!H1249*'Таблица вводных'!$G$4)))-('Расчет комиссии Нади'!$I1249+'Таблица вводных'!$E$15+'Таблица вводных'!$F$15)</f>
        <v>-56.09999999999998</v>
      </c>
      <c r="I1249" s="32" t="s">
        <v>177</v>
      </c>
    </row>
    <row r="1250" spans="1:9" ht="12.75" customHeight="1">
      <c r="A1250" s="142" t="s">
        <v>100</v>
      </c>
      <c r="B1250" s="42">
        <v>45419</v>
      </c>
      <c r="C1250" s="63"/>
      <c r="D1250" s="63">
        <f>(('Итоговая табл.1чел (все услуги-'!D1250+('Итоговая табл.1чел (все услуги-'!D1250*'Таблица вводных'!$G$4)))-('Расчет комиссии Нади'!$I1250+'Таблица вводных'!$E$15+'Таблица вводных'!$F$15)</f>
        <v>-55.575699999999983</v>
      </c>
      <c r="E1250" s="63">
        <f>(('Итоговая табл.1чел (все услуги-'!E1250+('Итоговая табл.1чел (все услуги-'!E1250*'Таблица вводных'!$G$5)))-('Расчет комиссии Нади'!$I1250+'Таблица вводных'!$E$15+'Таблица вводных'!$F$15)</f>
        <v>-56.09999999999998</v>
      </c>
      <c r="F1250" s="63">
        <f>(('Итоговая табл.1чел (все услуги-'!F1250+('Итоговая табл.1чел (все услуги-'!F1250*'Таблица вводных'!$G$4)))-('Расчет комиссии Нади'!$I1250+'Таблица вводных'!$E$15+'Таблица вводных'!$F$15)</f>
        <v>-32.987999999999978</v>
      </c>
      <c r="G1250" s="63">
        <f>(('Итоговая табл.1чел (все услуги-'!G1250+('Итоговая табл.1чел (все услуги-'!G1250*'Таблица вводных'!$G$4)))-('Расчет комиссии Нади'!$I1250+'Таблица вводных'!$E$15+'Таблица вводных'!$F$15)</f>
        <v>-56.09999999999998</v>
      </c>
      <c r="H1250" s="63">
        <f>(('Итоговая табл.1чел (все услуги-'!H1250+('Итоговая табл.1чел (все услуги-'!H1250*'Таблица вводных'!$G$4)))-('Расчет комиссии Нади'!$I1250+'Таблица вводных'!$E$15+'Таблица вводных'!$F$15)</f>
        <v>-56.09999999999998</v>
      </c>
      <c r="I1250" s="20" t="s">
        <v>177</v>
      </c>
    </row>
    <row r="1251" spans="1:9" ht="12.75" customHeight="1">
      <c r="A1251" s="138"/>
      <c r="B1251" s="45">
        <v>45422</v>
      </c>
      <c r="C1251" s="64"/>
      <c r="D1251" s="64">
        <f>(('Итоговая табл.1чел (все услуги-'!D1251+('Итоговая табл.1чел (все услуги-'!D1251*'Таблица вводных'!$G$4)))-('Расчет комиссии Нади'!$I1251+'Таблица вводных'!$E$15+'Таблица вводных'!$F$15)</f>
        <v>-55.575699999999983</v>
      </c>
      <c r="E1251" s="64">
        <f>(('Итоговая табл.1чел (все услуги-'!E1251+('Итоговая табл.1чел (все услуги-'!E1251*'Таблица вводных'!$G$5)))-('Расчет комиссии Нади'!$I1251+'Таблица вводных'!$E$15+'Таблица вводных'!$F$15)</f>
        <v>-56.09999999999998</v>
      </c>
      <c r="F1251" s="64">
        <f>(('Итоговая табл.1чел (все услуги-'!F1251+('Итоговая табл.1чел (все услуги-'!F1251*'Таблица вводных'!$G$4)))-('Расчет комиссии Нади'!$I1251+'Таблица вводных'!$E$15+'Таблица вводных'!$F$15)</f>
        <v>-32.987999999999978</v>
      </c>
      <c r="G1251" s="64">
        <f>(('Итоговая табл.1чел (все услуги-'!G1251+('Итоговая табл.1чел (все услуги-'!G1251*'Таблица вводных'!$G$4)))-('Расчет комиссии Нади'!$I1251+'Таблица вводных'!$E$15+'Таблица вводных'!$F$15)</f>
        <v>-56.09999999999998</v>
      </c>
      <c r="H1251" s="64">
        <f>(('Итоговая табл.1чел (все услуги-'!H1251+('Итоговая табл.1чел (все услуги-'!H1251*'Таблица вводных'!$G$4)))-('Расчет комиссии Нади'!$I1251+'Таблица вводных'!$E$15+'Таблица вводных'!$F$15)</f>
        <v>-56.09999999999998</v>
      </c>
      <c r="I1251" s="27" t="s">
        <v>177</v>
      </c>
    </row>
    <row r="1252" spans="1:9" ht="12.75" customHeight="1">
      <c r="A1252" s="138"/>
      <c r="B1252" s="44">
        <v>45426</v>
      </c>
      <c r="C1252" s="64"/>
      <c r="D1252" s="64">
        <f>(('Итоговая табл.1чел (все услуги-'!D1252+('Итоговая табл.1чел (все услуги-'!D1252*'Таблица вводных'!$G$4)))-('Расчет комиссии Нади'!$I1252+'Таблица вводных'!$E$15+'Таблица вводных'!$F$15)</f>
        <v>-55.575699999999983</v>
      </c>
      <c r="E1252" s="64">
        <f>(('Итоговая табл.1чел (все услуги-'!E1252+('Итоговая табл.1чел (все услуги-'!E1252*'Таблица вводных'!$G$5)))-('Расчет комиссии Нади'!$I1252+'Таблица вводных'!$E$15+'Таблица вводных'!$F$15)</f>
        <v>-56.09999999999998</v>
      </c>
      <c r="F1252" s="64">
        <f>(('Итоговая табл.1чел (все услуги-'!F1252+('Итоговая табл.1чел (все услуги-'!F1252*'Таблица вводных'!$G$4)))-('Расчет комиссии Нади'!$I1252+'Таблица вводных'!$E$15+'Таблица вводных'!$F$15)</f>
        <v>-32.987999999999978</v>
      </c>
      <c r="G1252" s="64">
        <f>(('Итоговая табл.1чел (все услуги-'!G1252+('Итоговая табл.1чел (все услуги-'!G1252*'Таблица вводных'!$G$4)))-('Расчет комиссии Нади'!$I1252+'Таблица вводных'!$E$15+'Таблица вводных'!$F$15)</f>
        <v>-56.09999999999998</v>
      </c>
      <c r="H1252" s="64">
        <f>(('Итоговая табл.1чел (все услуги-'!H1252+('Итоговая табл.1чел (все услуги-'!H1252*'Таблица вводных'!$G$4)))-('Расчет комиссии Нади'!$I1252+'Таблица вводных'!$E$15+'Таблица вводных'!$F$15)</f>
        <v>-56.09999999999998</v>
      </c>
      <c r="I1252" s="22" t="s">
        <v>177</v>
      </c>
    </row>
    <row r="1253" spans="1:9" ht="12.75" customHeight="1">
      <c r="A1253" s="138"/>
      <c r="B1253" s="11">
        <v>45429</v>
      </c>
      <c r="C1253" s="64"/>
      <c r="D1253" s="64">
        <f>(('Итоговая табл.1чел (все услуги-'!D1253+('Итоговая табл.1чел (все услуги-'!D1253*'Таблица вводных'!$G$4)))-('Расчет комиссии Нади'!$I1253+'Таблица вводных'!$E$15+'Таблица вводных'!$F$15)</f>
        <v>-55.575699999999983</v>
      </c>
      <c r="E1253" s="64">
        <f>(('Итоговая табл.1чел (все услуги-'!E1253+('Итоговая табл.1чел (все услуги-'!E1253*'Таблица вводных'!$G$5)))-('Расчет комиссии Нади'!$I1253+'Таблица вводных'!$E$15+'Таблица вводных'!$F$15)</f>
        <v>-56.09999999999998</v>
      </c>
      <c r="F1253" s="64">
        <f>(('Итоговая табл.1чел (все услуги-'!F1253+('Итоговая табл.1чел (все услуги-'!F1253*'Таблица вводных'!$G$4)))-('Расчет комиссии Нади'!$I1253+'Таблица вводных'!$E$15+'Таблица вводных'!$F$15)</f>
        <v>-32.987999999999978</v>
      </c>
      <c r="G1253" s="64">
        <f>(('Итоговая табл.1чел (все услуги-'!G1253+('Итоговая табл.1чел (все услуги-'!G1253*'Таблица вводных'!$G$4)))-('Расчет комиссии Нади'!$I1253+'Таблица вводных'!$E$15+'Таблица вводных'!$F$15)</f>
        <v>-56.09999999999998</v>
      </c>
      <c r="H1253" s="64">
        <f>(('Итоговая табл.1чел (все услуги-'!H1253+('Итоговая табл.1чел (все услуги-'!H1253*'Таблица вводных'!$G$4)))-('Расчет комиссии Нади'!$I1253+'Таблица вводных'!$E$15+'Таблица вводных'!$F$15)</f>
        <v>-56.09999999999998</v>
      </c>
      <c r="I1253" s="13" t="s">
        <v>177</v>
      </c>
    </row>
    <row r="1254" spans="1:9" ht="12.75" customHeight="1">
      <c r="A1254" s="138"/>
      <c r="B1254" s="45">
        <v>45433</v>
      </c>
      <c r="C1254" s="64"/>
      <c r="D1254" s="64">
        <f>(('Итоговая табл.1чел (все услуги-'!D1254+('Итоговая табл.1чел (все услуги-'!D1254*'Таблица вводных'!$G$4)))-('Расчет комиссии Нади'!$I1254+'Таблица вводных'!$E$15+'Таблица вводных'!$F$15)</f>
        <v>-55.575699999999983</v>
      </c>
      <c r="E1254" s="64">
        <f>(('Итоговая табл.1чел (все услуги-'!E1254+('Итоговая табл.1чел (все услуги-'!E1254*'Таблица вводных'!$G$5)))-('Расчет комиссии Нади'!$I1254+'Таблица вводных'!$E$15+'Таблица вводных'!$F$15)</f>
        <v>-56.09999999999998</v>
      </c>
      <c r="F1254" s="64">
        <f>(('Итоговая табл.1чел (все услуги-'!F1254+('Итоговая табл.1чел (все услуги-'!F1254*'Таблица вводных'!$G$4)))-('Расчет комиссии Нади'!$I1254+'Таблица вводных'!$E$15+'Таблица вводных'!$F$15)</f>
        <v>-32.987999999999978</v>
      </c>
      <c r="G1254" s="64">
        <f>(('Итоговая табл.1чел (все услуги-'!G1254+('Итоговая табл.1чел (все услуги-'!G1254*'Таблица вводных'!$G$4)))-('Расчет комиссии Нади'!$I1254+'Таблица вводных'!$E$15+'Таблица вводных'!$F$15)</f>
        <v>-56.09999999999998</v>
      </c>
      <c r="H1254" s="64">
        <f>(('Итоговая табл.1чел (все услуги-'!H1254+('Итоговая табл.1чел (все услуги-'!H1254*'Таблица вводных'!$G$4)))-('Расчет комиссии Нади'!$I1254+'Таблица вводных'!$E$15+'Таблица вводных'!$F$15)</f>
        <v>-56.09999999999998</v>
      </c>
      <c r="I1254" s="27" t="s">
        <v>177</v>
      </c>
    </row>
    <row r="1255" spans="1:9" ht="12.75" customHeight="1">
      <c r="A1255" s="138"/>
      <c r="B1255" s="44">
        <v>45436</v>
      </c>
      <c r="C1255" s="64"/>
      <c r="D1255" s="64">
        <f>(('Итоговая табл.1чел (все услуги-'!D1255+('Итоговая табл.1чел (все услуги-'!D1255*'Таблица вводных'!$G$4)))-('Расчет комиссии Нади'!$I1255+'Таблица вводных'!$E$15+'Таблица вводных'!$F$15)</f>
        <v>-55.575699999999983</v>
      </c>
      <c r="E1255" s="64">
        <f>(('Итоговая табл.1чел (все услуги-'!E1255+('Итоговая табл.1чел (все услуги-'!E1255*'Таблица вводных'!$G$5)))-('Расчет комиссии Нади'!$I1255+'Таблица вводных'!$E$15+'Таблица вводных'!$F$15)</f>
        <v>-56.09999999999998</v>
      </c>
      <c r="F1255" s="64">
        <f>(('Итоговая табл.1чел (все услуги-'!F1255+('Итоговая табл.1чел (все услуги-'!F1255*'Таблица вводных'!$G$4)))-('Расчет комиссии Нади'!$I1255+'Таблица вводных'!$E$15+'Таблица вводных'!$F$15)</f>
        <v>-32.987999999999978</v>
      </c>
      <c r="G1255" s="64">
        <f>(('Итоговая табл.1чел (все услуги-'!G1255+('Итоговая табл.1чел (все услуги-'!G1255*'Таблица вводных'!$G$4)))-('Расчет комиссии Нади'!$I1255+'Таблица вводных'!$E$15+'Таблица вводных'!$F$15)</f>
        <v>-56.09999999999998</v>
      </c>
      <c r="H1255" s="64">
        <f>(('Итоговая табл.1чел (все услуги-'!H1255+('Итоговая табл.1чел (все услуги-'!H1255*'Таблица вводных'!$G$4)))-('Расчет комиссии Нади'!$I1255+'Таблица вводных'!$E$15+'Таблица вводных'!$F$15)</f>
        <v>-56.09999999999998</v>
      </c>
      <c r="I1255" s="22" t="s">
        <v>177</v>
      </c>
    </row>
    <row r="1256" spans="1:9" ht="12.75" customHeight="1">
      <c r="A1256" s="138"/>
      <c r="B1256" s="11">
        <v>45440</v>
      </c>
      <c r="C1256" s="64"/>
      <c r="D1256" s="64">
        <f>(('Итоговая табл.1чел (все услуги-'!D1256+('Итоговая табл.1чел (все услуги-'!D1256*'Таблица вводных'!$G$4)))-('Расчет комиссии Нади'!$I1256+'Таблица вводных'!$E$15+'Таблица вводных'!$F$15)</f>
        <v>-55.575699999999983</v>
      </c>
      <c r="E1256" s="64">
        <f>(('Итоговая табл.1чел (все услуги-'!E1256+('Итоговая табл.1чел (все услуги-'!E1256*'Таблица вводных'!$G$5)))-('Расчет комиссии Нади'!$I1256+'Таблица вводных'!$E$15+'Таблица вводных'!$F$15)</f>
        <v>-56.09999999999998</v>
      </c>
      <c r="F1256" s="64">
        <f>(('Итоговая табл.1чел (все услуги-'!F1256+('Итоговая табл.1чел (все услуги-'!F1256*'Таблица вводных'!$G$4)))-('Расчет комиссии Нади'!$I1256+'Таблица вводных'!$E$15+'Таблица вводных'!$F$15)</f>
        <v>-32.987999999999978</v>
      </c>
      <c r="G1256" s="64">
        <f>(('Итоговая табл.1чел (все услуги-'!G1256+('Итоговая табл.1чел (все услуги-'!G1256*'Таблица вводных'!$G$4)))-('Расчет комиссии Нади'!$I1256+'Таблица вводных'!$E$15+'Таблица вводных'!$F$15)</f>
        <v>-56.09999999999998</v>
      </c>
      <c r="H1256" s="64">
        <f>(('Итоговая табл.1чел (все услуги-'!H1256+('Итоговая табл.1чел (все услуги-'!H1256*'Таблица вводных'!$G$4)))-('Расчет комиссии Нади'!$I1256+'Таблица вводных'!$E$15+'Таблица вводных'!$F$15)</f>
        <v>-56.09999999999998</v>
      </c>
      <c r="I1256" s="13" t="s">
        <v>177</v>
      </c>
    </row>
    <row r="1257" spans="1:9" ht="12.75" customHeight="1">
      <c r="A1257" s="139"/>
      <c r="B1257" s="46">
        <v>45443</v>
      </c>
      <c r="C1257" s="65"/>
      <c r="D1257" s="100">
        <f>(('Итоговая табл.1чел (все услуги-'!D1257+('Итоговая табл.1чел (все услуги-'!D1257*'Таблица вводных'!$G$4)))-('Расчет комиссии Нади'!$I1257+'Таблица вводных'!$E$15+'Таблица вводных'!$F$15)</f>
        <v>-55.575699999999983</v>
      </c>
      <c r="E1257" s="100">
        <f>(('Итоговая табл.1чел (все услуги-'!E1257+('Итоговая табл.1чел (все услуги-'!E1257*'Таблица вводных'!$G$5)))-('Расчет комиссии Нади'!$I1257+'Таблица вводных'!$E$15+'Таблица вводных'!$F$15)</f>
        <v>-56.09999999999998</v>
      </c>
      <c r="F1257" s="100">
        <f>(('Итоговая табл.1чел (все услуги-'!F1257+('Итоговая табл.1чел (все услуги-'!F1257*'Таблица вводных'!$G$4)))-('Расчет комиссии Нади'!$I1257+'Таблица вводных'!$E$15+'Таблица вводных'!$F$15)</f>
        <v>-32.987999999999978</v>
      </c>
      <c r="G1257" s="100">
        <f>(('Итоговая табл.1чел (все услуги-'!G1257+('Итоговая табл.1чел (все услуги-'!G1257*'Таблица вводных'!$G$4)))-('Расчет комиссии Нади'!$I1257+'Таблица вводных'!$E$15+'Таблица вводных'!$F$15)</f>
        <v>-56.09999999999998</v>
      </c>
      <c r="H1257" s="100">
        <f>(('Итоговая табл.1чел (все услуги-'!H1257+('Итоговая табл.1чел (все услуги-'!H1257*'Таблица вводных'!$G$4)))-('Расчет комиссии Нади'!$I1257+'Таблица вводных'!$E$15+'Таблица вводных'!$F$15)</f>
        <v>-56.09999999999998</v>
      </c>
      <c r="I1257" s="32" t="s">
        <v>177</v>
      </c>
    </row>
    <row r="1258" spans="1:9" ht="12.75" customHeight="1">
      <c r="A1258" s="142" t="s">
        <v>101</v>
      </c>
      <c r="B1258" s="42">
        <v>45419</v>
      </c>
      <c r="C1258" s="63"/>
      <c r="D1258" s="63">
        <f>(('Итоговая табл.1чел (все услуги-'!D1258+('Итоговая табл.1чел (все услуги-'!D1258*'Таблица вводных'!$G$4)))-('Расчет комиссии Нади'!$I1258+'Таблица вводных'!$E$15+'Таблица вводных'!$F$15)</f>
        <v>-55.575699999999983</v>
      </c>
      <c r="E1258" s="63">
        <f>(('Итоговая табл.1чел (все услуги-'!E1258+('Итоговая табл.1чел (все услуги-'!E1258*'Таблица вводных'!$G$5)))-('Расчет комиссии Нади'!$I1258+'Таблица вводных'!$E$15+'Таблица вводных'!$F$15)</f>
        <v>-56.09999999999998</v>
      </c>
      <c r="F1258" s="63">
        <f>(('Итоговая табл.1чел (все услуги-'!F1258+('Итоговая табл.1чел (все услуги-'!F1258*'Таблица вводных'!$G$4)))-('Расчет комиссии Нади'!$I1258+'Таблица вводных'!$E$15+'Таблица вводных'!$F$15)</f>
        <v>-32.987999999999978</v>
      </c>
      <c r="G1258" s="63">
        <f>(('Итоговая табл.1чел (все услуги-'!G1258+('Итоговая табл.1чел (все услуги-'!G1258*'Таблица вводных'!$G$4)))-('Расчет комиссии Нади'!$I1258+'Таблица вводных'!$E$15+'Таблица вводных'!$F$15)</f>
        <v>-56.09999999999998</v>
      </c>
      <c r="H1258" s="63">
        <f>(('Итоговая табл.1чел (все услуги-'!H1258+('Итоговая табл.1чел (все услуги-'!H1258*'Таблица вводных'!$G$4)))-('Расчет комиссии Нади'!$I1258+'Таблица вводных'!$E$15+'Таблица вводных'!$F$15)</f>
        <v>-56.09999999999998</v>
      </c>
      <c r="I1258" s="20" t="s">
        <v>177</v>
      </c>
    </row>
    <row r="1259" spans="1:9" ht="12.75" customHeight="1">
      <c r="A1259" s="138"/>
      <c r="B1259" s="45">
        <v>45422</v>
      </c>
      <c r="C1259" s="64"/>
      <c r="D1259" s="64">
        <f>(('Итоговая табл.1чел (все услуги-'!D1259+('Итоговая табл.1чел (все услуги-'!D1259*'Таблица вводных'!$G$4)))-('Расчет комиссии Нади'!$I1259+'Таблица вводных'!$E$15+'Таблица вводных'!$F$15)</f>
        <v>-55.575699999999983</v>
      </c>
      <c r="E1259" s="64">
        <f>(('Итоговая табл.1чел (все услуги-'!E1259+('Итоговая табл.1чел (все услуги-'!E1259*'Таблица вводных'!$G$5)))-('Расчет комиссии Нади'!$I1259+'Таблица вводных'!$E$15+'Таблица вводных'!$F$15)</f>
        <v>-56.09999999999998</v>
      </c>
      <c r="F1259" s="64">
        <f>(('Итоговая табл.1чел (все услуги-'!F1259+('Итоговая табл.1чел (все услуги-'!F1259*'Таблица вводных'!$G$4)))-('Расчет комиссии Нади'!$I1259+'Таблица вводных'!$E$15+'Таблица вводных'!$F$15)</f>
        <v>-32.987999999999978</v>
      </c>
      <c r="G1259" s="64">
        <f>(('Итоговая табл.1чел (все услуги-'!G1259+('Итоговая табл.1чел (все услуги-'!G1259*'Таблица вводных'!$G$4)))-('Расчет комиссии Нади'!$I1259+'Таблица вводных'!$E$15+'Таблица вводных'!$F$15)</f>
        <v>-56.09999999999998</v>
      </c>
      <c r="H1259" s="64">
        <f>(('Итоговая табл.1чел (все услуги-'!H1259+('Итоговая табл.1чел (все услуги-'!H1259*'Таблица вводных'!$G$4)))-('Расчет комиссии Нади'!$I1259+'Таблица вводных'!$E$15+'Таблица вводных'!$F$15)</f>
        <v>-56.09999999999998</v>
      </c>
      <c r="I1259" s="27" t="s">
        <v>177</v>
      </c>
    </row>
    <row r="1260" spans="1:9" ht="12.75" customHeight="1">
      <c r="A1260" s="138"/>
      <c r="B1260" s="44">
        <v>45426</v>
      </c>
      <c r="C1260" s="64"/>
      <c r="D1260" s="64">
        <f>(('Итоговая табл.1чел (все услуги-'!D1260+('Итоговая табл.1чел (все услуги-'!D1260*'Таблица вводных'!$G$4)))-('Расчет комиссии Нади'!$I1260+'Таблица вводных'!$E$15+'Таблица вводных'!$F$15)</f>
        <v>-55.575699999999983</v>
      </c>
      <c r="E1260" s="64">
        <f>(('Итоговая табл.1чел (все услуги-'!E1260+('Итоговая табл.1чел (все услуги-'!E1260*'Таблица вводных'!$G$5)))-('Расчет комиссии Нади'!$I1260+'Таблица вводных'!$E$15+'Таблица вводных'!$F$15)</f>
        <v>-56.09999999999998</v>
      </c>
      <c r="F1260" s="64">
        <f>(('Итоговая табл.1чел (все услуги-'!F1260+('Итоговая табл.1чел (все услуги-'!F1260*'Таблица вводных'!$G$4)))-('Расчет комиссии Нади'!$I1260+'Таблица вводных'!$E$15+'Таблица вводных'!$F$15)</f>
        <v>-32.987999999999978</v>
      </c>
      <c r="G1260" s="64">
        <f>(('Итоговая табл.1чел (все услуги-'!G1260+('Итоговая табл.1чел (все услуги-'!G1260*'Таблица вводных'!$G$4)))-('Расчет комиссии Нади'!$I1260+'Таблица вводных'!$E$15+'Таблица вводных'!$F$15)</f>
        <v>-56.09999999999998</v>
      </c>
      <c r="H1260" s="64">
        <f>(('Итоговая табл.1чел (все услуги-'!H1260+('Итоговая табл.1чел (все услуги-'!H1260*'Таблица вводных'!$G$4)))-('Расчет комиссии Нади'!$I1260+'Таблица вводных'!$E$15+'Таблица вводных'!$F$15)</f>
        <v>-56.09999999999998</v>
      </c>
      <c r="I1260" s="22" t="s">
        <v>177</v>
      </c>
    </row>
    <row r="1261" spans="1:9" ht="12.75" customHeight="1">
      <c r="A1261" s="138"/>
      <c r="B1261" s="11">
        <v>45429</v>
      </c>
      <c r="C1261" s="64"/>
      <c r="D1261" s="64">
        <f>(('Итоговая табл.1чел (все услуги-'!D1261+('Итоговая табл.1чел (все услуги-'!D1261*'Таблица вводных'!$G$4)))-('Расчет комиссии Нади'!$I1261+'Таблица вводных'!$E$15+'Таблица вводных'!$F$15)</f>
        <v>-55.575699999999983</v>
      </c>
      <c r="E1261" s="64">
        <f>(('Итоговая табл.1чел (все услуги-'!E1261+('Итоговая табл.1чел (все услуги-'!E1261*'Таблица вводных'!$G$5)))-('Расчет комиссии Нади'!$I1261+'Таблица вводных'!$E$15+'Таблица вводных'!$F$15)</f>
        <v>-56.09999999999998</v>
      </c>
      <c r="F1261" s="64">
        <f>(('Итоговая табл.1чел (все услуги-'!F1261+('Итоговая табл.1чел (все услуги-'!F1261*'Таблица вводных'!$G$4)))-('Расчет комиссии Нади'!$I1261+'Таблица вводных'!$E$15+'Таблица вводных'!$F$15)</f>
        <v>-32.987999999999978</v>
      </c>
      <c r="G1261" s="64">
        <f>(('Итоговая табл.1чел (все услуги-'!G1261+('Итоговая табл.1чел (все услуги-'!G1261*'Таблица вводных'!$G$4)))-('Расчет комиссии Нади'!$I1261+'Таблица вводных'!$E$15+'Таблица вводных'!$F$15)</f>
        <v>-56.09999999999998</v>
      </c>
      <c r="H1261" s="64">
        <f>(('Итоговая табл.1чел (все услуги-'!H1261+('Итоговая табл.1чел (все услуги-'!H1261*'Таблица вводных'!$G$4)))-('Расчет комиссии Нади'!$I1261+'Таблица вводных'!$E$15+'Таблица вводных'!$F$15)</f>
        <v>-56.09999999999998</v>
      </c>
      <c r="I1261" s="13" t="s">
        <v>177</v>
      </c>
    </row>
    <row r="1262" spans="1:9" ht="12.75" customHeight="1">
      <c r="A1262" s="138"/>
      <c r="B1262" s="45">
        <v>45433</v>
      </c>
      <c r="C1262" s="64"/>
      <c r="D1262" s="64">
        <f>(('Итоговая табл.1чел (все услуги-'!D1262+('Итоговая табл.1чел (все услуги-'!D1262*'Таблица вводных'!$G$4)))-('Расчет комиссии Нади'!$I1262+'Таблица вводных'!$E$15+'Таблица вводных'!$F$15)</f>
        <v>-55.575699999999983</v>
      </c>
      <c r="E1262" s="64">
        <f>(('Итоговая табл.1чел (все услуги-'!E1262+('Итоговая табл.1чел (все услуги-'!E1262*'Таблица вводных'!$G$5)))-('Расчет комиссии Нади'!$I1262+'Таблица вводных'!$E$15+'Таблица вводных'!$F$15)</f>
        <v>-56.09999999999998</v>
      </c>
      <c r="F1262" s="64">
        <f>(('Итоговая табл.1чел (все услуги-'!F1262+('Итоговая табл.1чел (все услуги-'!F1262*'Таблица вводных'!$G$4)))-('Расчет комиссии Нади'!$I1262+'Таблица вводных'!$E$15+'Таблица вводных'!$F$15)</f>
        <v>-32.987999999999978</v>
      </c>
      <c r="G1262" s="64">
        <f>(('Итоговая табл.1чел (все услуги-'!G1262+('Итоговая табл.1чел (все услуги-'!G1262*'Таблица вводных'!$G$4)))-('Расчет комиссии Нади'!$I1262+'Таблица вводных'!$E$15+'Таблица вводных'!$F$15)</f>
        <v>-56.09999999999998</v>
      </c>
      <c r="H1262" s="64">
        <f>(('Итоговая табл.1чел (все услуги-'!H1262+('Итоговая табл.1чел (все услуги-'!H1262*'Таблица вводных'!$G$4)))-('Расчет комиссии Нади'!$I1262+'Таблица вводных'!$E$15+'Таблица вводных'!$F$15)</f>
        <v>-56.09999999999998</v>
      </c>
      <c r="I1262" s="27" t="s">
        <v>177</v>
      </c>
    </row>
    <row r="1263" spans="1:9" ht="12.75" customHeight="1">
      <c r="A1263" s="138"/>
      <c r="B1263" s="44">
        <v>45436</v>
      </c>
      <c r="C1263" s="64"/>
      <c r="D1263" s="64">
        <f>(('Итоговая табл.1чел (все услуги-'!D1263+('Итоговая табл.1чел (все услуги-'!D1263*'Таблица вводных'!$G$4)))-('Расчет комиссии Нади'!$I1263+'Таблица вводных'!$E$15+'Таблица вводных'!$F$15)</f>
        <v>-55.575699999999983</v>
      </c>
      <c r="E1263" s="64">
        <f>(('Итоговая табл.1чел (все услуги-'!E1263+('Итоговая табл.1чел (все услуги-'!E1263*'Таблица вводных'!$G$5)))-('Расчет комиссии Нади'!$I1263+'Таблица вводных'!$E$15+'Таблица вводных'!$F$15)</f>
        <v>-56.09999999999998</v>
      </c>
      <c r="F1263" s="64">
        <f>(('Итоговая табл.1чел (все услуги-'!F1263+('Итоговая табл.1чел (все услуги-'!F1263*'Таблица вводных'!$G$4)))-('Расчет комиссии Нади'!$I1263+'Таблица вводных'!$E$15+'Таблица вводных'!$F$15)</f>
        <v>-32.987999999999978</v>
      </c>
      <c r="G1263" s="64">
        <f>(('Итоговая табл.1чел (все услуги-'!G1263+('Итоговая табл.1чел (все услуги-'!G1263*'Таблица вводных'!$G$4)))-('Расчет комиссии Нади'!$I1263+'Таблица вводных'!$E$15+'Таблица вводных'!$F$15)</f>
        <v>-56.09999999999998</v>
      </c>
      <c r="H1263" s="64">
        <f>(('Итоговая табл.1чел (все услуги-'!H1263+('Итоговая табл.1чел (все услуги-'!H1263*'Таблица вводных'!$G$4)))-('Расчет комиссии Нади'!$I1263+'Таблица вводных'!$E$15+'Таблица вводных'!$F$15)</f>
        <v>-56.09999999999998</v>
      </c>
      <c r="I1263" s="22" t="s">
        <v>177</v>
      </c>
    </row>
    <row r="1264" spans="1:9" ht="12.75" customHeight="1">
      <c r="A1264" s="138"/>
      <c r="B1264" s="11">
        <v>45440</v>
      </c>
      <c r="C1264" s="64"/>
      <c r="D1264" s="64">
        <f>(('Итоговая табл.1чел (все услуги-'!D1264+('Итоговая табл.1чел (все услуги-'!D1264*'Таблица вводных'!$G$4)))-('Расчет комиссии Нади'!$I1264+'Таблица вводных'!$E$15+'Таблица вводных'!$F$15)</f>
        <v>-55.575699999999983</v>
      </c>
      <c r="E1264" s="64">
        <f>(('Итоговая табл.1чел (все услуги-'!E1264+('Итоговая табл.1чел (все услуги-'!E1264*'Таблица вводных'!$G$5)))-('Расчет комиссии Нади'!$I1264+'Таблица вводных'!$E$15+'Таблица вводных'!$F$15)</f>
        <v>-56.09999999999998</v>
      </c>
      <c r="F1264" s="64">
        <f>(('Итоговая табл.1чел (все услуги-'!F1264+('Итоговая табл.1чел (все услуги-'!F1264*'Таблица вводных'!$G$4)))-('Расчет комиссии Нади'!$I1264+'Таблица вводных'!$E$15+'Таблица вводных'!$F$15)</f>
        <v>-32.987999999999978</v>
      </c>
      <c r="G1264" s="64">
        <f>(('Итоговая табл.1чел (все услуги-'!G1264+('Итоговая табл.1чел (все услуги-'!G1264*'Таблица вводных'!$G$4)))-('Расчет комиссии Нади'!$I1264+'Таблица вводных'!$E$15+'Таблица вводных'!$F$15)</f>
        <v>-56.09999999999998</v>
      </c>
      <c r="H1264" s="64">
        <f>(('Итоговая табл.1чел (все услуги-'!H1264+('Итоговая табл.1чел (все услуги-'!H1264*'Таблица вводных'!$G$4)))-('Расчет комиссии Нади'!$I1264+'Таблица вводных'!$E$15+'Таблица вводных'!$F$15)</f>
        <v>-56.09999999999998</v>
      </c>
      <c r="I1264" s="13" t="s">
        <v>177</v>
      </c>
    </row>
    <row r="1265" spans="1:9" ht="12.75" customHeight="1">
      <c r="A1265" s="139"/>
      <c r="B1265" s="46">
        <v>45443</v>
      </c>
      <c r="C1265" s="65"/>
      <c r="D1265" s="100">
        <f>(('Итоговая табл.1чел (все услуги-'!D1265+('Итоговая табл.1чел (все услуги-'!D1265*'Таблица вводных'!$G$4)))-('Расчет комиссии Нади'!$I1265+'Таблица вводных'!$E$15+'Таблица вводных'!$F$15)</f>
        <v>-55.575699999999983</v>
      </c>
      <c r="E1265" s="100">
        <f>(('Итоговая табл.1чел (все услуги-'!E1265+('Итоговая табл.1чел (все услуги-'!E1265*'Таблица вводных'!$G$5)))-('Расчет комиссии Нади'!$I1265+'Таблица вводных'!$E$15+'Таблица вводных'!$F$15)</f>
        <v>-56.09999999999998</v>
      </c>
      <c r="F1265" s="100">
        <f>(('Итоговая табл.1чел (все услуги-'!F1265+('Итоговая табл.1чел (все услуги-'!F1265*'Таблица вводных'!$G$4)))-('Расчет комиссии Нади'!$I1265+'Таблица вводных'!$E$15+'Таблица вводных'!$F$15)</f>
        <v>-32.987999999999978</v>
      </c>
      <c r="G1265" s="100">
        <f>(('Итоговая табл.1чел (все услуги-'!G1265+('Итоговая табл.1чел (все услуги-'!G1265*'Таблица вводных'!$G$4)))-('Расчет комиссии Нади'!$I1265+'Таблица вводных'!$E$15+'Таблица вводных'!$F$15)</f>
        <v>-56.09999999999998</v>
      </c>
      <c r="H1265" s="100">
        <f>(('Итоговая табл.1чел (все услуги-'!H1265+('Итоговая табл.1чел (все услуги-'!H1265*'Таблица вводных'!$G$4)))-('Расчет комиссии Нади'!$I1265+'Таблица вводных'!$E$15+'Таблица вводных'!$F$15)</f>
        <v>-56.09999999999998</v>
      </c>
      <c r="I1265" s="32" t="s">
        <v>177</v>
      </c>
    </row>
    <row r="1266" spans="1:9" ht="12.75" customHeight="1">
      <c r="A1266" s="142" t="s">
        <v>102</v>
      </c>
      <c r="B1266" s="42">
        <v>45419</v>
      </c>
      <c r="C1266" s="63"/>
      <c r="D1266" s="63">
        <f>(('Итоговая табл.1чел (все услуги-'!D1266+('Итоговая табл.1чел (все услуги-'!D1266*'Таблица вводных'!$G$4)))-('Расчет комиссии Нади'!$I1266+'Таблица вводных'!$E$15+'Таблица вводных'!$F$15)</f>
        <v>-55.575699999999983</v>
      </c>
      <c r="E1266" s="63">
        <f>(('Итоговая табл.1чел (все услуги-'!E1266+('Итоговая табл.1чел (все услуги-'!E1266*'Таблица вводных'!$G$5)))-('Расчет комиссии Нади'!$I1266+'Таблица вводных'!$E$15+'Таблица вводных'!$F$15)</f>
        <v>-56.09999999999998</v>
      </c>
      <c r="F1266" s="63">
        <f>(('Итоговая табл.1чел (все услуги-'!F1266+('Итоговая табл.1чел (все услуги-'!F1266*'Таблица вводных'!$G$4)))-('Расчет комиссии Нади'!$I1266+'Таблица вводных'!$E$15+'Таблица вводных'!$F$15)</f>
        <v>-32.987999999999978</v>
      </c>
      <c r="G1266" s="63">
        <f>(('Итоговая табл.1чел (все услуги-'!G1266+('Итоговая табл.1чел (все услуги-'!G1266*'Таблица вводных'!$G$4)))-('Расчет комиссии Нади'!$I1266+'Таблица вводных'!$E$15+'Таблица вводных'!$F$15)</f>
        <v>-56.09999999999998</v>
      </c>
      <c r="H1266" s="63">
        <f>(('Итоговая табл.1чел (все услуги-'!H1266+('Итоговая табл.1чел (все услуги-'!H1266*'Таблица вводных'!$G$4)))-('Расчет комиссии Нади'!$I1266+'Таблица вводных'!$E$15+'Таблица вводных'!$F$15)</f>
        <v>-56.09999999999998</v>
      </c>
      <c r="I1266" s="20" t="s">
        <v>177</v>
      </c>
    </row>
    <row r="1267" spans="1:9" ht="12.75" customHeight="1">
      <c r="A1267" s="138"/>
      <c r="B1267" s="45">
        <v>45422</v>
      </c>
      <c r="C1267" s="64"/>
      <c r="D1267" s="64">
        <f>(('Итоговая табл.1чел (все услуги-'!D1267+('Итоговая табл.1чел (все услуги-'!D1267*'Таблица вводных'!$G$4)))-('Расчет комиссии Нади'!$I1267+'Таблица вводных'!$E$15+'Таблица вводных'!$F$15)</f>
        <v>-55.575699999999983</v>
      </c>
      <c r="E1267" s="64">
        <f>(('Итоговая табл.1чел (все услуги-'!E1267+('Итоговая табл.1чел (все услуги-'!E1267*'Таблица вводных'!$G$5)))-('Расчет комиссии Нади'!$I1267+'Таблица вводных'!$E$15+'Таблица вводных'!$F$15)</f>
        <v>-56.09999999999998</v>
      </c>
      <c r="F1267" s="64">
        <f>(('Итоговая табл.1чел (все услуги-'!F1267+('Итоговая табл.1чел (все услуги-'!F1267*'Таблица вводных'!$G$4)))-('Расчет комиссии Нади'!$I1267+'Таблица вводных'!$E$15+'Таблица вводных'!$F$15)</f>
        <v>-32.987999999999978</v>
      </c>
      <c r="G1267" s="64">
        <f>(('Итоговая табл.1чел (все услуги-'!G1267+('Итоговая табл.1чел (все услуги-'!G1267*'Таблица вводных'!$G$4)))-('Расчет комиссии Нади'!$I1267+'Таблица вводных'!$E$15+'Таблица вводных'!$F$15)</f>
        <v>-56.09999999999998</v>
      </c>
      <c r="H1267" s="64">
        <f>(('Итоговая табл.1чел (все услуги-'!H1267+('Итоговая табл.1чел (все услуги-'!H1267*'Таблица вводных'!$G$4)))-('Расчет комиссии Нади'!$I1267+'Таблица вводных'!$E$15+'Таблица вводных'!$F$15)</f>
        <v>-56.09999999999998</v>
      </c>
      <c r="I1267" s="27" t="s">
        <v>177</v>
      </c>
    </row>
    <row r="1268" spans="1:9" ht="12.75" customHeight="1">
      <c r="A1268" s="138"/>
      <c r="B1268" s="44">
        <v>45426</v>
      </c>
      <c r="C1268" s="64"/>
      <c r="D1268" s="64">
        <f>(('Итоговая табл.1чел (все услуги-'!D1268+('Итоговая табл.1чел (все услуги-'!D1268*'Таблица вводных'!$G$4)))-('Расчет комиссии Нади'!$I1268+'Таблица вводных'!$E$15+'Таблица вводных'!$F$15)</f>
        <v>-55.575699999999983</v>
      </c>
      <c r="E1268" s="64">
        <f>(('Итоговая табл.1чел (все услуги-'!E1268+('Итоговая табл.1чел (все услуги-'!E1268*'Таблица вводных'!$G$5)))-('Расчет комиссии Нади'!$I1268+'Таблица вводных'!$E$15+'Таблица вводных'!$F$15)</f>
        <v>-56.09999999999998</v>
      </c>
      <c r="F1268" s="64">
        <f>(('Итоговая табл.1чел (все услуги-'!F1268+('Итоговая табл.1чел (все услуги-'!F1268*'Таблица вводных'!$G$4)))-('Расчет комиссии Нади'!$I1268+'Таблица вводных'!$E$15+'Таблица вводных'!$F$15)</f>
        <v>-32.987999999999978</v>
      </c>
      <c r="G1268" s="64">
        <f>(('Итоговая табл.1чел (все услуги-'!G1268+('Итоговая табл.1чел (все услуги-'!G1268*'Таблица вводных'!$G$4)))-('Расчет комиссии Нади'!$I1268+'Таблица вводных'!$E$15+'Таблица вводных'!$F$15)</f>
        <v>-56.09999999999998</v>
      </c>
      <c r="H1268" s="64">
        <f>(('Итоговая табл.1чел (все услуги-'!H1268+('Итоговая табл.1чел (все услуги-'!H1268*'Таблица вводных'!$G$4)))-('Расчет комиссии Нади'!$I1268+'Таблица вводных'!$E$15+'Таблица вводных'!$F$15)</f>
        <v>-56.09999999999998</v>
      </c>
      <c r="I1268" s="22" t="s">
        <v>177</v>
      </c>
    </row>
    <row r="1269" spans="1:9" ht="12.75" customHeight="1">
      <c r="A1269" s="138"/>
      <c r="B1269" s="11">
        <v>45429</v>
      </c>
      <c r="C1269" s="64"/>
      <c r="D1269" s="64">
        <f>(('Итоговая табл.1чел (все услуги-'!D1269+('Итоговая табл.1чел (все услуги-'!D1269*'Таблица вводных'!$G$4)))-('Расчет комиссии Нади'!$I1269+'Таблица вводных'!$E$15+'Таблица вводных'!$F$15)</f>
        <v>-55.575699999999983</v>
      </c>
      <c r="E1269" s="64">
        <f>(('Итоговая табл.1чел (все услуги-'!E1269+('Итоговая табл.1чел (все услуги-'!E1269*'Таблица вводных'!$G$5)))-('Расчет комиссии Нади'!$I1269+'Таблица вводных'!$E$15+'Таблица вводных'!$F$15)</f>
        <v>-56.09999999999998</v>
      </c>
      <c r="F1269" s="64">
        <f>(('Итоговая табл.1чел (все услуги-'!F1269+('Итоговая табл.1чел (все услуги-'!F1269*'Таблица вводных'!$G$4)))-('Расчет комиссии Нади'!$I1269+'Таблица вводных'!$E$15+'Таблица вводных'!$F$15)</f>
        <v>-32.987999999999978</v>
      </c>
      <c r="G1269" s="64">
        <f>(('Итоговая табл.1чел (все услуги-'!G1269+('Итоговая табл.1чел (все услуги-'!G1269*'Таблица вводных'!$G$4)))-('Расчет комиссии Нади'!$I1269+'Таблица вводных'!$E$15+'Таблица вводных'!$F$15)</f>
        <v>-56.09999999999998</v>
      </c>
      <c r="H1269" s="64">
        <f>(('Итоговая табл.1чел (все услуги-'!H1269+('Итоговая табл.1чел (все услуги-'!H1269*'Таблица вводных'!$G$4)))-('Расчет комиссии Нади'!$I1269+'Таблица вводных'!$E$15+'Таблица вводных'!$F$15)</f>
        <v>-56.09999999999998</v>
      </c>
      <c r="I1269" s="13" t="s">
        <v>177</v>
      </c>
    </row>
    <row r="1270" spans="1:9" ht="12.75" customHeight="1">
      <c r="A1270" s="138"/>
      <c r="B1270" s="45">
        <v>45433</v>
      </c>
      <c r="C1270" s="64"/>
      <c r="D1270" s="64">
        <f>(('Итоговая табл.1чел (все услуги-'!D1270+('Итоговая табл.1чел (все услуги-'!D1270*'Таблица вводных'!$G$4)))-('Расчет комиссии Нади'!$I1270+'Таблица вводных'!$E$15+'Таблица вводных'!$F$15)</f>
        <v>-55.575699999999983</v>
      </c>
      <c r="E1270" s="64">
        <f>(('Итоговая табл.1чел (все услуги-'!E1270+('Итоговая табл.1чел (все услуги-'!E1270*'Таблица вводных'!$G$5)))-('Расчет комиссии Нади'!$I1270+'Таблица вводных'!$E$15+'Таблица вводных'!$F$15)</f>
        <v>-56.09999999999998</v>
      </c>
      <c r="F1270" s="64">
        <f>(('Итоговая табл.1чел (все услуги-'!F1270+('Итоговая табл.1чел (все услуги-'!F1270*'Таблица вводных'!$G$4)))-('Расчет комиссии Нади'!$I1270+'Таблица вводных'!$E$15+'Таблица вводных'!$F$15)</f>
        <v>-32.987999999999978</v>
      </c>
      <c r="G1270" s="64">
        <f>(('Итоговая табл.1чел (все услуги-'!G1270+('Итоговая табл.1чел (все услуги-'!G1270*'Таблица вводных'!$G$4)))-('Расчет комиссии Нади'!$I1270+'Таблица вводных'!$E$15+'Таблица вводных'!$F$15)</f>
        <v>-56.09999999999998</v>
      </c>
      <c r="H1270" s="64">
        <f>(('Итоговая табл.1чел (все услуги-'!H1270+('Итоговая табл.1чел (все услуги-'!H1270*'Таблица вводных'!$G$4)))-('Расчет комиссии Нади'!$I1270+'Таблица вводных'!$E$15+'Таблица вводных'!$F$15)</f>
        <v>-56.09999999999998</v>
      </c>
      <c r="I1270" s="27" t="s">
        <v>177</v>
      </c>
    </row>
    <row r="1271" spans="1:9" ht="12.75" customHeight="1">
      <c r="A1271" s="138"/>
      <c r="B1271" s="44">
        <v>45436</v>
      </c>
      <c r="C1271" s="64"/>
      <c r="D1271" s="64">
        <f>(('Итоговая табл.1чел (все услуги-'!D1271+('Итоговая табл.1чел (все услуги-'!D1271*'Таблица вводных'!$G$4)))-('Расчет комиссии Нади'!$I1271+'Таблица вводных'!$E$15+'Таблица вводных'!$F$15)</f>
        <v>-55.575699999999983</v>
      </c>
      <c r="E1271" s="64">
        <f>(('Итоговая табл.1чел (все услуги-'!E1271+('Итоговая табл.1чел (все услуги-'!E1271*'Таблица вводных'!$G$5)))-('Расчет комиссии Нади'!$I1271+'Таблица вводных'!$E$15+'Таблица вводных'!$F$15)</f>
        <v>-56.09999999999998</v>
      </c>
      <c r="F1271" s="64">
        <f>(('Итоговая табл.1чел (все услуги-'!F1271+('Итоговая табл.1чел (все услуги-'!F1271*'Таблица вводных'!$G$4)))-('Расчет комиссии Нади'!$I1271+'Таблица вводных'!$E$15+'Таблица вводных'!$F$15)</f>
        <v>-32.987999999999978</v>
      </c>
      <c r="G1271" s="64">
        <f>(('Итоговая табл.1чел (все услуги-'!G1271+('Итоговая табл.1чел (все услуги-'!G1271*'Таблица вводных'!$G$4)))-('Расчет комиссии Нади'!$I1271+'Таблица вводных'!$E$15+'Таблица вводных'!$F$15)</f>
        <v>-56.09999999999998</v>
      </c>
      <c r="H1271" s="64">
        <f>(('Итоговая табл.1чел (все услуги-'!H1271+('Итоговая табл.1чел (все услуги-'!H1271*'Таблица вводных'!$G$4)))-('Расчет комиссии Нади'!$I1271+'Таблица вводных'!$E$15+'Таблица вводных'!$F$15)</f>
        <v>-56.09999999999998</v>
      </c>
      <c r="I1271" s="22" t="s">
        <v>177</v>
      </c>
    </row>
    <row r="1272" spans="1:9" ht="12.75" customHeight="1">
      <c r="A1272" s="138"/>
      <c r="B1272" s="11">
        <v>45440</v>
      </c>
      <c r="C1272" s="64"/>
      <c r="D1272" s="64">
        <f>(('Итоговая табл.1чел (все услуги-'!D1272+('Итоговая табл.1чел (все услуги-'!D1272*'Таблица вводных'!$G$4)))-('Расчет комиссии Нади'!$I1272+'Таблица вводных'!$E$15+'Таблица вводных'!$F$15)</f>
        <v>-55.575699999999983</v>
      </c>
      <c r="E1272" s="64">
        <f>(('Итоговая табл.1чел (все услуги-'!E1272+('Итоговая табл.1чел (все услуги-'!E1272*'Таблица вводных'!$G$5)))-('Расчет комиссии Нади'!$I1272+'Таблица вводных'!$E$15+'Таблица вводных'!$F$15)</f>
        <v>-56.09999999999998</v>
      </c>
      <c r="F1272" s="64">
        <f>(('Итоговая табл.1чел (все услуги-'!F1272+('Итоговая табл.1чел (все услуги-'!F1272*'Таблица вводных'!$G$4)))-('Расчет комиссии Нади'!$I1272+'Таблица вводных'!$E$15+'Таблица вводных'!$F$15)</f>
        <v>-32.987999999999978</v>
      </c>
      <c r="G1272" s="64">
        <f>(('Итоговая табл.1чел (все услуги-'!G1272+('Итоговая табл.1чел (все услуги-'!G1272*'Таблица вводных'!$G$4)))-('Расчет комиссии Нади'!$I1272+'Таблица вводных'!$E$15+'Таблица вводных'!$F$15)</f>
        <v>-56.09999999999998</v>
      </c>
      <c r="H1272" s="64">
        <f>(('Итоговая табл.1чел (все услуги-'!H1272+('Итоговая табл.1чел (все услуги-'!H1272*'Таблица вводных'!$G$4)))-('Расчет комиссии Нади'!$I1272+'Таблица вводных'!$E$15+'Таблица вводных'!$F$15)</f>
        <v>-56.09999999999998</v>
      </c>
      <c r="I1272" s="13" t="s">
        <v>177</v>
      </c>
    </row>
    <row r="1273" spans="1:9" ht="12.75" customHeight="1">
      <c r="A1273" s="139"/>
      <c r="B1273" s="46">
        <v>45443</v>
      </c>
      <c r="C1273" s="65"/>
      <c r="D1273" s="100">
        <f>(('Итоговая табл.1чел (все услуги-'!D1273+('Итоговая табл.1чел (все услуги-'!D1273*'Таблица вводных'!$G$4)))-('Расчет комиссии Нади'!$I1273+'Таблица вводных'!$E$15+'Таблица вводных'!$F$15)</f>
        <v>-55.575699999999983</v>
      </c>
      <c r="E1273" s="100">
        <f>(('Итоговая табл.1чел (все услуги-'!E1273+('Итоговая табл.1чел (все услуги-'!E1273*'Таблица вводных'!$G$5)))-('Расчет комиссии Нади'!$I1273+'Таблица вводных'!$E$15+'Таблица вводных'!$F$15)</f>
        <v>-56.09999999999998</v>
      </c>
      <c r="F1273" s="100">
        <f>(('Итоговая табл.1чел (все услуги-'!F1273+('Итоговая табл.1чел (все услуги-'!F1273*'Таблица вводных'!$G$4)))-('Расчет комиссии Нади'!$I1273+'Таблица вводных'!$E$15+'Таблица вводных'!$F$15)</f>
        <v>-32.987999999999978</v>
      </c>
      <c r="G1273" s="100">
        <f>(('Итоговая табл.1чел (все услуги-'!G1273+('Итоговая табл.1чел (все услуги-'!G1273*'Таблица вводных'!$G$4)))-('Расчет комиссии Нади'!$I1273+'Таблица вводных'!$E$15+'Таблица вводных'!$F$15)</f>
        <v>-56.09999999999998</v>
      </c>
      <c r="H1273" s="100">
        <f>(('Итоговая табл.1чел (все услуги-'!H1273+('Итоговая табл.1чел (все услуги-'!H1273*'Таблица вводных'!$G$4)))-('Расчет комиссии Нади'!$I1273+'Таблица вводных'!$E$15+'Таблица вводных'!$F$15)</f>
        <v>-56.09999999999998</v>
      </c>
      <c r="I1273" s="32" t="s">
        <v>177</v>
      </c>
    </row>
    <row r="1274" spans="1:9" ht="12.75" customHeight="1">
      <c r="A1274" s="142" t="s">
        <v>103</v>
      </c>
      <c r="B1274" s="42">
        <v>45419</v>
      </c>
      <c r="C1274" s="63"/>
      <c r="D1274" s="63">
        <f>(('Итоговая табл.1чел (все услуги-'!D1274+('Итоговая табл.1чел (все услуги-'!D1274*'Таблица вводных'!$G$4)))-('Расчет комиссии Нади'!$I1274+'Таблица вводных'!$E$15+'Таблица вводных'!$F$15)</f>
        <v>-55.575699999999983</v>
      </c>
      <c r="E1274" s="63">
        <f>(('Итоговая табл.1чел (все услуги-'!E1274+('Итоговая табл.1чел (все услуги-'!E1274*'Таблица вводных'!$G$5)))-('Расчет комиссии Нади'!$I1274+'Таблица вводных'!$E$15+'Таблица вводных'!$F$15)</f>
        <v>-56.09999999999998</v>
      </c>
      <c r="F1274" s="63">
        <f>(('Итоговая табл.1чел (все услуги-'!F1274+('Итоговая табл.1чел (все услуги-'!F1274*'Таблица вводных'!$G$4)))-('Расчет комиссии Нади'!$I1274+'Таблица вводных'!$E$15+'Таблица вводных'!$F$15)</f>
        <v>-32.987999999999978</v>
      </c>
      <c r="G1274" s="63">
        <f>(('Итоговая табл.1чел (все услуги-'!G1274+('Итоговая табл.1чел (все услуги-'!G1274*'Таблица вводных'!$G$4)))-('Расчет комиссии Нади'!$I1274+'Таблица вводных'!$E$15+'Таблица вводных'!$F$15)</f>
        <v>-56.09999999999998</v>
      </c>
      <c r="H1274" s="63">
        <f>(('Итоговая табл.1чел (все услуги-'!H1274+('Итоговая табл.1чел (все услуги-'!H1274*'Таблица вводных'!$G$4)))-('Расчет комиссии Нади'!$I1274+'Таблица вводных'!$E$15+'Таблица вводных'!$F$15)</f>
        <v>-56.09999999999998</v>
      </c>
      <c r="I1274" s="20" t="s">
        <v>177</v>
      </c>
    </row>
    <row r="1275" spans="1:9" ht="12.75" customHeight="1">
      <c r="A1275" s="138"/>
      <c r="B1275" s="45">
        <v>45422</v>
      </c>
      <c r="C1275" s="64"/>
      <c r="D1275" s="64">
        <f>(('Итоговая табл.1чел (все услуги-'!D1275+('Итоговая табл.1чел (все услуги-'!D1275*'Таблица вводных'!$G$4)))-('Расчет комиссии Нади'!$I1275+'Таблица вводных'!$E$15+'Таблица вводных'!$F$15)</f>
        <v>-55.575699999999983</v>
      </c>
      <c r="E1275" s="64">
        <f>(('Итоговая табл.1чел (все услуги-'!E1275+('Итоговая табл.1чел (все услуги-'!E1275*'Таблица вводных'!$G$5)))-('Расчет комиссии Нади'!$I1275+'Таблица вводных'!$E$15+'Таблица вводных'!$F$15)</f>
        <v>-56.09999999999998</v>
      </c>
      <c r="F1275" s="64">
        <f>(('Итоговая табл.1чел (все услуги-'!F1275+('Итоговая табл.1чел (все услуги-'!F1275*'Таблица вводных'!$G$4)))-('Расчет комиссии Нади'!$I1275+'Таблица вводных'!$E$15+'Таблица вводных'!$F$15)</f>
        <v>-32.987999999999978</v>
      </c>
      <c r="G1275" s="64">
        <f>(('Итоговая табл.1чел (все услуги-'!G1275+('Итоговая табл.1чел (все услуги-'!G1275*'Таблица вводных'!$G$4)))-('Расчет комиссии Нади'!$I1275+'Таблица вводных'!$E$15+'Таблица вводных'!$F$15)</f>
        <v>-56.09999999999998</v>
      </c>
      <c r="H1275" s="64">
        <f>(('Итоговая табл.1чел (все услуги-'!H1275+('Итоговая табл.1чел (все услуги-'!H1275*'Таблица вводных'!$G$4)))-('Расчет комиссии Нади'!$I1275+'Таблица вводных'!$E$15+'Таблица вводных'!$F$15)</f>
        <v>-56.09999999999998</v>
      </c>
      <c r="I1275" s="27" t="s">
        <v>177</v>
      </c>
    </row>
    <row r="1276" spans="1:9" ht="12.75" customHeight="1">
      <c r="A1276" s="138"/>
      <c r="B1276" s="44">
        <v>45426</v>
      </c>
      <c r="C1276" s="64"/>
      <c r="D1276" s="64">
        <f>(('Итоговая табл.1чел (все услуги-'!D1276+('Итоговая табл.1чел (все услуги-'!D1276*'Таблица вводных'!$G$4)))-('Расчет комиссии Нади'!$I1276+'Таблица вводных'!$E$15+'Таблица вводных'!$F$15)</f>
        <v>-55.575699999999983</v>
      </c>
      <c r="E1276" s="64">
        <f>(('Итоговая табл.1чел (все услуги-'!E1276+('Итоговая табл.1чел (все услуги-'!E1276*'Таблица вводных'!$G$5)))-('Расчет комиссии Нади'!$I1276+'Таблица вводных'!$E$15+'Таблица вводных'!$F$15)</f>
        <v>-56.09999999999998</v>
      </c>
      <c r="F1276" s="64">
        <f>(('Итоговая табл.1чел (все услуги-'!F1276+('Итоговая табл.1чел (все услуги-'!F1276*'Таблица вводных'!$G$4)))-('Расчет комиссии Нади'!$I1276+'Таблица вводных'!$E$15+'Таблица вводных'!$F$15)</f>
        <v>-32.987999999999978</v>
      </c>
      <c r="G1276" s="64">
        <f>(('Итоговая табл.1чел (все услуги-'!G1276+('Итоговая табл.1чел (все услуги-'!G1276*'Таблица вводных'!$G$4)))-('Расчет комиссии Нади'!$I1276+'Таблица вводных'!$E$15+'Таблица вводных'!$F$15)</f>
        <v>-56.09999999999998</v>
      </c>
      <c r="H1276" s="64">
        <f>(('Итоговая табл.1чел (все услуги-'!H1276+('Итоговая табл.1чел (все услуги-'!H1276*'Таблица вводных'!$G$4)))-('Расчет комиссии Нади'!$I1276+'Таблица вводных'!$E$15+'Таблица вводных'!$F$15)</f>
        <v>-56.09999999999998</v>
      </c>
      <c r="I1276" s="22" t="s">
        <v>177</v>
      </c>
    </row>
    <row r="1277" spans="1:9" ht="12.75" customHeight="1">
      <c r="A1277" s="138"/>
      <c r="B1277" s="11">
        <v>45429</v>
      </c>
      <c r="C1277" s="64"/>
      <c r="D1277" s="64">
        <f>(('Итоговая табл.1чел (все услуги-'!D1277+('Итоговая табл.1чел (все услуги-'!D1277*'Таблица вводных'!$G$4)))-('Расчет комиссии Нади'!$I1277+'Таблица вводных'!$E$15+'Таблица вводных'!$F$15)</f>
        <v>-55.575699999999983</v>
      </c>
      <c r="E1277" s="64">
        <f>(('Итоговая табл.1чел (все услуги-'!E1277+('Итоговая табл.1чел (все услуги-'!E1277*'Таблица вводных'!$G$5)))-('Расчет комиссии Нади'!$I1277+'Таблица вводных'!$E$15+'Таблица вводных'!$F$15)</f>
        <v>-56.09999999999998</v>
      </c>
      <c r="F1277" s="64">
        <f>(('Итоговая табл.1чел (все услуги-'!F1277+('Итоговая табл.1чел (все услуги-'!F1277*'Таблица вводных'!$G$4)))-('Расчет комиссии Нади'!$I1277+'Таблица вводных'!$E$15+'Таблица вводных'!$F$15)</f>
        <v>-32.987999999999978</v>
      </c>
      <c r="G1277" s="64">
        <f>(('Итоговая табл.1чел (все услуги-'!G1277+('Итоговая табл.1чел (все услуги-'!G1277*'Таблица вводных'!$G$4)))-('Расчет комиссии Нади'!$I1277+'Таблица вводных'!$E$15+'Таблица вводных'!$F$15)</f>
        <v>-56.09999999999998</v>
      </c>
      <c r="H1277" s="64">
        <f>(('Итоговая табл.1чел (все услуги-'!H1277+('Итоговая табл.1чел (все услуги-'!H1277*'Таблица вводных'!$G$4)))-('Расчет комиссии Нади'!$I1277+'Таблица вводных'!$E$15+'Таблица вводных'!$F$15)</f>
        <v>-56.09999999999998</v>
      </c>
      <c r="I1277" s="13" t="s">
        <v>177</v>
      </c>
    </row>
    <row r="1278" spans="1:9" ht="12.75" customHeight="1">
      <c r="A1278" s="138"/>
      <c r="B1278" s="45">
        <v>45433</v>
      </c>
      <c r="C1278" s="64"/>
      <c r="D1278" s="64">
        <f>(('Итоговая табл.1чел (все услуги-'!D1278+('Итоговая табл.1чел (все услуги-'!D1278*'Таблица вводных'!$G$4)))-('Расчет комиссии Нади'!$I1278+'Таблица вводных'!$E$15+'Таблица вводных'!$F$15)</f>
        <v>-55.575699999999983</v>
      </c>
      <c r="E1278" s="64">
        <f>(('Итоговая табл.1чел (все услуги-'!E1278+('Итоговая табл.1чел (все услуги-'!E1278*'Таблица вводных'!$G$5)))-('Расчет комиссии Нади'!$I1278+'Таблица вводных'!$E$15+'Таблица вводных'!$F$15)</f>
        <v>-56.09999999999998</v>
      </c>
      <c r="F1278" s="64">
        <f>(('Итоговая табл.1чел (все услуги-'!F1278+('Итоговая табл.1чел (все услуги-'!F1278*'Таблица вводных'!$G$4)))-('Расчет комиссии Нади'!$I1278+'Таблица вводных'!$E$15+'Таблица вводных'!$F$15)</f>
        <v>-32.987999999999978</v>
      </c>
      <c r="G1278" s="64">
        <f>(('Итоговая табл.1чел (все услуги-'!G1278+('Итоговая табл.1чел (все услуги-'!G1278*'Таблица вводных'!$G$4)))-('Расчет комиссии Нади'!$I1278+'Таблица вводных'!$E$15+'Таблица вводных'!$F$15)</f>
        <v>-56.09999999999998</v>
      </c>
      <c r="H1278" s="64">
        <f>(('Итоговая табл.1чел (все услуги-'!H1278+('Итоговая табл.1чел (все услуги-'!H1278*'Таблица вводных'!$G$4)))-('Расчет комиссии Нади'!$I1278+'Таблица вводных'!$E$15+'Таблица вводных'!$F$15)</f>
        <v>-56.09999999999998</v>
      </c>
      <c r="I1278" s="27" t="s">
        <v>177</v>
      </c>
    </row>
    <row r="1279" spans="1:9" ht="12.75" customHeight="1">
      <c r="A1279" s="138"/>
      <c r="B1279" s="44">
        <v>45436</v>
      </c>
      <c r="C1279" s="64"/>
      <c r="D1279" s="64">
        <f>(('Итоговая табл.1чел (все услуги-'!D1279+('Итоговая табл.1чел (все услуги-'!D1279*'Таблица вводных'!$G$4)))-('Расчет комиссии Нади'!$I1279+'Таблица вводных'!$E$15+'Таблица вводных'!$F$15)</f>
        <v>-55.575699999999983</v>
      </c>
      <c r="E1279" s="64">
        <f>(('Итоговая табл.1чел (все услуги-'!E1279+('Итоговая табл.1чел (все услуги-'!E1279*'Таблица вводных'!$G$5)))-('Расчет комиссии Нади'!$I1279+'Таблица вводных'!$E$15+'Таблица вводных'!$F$15)</f>
        <v>-56.09999999999998</v>
      </c>
      <c r="F1279" s="64">
        <f>(('Итоговая табл.1чел (все услуги-'!F1279+('Итоговая табл.1чел (все услуги-'!F1279*'Таблица вводных'!$G$4)))-('Расчет комиссии Нади'!$I1279+'Таблица вводных'!$E$15+'Таблица вводных'!$F$15)</f>
        <v>-32.987999999999978</v>
      </c>
      <c r="G1279" s="64">
        <f>(('Итоговая табл.1чел (все услуги-'!G1279+('Итоговая табл.1чел (все услуги-'!G1279*'Таблица вводных'!$G$4)))-('Расчет комиссии Нади'!$I1279+'Таблица вводных'!$E$15+'Таблица вводных'!$F$15)</f>
        <v>-56.09999999999998</v>
      </c>
      <c r="H1279" s="64">
        <f>(('Итоговая табл.1чел (все услуги-'!H1279+('Итоговая табл.1чел (все услуги-'!H1279*'Таблица вводных'!$G$4)))-('Расчет комиссии Нади'!$I1279+'Таблица вводных'!$E$15+'Таблица вводных'!$F$15)</f>
        <v>-56.09999999999998</v>
      </c>
      <c r="I1279" s="22" t="s">
        <v>177</v>
      </c>
    </row>
    <row r="1280" spans="1:9" ht="12.75" customHeight="1">
      <c r="A1280" s="138"/>
      <c r="B1280" s="11">
        <v>45440</v>
      </c>
      <c r="C1280" s="64"/>
      <c r="D1280" s="64">
        <f>(('Итоговая табл.1чел (все услуги-'!D1280+('Итоговая табл.1чел (все услуги-'!D1280*'Таблица вводных'!$G$4)))-('Расчет комиссии Нади'!$I1280+'Таблица вводных'!$E$15+'Таблица вводных'!$F$15)</f>
        <v>-55.575699999999983</v>
      </c>
      <c r="E1280" s="64">
        <f>(('Итоговая табл.1чел (все услуги-'!E1280+('Итоговая табл.1чел (все услуги-'!E1280*'Таблица вводных'!$G$5)))-('Расчет комиссии Нади'!$I1280+'Таблица вводных'!$E$15+'Таблица вводных'!$F$15)</f>
        <v>-56.09999999999998</v>
      </c>
      <c r="F1280" s="64">
        <f>(('Итоговая табл.1чел (все услуги-'!F1280+('Итоговая табл.1чел (все услуги-'!F1280*'Таблица вводных'!$G$4)))-('Расчет комиссии Нади'!$I1280+'Таблица вводных'!$E$15+'Таблица вводных'!$F$15)</f>
        <v>-32.987999999999978</v>
      </c>
      <c r="G1280" s="64">
        <f>(('Итоговая табл.1чел (все услуги-'!G1280+('Итоговая табл.1чел (все услуги-'!G1280*'Таблица вводных'!$G$4)))-('Расчет комиссии Нади'!$I1280+'Таблица вводных'!$E$15+'Таблица вводных'!$F$15)</f>
        <v>-56.09999999999998</v>
      </c>
      <c r="H1280" s="64">
        <f>(('Итоговая табл.1чел (все услуги-'!H1280+('Итоговая табл.1чел (все услуги-'!H1280*'Таблица вводных'!$G$4)))-('Расчет комиссии Нади'!$I1280+'Таблица вводных'!$E$15+'Таблица вводных'!$F$15)</f>
        <v>-56.09999999999998</v>
      </c>
      <c r="I1280" s="13" t="s">
        <v>177</v>
      </c>
    </row>
    <row r="1281" spans="1:9" ht="12.75" customHeight="1">
      <c r="A1281" s="139"/>
      <c r="B1281" s="46">
        <v>45443</v>
      </c>
      <c r="C1281" s="65"/>
      <c r="D1281" s="100">
        <f>(('Итоговая табл.1чел (все услуги-'!D1281+('Итоговая табл.1чел (все услуги-'!D1281*'Таблица вводных'!$G$4)))-('Расчет комиссии Нади'!$I1281+'Таблица вводных'!$E$15+'Таблица вводных'!$F$15)</f>
        <v>-55.575699999999983</v>
      </c>
      <c r="E1281" s="100">
        <f>(('Итоговая табл.1чел (все услуги-'!E1281+('Итоговая табл.1чел (все услуги-'!E1281*'Таблица вводных'!$G$5)))-('Расчет комиссии Нади'!$I1281+'Таблица вводных'!$E$15+'Таблица вводных'!$F$15)</f>
        <v>-56.09999999999998</v>
      </c>
      <c r="F1281" s="100">
        <f>(('Итоговая табл.1чел (все услуги-'!F1281+('Итоговая табл.1чел (все услуги-'!F1281*'Таблица вводных'!$G$4)))-('Расчет комиссии Нади'!$I1281+'Таблица вводных'!$E$15+'Таблица вводных'!$F$15)</f>
        <v>-32.987999999999978</v>
      </c>
      <c r="G1281" s="100">
        <f>(('Итоговая табл.1чел (все услуги-'!G1281+('Итоговая табл.1чел (все услуги-'!G1281*'Таблица вводных'!$G$4)))-('Расчет комиссии Нади'!$I1281+'Таблица вводных'!$E$15+'Таблица вводных'!$F$15)</f>
        <v>-56.09999999999998</v>
      </c>
      <c r="H1281" s="100">
        <f>(('Итоговая табл.1чел (все услуги-'!H1281+('Итоговая табл.1чел (все услуги-'!H1281*'Таблица вводных'!$G$4)))-('Расчет комиссии Нади'!$I1281+'Таблица вводных'!$E$15+'Таблица вводных'!$F$15)</f>
        <v>-56.09999999999998</v>
      </c>
      <c r="I1281" s="32" t="s">
        <v>177</v>
      </c>
    </row>
    <row r="1282" spans="1:9" ht="12.75" customHeight="1">
      <c r="A1282" s="142" t="s">
        <v>104</v>
      </c>
      <c r="B1282" s="42">
        <v>45419</v>
      </c>
      <c r="C1282" s="63"/>
      <c r="D1282" s="63">
        <f>(('Итоговая табл.1чел (все услуги-'!D1282+('Итоговая табл.1чел (все услуги-'!D1282*'Таблица вводных'!$G$4)))-('Расчет комиссии Нади'!$I1282+'Таблица вводных'!$E$15+'Таблица вводных'!$F$15)</f>
        <v>-55.575699999999983</v>
      </c>
      <c r="E1282" s="63">
        <f>(('Итоговая табл.1чел (все услуги-'!E1282+('Итоговая табл.1чел (все услуги-'!E1282*'Таблица вводных'!$G$5)))-('Расчет комиссии Нади'!$I1282+'Таблица вводных'!$E$15+'Таблица вводных'!$F$15)</f>
        <v>-56.09999999999998</v>
      </c>
      <c r="F1282" s="63">
        <f>(('Итоговая табл.1чел (все услуги-'!F1282+('Итоговая табл.1чел (все услуги-'!F1282*'Таблица вводных'!$G$4)))-('Расчет комиссии Нади'!$I1282+'Таблица вводных'!$E$15+'Таблица вводных'!$F$15)</f>
        <v>-32.987999999999978</v>
      </c>
      <c r="G1282" s="63">
        <f>(('Итоговая табл.1чел (все услуги-'!G1282+('Итоговая табл.1чел (все услуги-'!G1282*'Таблица вводных'!$G$4)))-('Расчет комиссии Нади'!$I1282+'Таблица вводных'!$E$15+'Таблица вводных'!$F$15)</f>
        <v>-56.09999999999998</v>
      </c>
      <c r="H1282" s="63">
        <f>(('Итоговая табл.1чел (все услуги-'!H1282+('Итоговая табл.1чел (все услуги-'!H1282*'Таблица вводных'!$G$4)))-('Расчет комиссии Нади'!$I1282+'Таблица вводных'!$E$15+'Таблица вводных'!$F$15)</f>
        <v>-56.09999999999998</v>
      </c>
      <c r="I1282" s="20" t="s">
        <v>177</v>
      </c>
    </row>
    <row r="1283" spans="1:9" ht="12.75" customHeight="1">
      <c r="A1283" s="138"/>
      <c r="B1283" s="45">
        <v>45422</v>
      </c>
      <c r="C1283" s="64"/>
      <c r="D1283" s="64">
        <f>(('Итоговая табл.1чел (все услуги-'!D1283+('Итоговая табл.1чел (все услуги-'!D1283*'Таблица вводных'!$G$4)))-('Расчет комиссии Нади'!$I1283+'Таблица вводных'!$E$15+'Таблица вводных'!$F$15)</f>
        <v>-55.575699999999983</v>
      </c>
      <c r="E1283" s="64">
        <f>(('Итоговая табл.1чел (все услуги-'!E1283+('Итоговая табл.1чел (все услуги-'!E1283*'Таблица вводных'!$G$5)))-('Расчет комиссии Нади'!$I1283+'Таблица вводных'!$E$15+'Таблица вводных'!$F$15)</f>
        <v>-56.09999999999998</v>
      </c>
      <c r="F1283" s="64">
        <f>(('Итоговая табл.1чел (все услуги-'!F1283+('Итоговая табл.1чел (все услуги-'!F1283*'Таблица вводных'!$G$4)))-('Расчет комиссии Нади'!$I1283+'Таблица вводных'!$E$15+'Таблица вводных'!$F$15)</f>
        <v>-32.987999999999978</v>
      </c>
      <c r="G1283" s="64">
        <f>(('Итоговая табл.1чел (все услуги-'!G1283+('Итоговая табл.1чел (все услуги-'!G1283*'Таблица вводных'!$G$4)))-('Расчет комиссии Нади'!$I1283+'Таблица вводных'!$E$15+'Таблица вводных'!$F$15)</f>
        <v>-56.09999999999998</v>
      </c>
      <c r="H1283" s="64">
        <f>(('Итоговая табл.1чел (все услуги-'!H1283+('Итоговая табл.1чел (все услуги-'!H1283*'Таблица вводных'!$G$4)))-('Расчет комиссии Нади'!$I1283+'Таблица вводных'!$E$15+'Таблица вводных'!$F$15)</f>
        <v>-56.09999999999998</v>
      </c>
      <c r="I1283" s="27" t="s">
        <v>177</v>
      </c>
    </row>
    <row r="1284" spans="1:9" ht="12.75" customHeight="1">
      <c r="A1284" s="138"/>
      <c r="B1284" s="44">
        <v>45426</v>
      </c>
      <c r="C1284" s="64"/>
      <c r="D1284" s="64">
        <f>(('Итоговая табл.1чел (все услуги-'!D1284+('Итоговая табл.1чел (все услуги-'!D1284*'Таблица вводных'!$G$4)))-('Расчет комиссии Нади'!$I1284+'Таблица вводных'!$E$15+'Таблица вводных'!$F$15)</f>
        <v>-55.575699999999983</v>
      </c>
      <c r="E1284" s="64">
        <f>(('Итоговая табл.1чел (все услуги-'!E1284+('Итоговая табл.1чел (все услуги-'!E1284*'Таблица вводных'!$G$5)))-('Расчет комиссии Нади'!$I1284+'Таблица вводных'!$E$15+'Таблица вводных'!$F$15)</f>
        <v>-56.09999999999998</v>
      </c>
      <c r="F1284" s="64">
        <f>(('Итоговая табл.1чел (все услуги-'!F1284+('Итоговая табл.1чел (все услуги-'!F1284*'Таблица вводных'!$G$4)))-('Расчет комиссии Нади'!$I1284+'Таблица вводных'!$E$15+'Таблица вводных'!$F$15)</f>
        <v>-32.987999999999978</v>
      </c>
      <c r="G1284" s="64">
        <f>(('Итоговая табл.1чел (все услуги-'!G1284+('Итоговая табл.1чел (все услуги-'!G1284*'Таблица вводных'!$G$4)))-('Расчет комиссии Нади'!$I1284+'Таблица вводных'!$E$15+'Таблица вводных'!$F$15)</f>
        <v>-56.09999999999998</v>
      </c>
      <c r="H1284" s="64">
        <f>(('Итоговая табл.1чел (все услуги-'!H1284+('Итоговая табл.1чел (все услуги-'!H1284*'Таблица вводных'!$G$4)))-('Расчет комиссии Нади'!$I1284+'Таблица вводных'!$E$15+'Таблица вводных'!$F$15)</f>
        <v>-56.09999999999998</v>
      </c>
      <c r="I1284" s="22" t="s">
        <v>177</v>
      </c>
    </row>
    <row r="1285" spans="1:9" ht="12.75" customHeight="1">
      <c r="A1285" s="138"/>
      <c r="B1285" s="11">
        <v>45429</v>
      </c>
      <c r="C1285" s="64"/>
      <c r="D1285" s="64">
        <f>(('Итоговая табл.1чел (все услуги-'!D1285+('Итоговая табл.1чел (все услуги-'!D1285*'Таблица вводных'!$G$4)))-('Расчет комиссии Нади'!$I1285+'Таблица вводных'!$E$15+'Таблица вводных'!$F$15)</f>
        <v>-55.575699999999983</v>
      </c>
      <c r="E1285" s="64">
        <f>(('Итоговая табл.1чел (все услуги-'!E1285+('Итоговая табл.1чел (все услуги-'!E1285*'Таблица вводных'!$G$5)))-('Расчет комиссии Нади'!$I1285+'Таблица вводных'!$E$15+'Таблица вводных'!$F$15)</f>
        <v>-56.09999999999998</v>
      </c>
      <c r="F1285" s="64">
        <f>(('Итоговая табл.1чел (все услуги-'!F1285+('Итоговая табл.1чел (все услуги-'!F1285*'Таблица вводных'!$G$4)))-('Расчет комиссии Нади'!$I1285+'Таблица вводных'!$E$15+'Таблица вводных'!$F$15)</f>
        <v>-32.987999999999978</v>
      </c>
      <c r="G1285" s="64">
        <f>(('Итоговая табл.1чел (все услуги-'!G1285+('Итоговая табл.1чел (все услуги-'!G1285*'Таблица вводных'!$G$4)))-('Расчет комиссии Нади'!$I1285+'Таблица вводных'!$E$15+'Таблица вводных'!$F$15)</f>
        <v>-56.09999999999998</v>
      </c>
      <c r="H1285" s="64">
        <f>(('Итоговая табл.1чел (все услуги-'!H1285+('Итоговая табл.1чел (все услуги-'!H1285*'Таблица вводных'!$G$4)))-('Расчет комиссии Нади'!$I1285+'Таблица вводных'!$E$15+'Таблица вводных'!$F$15)</f>
        <v>-56.09999999999998</v>
      </c>
      <c r="I1285" s="13" t="s">
        <v>177</v>
      </c>
    </row>
    <row r="1286" spans="1:9" ht="12.75" customHeight="1">
      <c r="A1286" s="138"/>
      <c r="B1286" s="45">
        <v>45433</v>
      </c>
      <c r="C1286" s="64"/>
      <c r="D1286" s="64">
        <f>(('Итоговая табл.1чел (все услуги-'!D1286+('Итоговая табл.1чел (все услуги-'!D1286*'Таблица вводных'!$G$4)))-('Расчет комиссии Нади'!$I1286+'Таблица вводных'!$E$15+'Таблица вводных'!$F$15)</f>
        <v>-55.575699999999983</v>
      </c>
      <c r="E1286" s="64">
        <f>(('Итоговая табл.1чел (все услуги-'!E1286+('Итоговая табл.1чел (все услуги-'!E1286*'Таблица вводных'!$G$5)))-('Расчет комиссии Нади'!$I1286+'Таблица вводных'!$E$15+'Таблица вводных'!$F$15)</f>
        <v>-56.09999999999998</v>
      </c>
      <c r="F1286" s="64">
        <f>(('Итоговая табл.1чел (все услуги-'!F1286+('Итоговая табл.1чел (все услуги-'!F1286*'Таблица вводных'!$G$4)))-('Расчет комиссии Нади'!$I1286+'Таблица вводных'!$E$15+'Таблица вводных'!$F$15)</f>
        <v>-32.987999999999978</v>
      </c>
      <c r="G1286" s="64">
        <f>(('Итоговая табл.1чел (все услуги-'!G1286+('Итоговая табл.1чел (все услуги-'!G1286*'Таблица вводных'!$G$4)))-('Расчет комиссии Нади'!$I1286+'Таблица вводных'!$E$15+'Таблица вводных'!$F$15)</f>
        <v>-56.09999999999998</v>
      </c>
      <c r="H1286" s="64">
        <f>(('Итоговая табл.1чел (все услуги-'!H1286+('Итоговая табл.1чел (все услуги-'!H1286*'Таблица вводных'!$G$4)))-('Расчет комиссии Нади'!$I1286+'Таблица вводных'!$E$15+'Таблица вводных'!$F$15)</f>
        <v>-56.09999999999998</v>
      </c>
      <c r="I1286" s="27" t="s">
        <v>177</v>
      </c>
    </row>
    <row r="1287" spans="1:9" ht="12.75" customHeight="1">
      <c r="A1287" s="138"/>
      <c r="B1287" s="44">
        <v>45436</v>
      </c>
      <c r="C1287" s="64"/>
      <c r="D1287" s="64">
        <f>(('Итоговая табл.1чел (все услуги-'!D1287+('Итоговая табл.1чел (все услуги-'!D1287*'Таблица вводных'!$G$4)))-('Расчет комиссии Нади'!$I1287+'Таблица вводных'!$E$15+'Таблица вводных'!$F$15)</f>
        <v>-55.575699999999983</v>
      </c>
      <c r="E1287" s="64">
        <f>(('Итоговая табл.1чел (все услуги-'!E1287+('Итоговая табл.1чел (все услуги-'!E1287*'Таблица вводных'!$G$5)))-('Расчет комиссии Нади'!$I1287+'Таблица вводных'!$E$15+'Таблица вводных'!$F$15)</f>
        <v>-56.09999999999998</v>
      </c>
      <c r="F1287" s="64">
        <f>(('Итоговая табл.1чел (все услуги-'!F1287+('Итоговая табл.1чел (все услуги-'!F1287*'Таблица вводных'!$G$4)))-('Расчет комиссии Нади'!$I1287+'Таблица вводных'!$E$15+'Таблица вводных'!$F$15)</f>
        <v>-32.987999999999978</v>
      </c>
      <c r="G1287" s="64">
        <f>(('Итоговая табл.1чел (все услуги-'!G1287+('Итоговая табл.1чел (все услуги-'!G1287*'Таблица вводных'!$G$4)))-('Расчет комиссии Нади'!$I1287+'Таблица вводных'!$E$15+'Таблица вводных'!$F$15)</f>
        <v>-56.09999999999998</v>
      </c>
      <c r="H1287" s="64">
        <f>(('Итоговая табл.1чел (все услуги-'!H1287+('Итоговая табл.1чел (все услуги-'!H1287*'Таблица вводных'!$G$4)))-('Расчет комиссии Нади'!$I1287+'Таблица вводных'!$E$15+'Таблица вводных'!$F$15)</f>
        <v>-56.09999999999998</v>
      </c>
      <c r="I1287" s="22" t="s">
        <v>177</v>
      </c>
    </row>
    <row r="1288" spans="1:9" ht="12.75" customHeight="1">
      <c r="A1288" s="138"/>
      <c r="B1288" s="11">
        <v>45440</v>
      </c>
      <c r="C1288" s="64"/>
      <c r="D1288" s="64">
        <f>(('Итоговая табл.1чел (все услуги-'!D1288+('Итоговая табл.1чел (все услуги-'!D1288*'Таблица вводных'!$G$4)))-('Расчет комиссии Нади'!$I1288+'Таблица вводных'!$E$15+'Таблица вводных'!$F$15)</f>
        <v>-55.575699999999983</v>
      </c>
      <c r="E1288" s="64">
        <f>(('Итоговая табл.1чел (все услуги-'!E1288+('Итоговая табл.1чел (все услуги-'!E1288*'Таблица вводных'!$G$5)))-('Расчет комиссии Нади'!$I1288+'Таблица вводных'!$E$15+'Таблица вводных'!$F$15)</f>
        <v>-56.09999999999998</v>
      </c>
      <c r="F1288" s="64">
        <f>(('Итоговая табл.1чел (все услуги-'!F1288+('Итоговая табл.1чел (все услуги-'!F1288*'Таблица вводных'!$G$4)))-('Расчет комиссии Нади'!$I1288+'Таблица вводных'!$E$15+'Таблица вводных'!$F$15)</f>
        <v>-32.987999999999978</v>
      </c>
      <c r="G1288" s="64">
        <f>(('Итоговая табл.1чел (все услуги-'!G1288+('Итоговая табл.1чел (все услуги-'!G1288*'Таблица вводных'!$G$4)))-('Расчет комиссии Нади'!$I1288+'Таблица вводных'!$E$15+'Таблица вводных'!$F$15)</f>
        <v>-56.09999999999998</v>
      </c>
      <c r="H1288" s="64">
        <f>(('Итоговая табл.1чел (все услуги-'!H1288+('Итоговая табл.1чел (все услуги-'!H1288*'Таблица вводных'!$G$4)))-('Расчет комиссии Нади'!$I1288+'Таблица вводных'!$E$15+'Таблица вводных'!$F$15)</f>
        <v>-56.09999999999998</v>
      </c>
      <c r="I1288" s="13" t="s">
        <v>177</v>
      </c>
    </row>
    <row r="1289" spans="1:9" ht="12.75" customHeight="1">
      <c r="A1289" s="139"/>
      <c r="B1289" s="46">
        <v>45443</v>
      </c>
      <c r="C1289" s="65"/>
      <c r="D1289" s="100">
        <f>(('Итоговая табл.1чел (все услуги-'!D1289+('Итоговая табл.1чел (все услуги-'!D1289*'Таблица вводных'!$G$4)))-('Расчет комиссии Нади'!$I1289+'Таблица вводных'!$E$15+'Таблица вводных'!$F$15)</f>
        <v>-55.575699999999983</v>
      </c>
      <c r="E1289" s="100">
        <f>(('Итоговая табл.1чел (все услуги-'!E1289+('Итоговая табл.1чел (все услуги-'!E1289*'Таблица вводных'!$G$5)))-('Расчет комиссии Нади'!$I1289+'Таблица вводных'!$E$15+'Таблица вводных'!$F$15)</f>
        <v>-56.09999999999998</v>
      </c>
      <c r="F1289" s="100">
        <f>(('Итоговая табл.1чел (все услуги-'!F1289+('Итоговая табл.1чел (все услуги-'!F1289*'Таблица вводных'!$G$4)))-('Расчет комиссии Нади'!$I1289+'Таблица вводных'!$E$15+'Таблица вводных'!$F$15)</f>
        <v>-32.987999999999978</v>
      </c>
      <c r="G1289" s="100">
        <f>(('Итоговая табл.1чел (все услуги-'!G1289+('Итоговая табл.1чел (все услуги-'!G1289*'Таблица вводных'!$G$4)))-('Расчет комиссии Нади'!$I1289+'Таблица вводных'!$E$15+'Таблица вводных'!$F$15)</f>
        <v>-56.09999999999998</v>
      </c>
      <c r="H1289" s="100">
        <f>(('Итоговая табл.1чел (все услуги-'!H1289+('Итоговая табл.1чел (все услуги-'!H1289*'Таблица вводных'!$G$4)))-('Расчет комиссии Нади'!$I1289+'Таблица вводных'!$E$15+'Таблица вводных'!$F$15)</f>
        <v>-56.09999999999998</v>
      </c>
      <c r="I1289" s="32" t="s">
        <v>177</v>
      </c>
    </row>
    <row r="1290" spans="1:9" ht="12.75" customHeight="1">
      <c r="A1290" s="142" t="s">
        <v>105</v>
      </c>
      <c r="B1290" s="42">
        <v>45419</v>
      </c>
      <c r="C1290" s="63"/>
      <c r="D1290" s="63">
        <f>(('Итоговая табл.1чел (все услуги-'!D1290+('Итоговая табл.1чел (все услуги-'!D1290*'Таблица вводных'!$G$4)))-('Расчет комиссии Нади'!$I1290+'Таблица вводных'!$E$15+'Таблица вводных'!$F$15)</f>
        <v>-55.575699999999983</v>
      </c>
      <c r="E1290" s="63">
        <f>(('Итоговая табл.1чел (все услуги-'!E1290+('Итоговая табл.1чел (все услуги-'!E1290*'Таблица вводных'!$G$5)))-('Расчет комиссии Нади'!$I1290+'Таблица вводных'!$E$15+'Таблица вводных'!$F$15)</f>
        <v>-56.09999999999998</v>
      </c>
      <c r="F1290" s="63">
        <f>(('Итоговая табл.1чел (все услуги-'!F1290+('Итоговая табл.1чел (все услуги-'!F1290*'Таблица вводных'!$G$4)))-('Расчет комиссии Нади'!$I1290+'Таблица вводных'!$E$15+'Таблица вводных'!$F$15)</f>
        <v>-32.987999999999978</v>
      </c>
      <c r="G1290" s="63">
        <f>(('Итоговая табл.1чел (все услуги-'!G1290+('Итоговая табл.1чел (все услуги-'!G1290*'Таблица вводных'!$G$4)))-('Расчет комиссии Нади'!$I1290+'Таблица вводных'!$E$15+'Таблица вводных'!$F$15)</f>
        <v>-56.09999999999998</v>
      </c>
      <c r="H1290" s="63">
        <f>(('Итоговая табл.1чел (все услуги-'!H1290+('Итоговая табл.1чел (все услуги-'!H1290*'Таблица вводных'!$G$4)))-('Расчет комиссии Нади'!$I1290+'Таблица вводных'!$E$15+'Таблица вводных'!$F$15)</f>
        <v>-56.09999999999998</v>
      </c>
      <c r="I1290" s="20" t="s">
        <v>177</v>
      </c>
    </row>
    <row r="1291" spans="1:9" ht="12.75" customHeight="1">
      <c r="A1291" s="138"/>
      <c r="B1291" s="45">
        <v>45422</v>
      </c>
      <c r="C1291" s="64"/>
      <c r="D1291" s="64">
        <f>(('Итоговая табл.1чел (все услуги-'!D1291+('Итоговая табл.1чел (все услуги-'!D1291*'Таблица вводных'!$G$4)))-('Расчет комиссии Нади'!$I1291+'Таблица вводных'!$E$15+'Таблица вводных'!$F$15)</f>
        <v>-55.575699999999983</v>
      </c>
      <c r="E1291" s="64">
        <f>(('Итоговая табл.1чел (все услуги-'!E1291+('Итоговая табл.1чел (все услуги-'!E1291*'Таблица вводных'!$G$5)))-('Расчет комиссии Нади'!$I1291+'Таблица вводных'!$E$15+'Таблица вводных'!$F$15)</f>
        <v>-56.09999999999998</v>
      </c>
      <c r="F1291" s="64">
        <f>(('Итоговая табл.1чел (все услуги-'!F1291+('Итоговая табл.1чел (все услуги-'!F1291*'Таблица вводных'!$G$4)))-('Расчет комиссии Нади'!$I1291+'Таблица вводных'!$E$15+'Таблица вводных'!$F$15)</f>
        <v>-32.987999999999978</v>
      </c>
      <c r="G1291" s="64">
        <f>(('Итоговая табл.1чел (все услуги-'!G1291+('Итоговая табл.1чел (все услуги-'!G1291*'Таблица вводных'!$G$4)))-('Расчет комиссии Нади'!$I1291+'Таблица вводных'!$E$15+'Таблица вводных'!$F$15)</f>
        <v>-56.09999999999998</v>
      </c>
      <c r="H1291" s="64">
        <f>(('Итоговая табл.1чел (все услуги-'!H1291+('Итоговая табл.1чел (все услуги-'!H1291*'Таблица вводных'!$G$4)))-('Расчет комиссии Нади'!$I1291+'Таблица вводных'!$E$15+'Таблица вводных'!$F$15)</f>
        <v>-56.09999999999998</v>
      </c>
      <c r="I1291" s="27" t="s">
        <v>177</v>
      </c>
    </row>
    <row r="1292" spans="1:9" ht="12.75" customHeight="1">
      <c r="A1292" s="138"/>
      <c r="B1292" s="44">
        <v>45426</v>
      </c>
      <c r="C1292" s="64"/>
      <c r="D1292" s="64">
        <f>(('Итоговая табл.1чел (все услуги-'!D1292+('Итоговая табл.1чел (все услуги-'!D1292*'Таблица вводных'!$G$4)))-('Расчет комиссии Нади'!$I1292+'Таблица вводных'!$E$15+'Таблица вводных'!$F$15)</f>
        <v>-55.575699999999983</v>
      </c>
      <c r="E1292" s="64">
        <f>(('Итоговая табл.1чел (все услуги-'!E1292+('Итоговая табл.1чел (все услуги-'!E1292*'Таблица вводных'!$G$5)))-('Расчет комиссии Нади'!$I1292+'Таблица вводных'!$E$15+'Таблица вводных'!$F$15)</f>
        <v>-56.09999999999998</v>
      </c>
      <c r="F1292" s="64">
        <f>(('Итоговая табл.1чел (все услуги-'!F1292+('Итоговая табл.1чел (все услуги-'!F1292*'Таблица вводных'!$G$4)))-('Расчет комиссии Нади'!$I1292+'Таблица вводных'!$E$15+'Таблица вводных'!$F$15)</f>
        <v>-32.987999999999978</v>
      </c>
      <c r="G1292" s="64">
        <f>(('Итоговая табл.1чел (все услуги-'!G1292+('Итоговая табл.1чел (все услуги-'!G1292*'Таблица вводных'!$G$4)))-('Расчет комиссии Нади'!$I1292+'Таблица вводных'!$E$15+'Таблица вводных'!$F$15)</f>
        <v>-56.09999999999998</v>
      </c>
      <c r="H1292" s="64">
        <f>(('Итоговая табл.1чел (все услуги-'!H1292+('Итоговая табл.1чел (все услуги-'!H1292*'Таблица вводных'!$G$4)))-('Расчет комиссии Нади'!$I1292+'Таблица вводных'!$E$15+'Таблица вводных'!$F$15)</f>
        <v>-56.09999999999998</v>
      </c>
      <c r="I1292" s="22" t="s">
        <v>177</v>
      </c>
    </row>
    <row r="1293" spans="1:9" ht="12.75" customHeight="1">
      <c r="A1293" s="138"/>
      <c r="B1293" s="11">
        <v>45429</v>
      </c>
      <c r="C1293" s="64"/>
      <c r="D1293" s="64">
        <f>(('Итоговая табл.1чел (все услуги-'!D1293+('Итоговая табл.1чел (все услуги-'!D1293*'Таблица вводных'!$G$4)))-('Расчет комиссии Нади'!$I1293+'Таблица вводных'!$E$15+'Таблица вводных'!$F$15)</f>
        <v>-55.575699999999983</v>
      </c>
      <c r="E1293" s="64">
        <f>(('Итоговая табл.1чел (все услуги-'!E1293+('Итоговая табл.1чел (все услуги-'!E1293*'Таблица вводных'!$G$5)))-('Расчет комиссии Нади'!$I1293+'Таблица вводных'!$E$15+'Таблица вводных'!$F$15)</f>
        <v>-56.09999999999998</v>
      </c>
      <c r="F1293" s="64">
        <f>(('Итоговая табл.1чел (все услуги-'!F1293+('Итоговая табл.1чел (все услуги-'!F1293*'Таблица вводных'!$G$4)))-('Расчет комиссии Нади'!$I1293+'Таблица вводных'!$E$15+'Таблица вводных'!$F$15)</f>
        <v>-32.987999999999978</v>
      </c>
      <c r="G1293" s="64">
        <f>(('Итоговая табл.1чел (все услуги-'!G1293+('Итоговая табл.1чел (все услуги-'!G1293*'Таблица вводных'!$G$4)))-('Расчет комиссии Нади'!$I1293+'Таблица вводных'!$E$15+'Таблица вводных'!$F$15)</f>
        <v>-56.09999999999998</v>
      </c>
      <c r="H1293" s="64">
        <f>(('Итоговая табл.1чел (все услуги-'!H1293+('Итоговая табл.1чел (все услуги-'!H1293*'Таблица вводных'!$G$4)))-('Расчет комиссии Нади'!$I1293+'Таблица вводных'!$E$15+'Таблица вводных'!$F$15)</f>
        <v>-56.09999999999998</v>
      </c>
      <c r="I1293" s="13" t="s">
        <v>177</v>
      </c>
    </row>
    <row r="1294" spans="1:9" ht="12.75" customHeight="1">
      <c r="A1294" s="138"/>
      <c r="B1294" s="45">
        <v>45433</v>
      </c>
      <c r="C1294" s="64"/>
      <c r="D1294" s="64">
        <f>(('Итоговая табл.1чел (все услуги-'!D1294+('Итоговая табл.1чел (все услуги-'!D1294*'Таблица вводных'!$G$4)))-('Расчет комиссии Нади'!$I1294+'Таблица вводных'!$E$15+'Таблица вводных'!$F$15)</f>
        <v>-55.575699999999983</v>
      </c>
      <c r="E1294" s="64">
        <f>(('Итоговая табл.1чел (все услуги-'!E1294+('Итоговая табл.1чел (все услуги-'!E1294*'Таблица вводных'!$G$5)))-('Расчет комиссии Нади'!$I1294+'Таблица вводных'!$E$15+'Таблица вводных'!$F$15)</f>
        <v>-56.09999999999998</v>
      </c>
      <c r="F1294" s="64">
        <f>(('Итоговая табл.1чел (все услуги-'!F1294+('Итоговая табл.1чел (все услуги-'!F1294*'Таблица вводных'!$G$4)))-('Расчет комиссии Нади'!$I1294+'Таблица вводных'!$E$15+'Таблица вводных'!$F$15)</f>
        <v>-32.987999999999978</v>
      </c>
      <c r="G1294" s="64">
        <f>(('Итоговая табл.1чел (все услуги-'!G1294+('Итоговая табл.1чел (все услуги-'!G1294*'Таблица вводных'!$G$4)))-('Расчет комиссии Нади'!$I1294+'Таблица вводных'!$E$15+'Таблица вводных'!$F$15)</f>
        <v>-56.09999999999998</v>
      </c>
      <c r="H1294" s="64">
        <f>(('Итоговая табл.1чел (все услуги-'!H1294+('Итоговая табл.1чел (все услуги-'!H1294*'Таблица вводных'!$G$4)))-('Расчет комиссии Нади'!$I1294+'Таблица вводных'!$E$15+'Таблица вводных'!$F$15)</f>
        <v>-56.09999999999998</v>
      </c>
      <c r="I1294" s="27" t="s">
        <v>177</v>
      </c>
    </row>
    <row r="1295" spans="1:9" ht="12.75" customHeight="1">
      <c r="A1295" s="138"/>
      <c r="B1295" s="44">
        <v>45436</v>
      </c>
      <c r="C1295" s="64"/>
      <c r="D1295" s="64">
        <f>(('Итоговая табл.1чел (все услуги-'!D1295+('Итоговая табл.1чел (все услуги-'!D1295*'Таблица вводных'!$G$4)))-('Расчет комиссии Нади'!$I1295+'Таблица вводных'!$E$15+'Таблица вводных'!$F$15)</f>
        <v>-55.575699999999983</v>
      </c>
      <c r="E1295" s="64">
        <f>(('Итоговая табл.1чел (все услуги-'!E1295+('Итоговая табл.1чел (все услуги-'!E1295*'Таблица вводных'!$G$5)))-('Расчет комиссии Нади'!$I1295+'Таблица вводных'!$E$15+'Таблица вводных'!$F$15)</f>
        <v>-56.09999999999998</v>
      </c>
      <c r="F1295" s="64">
        <f>(('Итоговая табл.1чел (все услуги-'!F1295+('Итоговая табл.1чел (все услуги-'!F1295*'Таблица вводных'!$G$4)))-('Расчет комиссии Нади'!$I1295+'Таблица вводных'!$E$15+'Таблица вводных'!$F$15)</f>
        <v>-32.987999999999978</v>
      </c>
      <c r="G1295" s="64">
        <f>(('Итоговая табл.1чел (все услуги-'!G1295+('Итоговая табл.1чел (все услуги-'!G1295*'Таблица вводных'!$G$4)))-('Расчет комиссии Нади'!$I1295+'Таблица вводных'!$E$15+'Таблица вводных'!$F$15)</f>
        <v>-56.09999999999998</v>
      </c>
      <c r="H1295" s="64">
        <f>(('Итоговая табл.1чел (все услуги-'!H1295+('Итоговая табл.1чел (все услуги-'!H1295*'Таблица вводных'!$G$4)))-('Расчет комиссии Нади'!$I1295+'Таблица вводных'!$E$15+'Таблица вводных'!$F$15)</f>
        <v>-56.09999999999998</v>
      </c>
      <c r="I1295" s="22" t="s">
        <v>177</v>
      </c>
    </row>
    <row r="1296" spans="1:9" ht="12.75" customHeight="1">
      <c r="A1296" s="138"/>
      <c r="B1296" s="11">
        <v>45440</v>
      </c>
      <c r="C1296" s="64"/>
      <c r="D1296" s="64">
        <f>(('Итоговая табл.1чел (все услуги-'!D1296+('Итоговая табл.1чел (все услуги-'!D1296*'Таблица вводных'!$G$4)))-('Расчет комиссии Нади'!$I1296+'Таблица вводных'!$E$15+'Таблица вводных'!$F$15)</f>
        <v>-55.575699999999983</v>
      </c>
      <c r="E1296" s="64">
        <f>(('Итоговая табл.1чел (все услуги-'!E1296+('Итоговая табл.1чел (все услуги-'!E1296*'Таблица вводных'!$G$5)))-('Расчет комиссии Нади'!$I1296+'Таблица вводных'!$E$15+'Таблица вводных'!$F$15)</f>
        <v>-56.09999999999998</v>
      </c>
      <c r="F1296" s="64">
        <f>(('Итоговая табл.1чел (все услуги-'!F1296+('Итоговая табл.1чел (все услуги-'!F1296*'Таблица вводных'!$G$4)))-('Расчет комиссии Нади'!$I1296+'Таблица вводных'!$E$15+'Таблица вводных'!$F$15)</f>
        <v>-32.987999999999978</v>
      </c>
      <c r="G1296" s="64">
        <f>(('Итоговая табл.1чел (все услуги-'!G1296+('Итоговая табл.1чел (все услуги-'!G1296*'Таблица вводных'!$G$4)))-('Расчет комиссии Нади'!$I1296+'Таблица вводных'!$E$15+'Таблица вводных'!$F$15)</f>
        <v>-56.09999999999998</v>
      </c>
      <c r="H1296" s="64">
        <f>(('Итоговая табл.1чел (все услуги-'!H1296+('Итоговая табл.1чел (все услуги-'!H1296*'Таблица вводных'!$G$4)))-('Расчет комиссии Нади'!$I1296+'Таблица вводных'!$E$15+'Таблица вводных'!$F$15)</f>
        <v>-56.09999999999998</v>
      </c>
      <c r="I1296" s="13" t="s">
        <v>177</v>
      </c>
    </row>
    <row r="1297" spans="1:9" ht="12.75" customHeight="1">
      <c r="A1297" s="139"/>
      <c r="B1297" s="46">
        <v>45443</v>
      </c>
      <c r="C1297" s="65"/>
      <c r="D1297" s="100">
        <f>(('Итоговая табл.1чел (все услуги-'!D1297+('Итоговая табл.1чел (все услуги-'!D1297*'Таблица вводных'!$G$4)))-('Расчет комиссии Нади'!$I1297+'Таблица вводных'!$E$15+'Таблица вводных'!$F$15)</f>
        <v>-55.575699999999983</v>
      </c>
      <c r="E1297" s="100">
        <f>(('Итоговая табл.1чел (все услуги-'!E1297+('Итоговая табл.1чел (все услуги-'!E1297*'Таблица вводных'!$G$5)))-('Расчет комиссии Нади'!$I1297+'Таблица вводных'!$E$15+'Таблица вводных'!$F$15)</f>
        <v>-56.09999999999998</v>
      </c>
      <c r="F1297" s="100">
        <f>(('Итоговая табл.1чел (все услуги-'!F1297+('Итоговая табл.1чел (все услуги-'!F1297*'Таблица вводных'!$G$4)))-('Расчет комиссии Нади'!$I1297+'Таблица вводных'!$E$15+'Таблица вводных'!$F$15)</f>
        <v>-32.987999999999978</v>
      </c>
      <c r="G1297" s="100">
        <f>(('Итоговая табл.1чел (все услуги-'!G1297+('Итоговая табл.1чел (все услуги-'!G1297*'Таблица вводных'!$G$4)))-('Расчет комиссии Нади'!$I1297+'Таблица вводных'!$E$15+'Таблица вводных'!$F$15)</f>
        <v>-56.09999999999998</v>
      </c>
      <c r="H1297" s="100">
        <f>(('Итоговая табл.1чел (все услуги-'!H1297+('Итоговая табл.1чел (все услуги-'!H1297*'Таблица вводных'!$G$4)))-('Расчет комиссии Нади'!$I1297+'Таблица вводных'!$E$15+'Таблица вводных'!$F$15)</f>
        <v>-56.09999999999998</v>
      </c>
      <c r="I1297" s="32" t="s">
        <v>177</v>
      </c>
    </row>
    <row r="1298" spans="1:9" ht="12.75" customHeight="1">
      <c r="A1298" s="142" t="s">
        <v>106</v>
      </c>
      <c r="B1298" s="42">
        <v>45419</v>
      </c>
      <c r="C1298" s="63"/>
      <c r="D1298" s="63">
        <f>(('Итоговая табл.1чел (все услуги-'!D1298+('Итоговая табл.1чел (все услуги-'!D1298*'Таблица вводных'!$G$4)))-('Расчет комиссии Нади'!$I1298+'Таблица вводных'!$E$15+'Таблица вводных'!$F$15)</f>
        <v>-55.575699999999983</v>
      </c>
      <c r="E1298" s="63">
        <f>(('Итоговая табл.1чел (все услуги-'!E1298+('Итоговая табл.1чел (все услуги-'!E1298*'Таблица вводных'!$G$5)))-('Расчет комиссии Нади'!$I1298+'Таблица вводных'!$E$15+'Таблица вводных'!$F$15)</f>
        <v>-56.09999999999998</v>
      </c>
      <c r="F1298" s="63">
        <f>(('Итоговая табл.1чел (все услуги-'!F1298+('Итоговая табл.1чел (все услуги-'!F1298*'Таблица вводных'!$G$4)))-('Расчет комиссии Нади'!$I1298+'Таблица вводных'!$E$15+'Таблица вводных'!$F$15)</f>
        <v>-32.987999999999978</v>
      </c>
      <c r="G1298" s="63">
        <f>(('Итоговая табл.1чел (все услуги-'!G1298+('Итоговая табл.1чел (все услуги-'!G1298*'Таблица вводных'!$G$4)))-('Расчет комиссии Нади'!$I1298+'Таблица вводных'!$E$15+'Таблица вводных'!$F$15)</f>
        <v>-56.09999999999998</v>
      </c>
      <c r="H1298" s="63">
        <f>(('Итоговая табл.1чел (все услуги-'!H1298+('Итоговая табл.1чел (все услуги-'!H1298*'Таблица вводных'!$G$4)))-('Расчет комиссии Нади'!$I1298+'Таблица вводных'!$E$15+'Таблица вводных'!$F$15)</f>
        <v>-56.09999999999998</v>
      </c>
      <c r="I1298" s="20" t="s">
        <v>177</v>
      </c>
    </row>
    <row r="1299" spans="1:9" ht="12.75" customHeight="1">
      <c r="A1299" s="138"/>
      <c r="B1299" s="45">
        <v>45422</v>
      </c>
      <c r="C1299" s="64"/>
      <c r="D1299" s="64">
        <f>(('Итоговая табл.1чел (все услуги-'!D1299+('Итоговая табл.1чел (все услуги-'!D1299*'Таблица вводных'!$G$4)))-('Расчет комиссии Нади'!$I1299+'Таблица вводных'!$E$15+'Таблица вводных'!$F$15)</f>
        <v>-55.575699999999983</v>
      </c>
      <c r="E1299" s="64">
        <f>(('Итоговая табл.1чел (все услуги-'!E1299+('Итоговая табл.1чел (все услуги-'!E1299*'Таблица вводных'!$G$5)))-('Расчет комиссии Нади'!$I1299+'Таблица вводных'!$E$15+'Таблица вводных'!$F$15)</f>
        <v>-56.09999999999998</v>
      </c>
      <c r="F1299" s="64">
        <f>(('Итоговая табл.1чел (все услуги-'!F1299+('Итоговая табл.1чел (все услуги-'!F1299*'Таблица вводных'!$G$4)))-('Расчет комиссии Нади'!$I1299+'Таблица вводных'!$E$15+'Таблица вводных'!$F$15)</f>
        <v>-32.987999999999978</v>
      </c>
      <c r="G1299" s="64">
        <f>(('Итоговая табл.1чел (все услуги-'!G1299+('Итоговая табл.1чел (все услуги-'!G1299*'Таблица вводных'!$G$4)))-('Расчет комиссии Нади'!$I1299+'Таблица вводных'!$E$15+'Таблица вводных'!$F$15)</f>
        <v>-56.09999999999998</v>
      </c>
      <c r="H1299" s="64">
        <f>(('Итоговая табл.1чел (все услуги-'!H1299+('Итоговая табл.1чел (все услуги-'!H1299*'Таблица вводных'!$G$4)))-('Расчет комиссии Нади'!$I1299+'Таблица вводных'!$E$15+'Таблица вводных'!$F$15)</f>
        <v>-56.09999999999998</v>
      </c>
      <c r="I1299" s="27" t="s">
        <v>177</v>
      </c>
    </row>
    <row r="1300" spans="1:9" ht="12.75" customHeight="1">
      <c r="A1300" s="138"/>
      <c r="B1300" s="44">
        <v>45426</v>
      </c>
      <c r="C1300" s="64"/>
      <c r="D1300" s="64">
        <f>(('Итоговая табл.1чел (все услуги-'!D1300+('Итоговая табл.1чел (все услуги-'!D1300*'Таблица вводных'!$G$4)))-('Расчет комиссии Нади'!$I1300+'Таблица вводных'!$E$15+'Таблица вводных'!$F$15)</f>
        <v>-55.575699999999983</v>
      </c>
      <c r="E1300" s="64">
        <f>(('Итоговая табл.1чел (все услуги-'!E1300+('Итоговая табл.1чел (все услуги-'!E1300*'Таблица вводных'!$G$5)))-('Расчет комиссии Нади'!$I1300+'Таблица вводных'!$E$15+'Таблица вводных'!$F$15)</f>
        <v>-56.09999999999998</v>
      </c>
      <c r="F1300" s="64">
        <f>(('Итоговая табл.1чел (все услуги-'!F1300+('Итоговая табл.1чел (все услуги-'!F1300*'Таблица вводных'!$G$4)))-('Расчет комиссии Нади'!$I1300+'Таблица вводных'!$E$15+'Таблица вводных'!$F$15)</f>
        <v>-32.987999999999978</v>
      </c>
      <c r="G1300" s="64">
        <f>(('Итоговая табл.1чел (все услуги-'!G1300+('Итоговая табл.1чел (все услуги-'!G1300*'Таблица вводных'!$G$4)))-('Расчет комиссии Нади'!$I1300+'Таблица вводных'!$E$15+'Таблица вводных'!$F$15)</f>
        <v>-56.09999999999998</v>
      </c>
      <c r="H1300" s="64">
        <f>(('Итоговая табл.1чел (все услуги-'!H1300+('Итоговая табл.1чел (все услуги-'!H1300*'Таблица вводных'!$G$4)))-('Расчет комиссии Нади'!$I1300+'Таблица вводных'!$E$15+'Таблица вводных'!$F$15)</f>
        <v>-56.09999999999998</v>
      </c>
      <c r="I1300" s="22" t="s">
        <v>177</v>
      </c>
    </row>
    <row r="1301" spans="1:9" ht="12.75" customHeight="1">
      <c r="A1301" s="138"/>
      <c r="B1301" s="11">
        <v>45429</v>
      </c>
      <c r="C1301" s="64"/>
      <c r="D1301" s="64">
        <f>(('Итоговая табл.1чел (все услуги-'!D1301+('Итоговая табл.1чел (все услуги-'!D1301*'Таблица вводных'!$G$4)))-('Расчет комиссии Нади'!$I1301+'Таблица вводных'!$E$15+'Таблица вводных'!$F$15)</f>
        <v>-55.575699999999983</v>
      </c>
      <c r="E1301" s="64">
        <f>(('Итоговая табл.1чел (все услуги-'!E1301+('Итоговая табл.1чел (все услуги-'!E1301*'Таблица вводных'!$G$5)))-('Расчет комиссии Нади'!$I1301+'Таблица вводных'!$E$15+'Таблица вводных'!$F$15)</f>
        <v>-56.09999999999998</v>
      </c>
      <c r="F1301" s="64">
        <f>(('Итоговая табл.1чел (все услуги-'!F1301+('Итоговая табл.1чел (все услуги-'!F1301*'Таблица вводных'!$G$4)))-('Расчет комиссии Нади'!$I1301+'Таблица вводных'!$E$15+'Таблица вводных'!$F$15)</f>
        <v>-32.987999999999978</v>
      </c>
      <c r="G1301" s="64">
        <f>(('Итоговая табл.1чел (все услуги-'!G1301+('Итоговая табл.1чел (все услуги-'!G1301*'Таблица вводных'!$G$4)))-('Расчет комиссии Нади'!$I1301+'Таблица вводных'!$E$15+'Таблица вводных'!$F$15)</f>
        <v>-56.09999999999998</v>
      </c>
      <c r="H1301" s="64">
        <f>(('Итоговая табл.1чел (все услуги-'!H1301+('Итоговая табл.1чел (все услуги-'!H1301*'Таблица вводных'!$G$4)))-('Расчет комиссии Нади'!$I1301+'Таблица вводных'!$E$15+'Таблица вводных'!$F$15)</f>
        <v>-56.09999999999998</v>
      </c>
      <c r="I1301" s="13" t="s">
        <v>177</v>
      </c>
    </row>
    <row r="1302" spans="1:9" ht="12.75" customHeight="1">
      <c r="A1302" s="138"/>
      <c r="B1302" s="45">
        <v>45433</v>
      </c>
      <c r="C1302" s="64"/>
      <c r="D1302" s="64">
        <f>(('Итоговая табл.1чел (все услуги-'!D1302+('Итоговая табл.1чел (все услуги-'!D1302*'Таблица вводных'!$G$4)))-('Расчет комиссии Нади'!$I1302+'Таблица вводных'!$E$15+'Таблица вводных'!$F$15)</f>
        <v>-55.575699999999983</v>
      </c>
      <c r="E1302" s="64">
        <f>(('Итоговая табл.1чел (все услуги-'!E1302+('Итоговая табл.1чел (все услуги-'!E1302*'Таблица вводных'!$G$5)))-('Расчет комиссии Нади'!$I1302+'Таблица вводных'!$E$15+'Таблица вводных'!$F$15)</f>
        <v>-56.09999999999998</v>
      </c>
      <c r="F1302" s="64">
        <f>(('Итоговая табл.1чел (все услуги-'!F1302+('Итоговая табл.1чел (все услуги-'!F1302*'Таблица вводных'!$G$4)))-('Расчет комиссии Нади'!$I1302+'Таблица вводных'!$E$15+'Таблица вводных'!$F$15)</f>
        <v>-32.987999999999978</v>
      </c>
      <c r="G1302" s="64">
        <f>(('Итоговая табл.1чел (все услуги-'!G1302+('Итоговая табл.1чел (все услуги-'!G1302*'Таблица вводных'!$G$4)))-('Расчет комиссии Нади'!$I1302+'Таблица вводных'!$E$15+'Таблица вводных'!$F$15)</f>
        <v>-56.09999999999998</v>
      </c>
      <c r="H1302" s="64">
        <f>(('Итоговая табл.1чел (все услуги-'!H1302+('Итоговая табл.1чел (все услуги-'!H1302*'Таблица вводных'!$G$4)))-('Расчет комиссии Нади'!$I1302+'Таблица вводных'!$E$15+'Таблица вводных'!$F$15)</f>
        <v>-56.09999999999998</v>
      </c>
      <c r="I1302" s="27" t="s">
        <v>177</v>
      </c>
    </row>
    <row r="1303" spans="1:9" ht="12.75" customHeight="1">
      <c r="A1303" s="138"/>
      <c r="B1303" s="44">
        <v>45436</v>
      </c>
      <c r="C1303" s="64"/>
      <c r="D1303" s="64">
        <f>(('Итоговая табл.1чел (все услуги-'!D1303+('Итоговая табл.1чел (все услуги-'!D1303*'Таблица вводных'!$G$4)))-('Расчет комиссии Нади'!$I1303+'Таблица вводных'!$E$15+'Таблица вводных'!$F$15)</f>
        <v>-55.575699999999983</v>
      </c>
      <c r="E1303" s="64">
        <f>(('Итоговая табл.1чел (все услуги-'!E1303+('Итоговая табл.1чел (все услуги-'!E1303*'Таблица вводных'!$G$5)))-('Расчет комиссии Нади'!$I1303+'Таблица вводных'!$E$15+'Таблица вводных'!$F$15)</f>
        <v>-56.09999999999998</v>
      </c>
      <c r="F1303" s="64">
        <f>(('Итоговая табл.1чел (все услуги-'!F1303+('Итоговая табл.1чел (все услуги-'!F1303*'Таблица вводных'!$G$4)))-('Расчет комиссии Нади'!$I1303+'Таблица вводных'!$E$15+'Таблица вводных'!$F$15)</f>
        <v>-32.987999999999978</v>
      </c>
      <c r="G1303" s="64">
        <f>(('Итоговая табл.1чел (все услуги-'!G1303+('Итоговая табл.1чел (все услуги-'!G1303*'Таблица вводных'!$G$4)))-('Расчет комиссии Нади'!$I1303+'Таблица вводных'!$E$15+'Таблица вводных'!$F$15)</f>
        <v>-56.09999999999998</v>
      </c>
      <c r="H1303" s="64">
        <f>(('Итоговая табл.1чел (все услуги-'!H1303+('Итоговая табл.1чел (все услуги-'!H1303*'Таблица вводных'!$G$4)))-('Расчет комиссии Нади'!$I1303+'Таблица вводных'!$E$15+'Таблица вводных'!$F$15)</f>
        <v>-56.09999999999998</v>
      </c>
      <c r="I1303" s="22" t="s">
        <v>177</v>
      </c>
    </row>
    <row r="1304" spans="1:9" ht="12.75" customHeight="1">
      <c r="A1304" s="138"/>
      <c r="B1304" s="11">
        <v>45440</v>
      </c>
      <c r="C1304" s="64"/>
      <c r="D1304" s="64">
        <f>(('Итоговая табл.1чел (все услуги-'!D1304+('Итоговая табл.1чел (все услуги-'!D1304*'Таблица вводных'!$G$4)))-('Расчет комиссии Нади'!$I1304+'Таблица вводных'!$E$15+'Таблица вводных'!$F$15)</f>
        <v>-55.575699999999983</v>
      </c>
      <c r="E1304" s="64">
        <f>(('Итоговая табл.1чел (все услуги-'!E1304+('Итоговая табл.1чел (все услуги-'!E1304*'Таблица вводных'!$G$5)))-('Расчет комиссии Нади'!$I1304+'Таблица вводных'!$E$15+'Таблица вводных'!$F$15)</f>
        <v>-56.09999999999998</v>
      </c>
      <c r="F1304" s="64">
        <f>(('Итоговая табл.1чел (все услуги-'!F1304+('Итоговая табл.1чел (все услуги-'!F1304*'Таблица вводных'!$G$4)))-('Расчет комиссии Нади'!$I1304+'Таблица вводных'!$E$15+'Таблица вводных'!$F$15)</f>
        <v>-32.987999999999978</v>
      </c>
      <c r="G1304" s="64">
        <f>(('Итоговая табл.1чел (все услуги-'!G1304+('Итоговая табл.1чел (все услуги-'!G1304*'Таблица вводных'!$G$4)))-('Расчет комиссии Нади'!$I1304+'Таблица вводных'!$E$15+'Таблица вводных'!$F$15)</f>
        <v>-56.09999999999998</v>
      </c>
      <c r="H1304" s="64">
        <f>(('Итоговая табл.1чел (все услуги-'!H1304+('Итоговая табл.1чел (все услуги-'!H1304*'Таблица вводных'!$G$4)))-('Расчет комиссии Нади'!$I1304+'Таблица вводных'!$E$15+'Таблица вводных'!$F$15)</f>
        <v>-56.09999999999998</v>
      </c>
      <c r="I1304" s="13" t="s">
        <v>177</v>
      </c>
    </row>
    <row r="1305" spans="1:9" ht="12.75" customHeight="1">
      <c r="A1305" s="139"/>
      <c r="B1305" s="46">
        <v>45443</v>
      </c>
      <c r="C1305" s="65"/>
      <c r="D1305" s="100">
        <f>(('Итоговая табл.1чел (все услуги-'!D1305+('Итоговая табл.1чел (все услуги-'!D1305*'Таблица вводных'!$G$4)))-('Расчет комиссии Нади'!$I1305+'Таблица вводных'!$E$15+'Таблица вводных'!$F$15)</f>
        <v>-55.575699999999983</v>
      </c>
      <c r="E1305" s="100">
        <f>(('Итоговая табл.1чел (все услуги-'!E1305+('Итоговая табл.1чел (все услуги-'!E1305*'Таблица вводных'!$G$5)))-('Расчет комиссии Нади'!$I1305+'Таблица вводных'!$E$15+'Таблица вводных'!$F$15)</f>
        <v>-56.09999999999998</v>
      </c>
      <c r="F1305" s="100">
        <f>(('Итоговая табл.1чел (все услуги-'!F1305+('Итоговая табл.1чел (все услуги-'!F1305*'Таблица вводных'!$G$4)))-('Расчет комиссии Нади'!$I1305+'Таблица вводных'!$E$15+'Таблица вводных'!$F$15)</f>
        <v>-32.987999999999978</v>
      </c>
      <c r="G1305" s="100">
        <f>(('Итоговая табл.1чел (все услуги-'!G1305+('Итоговая табл.1чел (все услуги-'!G1305*'Таблица вводных'!$G$4)))-('Расчет комиссии Нади'!$I1305+'Таблица вводных'!$E$15+'Таблица вводных'!$F$15)</f>
        <v>-56.09999999999998</v>
      </c>
      <c r="H1305" s="100">
        <f>(('Итоговая табл.1чел (все услуги-'!H1305+('Итоговая табл.1чел (все услуги-'!H1305*'Таблица вводных'!$G$4)))-('Расчет комиссии Нади'!$I1305+'Таблица вводных'!$E$15+'Таблица вводных'!$F$15)</f>
        <v>-56.09999999999998</v>
      </c>
      <c r="I1305" s="32" t="s">
        <v>177</v>
      </c>
    </row>
    <row r="1306" spans="1:9" ht="12.75" customHeight="1">
      <c r="A1306" s="142" t="s">
        <v>107</v>
      </c>
      <c r="B1306" s="42">
        <v>45419</v>
      </c>
      <c r="C1306" s="63"/>
      <c r="D1306" s="63">
        <f>(('Итоговая табл.1чел (все услуги-'!D1306+('Итоговая табл.1чел (все услуги-'!D1306*'Таблица вводных'!$G$4)))-('Расчет комиссии Нади'!$I1306+'Таблица вводных'!$E$15+'Таблица вводных'!$F$15)</f>
        <v>-55.575699999999983</v>
      </c>
      <c r="E1306" s="63">
        <f>(('Итоговая табл.1чел (все услуги-'!E1306+('Итоговая табл.1чел (все услуги-'!E1306*'Таблица вводных'!$G$5)))-('Расчет комиссии Нади'!$I1306+'Таблица вводных'!$E$15+'Таблица вводных'!$F$15)</f>
        <v>-56.09999999999998</v>
      </c>
      <c r="F1306" s="63">
        <f>(('Итоговая табл.1чел (все услуги-'!F1306+('Итоговая табл.1чел (все услуги-'!F1306*'Таблица вводных'!$G$4)))-('Расчет комиссии Нади'!$I1306+'Таблица вводных'!$E$15+'Таблица вводных'!$F$15)</f>
        <v>-32.987999999999978</v>
      </c>
      <c r="G1306" s="63">
        <f>(('Итоговая табл.1чел (все услуги-'!G1306+('Итоговая табл.1чел (все услуги-'!G1306*'Таблица вводных'!$G$4)))-('Расчет комиссии Нади'!$I1306+'Таблица вводных'!$E$15+'Таблица вводных'!$F$15)</f>
        <v>-56.09999999999998</v>
      </c>
      <c r="H1306" s="63">
        <f>(('Итоговая табл.1чел (все услуги-'!H1306+('Итоговая табл.1чел (все услуги-'!H1306*'Таблица вводных'!$G$4)))-('Расчет комиссии Нади'!$I1306+'Таблица вводных'!$E$15+'Таблица вводных'!$F$15)</f>
        <v>-56.09999999999998</v>
      </c>
      <c r="I1306" s="20" t="s">
        <v>177</v>
      </c>
    </row>
    <row r="1307" spans="1:9" ht="12.75" customHeight="1">
      <c r="A1307" s="138"/>
      <c r="B1307" s="45">
        <v>45422</v>
      </c>
      <c r="C1307" s="64"/>
      <c r="D1307" s="64">
        <f>(('Итоговая табл.1чел (все услуги-'!D1307+('Итоговая табл.1чел (все услуги-'!D1307*'Таблица вводных'!$G$4)))-('Расчет комиссии Нади'!$I1307+'Таблица вводных'!$E$15+'Таблица вводных'!$F$15)</f>
        <v>-55.575699999999983</v>
      </c>
      <c r="E1307" s="64">
        <f>(('Итоговая табл.1чел (все услуги-'!E1307+('Итоговая табл.1чел (все услуги-'!E1307*'Таблица вводных'!$G$5)))-('Расчет комиссии Нади'!$I1307+'Таблица вводных'!$E$15+'Таблица вводных'!$F$15)</f>
        <v>-56.09999999999998</v>
      </c>
      <c r="F1307" s="64">
        <f>(('Итоговая табл.1чел (все услуги-'!F1307+('Итоговая табл.1чел (все услуги-'!F1307*'Таблица вводных'!$G$4)))-('Расчет комиссии Нади'!$I1307+'Таблица вводных'!$E$15+'Таблица вводных'!$F$15)</f>
        <v>-32.987999999999978</v>
      </c>
      <c r="G1307" s="64">
        <f>(('Итоговая табл.1чел (все услуги-'!G1307+('Итоговая табл.1чел (все услуги-'!G1307*'Таблица вводных'!$G$4)))-('Расчет комиссии Нади'!$I1307+'Таблица вводных'!$E$15+'Таблица вводных'!$F$15)</f>
        <v>-56.09999999999998</v>
      </c>
      <c r="H1307" s="64">
        <f>(('Итоговая табл.1чел (все услуги-'!H1307+('Итоговая табл.1чел (все услуги-'!H1307*'Таблица вводных'!$G$4)))-('Расчет комиссии Нади'!$I1307+'Таблица вводных'!$E$15+'Таблица вводных'!$F$15)</f>
        <v>-56.09999999999998</v>
      </c>
      <c r="I1307" s="27" t="s">
        <v>177</v>
      </c>
    </row>
    <row r="1308" spans="1:9" ht="12.75" customHeight="1">
      <c r="A1308" s="138"/>
      <c r="B1308" s="44">
        <v>45426</v>
      </c>
      <c r="C1308" s="64"/>
      <c r="D1308" s="64">
        <f>(('Итоговая табл.1чел (все услуги-'!D1308+('Итоговая табл.1чел (все услуги-'!D1308*'Таблица вводных'!$G$4)))-('Расчет комиссии Нади'!$I1308+'Таблица вводных'!$E$15+'Таблица вводных'!$F$15)</f>
        <v>-55.575699999999983</v>
      </c>
      <c r="E1308" s="64">
        <f>(('Итоговая табл.1чел (все услуги-'!E1308+('Итоговая табл.1чел (все услуги-'!E1308*'Таблица вводных'!$G$5)))-('Расчет комиссии Нади'!$I1308+'Таблица вводных'!$E$15+'Таблица вводных'!$F$15)</f>
        <v>-56.09999999999998</v>
      </c>
      <c r="F1308" s="64">
        <f>(('Итоговая табл.1чел (все услуги-'!F1308+('Итоговая табл.1чел (все услуги-'!F1308*'Таблица вводных'!$G$4)))-('Расчет комиссии Нади'!$I1308+'Таблица вводных'!$E$15+'Таблица вводных'!$F$15)</f>
        <v>-32.987999999999978</v>
      </c>
      <c r="G1308" s="64">
        <f>(('Итоговая табл.1чел (все услуги-'!G1308+('Итоговая табл.1чел (все услуги-'!G1308*'Таблица вводных'!$G$4)))-('Расчет комиссии Нади'!$I1308+'Таблица вводных'!$E$15+'Таблица вводных'!$F$15)</f>
        <v>-56.09999999999998</v>
      </c>
      <c r="H1308" s="64">
        <f>(('Итоговая табл.1чел (все услуги-'!H1308+('Итоговая табл.1чел (все услуги-'!H1308*'Таблица вводных'!$G$4)))-('Расчет комиссии Нади'!$I1308+'Таблица вводных'!$E$15+'Таблица вводных'!$F$15)</f>
        <v>-56.09999999999998</v>
      </c>
      <c r="I1308" s="22" t="s">
        <v>177</v>
      </c>
    </row>
    <row r="1309" spans="1:9" ht="12.75" customHeight="1">
      <c r="A1309" s="138"/>
      <c r="B1309" s="11">
        <v>45429</v>
      </c>
      <c r="C1309" s="64"/>
      <c r="D1309" s="64">
        <f>(('Итоговая табл.1чел (все услуги-'!D1309+('Итоговая табл.1чел (все услуги-'!D1309*'Таблица вводных'!$G$4)))-('Расчет комиссии Нади'!$I1309+'Таблица вводных'!$E$15+'Таблица вводных'!$F$15)</f>
        <v>-55.575699999999983</v>
      </c>
      <c r="E1309" s="64">
        <f>(('Итоговая табл.1чел (все услуги-'!E1309+('Итоговая табл.1чел (все услуги-'!E1309*'Таблица вводных'!$G$5)))-('Расчет комиссии Нади'!$I1309+'Таблица вводных'!$E$15+'Таблица вводных'!$F$15)</f>
        <v>-56.09999999999998</v>
      </c>
      <c r="F1309" s="64">
        <f>(('Итоговая табл.1чел (все услуги-'!F1309+('Итоговая табл.1чел (все услуги-'!F1309*'Таблица вводных'!$G$4)))-('Расчет комиссии Нади'!$I1309+'Таблица вводных'!$E$15+'Таблица вводных'!$F$15)</f>
        <v>-32.987999999999978</v>
      </c>
      <c r="G1309" s="64">
        <f>(('Итоговая табл.1чел (все услуги-'!G1309+('Итоговая табл.1чел (все услуги-'!G1309*'Таблица вводных'!$G$4)))-('Расчет комиссии Нади'!$I1309+'Таблица вводных'!$E$15+'Таблица вводных'!$F$15)</f>
        <v>-56.09999999999998</v>
      </c>
      <c r="H1309" s="64">
        <f>(('Итоговая табл.1чел (все услуги-'!H1309+('Итоговая табл.1чел (все услуги-'!H1309*'Таблица вводных'!$G$4)))-('Расчет комиссии Нади'!$I1309+'Таблица вводных'!$E$15+'Таблица вводных'!$F$15)</f>
        <v>-56.09999999999998</v>
      </c>
      <c r="I1309" s="13" t="s">
        <v>177</v>
      </c>
    </row>
    <row r="1310" spans="1:9" ht="12.75" customHeight="1">
      <c r="A1310" s="138"/>
      <c r="B1310" s="45">
        <v>45433</v>
      </c>
      <c r="C1310" s="64"/>
      <c r="D1310" s="64">
        <f>(('Итоговая табл.1чел (все услуги-'!D1310+('Итоговая табл.1чел (все услуги-'!D1310*'Таблица вводных'!$G$4)))-('Расчет комиссии Нади'!$I1310+'Таблица вводных'!$E$15+'Таблица вводных'!$F$15)</f>
        <v>-55.575699999999983</v>
      </c>
      <c r="E1310" s="64">
        <f>(('Итоговая табл.1чел (все услуги-'!E1310+('Итоговая табл.1чел (все услуги-'!E1310*'Таблица вводных'!$G$5)))-('Расчет комиссии Нади'!$I1310+'Таблица вводных'!$E$15+'Таблица вводных'!$F$15)</f>
        <v>-56.09999999999998</v>
      </c>
      <c r="F1310" s="64">
        <f>(('Итоговая табл.1чел (все услуги-'!F1310+('Итоговая табл.1чел (все услуги-'!F1310*'Таблица вводных'!$G$4)))-('Расчет комиссии Нади'!$I1310+'Таблица вводных'!$E$15+'Таблица вводных'!$F$15)</f>
        <v>-32.987999999999978</v>
      </c>
      <c r="G1310" s="64">
        <f>(('Итоговая табл.1чел (все услуги-'!G1310+('Итоговая табл.1чел (все услуги-'!G1310*'Таблица вводных'!$G$4)))-('Расчет комиссии Нади'!$I1310+'Таблица вводных'!$E$15+'Таблица вводных'!$F$15)</f>
        <v>-56.09999999999998</v>
      </c>
      <c r="H1310" s="64">
        <f>(('Итоговая табл.1чел (все услуги-'!H1310+('Итоговая табл.1чел (все услуги-'!H1310*'Таблица вводных'!$G$4)))-('Расчет комиссии Нади'!$I1310+'Таблица вводных'!$E$15+'Таблица вводных'!$F$15)</f>
        <v>-56.09999999999998</v>
      </c>
      <c r="I1310" s="27" t="s">
        <v>177</v>
      </c>
    </row>
    <row r="1311" spans="1:9" ht="12.75" customHeight="1">
      <c r="A1311" s="138"/>
      <c r="B1311" s="44">
        <v>45436</v>
      </c>
      <c r="C1311" s="64"/>
      <c r="D1311" s="64">
        <f>(('Итоговая табл.1чел (все услуги-'!D1311+('Итоговая табл.1чел (все услуги-'!D1311*'Таблица вводных'!$G$4)))-('Расчет комиссии Нади'!$I1311+'Таблица вводных'!$E$15+'Таблица вводных'!$F$15)</f>
        <v>-55.575699999999983</v>
      </c>
      <c r="E1311" s="64">
        <f>(('Итоговая табл.1чел (все услуги-'!E1311+('Итоговая табл.1чел (все услуги-'!E1311*'Таблица вводных'!$G$5)))-('Расчет комиссии Нади'!$I1311+'Таблица вводных'!$E$15+'Таблица вводных'!$F$15)</f>
        <v>-56.09999999999998</v>
      </c>
      <c r="F1311" s="64">
        <f>(('Итоговая табл.1чел (все услуги-'!F1311+('Итоговая табл.1чел (все услуги-'!F1311*'Таблица вводных'!$G$4)))-('Расчет комиссии Нади'!$I1311+'Таблица вводных'!$E$15+'Таблица вводных'!$F$15)</f>
        <v>-32.987999999999978</v>
      </c>
      <c r="G1311" s="64">
        <f>(('Итоговая табл.1чел (все услуги-'!G1311+('Итоговая табл.1чел (все услуги-'!G1311*'Таблица вводных'!$G$4)))-('Расчет комиссии Нади'!$I1311+'Таблица вводных'!$E$15+'Таблица вводных'!$F$15)</f>
        <v>-56.09999999999998</v>
      </c>
      <c r="H1311" s="64">
        <f>(('Итоговая табл.1чел (все услуги-'!H1311+('Итоговая табл.1чел (все услуги-'!H1311*'Таблица вводных'!$G$4)))-('Расчет комиссии Нади'!$I1311+'Таблица вводных'!$E$15+'Таблица вводных'!$F$15)</f>
        <v>-56.09999999999998</v>
      </c>
      <c r="I1311" s="22" t="s">
        <v>177</v>
      </c>
    </row>
    <row r="1312" spans="1:9" ht="12.75" customHeight="1">
      <c r="A1312" s="138"/>
      <c r="B1312" s="11">
        <v>45440</v>
      </c>
      <c r="C1312" s="64"/>
      <c r="D1312" s="64">
        <f>(('Итоговая табл.1чел (все услуги-'!D1312+('Итоговая табл.1чел (все услуги-'!D1312*'Таблица вводных'!$G$4)))-('Расчет комиссии Нади'!$I1312+'Таблица вводных'!$E$15+'Таблица вводных'!$F$15)</f>
        <v>-55.575699999999983</v>
      </c>
      <c r="E1312" s="64">
        <f>(('Итоговая табл.1чел (все услуги-'!E1312+('Итоговая табл.1чел (все услуги-'!E1312*'Таблица вводных'!$G$5)))-('Расчет комиссии Нади'!$I1312+'Таблица вводных'!$E$15+'Таблица вводных'!$F$15)</f>
        <v>-56.09999999999998</v>
      </c>
      <c r="F1312" s="64">
        <f>(('Итоговая табл.1чел (все услуги-'!F1312+('Итоговая табл.1чел (все услуги-'!F1312*'Таблица вводных'!$G$4)))-('Расчет комиссии Нади'!$I1312+'Таблица вводных'!$E$15+'Таблица вводных'!$F$15)</f>
        <v>-32.987999999999978</v>
      </c>
      <c r="G1312" s="64">
        <f>(('Итоговая табл.1чел (все услуги-'!G1312+('Итоговая табл.1чел (все услуги-'!G1312*'Таблица вводных'!$G$4)))-('Расчет комиссии Нади'!$I1312+'Таблица вводных'!$E$15+'Таблица вводных'!$F$15)</f>
        <v>-56.09999999999998</v>
      </c>
      <c r="H1312" s="64">
        <f>(('Итоговая табл.1чел (все услуги-'!H1312+('Итоговая табл.1чел (все услуги-'!H1312*'Таблица вводных'!$G$4)))-('Расчет комиссии Нади'!$I1312+'Таблица вводных'!$E$15+'Таблица вводных'!$F$15)</f>
        <v>-56.09999999999998</v>
      </c>
      <c r="I1312" s="13" t="s">
        <v>177</v>
      </c>
    </row>
    <row r="1313" spans="1:9" ht="12.75" customHeight="1">
      <c r="A1313" s="139"/>
      <c r="B1313" s="46">
        <v>45443</v>
      </c>
      <c r="C1313" s="65"/>
      <c r="D1313" s="100">
        <f>(('Итоговая табл.1чел (все услуги-'!D1313+('Итоговая табл.1чел (все услуги-'!D1313*'Таблица вводных'!$G$4)))-('Расчет комиссии Нади'!$I1313+'Таблица вводных'!$E$15+'Таблица вводных'!$F$15)</f>
        <v>-55.575699999999983</v>
      </c>
      <c r="E1313" s="100">
        <f>(('Итоговая табл.1чел (все услуги-'!E1313+('Итоговая табл.1чел (все услуги-'!E1313*'Таблица вводных'!$G$5)))-('Расчет комиссии Нади'!$I1313+'Таблица вводных'!$E$15+'Таблица вводных'!$F$15)</f>
        <v>-56.09999999999998</v>
      </c>
      <c r="F1313" s="100">
        <f>(('Итоговая табл.1чел (все услуги-'!F1313+('Итоговая табл.1чел (все услуги-'!F1313*'Таблица вводных'!$G$4)))-('Расчет комиссии Нади'!$I1313+'Таблица вводных'!$E$15+'Таблица вводных'!$F$15)</f>
        <v>-32.987999999999978</v>
      </c>
      <c r="G1313" s="100">
        <f>(('Итоговая табл.1чел (все услуги-'!G1313+('Итоговая табл.1чел (все услуги-'!G1313*'Таблица вводных'!$G$4)))-('Расчет комиссии Нади'!$I1313+'Таблица вводных'!$E$15+'Таблица вводных'!$F$15)</f>
        <v>-56.09999999999998</v>
      </c>
      <c r="H1313" s="100">
        <f>(('Итоговая табл.1чел (все услуги-'!H1313+('Итоговая табл.1чел (все услуги-'!H1313*'Таблица вводных'!$G$4)))-('Расчет комиссии Нади'!$I1313+'Таблица вводных'!$E$15+'Таблица вводных'!$F$15)</f>
        <v>-56.09999999999998</v>
      </c>
      <c r="I1313" s="32" t="s">
        <v>177</v>
      </c>
    </row>
    <row r="1314" spans="1:9" ht="12.75" customHeight="1">
      <c r="A1314" s="145" t="s">
        <v>108</v>
      </c>
      <c r="B1314" s="42">
        <v>45419</v>
      </c>
      <c r="C1314" s="63"/>
      <c r="D1314" s="63">
        <f>(('Итоговая табл.1чел (все услуги-'!D1314+('Итоговая табл.1чел (все услуги-'!D1314*'Таблица вводных'!$G$4)))-('Расчет комиссии Нади'!$I1314+'Таблица вводных'!$E$15+'Таблица вводных'!$F$15)</f>
        <v>-55.575699999999983</v>
      </c>
      <c r="E1314" s="63">
        <f>(('Итоговая табл.1чел (все услуги-'!E1314+('Итоговая табл.1чел (все услуги-'!E1314*'Таблица вводных'!$G$5)))-('Расчет комиссии Нади'!$I1314+'Таблица вводных'!$E$15+'Таблица вводных'!$F$15)</f>
        <v>-56.09999999999998</v>
      </c>
      <c r="F1314" s="63">
        <f>(('Итоговая табл.1чел (все услуги-'!F1314+('Итоговая табл.1чел (все услуги-'!F1314*'Таблица вводных'!$G$4)))-('Расчет комиссии Нади'!$I1314+'Таблица вводных'!$E$15+'Таблица вводных'!$F$15)</f>
        <v>-32.987999999999978</v>
      </c>
      <c r="G1314" s="63">
        <f>(('Итоговая табл.1чел (все услуги-'!G1314+('Итоговая табл.1чел (все услуги-'!G1314*'Таблица вводных'!$G$4)))-('Расчет комиссии Нади'!$I1314+'Таблица вводных'!$E$15+'Таблица вводных'!$F$15)</f>
        <v>-56.09999999999998</v>
      </c>
      <c r="H1314" s="63">
        <f>(('Итоговая табл.1чел (все услуги-'!H1314+('Итоговая табл.1чел (все услуги-'!H1314*'Таблица вводных'!$G$4)))-('Расчет комиссии Нади'!$I1314+'Таблица вводных'!$E$15+'Таблица вводных'!$F$15)</f>
        <v>-56.09999999999998</v>
      </c>
      <c r="I1314" s="20" t="s">
        <v>177</v>
      </c>
    </row>
    <row r="1315" spans="1:9" ht="12.75" customHeight="1">
      <c r="A1315" s="138"/>
      <c r="B1315" s="45">
        <v>45422</v>
      </c>
      <c r="C1315" s="64"/>
      <c r="D1315" s="64">
        <f>(('Итоговая табл.1чел (все услуги-'!D1315+('Итоговая табл.1чел (все услуги-'!D1315*'Таблица вводных'!$G$4)))-('Расчет комиссии Нади'!$I1315+'Таблица вводных'!$E$15+'Таблица вводных'!$F$15)</f>
        <v>-55.575699999999983</v>
      </c>
      <c r="E1315" s="64">
        <f>(('Итоговая табл.1чел (все услуги-'!E1315+('Итоговая табл.1чел (все услуги-'!E1315*'Таблица вводных'!$G$5)))-('Расчет комиссии Нади'!$I1315+'Таблица вводных'!$E$15+'Таблица вводных'!$F$15)</f>
        <v>-56.09999999999998</v>
      </c>
      <c r="F1315" s="64">
        <f>(('Итоговая табл.1чел (все услуги-'!F1315+('Итоговая табл.1чел (все услуги-'!F1315*'Таблица вводных'!$G$4)))-('Расчет комиссии Нади'!$I1315+'Таблица вводных'!$E$15+'Таблица вводных'!$F$15)</f>
        <v>-32.987999999999978</v>
      </c>
      <c r="G1315" s="64">
        <f>(('Итоговая табл.1чел (все услуги-'!G1315+('Итоговая табл.1чел (все услуги-'!G1315*'Таблица вводных'!$G$4)))-('Расчет комиссии Нади'!$I1315+'Таблица вводных'!$E$15+'Таблица вводных'!$F$15)</f>
        <v>-56.09999999999998</v>
      </c>
      <c r="H1315" s="64">
        <f>(('Итоговая табл.1чел (все услуги-'!H1315+('Итоговая табл.1чел (все услуги-'!H1315*'Таблица вводных'!$G$4)))-('Расчет комиссии Нади'!$I1315+'Таблица вводных'!$E$15+'Таблица вводных'!$F$15)</f>
        <v>-56.09999999999998</v>
      </c>
      <c r="I1315" s="27" t="s">
        <v>177</v>
      </c>
    </row>
    <row r="1316" spans="1:9" ht="12.75" customHeight="1">
      <c r="A1316" s="138"/>
      <c r="B1316" s="44">
        <v>45426</v>
      </c>
      <c r="C1316" s="64"/>
      <c r="D1316" s="64">
        <f>(('Итоговая табл.1чел (все услуги-'!D1316+('Итоговая табл.1чел (все услуги-'!D1316*'Таблица вводных'!$G$4)))-('Расчет комиссии Нади'!$I1316+'Таблица вводных'!$E$15+'Таблица вводных'!$F$15)</f>
        <v>-55.575699999999983</v>
      </c>
      <c r="E1316" s="64">
        <f>(('Итоговая табл.1чел (все услуги-'!E1316+('Итоговая табл.1чел (все услуги-'!E1316*'Таблица вводных'!$G$5)))-('Расчет комиссии Нади'!$I1316+'Таблица вводных'!$E$15+'Таблица вводных'!$F$15)</f>
        <v>-56.09999999999998</v>
      </c>
      <c r="F1316" s="64">
        <f>(('Итоговая табл.1чел (все услуги-'!F1316+('Итоговая табл.1чел (все услуги-'!F1316*'Таблица вводных'!$G$4)))-('Расчет комиссии Нади'!$I1316+'Таблица вводных'!$E$15+'Таблица вводных'!$F$15)</f>
        <v>-32.987999999999978</v>
      </c>
      <c r="G1316" s="64">
        <f>(('Итоговая табл.1чел (все услуги-'!G1316+('Итоговая табл.1чел (все услуги-'!G1316*'Таблица вводных'!$G$4)))-('Расчет комиссии Нади'!$I1316+'Таблица вводных'!$E$15+'Таблица вводных'!$F$15)</f>
        <v>-56.09999999999998</v>
      </c>
      <c r="H1316" s="64">
        <f>(('Итоговая табл.1чел (все услуги-'!H1316+('Итоговая табл.1чел (все услуги-'!H1316*'Таблица вводных'!$G$4)))-('Расчет комиссии Нади'!$I1316+'Таблица вводных'!$E$15+'Таблица вводных'!$F$15)</f>
        <v>-56.09999999999998</v>
      </c>
      <c r="I1316" s="22" t="s">
        <v>177</v>
      </c>
    </row>
    <row r="1317" spans="1:9" ht="12.75" customHeight="1">
      <c r="A1317" s="138"/>
      <c r="B1317" s="11">
        <v>45429</v>
      </c>
      <c r="C1317" s="64"/>
      <c r="D1317" s="64">
        <f>(('Итоговая табл.1чел (все услуги-'!D1317+('Итоговая табл.1чел (все услуги-'!D1317*'Таблица вводных'!$G$4)))-('Расчет комиссии Нади'!$I1317+'Таблица вводных'!$E$15+'Таблица вводных'!$F$15)</f>
        <v>-55.575699999999983</v>
      </c>
      <c r="E1317" s="64">
        <f>(('Итоговая табл.1чел (все услуги-'!E1317+('Итоговая табл.1чел (все услуги-'!E1317*'Таблица вводных'!$G$5)))-('Расчет комиссии Нади'!$I1317+'Таблица вводных'!$E$15+'Таблица вводных'!$F$15)</f>
        <v>-56.09999999999998</v>
      </c>
      <c r="F1317" s="64">
        <f>(('Итоговая табл.1чел (все услуги-'!F1317+('Итоговая табл.1чел (все услуги-'!F1317*'Таблица вводных'!$G$4)))-('Расчет комиссии Нади'!$I1317+'Таблица вводных'!$E$15+'Таблица вводных'!$F$15)</f>
        <v>-32.987999999999978</v>
      </c>
      <c r="G1317" s="64">
        <f>(('Итоговая табл.1чел (все услуги-'!G1317+('Итоговая табл.1чел (все услуги-'!G1317*'Таблица вводных'!$G$4)))-('Расчет комиссии Нади'!$I1317+'Таблица вводных'!$E$15+'Таблица вводных'!$F$15)</f>
        <v>-56.09999999999998</v>
      </c>
      <c r="H1317" s="64">
        <f>(('Итоговая табл.1чел (все услуги-'!H1317+('Итоговая табл.1чел (все услуги-'!H1317*'Таблица вводных'!$G$4)))-('Расчет комиссии Нади'!$I1317+'Таблица вводных'!$E$15+'Таблица вводных'!$F$15)</f>
        <v>-56.09999999999998</v>
      </c>
      <c r="I1317" s="13" t="s">
        <v>177</v>
      </c>
    </row>
    <row r="1318" spans="1:9" ht="12.75" customHeight="1">
      <c r="A1318" s="138"/>
      <c r="B1318" s="45">
        <v>45433</v>
      </c>
      <c r="C1318" s="64"/>
      <c r="D1318" s="64">
        <f>(('Итоговая табл.1чел (все услуги-'!D1318+('Итоговая табл.1чел (все услуги-'!D1318*'Таблица вводных'!$G$4)))-('Расчет комиссии Нади'!$I1318+'Таблица вводных'!$E$15+'Таблица вводных'!$F$15)</f>
        <v>-55.575699999999983</v>
      </c>
      <c r="E1318" s="64">
        <f>(('Итоговая табл.1чел (все услуги-'!E1318+('Итоговая табл.1чел (все услуги-'!E1318*'Таблица вводных'!$G$5)))-('Расчет комиссии Нади'!$I1318+'Таблица вводных'!$E$15+'Таблица вводных'!$F$15)</f>
        <v>-56.09999999999998</v>
      </c>
      <c r="F1318" s="64">
        <f>(('Итоговая табл.1чел (все услуги-'!F1318+('Итоговая табл.1чел (все услуги-'!F1318*'Таблица вводных'!$G$4)))-('Расчет комиссии Нади'!$I1318+'Таблица вводных'!$E$15+'Таблица вводных'!$F$15)</f>
        <v>-32.987999999999978</v>
      </c>
      <c r="G1318" s="64">
        <f>(('Итоговая табл.1чел (все услуги-'!G1318+('Итоговая табл.1чел (все услуги-'!G1318*'Таблица вводных'!$G$4)))-('Расчет комиссии Нади'!$I1318+'Таблица вводных'!$E$15+'Таблица вводных'!$F$15)</f>
        <v>-56.09999999999998</v>
      </c>
      <c r="H1318" s="64">
        <f>(('Итоговая табл.1чел (все услуги-'!H1318+('Итоговая табл.1чел (все услуги-'!H1318*'Таблица вводных'!$G$4)))-('Расчет комиссии Нади'!$I1318+'Таблица вводных'!$E$15+'Таблица вводных'!$F$15)</f>
        <v>-56.09999999999998</v>
      </c>
      <c r="I1318" s="27" t="s">
        <v>177</v>
      </c>
    </row>
    <row r="1319" spans="1:9" ht="12.75" customHeight="1">
      <c r="A1319" s="138"/>
      <c r="B1319" s="44">
        <v>45436</v>
      </c>
      <c r="C1319" s="64"/>
      <c r="D1319" s="64">
        <f>(('Итоговая табл.1чел (все услуги-'!D1319+('Итоговая табл.1чел (все услуги-'!D1319*'Таблица вводных'!$G$4)))-('Расчет комиссии Нади'!$I1319+'Таблица вводных'!$E$15+'Таблица вводных'!$F$15)</f>
        <v>-55.575699999999983</v>
      </c>
      <c r="E1319" s="64">
        <f>(('Итоговая табл.1чел (все услуги-'!E1319+('Итоговая табл.1чел (все услуги-'!E1319*'Таблица вводных'!$G$5)))-('Расчет комиссии Нади'!$I1319+'Таблица вводных'!$E$15+'Таблица вводных'!$F$15)</f>
        <v>-56.09999999999998</v>
      </c>
      <c r="F1319" s="64">
        <f>(('Итоговая табл.1чел (все услуги-'!F1319+('Итоговая табл.1чел (все услуги-'!F1319*'Таблица вводных'!$G$4)))-('Расчет комиссии Нади'!$I1319+'Таблица вводных'!$E$15+'Таблица вводных'!$F$15)</f>
        <v>-32.987999999999978</v>
      </c>
      <c r="G1319" s="64">
        <f>(('Итоговая табл.1чел (все услуги-'!G1319+('Итоговая табл.1чел (все услуги-'!G1319*'Таблица вводных'!$G$4)))-('Расчет комиссии Нади'!$I1319+'Таблица вводных'!$E$15+'Таблица вводных'!$F$15)</f>
        <v>-56.09999999999998</v>
      </c>
      <c r="H1319" s="64">
        <f>(('Итоговая табл.1чел (все услуги-'!H1319+('Итоговая табл.1чел (все услуги-'!H1319*'Таблица вводных'!$G$4)))-('Расчет комиссии Нади'!$I1319+'Таблица вводных'!$E$15+'Таблица вводных'!$F$15)</f>
        <v>-56.09999999999998</v>
      </c>
      <c r="I1319" s="22" t="s">
        <v>177</v>
      </c>
    </row>
    <row r="1320" spans="1:9" ht="12.75" customHeight="1">
      <c r="A1320" s="138"/>
      <c r="B1320" s="11">
        <v>45440</v>
      </c>
      <c r="C1320" s="64"/>
      <c r="D1320" s="64">
        <f>(('Итоговая табл.1чел (все услуги-'!D1320+('Итоговая табл.1чел (все услуги-'!D1320*'Таблица вводных'!$G$4)))-('Расчет комиссии Нади'!$I1320+'Таблица вводных'!$E$15+'Таблица вводных'!$F$15)</f>
        <v>-55.575699999999983</v>
      </c>
      <c r="E1320" s="64">
        <f>(('Итоговая табл.1чел (все услуги-'!E1320+('Итоговая табл.1чел (все услуги-'!E1320*'Таблица вводных'!$G$5)))-('Расчет комиссии Нади'!$I1320+'Таблица вводных'!$E$15+'Таблица вводных'!$F$15)</f>
        <v>-56.09999999999998</v>
      </c>
      <c r="F1320" s="64">
        <f>(('Итоговая табл.1чел (все услуги-'!F1320+('Итоговая табл.1чел (все услуги-'!F1320*'Таблица вводных'!$G$4)))-('Расчет комиссии Нади'!$I1320+'Таблица вводных'!$E$15+'Таблица вводных'!$F$15)</f>
        <v>-32.987999999999978</v>
      </c>
      <c r="G1320" s="64">
        <f>(('Итоговая табл.1чел (все услуги-'!G1320+('Итоговая табл.1чел (все услуги-'!G1320*'Таблица вводных'!$G$4)))-('Расчет комиссии Нади'!$I1320+'Таблица вводных'!$E$15+'Таблица вводных'!$F$15)</f>
        <v>-56.09999999999998</v>
      </c>
      <c r="H1320" s="64">
        <f>(('Итоговая табл.1чел (все услуги-'!H1320+('Итоговая табл.1чел (все услуги-'!H1320*'Таблица вводных'!$G$4)))-('Расчет комиссии Нади'!$I1320+'Таблица вводных'!$E$15+'Таблица вводных'!$F$15)</f>
        <v>-56.09999999999998</v>
      </c>
      <c r="I1320" s="13" t="s">
        <v>177</v>
      </c>
    </row>
    <row r="1321" spans="1:9" ht="12.75" customHeight="1">
      <c r="A1321" s="139"/>
      <c r="B1321" s="46">
        <v>45443</v>
      </c>
      <c r="C1321" s="65"/>
      <c r="D1321" s="100">
        <f>(('Итоговая табл.1чел (все услуги-'!D1321+('Итоговая табл.1чел (все услуги-'!D1321*'Таблица вводных'!$G$4)))-('Расчет комиссии Нади'!$I1321+'Таблица вводных'!$E$15+'Таблица вводных'!$F$15)</f>
        <v>-55.575699999999983</v>
      </c>
      <c r="E1321" s="100">
        <f>(('Итоговая табл.1чел (все услуги-'!E1321+('Итоговая табл.1чел (все услуги-'!E1321*'Таблица вводных'!$G$5)))-('Расчет комиссии Нади'!$I1321+'Таблица вводных'!$E$15+'Таблица вводных'!$F$15)</f>
        <v>-56.09999999999998</v>
      </c>
      <c r="F1321" s="100">
        <f>(('Итоговая табл.1чел (все услуги-'!F1321+('Итоговая табл.1чел (все услуги-'!F1321*'Таблица вводных'!$G$4)))-('Расчет комиссии Нади'!$I1321+'Таблица вводных'!$E$15+'Таблица вводных'!$F$15)</f>
        <v>-32.987999999999978</v>
      </c>
      <c r="G1321" s="100">
        <f>(('Итоговая табл.1чел (все услуги-'!G1321+('Итоговая табл.1чел (все услуги-'!G1321*'Таблица вводных'!$G$4)))-('Расчет комиссии Нади'!$I1321+'Таблица вводных'!$E$15+'Таблица вводных'!$F$15)</f>
        <v>-56.09999999999998</v>
      </c>
      <c r="H1321" s="100">
        <f>(('Итоговая табл.1чел (все услуги-'!H1321+('Итоговая табл.1чел (все услуги-'!H1321*'Таблица вводных'!$G$4)))-('Расчет комиссии Нади'!$I1321+'Таблица вводных'!$E$15+'Таблица вводных'!$F$15)</f>
        <v>-56.09999999999998</v>
      </c>
      <c r="I1321" s="32" t="s">
        <v>177</v>
      </c>
    </row>
    <row r="1322" spans="1:9" ht="12.75" customHeight="1">
      <c r="A1322" s="145" t="s">
        <v>109</v>
      </c>
      <c r="B1322" s="42">
        <v>45419</v>
      </c>
      <c r="C1322" s="63"/>
      <c r="D1322" s="63">
        <f>(('Итоговая табл.1чел (все услуги-'!D1322+('Итоговая табл.1чел (все услуги-'!D1322*'Таблица вводных'!$G$4)))-('Расчет комиссии Нади'!$I1322+'Таблица вводных'!$E$15+'Таблица вводных'!$F$15)</f>
        <v>-55.575699999999983</v>
      </c>
      <c r="E1322" s="63">
        <f>(('Итоговая табл.1чел (все услуги-'!E1322+('Итоговая табл.1чел (все услуги-'!E1322*'Таблица вводных'!$G$5)))-('Расчет комиссии Нади'!$I1322+'Таблица вводных'!$E$15+'Таблица вводных'!$F$15)</f>
        <v>-56.09999999999998</v>
      </c>
      <c r="F1322" s="63">
        <f>(('Итоговая табл.1чел (все услуги-'!F1322+('Итоговая табл.1чел (все услуги-'!F1322*'Таблица вводных'!$G$4)))-('Расчет комиссии Нади'!$I1322+'Таблица вводных'!$E$15+'Таблица вводных'!$F$15)</f>
        <v>-32.987999999999978</v>
      </c>
      <c r="G1322" s="63">
        <f>(('Итоговая табл.1чел (все услуги-'!G1322+('Итоговая табл.1чел (все услуги-'!G1322*'Таблица вводных'!$G$4)))-('Расчет комиссии Нади'!$I1322+'Таблица вводных'!$E$15+'Таблица вводных'!$F$15)</f>
        <v>-56.09999999999998</v>
      </c>
      <c r="H1322" s="63">
        <f>(('Итоговая табл.1чел (все услуги-'!H1322+('Итоговая табл.1чел (все услуги-'!H1322*'Таблица вводных'!$G$4)))-('Расчет комиссии Нади'!$I1322+'Таблица вводных'!$E$15+'Таблица вводных'!$F$15)</f>
        <v>-56.09999999999998</v>
      </c>
      <c r="I1322" s="20" t="s">
        <v>177</v>
      </c>
    </row>
    <row r="1323" spans="1:9" ht="12.75" customHeight="1">
      <c r="A1323" s="138"/>
      <c r="B1323" s="45">
        <v>45422</v>
      </c>
      <c r="C1323" s="64"/>
      <c r="D1323" s="64">
        <f>(('Итоговая табл.1чел (все услуги-'!D1323+('Итоговая табл.1чел (все услуги-'!D1323*'Таблица вводных'!$G$4)))-('Расчет комиссии Нади'!$I1323+'Таблица вводных'!$E$15+'Таблица вводных'!$F$15)</f>
        <v>-55.575699999999983</v>
      </c>
      <c r="E1323" s="64">
        <f>(('Итоговая табл.1чел (все услуги-'!E1323+('Итоговая табл.1чел (все услуги-'!E1323*'Таблица вводных'!$G$5)))-('Расчет комиссии Нади'!$I1323+'Таблица вводных'!$E$15+'Таблица вводных'!$F$15)</f>
        <v>-56.09999999999998</v>
      </c>
      <c r="F1323" s="64">
        <f>(('Итоговая табл.1чел (все услуги-'!F1323+('Итоговая табл.1чел (все услуги-'!F1323*'Таблица вводных'!$G$4)))-('Расчет комиссии Нади'!$I1323+'Таблица вводных'!$E$15+'Таблица вводных'!$F$15)</f>
        <v>-32.987999999999978</v>
      </c>
      <c r="G1323" s="64">
        <f>(('Итоговая табл.1чел (все услуги-'!G1323+('Итоговая табл.1чел (все услуги-'!G1323*'Таблица вводных'!$G$4)))-('Расчет комиссии Нади'!$I1323+'Таблица вводных'!$E$15+'Таблица вводных'!$F$15)</f>
        <v>-56.09999999999998</v>
      </c>
      <c r="H1323" s="64">
        <f>(('Итоговая табл.1чел (все услуги-'!H1323+('Итоговая табл.1чел (все услуги-'!H1323*'Таблица вводных'!$G$4)))-('Расчет комиссии Нади'!$I1323+'Таблица вводных'!$E$15+'Таблица вводных'!$F$15)</f>
        <v>-56.09999999999998</v>
      </c>
      <c r="I1323" s="27" t="s">
        <v>177</v>
      </c>
    </row>
    <row r="1324" spans="1:9" ht="12.75" customHeight="1">
      <c r="A1324" s="138"/>
      <c r="B1324" s="44">
        <v>45426</v>
      </c>
      <c r="C1324" s="64"/>
      <c r="D1324" s="64">
        <f>(('Итоговая табл.1чел (все услуги-'!D1324+('Итоговая табл.1чел (все услуги-'!D1324*'Таблица вводных'!$G$4)))-('Расчет комиссии Нади'!$I1324+'Таблица вводных'!$E$15+'Таблица вводных'!$F$15)</f>
        <v>-55.575699999999983</v>
      </c>
      <c r="E1324" s="64">
        <f>(('Итоговая табл.1чел (все услуги-'!E1324+('Итоговая табл.1чел (все услуги-'!E1324*'Таблица вводных'!$G$5)))-('Расчет комиссии Нади'!$I1324+'Таблица вводных'!$E$15+'Таблица вводных'!$F$15)</f>
        <v>-56.09999999999998</v>
      </c>
      <c r="F1324" s="64">
        <f>(('Итоговая табл.1чел (все услуги-'!F1324+('Итоговая табл.1чел (все услуги-'!F1324*'Таблица вводных'!$G$4)))-('Расчет комиссии Нади'!$I1324+'Таблица вводных'!$E$15+'Таблица вводных'!$F$15)</f>
        <v>-32.987999999999978</v>
      </c>
      <c r="G1324" s="64">
        <f>(('Итоговая табл.1чел (все услуги-'!G1324+('Итоговая табл.1чел (все услуги-'!G1324*'Таблица вводных'!$G$4)))-('Расчет комиссии Нади'!$I1324+'Таблица вводных'!$E$15+'Таблица вводных'!$F$15)</f>
        <v>-56.09999999999998</v>
      </c>
      <c r="H1324" s="64">
        <f>(('Итоговая табл.1чел (все услуги-'!H1324+('Итоговая табл.1чел (все услуги-'!H1324*'Таблица вводных'!$G$4)))-('Расчет комиссии Нади'!$I1324+'Таблица вводных'!$E$15+'Таблица вводных'!$F$15)</f>
        <v>-56.09999999999998</v>
      </c>
      <c r="I1324" s="22" t="s">
        <v>177</v>
      </c>
    </row>
    <row r="1325" spans="1:9" ht="12.75" customHeight="1">
      <c r="A1325" s="138"/>
      <c r="B1325" s="11">
        <v>45429</v>
      </c>
      <c r="C1325" s="64"/>
      <c r="D1325" s="64">
        <f>(('Итоговая табл.1чел (все услуги-'!D1325+('Итоговая табл.1чел (все услуги-'!D1325*'Таблица вводных'!$G$4)))-('Расчет комиссии Нади'!$I1325+'Таблица вводных'!$E$15+'Таблица вводных'!$F$15)</f>
        <v>-55.575699999999983</v>
      </c>
      <c r="E1325" s="64">
        <f>(('Итоговая табл.1чел (все услуги-'!E1325+('Итоговая табл.1чел (все услуги-'!E1325*'Таблица вводных'!$G$5)))-('Расчет комиссии Нади'!$I1325+'Таблица вводных'!$E$15+'Таблица вводных'!$F$15)</f>
        <v>-56.09999999999998</v>
      </c>
      <c r="F1325" s="64">
        <f>(('Итоговая табл.1чел (все услуги-'!F1325+('Итоговая табл.1чел (все услуги-'!F1325*'Таблица вводных'!$G$4)))-('Расчет комиссии Нади'!$I1325+'Таблица вводных'!$E$15+'Таблица вводных'!$F$15)</f>
        <v>-32.987999999999978</v>
      </c>
      <c r="G1325" s="64">
        <f>(('Итоговая табл.1чел (все услуги-'!G1325+('Итоговая табл.1чел (все услуги-'!G1325*'Таблица вводных'!$G$4)))-('Расчет комиссии Нади'!$I1325+'Таблица вводных'!$E$15+'Таблица вводных'!$F$15)</f>
        <v>-56.09999999999998</v>
      </c>
      <c r="H1325" s="64">
        <f>(('Итоговая табл.1чел (все услуги-'!H1325+('Итоговая табл.1чел (все услуги-'!H1325*'Таблица вводных'!$G$4)))-('Расчет комиссии Нади'!$I1325+'Таблица вводных'!$E$15+'Таблица вводных'!$F$15)</f>
        <v>-56.09999999999998</v>
      </c>
      <c r="I1325" s="13" t="s">
        <v>177</v>
      </c>
    </row>
    <row r="1326" spans="1:9" ht="12.75" customHeight="1">
      <c r="A1326" s="138"/>
      <c r="B1326" s="45">
        <v>45433</v>
      </c>
      <c r="C1326" s="64"/>
      <c r="D1326" s="64">
        <f>(('Итоговая табл.1чел (все услуги-'!D1326+('Итоговая табл.1чел (все услуги-'!D1326*'Таблица вводных'!$G$4)))-('Расчет комиссии Нади'!$I1326+'Таблица вводных'!$E$15+'Таблица вводных'!$F$15)</f>
        <v>-55.575699999999983</v>
      </c>
      <c r="E1326" s="64">
        <f>(('Итоговая табл.1чел (все услуги-'!E1326+('Итоговая табл.1чел (все услуги-'!E1326*'Таблица вводных'!$G$5)))-('Расчет комиссии Нади'!$I1326+'Таблица вводных'!$E$15+'Таблица вводных'!$F$15)</f>
        <v>-56.09999999999998</v>
      </c>
      <c r="F1326" s="64">
        <f>(('Итоговая табл.1чел (все услуги-'!F1326+('Итоговая табл.1чел (все услуги-'!F1326*'Таблица вводных'!$G$4)))-('Расчет комиссии Нади'!$I1326+'Таблица вводных'!$E$15+'Таблица вводных'!$F$15)</f>
        <v>-32.987999999999978</v>
      </c>
      <c r="G1326" s="64">
        <f>(('Итоговая табл.1чел (все услуги-'!G1326+('Итоговая табл.1чел (все услуги-'!G1326*'Таблица вводных'!$G$4)))-('Расчет комиссии Нади'!$I1326+'Таблица вводных'!$E$15+'Таблица вводных'!$F$15)</f>
        <v>-56.09999999999998</v>
      </c>
      <c r="H1326" s="64">
        <f>(('Итоговая табл.1чел (все услуги-'!H1326+('Итоговая табл.1чел (все услуги-'!H1326*'Таблица вводных'!$G$4)))-('Расчет комиссии Нади'!$I1326+'Таблица вводных'!$E$15+'Таблица вводных'!$F$15)</f>
        <v>-56.09999999999998</v>
      </c>
      <c r="I1326" s="27" t="s">
        <v>177</v>
      </c>
    </row>
    <row r="1327" spans="1:9" ht="12.75" customHeight="1">
      <c r="A1327" s="138"/>
      <c r="B1327" s="44">
        <v>45436</v>
      </c>
      <c r="C1327" s="64"/>
      <c r="D1327" s="64">
        <f>(('Итоговая табл.1чел (все услуги-'!D1327+('Итоговая табл.1чел (все услуги-'!D1327*'Таблица вводных'!$G$4)))-('Расчет комиссии Нади'!$I1327+'Таблица вводных'!$E$15+'Таблица вводных'!$F$15)</f>
        <v>-55.575699999999983</v>
      </c>
      <c r="E1327" s="64">
        <f>(('Итоговая табл.1чел (все услуги-'!E1327+('Итоговая табл.1чел (все услуги-'!E1327*'Таблица вводных'!$G$5)))-('Расчет комиссии Нади'!$I1327+'Таблица вводных'!$E$15+'Таблица вводных'!$F$15)</f>
        <v>-56.09999999999998</v>
      </c>
      <c r="F1327" s="64">
        <f>(('Итоговая табл.1чел (все услуги-'!F1327+('Итоговая табл.1чел (все услуги-'!F1327*'Таблица вводных'!$G$4)))-('Расчет комиссии Нади'!$I1327+'Таблица вводных'!$E$15+'Таблица вводных'!$F$15)</f>
        <v>-32.987999999999978</v>
      </c>
      <c r="G1327" s="64">
        <f>(('Итоговая табл.1чел (все услуги-'!G1327+('Итоговая табл.1чел (все услуги-'!G1327*'Таблица вводных'!$G$4)))-('Расчет комиссии Нади'!$I1327+'Таблица вводных'!$E$15+'Таблица вводных'!$F$15)</f>
        <v>-56.09999999999998</v>
      </c>
      <c r="H1327" s="64">
        <f>(('Итоговая табл.1чел (все услуги-'!H1327+('Итоговая табл.1чел (все услуги-'!H1327*'Таблица вводных'!$G$4)))-('Расчет комиссии Нади'!$I1327+'Таблица вводных'!$E$15+'Таблица вводных'!$F$15)</f>
        <v>-56.09999999999998</v>
      </c>
      <c r="I1327" s="22" t="s">
        <v>177</v>
      </c>
    </row>
    <row r="1328" spans="1:9" ht="12.75" customHeight="1">
      <c r="A1328" s="138"/>
      <c r="B1328" s="11">
        <v>45440</v>
      </c>
      <c r="C1328" s="64"/>
      <c r="D1328" s="64">
        <f>(('Итоговая табл.1чел (все услуги-'!D1328+('Итоговая табл.1чел (все услуги-'!D1328*'Таблица вводных'!$G$4)))-('Расчет комиссии Нади'!$I1328+'Таблица вводных'!$E$15+'Таблица вводных'!$F$15)</f>
        <v>-55.575699999999983</v>
      </c>
      <c r="E1328" s="64">
        <f>(('Итоговая табл.1чел (все услуги-'!E1328+('Итоговая табл.1чел (все услуги-'!E1328*'Таблица вводных'!$G$5)))-('Расчет комиссии Нади'!$I1328+'Таблица вводных'!$E$15+'Таблица вводных'!$F$15)</f>
        <v>-56.09999999999998</v>
      </c>
      <c r="F1328" s="64">
        <f>(('Итоговая табл.1чел (все услуги-'!F1328+('Итоговая табл.1чел (все услуги-'!F1328*'Таблица вводных'!$G$4)))-('Расчет комиссии Нади'!$I1328+'Таблица вводных'!$E$15+'Таблица вводных'!$F$15)</f>
        <v>-32.987999999999978</v>
      </c>
      <c r="G1328" s="64">
        <f>(('Итоговая табл.1чел (все услуги-'!G1328+('Итоговая табл.1чел (все услуги-'!G1328*'Таблица вводных'!$G$4)))-('Расчет комиссии Нади'!$I1328+'Таблица вводных'!$E$15+'Таблица вводных'!$F$15)</f>
        <v>-56.09999999999998</v>
      </c>
      <c r="H1328" s="64">
        <f>(('Итоговая табл.1чел (все услуги-'!H1328+('Итоговая табл.1чел (все услуги-'!H1328*'Таблица вводных'!$G$4)))-('Расчет комиссии Нади'!$I1328+'Таблица вводных'!$E$15+'Таблица вводных'!$F$15)</f>
        <v>-56.09999999999998</v>
      </c>
      <c r="I1328" s="13" t="s">
        <v>177</v>
      </c>
    </row>
    <row r="1329" spans="1:9" ht="12.75" customHeight="1">
      <c r="A1329" s="139"/>
      <c r="B1329" s="46">
        <v>45443</v>
      </c>
      <c r="C1329" s="65"/>
      <c r="D1329" s="100">
        <f>(('Итоговая табл.1чел (все услуги-'!D1329+('Итоговая табл.1чел (все услуги-'!D1329*'Таблица вводных'!$G$4)))-('Расчет комиссии Нади'!$I1329+'Таблица вводных'!$E$15+'Таблица вводных'!$F$15)</f>
        <v>-55.575699999999983</v>
      </c>
      <c r="E1329" s="100">
        <f>(('Итоговая табл.1чел (все услуги-'!E1329+('Итоговая табл.1чел (все услуги-'!E1329*'Таблица вводных'!$G$5)))-('Расчет комиссии Нади'!$I1329+'Таблица вводных'!$E$15+'Таблица вводных'!$F$15)</f>
        <v>-56.09999999999998</v>
      </c>
      <c r="F1329" s="100">
        <f>(('Итоговая табл.1чел (все услуги-'!F1329+('Итоговая табл.1чел (все услуги-'!F1329*'Таблица вводных'!$G$4)))-('Расчет комиссии Нади'!$I1329+'Таблица вводных'!$E$15+'Таблица вводных'!$F$15)</f>
        <v>-32.987999999999978</v>
      </c>
      <c r="G1329" s="100">
        <f>(('Итоговая табл.1чел (все услуги-'!G1329+('Итоговая табл.1чел (все услуги-'!G1329*'Таблица вводных'!$G$4)))-('Расчет комиссии Нади'!$I1329+'Таблица вводных'!$E$15+'Таблица вводных'!$F$15)</f>
        <v>-56.09999999999998</v>
      </c>
      <c r="H1329" s="100">
        <f>(('Итоговая табл.1чел (все услуги-'!H1329+('Итоговая табл.1чел (все услуги-'!H1329*'Таблица вводных'!$G$4)))-('Расчет комиссии Нади'!$I1329+'Таблица вводных'!$E$15+'Таблица вводных'!$F$15)</f>
        <v>-56.09999999999998</v>
      </c>
      <c r="I1329" s="32" t="s">
        <v>177</v>
      </c>
    </row>
    <row r="1330" spans="1:9" ht="12.75" customHeight="1">
      <c r="A1330" s="145" t="s">
        <v>110</v>
      </c>
      <c r="B1330" s="42">
        <v>45419</v>
      </c>
      <c r="C1330" s="63"/>
      <c r="D1330" s="63">
        <f>(('Итоговая табл.1чел (все услуги-'!D1330+('Итоговая табл.1чел (все услуги-'!D1330*'Таблица вводных'!$G$4)))-('Расчет комиссии Нади'!$I1330+'Таблица вводных'!$E$15+'Таблица вводных'!$F$15)</f>
        <v>-55.575699999999983</v>
      </c>
      <c r="E1330" s="63">
        <f>(('Итоговая табл.1чел (все услуги-'!E1330+('Итоговая табл.1чел (все услуги-'!E1330*'Таблица вводных'!$G$5)))-('Расчет комиссии Нади'!$I1330+'Таблица вводных'!$E$15+'Таблица вводных'!$F$15)</f>
        <v>-56.09999999999998</v>
      </c>
      <c r="F1330" s="63">
        <f>(('Итоговая табл.1чел (все услуги-'!F1330+('Итоговая табл.1чел (все услуги-'!F1330*'Таблица вводных'!$G$4)))-('Расчет комиссии Нади'!$I1330+'Таблица вводных'!$E$15+'Таблица вводных'!$F$15)</f>
        <v>-32.987999999999978</v>
      </c>
      <c r="G1330" s="63">
        <f>(('Итоговая табл.1чел (все услуги-'!G1330+('Итоговая табл.1чел (все услуги-'!G1330*'Таблица вводных'!$G$4)))-('Расчет комиссии Нади'!$I1330+'Таблица вводных'!$E$15+'Таблица вводных'!$F$15)</f>
        <v>-56.09999999999998</v>
      </c>
      <c r="H1330" s="63">
        <f>(('Итоговая табл.1чел (все услуги-'!H1330+('Итоговая табл.1чел (все услуги-'!H1330*'Таблица вводных'!$G$4)))-('Расчет комиссии Нади'!$I1330+'Таблица вводных'!$E$15+'Таблица вводных'!$F$15)</f>
        <v>-56.09999999999998</v>
      </c>
      <c r="I1330" s="20" t="s">
        <v>177</v>
      </c>
    </row>
    <row r="1331" spans="1:9" ht="12.75" customHeight="1">
      <c r="A1331" s="138"/>
      <c r="B1331" s="45">
        <v>45422</v>
      </c>
      <c r="C1331" s="64"/>
      <c r="D1331" s="64">
        <f>(('Итоговая табл.1чел (все услуги-'!D1331+('Итоговая табл.1чел (все услуги-'!D1331*'Таблица вводных'!$G$4)))-('Расчет комиссии Нади'!$I1331+'Таблица вводных'!$E$15+'Таблица вводных'!$F$15)</f>
        <v>-55.575699999999983</v>
      </c>
      <c r="E1331" s="64">
        <f>(('Итоговая табл.1чел (все услуги-'!E1331+('Итоговая табл.1чел (все услуги-'!E1331*'Таблица вводных'!$G$5)))-('Расчет комиссии Нади'!$I1331+'Таблица вводных'!$E$15+'Таблица вводных'!$F$15)</f>
        <v>-56.09999999999998</v>
      </c>
      <c r="F1331" s="64">
        <f>(('Итоговая табл.1чел (все услуги-'!F1331+('Итоговая табл.1чел (все услуги-'!F1331*'Таблица вводных'!$G$4)))-('Расчет комиссии Нади'!$I1331+'Таблица вводных'!$E$15+'Таблица вводных'!$F$15)</f>
        <v>-32.987999999999978</v>
      </c>
      <c r="G1331" s="64">
        <f>(('Итоговая табл.1чел (все услуги-'!G1331+('Итоговая табл.1чел (все услуги-'!G1331*'Таблица вводных'!$G$4)))-('Расчет комиссии Нади'!$I1331+'Таблица вводных'!$E$15+'Таблица вводных'!$F$15)</f>
        <v>-56.09999999999998</v>
      </c>
      <c r="H1331" s="64">
        <f>(('Итоговая табл.1чел (все услуги-'!H1331+('Итоговая табл.1чел (все услуги-'!H1331*'Таблица вводных'!$G$4)))-('Расчет комиссии Нади'!$I1331+'Таблица вводных'!$E$15+'Таблица вводных'!$F$15)</f>
        <v>-56.09999999999998</v>
      </c>
      <c r="I1331" s="27" t="s">
        <v>177</v>
      </c>
    </row>
    <row r="1332" spans="1:9" ht="12.75" customHeight="1">
      <c r="A1332" s="138"/>
      <c r="B1332" s="44">
        <v>45426</v>
      </c>
      <c r="C1332" s="64"/>
      <c r="D1332" s="64">
        <f>(('Итоговая табл.1чел (все услуги-'!D1332+('Итоговая табл.1чел (все услуги-'!D1332*'Таблица вводных'!$G$4)))-('Расчет комиссии Нади'!$I1332+'Таблица вводных'!$E$15+'Таблица вводных'!$F$15)</f>
        <v>-55.575699999999983</v>
      </c>
      <c r="E1332" s="64">
        <f>(('Итоговая табл.1чел (все услуги-'!E1332+('Итоговая табл.1чел (все услуги-'!E1332*'Таблица вводных'!$G$5)))-('Расчет комиссии Нади'!$I1332+'Таблица вводных'!$E$15+'Таблица вводных'!$F$15)</f>
        <v>-56.09999999999998</v>
      </c>
      <c r="F1332" s="64">
        <f>(('Итоговая табл.1чел (все услуги-'!F1332+('Итоговая табл.1чел (все услуги-'!F1332*'Таблица вводных'!$G$4)))-('Расчет комиссии Нади'!$I1332+'Таблица вводных'!$E$15+'Таблица вводных'!$F$15)</f>
        <v>-32.987999999999978</v>
      </c>
      <c r="G1332" s="64">
        <f>(('Итоговая табл.1чел (все услуги-'!G1332+('Итоговая табл.1чел (все услуги-'!G1332*'Таблица вводных'!$G$4)))-('Расчет комиссии Нади'!$I1332+'Таблица вводных'!$E$15+'Таблица вводных'!$F$15)</f>
        <v>-56.09999999999998</v>
      </c>
      <c r="H1332" s="64">
        <f>(('Итоговая табл.1чел (все услуги-'!H1332+('Итоговая табл.1чел (все услуги-'!H1332*'Таблица вводных'!$G$4)))-('Расчет комиссии Нади'!$I1332+'Таблица вводных'!$E$15+'Таблица вводных'!$F$15)</f>
        <v>-56.09999999999998</v>
      </c>
      <c r="I1332" s="22" t="s">
        <v>177</v>
      </c>
    </row>
    <row r="1333" spans="1:9" ht="12.75" customHeight="1">
      <c r="A1333" s="138"/>
      <c r="B1333" s="11">
        <v>45429</v>
      </c>
      <c r="C1333" s="64"/>
      <c r="D1333" s="64">
        <f>(('Итоговая табл.1чел (все услуги-'!D1333+('Итоговая табл.1чел (все услуги-'!D1333*'Таблица вводных'!$G$4)))-('Расчет комиссии Нади'!$I1333+'Таблица вводных'!$E$15+'Таблица вводных'!$F$15)</f>
        <v>-55.575699999999983</v>
      </c>
      <c r="E1333" s="64">
        <f>(('Итоговая табл.1чел (все услуги-'!E1333+('Итоговая табл.1чел (все услуги-'!E1333*'Таблица вводных'!$G$5)))-('Расчет комиссии Нади'!$I1333+'Таблица вводных'!$E$15+'Таблица вводных'!$F$15)</f>
        <v>-56.09999999999998</v>
      </c>
      <c r="F1333" s="64">
        <f>(('Итоговая табл.1чел (все услуги-'!F1333+('Итоговая табл.1чел (все услуги-'!F1333*'Таблица вводных'!$G$4)))-('Расчет комиссии Нади'!$I1333+'Таблица вводных'!$E$15+'Таблица вводных'!$F$15)</f>
        <v>-32.987999999999978</v>
      </c>
      <c r="G1333" s="64">
        <f>(('Итоговая табл.1чел (все услуги-'!G1333+('Итоговая табл.1чел (все услуги-'!G1333*'Таблица вводных'!$G$4)))-('Расчет комиссии Нади'!$I1333+'Таблица вводных'!$E$15+'Таблица вводных'!$F$15)</f>
        <v>-56.09999999999998</v>
      </c>
      <c r="H1333" s="64">
        <f>(('Итоговая табл.1чел (все услуги-'!H1333+('Итоговая табл.1чел (все услуги-'!H1333*'Таблица вводных'!$G$4)))-('Расчет комиссии Нади'!$I1333+'Таблица вводных'!$E$15+'Таблица вводных'!$F$15)</f>
        <v>-56.09999999999998</v>
      </c>
      <c r="I1333" s="13" t="s">
        <v>177</v>
      </c>
    </row>
    <row r="1334" spans="1:9" ht="12.75" customHeight="1">
      <c r="A1334" s="138"/>
      <c r="B1334" s="45">
        <v>45433</v>
      </c>
      <c r="C1334" s="64"/>
      <c r="D1334" s="64">
        <f>(('Итоговая табл.1чел (все услуги-'!D1334+('Итоговая табл.1чел (все услуги-'!D1334*'Таблица вводных'!$G$4)))-('Расчет комиссии Нади'!$I1334+'Таблица вводных'!$E$15+'Таблица вводных'!$F$15)</f>
        <v>-55.575699999999983</v>
      </c>
      <c r="E1334" s="64">
        <f>(('Итоговая табл.1чел (все услуги-'!E1334+('Итоговая табл.1чел (все услуги-'!E1334*'Таблица вводных'!$G$5)))-('Расчет комиссии Нади'!$I1334+'Таблица вводных'!$E$15+'Таблица вводных'!$F$15)</f>
        <v>-56.09999999999998</v>
      </c>
      <c r="F1334" s="64">
        <f>(('Итоговая табл.1чел (все услуги-'!F1334+('Итоговая табл.1чел (все услуги-'!F1334*'Таблица вводных'!$G$4)))-('Расчет комиссии Нади'!$I1334+'Таблица вводных'!$E$15+'Таблица вводных'!$F$15)</f>
        <v>-32.987999999999978</v>
      </c>
      <c r="G1334" s="64">
        <f>(('Итоговая табл.1чел (все услуги-'!G1334+('Итоговая табл.1чел (все услуги-'!G1334*'Таблица вводных'!$G$4)))-('Расчет комиссии Нади'!$I1334+'Таблица вводных'!$E$15+'Таблица вводных'!$F$15)</f>
        <v>-56.09999999999998</v>
      </c>
      <c r="H1334" s="64">
        <f>(('Итоговая табл.1чел (все услуги-'!H1334+('Итоговая табл.1чел (все услуги-'!H1334*'Таблица вводных'!$G$4)))-('Расчет комиссии Нади'!$I1334+'Таблица вводных'!$E$15+'Таблица вводных'!$F$15)</f>
        <v>-56.09999999999998</v>
      </c>
      <c r="I1334" s="27" t="s">
        <v>177</v>
      </c>
    </row>
    <row r="1335" spans="1:9" ht="12.75" customHeight="1">
      <c r="A1335" s="138"/>
      <c r="B1335" s="44">
        <v>45436</v>
      </c>
      <c r="C1335" s="64"/>
      <c r="D1335" s="64">
        <f>(('Итоговая табл.1чел (все услуги-'!D1335+('Итоговая табл.1чел (все услуги-'!D1335*'Таблица вводных'!$G$4)))-('Расчет комиссии Нади'!$I1335+'Таблица вводных'!$E$15+'Таблица вводных'!$F$15)</f>
        <v>-55.575699999999983</v>
      </c>
      <c r="E1335" s="64">
        <f>(('Итоговая табл.1чел (все услуги-'!E1335+('Итоговая табл.1чел (все услуги-'!E1335*'Таблица вводных'!$G$5)))-('Расчет комиссии Нади'!$I1335+'Таблица вводных'!$E$15+'Таблица вводных'!$F$15)</f>
        <v>-56.09999999999998</v>
      </c>
      <c r="F1335" s="64">
        <f>(('Итоговая табл.1чел (все услуги-'!F1335+('Итоговая табл.1чел (все услуги-'!F1335*'Таблица вводных'!$G$4)))-('Расчет комиссии Нади'!$I1335+'Таблица вводных'!$E$15+'Таблица вводных'!$F$15)</f>
        <v>-32.987999999999978</v>
      </c>
      <c r="G1335" s="64">
        <f>(('Итоговая табл.1чел (все услуги-'!G1335+('Итоговая табл.1чел (все услуги-'!G1335*'Таблица вводных'!$G$4)))-('Расчет комиссии Нади'!$I1335+'Таблица вводных'!$E$15+'Таблица вводных'!$F$15)</f>
        <v>-56.09999999999998</v>
      </c>
      <c r="H1335" s="64">
        <f>(('Итоговая табл.1чел (все услуги-'!H1335+('Итоговая табл.1чел (все услуги-'!H1335*'Таблица вводных'!$G$4)))-('Расчет комиссии Нади'!$I1335+'Таблица вводных'!$E$15+'Таблица вводных'!$F$15)</f>
        <v>-56.09999999999998</v>
      </c>
      <c r="I1335" s="22" t="s">
        <v>177</v>
      </c>
    </row>
    <row r="1336" spans="1:9" ht="12.75" customHeight="1">
      <c r="A1336" s="138"/>
      <c r="B1336" s="11">
        <v>45440</v>
      </c>
      <c r="C1336" s="64"/>
      <c r="D1336" s="64">
        <f>(('Итоговая табл.1чел (все услуги-'!D1336+('Итоговая табл.1чел (все услуги-'!D1336*'Таблица вводных'!$G$4)))-('Расчет комиссии Нади'!$I1336+'Таблица вводных'!$E$15+'Таблица вводных'!$F$15)</f>
        <v>-55.575699999999983</v>
      </c>
      <c r="E1336" s="64">
        <f>(('Итоговая табл.1чел (все услуги-'!E1336+('Итоговая табл.1чел (все услуги-'!E1336*'Таблица вводных'!$G$5)))-('Расчет комиссии Нади'!$I1336+'Таблица вводных'!$E$15+'Таблица вводных'!$F$15)</f>
        <v>-56.09999999999998</v>
      </c>
      <c r="F1336" s="64">
        <f>(('Итоговая табл.1чел (все услуги-'!F1336+('Итоговая табл.1чел (все услуги-'!F1336*'Таблица вводных'!$G$4)))-('Расчет комиссии Нади'!$I1336+'Таблица вводных'!$E$15+'Таблица вводных'!$F$15)</f>
        <v>-32.987999999999978</v>
      </c>
      <c r="G1336" s="64">
        <f>(('Итоговая табл.1чел (все услуги-'!G1336+('Итоговая табл.1чел (все услуги-'!G1336*'Таблица вводных'!$G$4)))-('Расчет комиссии Нади'!$I1336+'Таблица вводных'!$E$15+'Таблица вводных'!$F$15)</f>
        <v>-56.09999999999998</v>
      </c>
      <c r="H1336" s="64">
        <f>(('Итоговая табл.1чел (все услуги-'!H1336+('Итоговая табл.1чел (все услуги-'!H1336*'Таблица вводных'!$G$4)))-('Расчет комиссии Нади'!$I1336+'Таблица вводных'!$E$15+'Таблица вводных'!$F$15)</f>
        <v>-56.09999999999998</v>
      </c>
      <c r="I1336" s="13" t="s">
        <v>177</v>
      </c>
    </row>
    <row r="1337" spans="1:9" ht="12.75" customHeight="1">
      <c r="A1337" s="139"/>
      <c r="B1337" s="46">
        <v>45443</v>
      </c>
      <c r="C1337" s="65"/>
      <c r="D1337" s="100">
        <f>(('Итоговая табл.1чел (все услуги-'!D1337+('Итоговая табл.1чел (все услуги-'!D1337*'Таблица вводных'!$G$4)))-('Расчет комиссии Нади'!$I1337+'Таблица вводных'!$E$15+'Таблица вводных'!$F$15)</f>
        <v>-55.575699999999983</v>
      </c>
      <c r="E1337" s="100">
        <f>(('Итоговая табл.1чел (все услуги-'!E1337+('Итоговая табл.1чел (все услуги-'!E1337*'Таблица вводных'!$G$5)))-('Расчет комиссии Нади'!$I1337+'Таблица вводных'!$E$15+'Таблица вводных'!$F$15)</f>
        <v>-56.09999999999998</v>
      </c>
      <c r="F1337" s="100">
        <f>(('Итоговая табл.1чел (все услуги-'!F1337+('Итоговая табл.1чел (все услуги-'!F1337*'Таблица вводных'!$G$4)))-('Расчет комиссии Нади'!$I1337+'Таблица вводных'!$E$15+'Таблица вводных'!$F$15)</f>
        <v>-32.987999999999978</v>
      </c>
      <c r="G1337" s="100">
        <f>(('Итоговая табл.1чел (все услуги-'!G1337+('Итоговая табл.1чел (все услуги-'!G1337*'Таблица вводных'!$G$4)))-('Расчет комиссии Нади'!$I1337+'Таблица вводных'!$E$15+'Таблица вводных'!$F$15)</f>
        <v>-56.09999999999998</v>
      </c>
      <c r="H1337" s="100">
        <f>(('Итоговая табл.1чел (все услуги-'!H1337+('Итоговая табл.1чел (все услуги-'!H1337*'Таблица вводных'!$G$4)))-('Расчет комиссии Нади'!$I1337+'Таблица вводных'!$E$15+'Таблица вводных'!$F$15)</f>
        <v>-56.09999999999998</v>
      </c>
      <c r="I1337" s="32" t="s">
        <v>177</v>
      </c>
    </row>
    <row r="1338" spans="1:9" ht="12.75" customHeight="1">
      <c r="A1338" s="145" t="s">
        <v>111</v>
      </c>
      <c r="B1338" s="42">
        <v>45419</v>
      </c>
      <c r="C1338" s="63"/>
      <c r="D1338" s="63">
        <f>(('Итоговая табл.1чел (все услуги-'!D1338+('Итоговая табл.1чел (все услуги-'!D1338*'Таблица вводных'!$G$4)))-('Расчет комиссии Нади'!$I1338+'Таблица вводных'!$E$15+'Таблица вводных'!$F$15)</f>
        <v>-55.575699999999983</v>
      </c>
      <c r="E1338" s="63">
        <f>(('Итоговая табл.1чел (все услуги-'!E1338+('Итоговая табл.1чел (все услуги-'!E1338*'Таблица вводных'!$G$5)))-('Расчет комиссии Нади'!$I1338+'Таблица вводных'!$E$15+'Таблица вводных'!$F$15)</f>
        <v>-56.09999999999998</v>
      </c>
      <c r="F1338" s="63">
        <f>(('Итоговая табл.1чел (все услуги-'!F1338+('Итоговая табл.1чел (все услуги-'!F1338*'Таблица вводных'!$G$4)))-('Расчет комиссии Нади'!$I1338+'Таблица вводных'!$E$15+'Таблица вводных'!$F$15)</f>
        <v>-32.987999999999978</v>
      </c>
      <c r="G1338" s="63">
        <f>(('Итоговая табл.1чел (все услуги-'!G1338+('Итоговая табл.1чел (все услуги-'!G1338*'Таблица вводных'!$G$4)))-('Расчет комиссии Нади'!$I1338+'Таблица вводных'!$E$15+'Таблица вводных'!$F$15)</f>
        <v>-56.09999999999998</v>
      </c>
      <c r="H1338" s="63">
        <f>(('Итоговая табл.1чел (все услуги-'!H1338+('Итоговая табл.1чел (все услуги-'!H1338*'Таблица вводных'!$G$4)))-('Расчет комиссии Нади'!$I1338+'Таблица вводных'!$E$15+'Таблица вводных'!$F$15)</f>
        <v>-56.09999999999998</v>
      </c>
      <c r="I1338" s="20" t="s">
        <v>177</v>
      </c>
    </row>
    <row r="1339" spans="1:9" ht="12.75" customHeight="1">
      <c r="A1339" s="138"/>
      <c r="B1339" s="45">
        <v>45422</v>
      </c>
      <c r="C1339" s="64"/>
      <c r="D1339" s="64">
        <f>(('Итоговая табл.1чел (все услуги-'!D1339+('Итоговая табл.1чел (все услуги-'!D1339*'Таблица вводных'!$G$4)))-('Расчет комиссии Нади'!$I1339+'Таблица вводных'!$E$15+'Таблица вводных'!$F$15)</f>
        <v>-55.575699999999983</v>
      </c>
      <c r="E1339" s="64">
        <f>(('Итоговая табл.1чел (все услуги-'!E1339+('Итоговая табл.1чел (все услуги-'!E1339*'Таблица вводных'!$G$5)))-('Расчет комиссии Нади'!$I1339+'Таблица вводных'!$E$15+'Таблица вводных'!$F$15)</f>
        <v>-56.09999999999998</v>
      </c>
      <c r="F1339" s="64">
        <f>(('Итоговая табл.1чел (все услуги-'!F1339+('Итоговая табл.1чел (все услуги-'!F1339*'Таблица вводных'!$G$4)))-('Расчет комиссии Нади'!$I1339+'Таблица вводных'!$E$15+'Таблица вводных'!$F$15)</f>
        <v>-32.987999999999978</v>
      </c>
      <c r="G1339" s="64">
        <f>(('Итоговая табл.1чел (все услуги-'!G1339+('Итоговая табл.1чел (все услуги-'!G1339*'Таблица вводных'!$G$4)))-('Расчет комиссии Нади'!$I1339+'Таблица вводных'!$E$15+'Таблица вводных'!$F$15)</f>
        <v>-56.09999999999998</v>
      </c>
      <c r="H1339" s="64">
        <f>(('Итоговая табл.1чел (все услуги-'!H1339+('Итоговая табл.1чел (все услуги-'!H1339*'Таблица вводных'!$G$4)))-('Расчет комиссии Нади'!$I1339+'Таблица вводных'!$E$15+'Таблица вводных'!$F$15)</f>
        <v>-56.09999999999998</v>
      </c>
      <c r="I1339" s="27" t="s">
        <v>177</v>
      </c>
    </row>
    <row r="1340" spans="1:9" ht="12.75" customHeight="1">
      <c r="A1340" s="138"/>
      <c r="B1340" s="44">
        <v>45426</v>
      </c>
      <c r="C1340" s="64"/>
      <c r="D1340" s="64">
        <f>(('Итоговая табл.1чел (все услуги-'!D1340+('Итоговая табл.1чел (все услуги-'!D1340*'Таблица вводных'!$G$4)))-('Расчет комиссии Нади'!$I1340+'Таблица вводных'!$E$15+'Таблица вводных'!$F$15)</f>
        <v>-55.575699999999983</v>
      </c>
      <c r="E1340" s="64">
        <f>(('Итоговая табл.1чел (все услуги-'!E1340+('Итоговая табл.1чел (все услуги-'!E1340*'Таблица вводных'!$G$5)))-('Расчет комиссии Нади'!$I1340+'Таблица вводных'!$E$15+'Таблица вводных'!$F$15)</f>
        <v>-56.09999999999998</v>
      </c>
      <c r="F1340" s="64">
        <f>(('Итоговая табл.1чел (все услуги-'!F1340+('Итоговая табл.1чел (все услуги-'!F1340*'Таблица вводных'!$G$4)))-('Расчет комиссии Нади'!$I1340+'Таблица вводных'!$E$15+'Таблица вводных'!$F$15)</f>
        <v>-32.987999999999978</v>
      </c>
      <c r="G1340" s="64">
        <f>(('Итоговая табл.1чел (все услуги-'!G1340+('Итоговая табл.1чел (все услуги-'!G1340*'Таблица вводных'!$G$4)))-('Расчет комиссии Нади'!$I1340+'Таблица вводных'!$E$15+'Таблица вводных'!$F$15)</f>
        <v>-56.09999999999998</v>
      </c>
      <c r="H1340" s="64">
        <f>(('Итоговая табл.1чел (все услуги-'!H1340+('Итоговая табл.1чел (все услуги-'!H1340*'Таблица вводных'!$G$4)))-('Расчет комиссии Нади'!$I1340+'Таблица вводных'!$E$15+'Таблица вводных'!$F$15)</f>
        <v>-56.09999999999998</v>
      </c>
      <c r="I1340" s="22" t="s">
        <v>177</v>
      </c>
    </row>
    <row r="1341" spans="1:9" ht="12.75" customHeight="1">
      <c r="A1341" s="138"/>
      <c r="B1341" s="11">
        <v>45429</v>
      </c>
      <c r="C1341" s="64"/>
      <c r="D1341" s="64">
        <f>(('Итоговая табл.1чел (все услуги-'!D1341+('Итоговая табл.1чел (все услуги-'!D1341*'Таблица вводных'!$G$4)))-('Расчет комиссии Нади'!$I1341+'Таблица вводных'!$E$15+'Таблица вводных'!$F$15)</f>
        <v>-55.575699999999983</v>
      </c>
      <c r="E1341" s="64">
        <f>(('Итоговая табл.1чел (все услуги-'!E1341+('Итоговая табл.1чел (все услуги-'!E1341*'Таблица вводных'!$G$5)))-('Расчет комиссии Нади'!$I1341+'Таблица вводных'!$E$15+'Таблица вводных'!$F$15)</f>
        <v>-56.09999999999998</v>
      </c>
      <c r="F1341" s="64">
        <f>(('Итоговая табл.1чел (все услуги-'!F1341+('Итоговая табл.1чел (все услуги-'!F1341*'Таблица вводных'!$G$4)))-('Расчет комиссии Нади'!$I1341+'Таблица вводных'!$E$15+'Таблица вводных'!$F$15)</f>
        <v>-32.987999999999978</v>
      </c>
      <c r="G1341" s="64">
        <f>(('Итоговая табл.1чел (все услуги-'!G1341+('Итоговая табл.1чел (все услуги-'!G1341*'Таблица вводных'!$G$4)))-('Расчет комиссии Нади'!$I1341+'Таблица вводных'!$E$15+'Таблица вводных'!$F$15)</f>
        <v>-56.09999999999998</v>
      </c>
      <c r="H1341" s="64">
        <f>(('Итоговая табл.1чел (все услуги-'!H1341+('Итоговая табл.1чел (все услуги-'!H1341*'Таблица вводных'!$G$4)))-('Расчет комиссии Нади'!$I1341+'Таблица вводных'!$E$15+'Таблица вводных'!$F$15)</f>
        <v>-56.09999999999998</v>
      </c>
      <c r="I1341" s="13" t="s">
        <v>177</v>
      </c>
    </row>
    <row r="1342" spans="1:9" ht="12.75" customHeight="1">
      <c r="A1342" s="138"/>
      <c r="B1342" s="45">
        <v>45433</v>
      </c>
      <c r="C1342" s="64"/>
      <c r="D1342" s="64">
        <f>(('Итоговая табл.1чел (все услуги-'!D1342+('Итоговая табл.1чел (все услуги-'!D1342*'Таблица вводных'!$G$4)))-('Расчет комиссии Нади'!$I1342+'Таблица вводных'!$E$15+'Таблица вводных'!$F$15)</f>
        <v>-55.575699999999983</v>
      </c>
      <c r="E1342" s="64">
        <f>(('Итоговая табл.1чел (все услуги-'!E1342+('Итоговая табл.1чел (все услуги-'!E1342*'Таблица вводных'!$G$5)))-('Расчет комиссии Нади'!$I1342+'Таблица вводных'!$E$15+'Таблица вводных'!$F$15)</f>
        <v>-56.09999999999998</v>
      </c>
      <c r="F1342" s="64">
        <f>(('Итоговая табл.1чел (все услуги-'!F1342+('Итоговая табл.1чел (все услуги-'!F1342*'Таблица вводных'!$G$4)))-('Расчет комиссии Нади'!$I1342+'Таблица вводных'!$E$15+'Таблица вводных'!$F$15)</f>
        <v>-32.987999999999978</v>
      </c>
      <c r="G1342" s="64">
        <f>(('Итоговая табл.1чел (все услуги-'!G1342+('Итоговая табл.1чел (все услуги-'!G1342*'Таблица вводных'!$G$4)))-('Расчет комиссии Нади'!$I1342+'Таблица вводных'!$E$15+'Таблица вводных'!$F$15)</f>
        <v>-56.09999999999998</v>
      </c>
      <c r="H1342" s="64">
        <f>(('Итоговая табл.1чел (все услуги-'!H1342+('Итоговая табл.1чел (все услуги-'!H1342*'Таблица вводных'!$G$4)))-('Расчет комиссии Нади'!$I1342+'Таблица вводных'!$E$15+'Таблица вводных'!$F$15)</f>
        <v>-56.09999999999998</v>
      </c>
      <c r="I1342" s="27" t="s">
        <v>177</v>
      </c>
    </row>
    <row r="1343" spans="1:9" ht="12.75" customHeight="1">
      <c r="A1343" s="138"/>
      <c r="B1343" s="44">
        <v>45436</v>
      </c>
      <c r="C1343" s="64"/>
      <c r="D1343" s="64">
        <f>(('Итоговая табл.1чел (все услуги-'!D1343+('Итоговая табл.1чел (все услуги-'!D1343*'Таблица вводных'!$G$4)))-('Расчет комиссии Нади'!$I1343+'Таблица вводных'!$E$15+'Таблица вводных'!$F$15)</f>
        <v>-55.575699999999983</v>
      </c>
      <c r="E1343" s="64">
        <f>(('Итоговая табл.1чел (все услуги-'!E1343+('Итоговая табл.1чел (все услуги-'!E1343*'Таблица вводных'!$G$5)))-('Расчет комиссии Нади'!$I1343+'Таблица вводных'!$E$15+'Таблица вводных'!$F$15)</f>
        <v>-56.09999999999998</v>
      </c>
      <c r="F1343" s="64">
        <f>(('Итоговая табл.1чел (все услуги-'!F1343+('Итоговая табл.1чел (все услуги-'!F1343*'Таблица вводных'!$G$4)))-('Расчет комиссии Нади'!$I1343+'Таблица вводных'!$E$15+'Таблица вводных'!$F$15)</f>
        <v>-32.987999999999978</v>
      </c>
      <c r="G1343" s="64">
        <f>(('Итоговая табл.1чел (все услуги-'!G1343+('Итоговая табл.1чел (все услуги-'!G1343*'Таблица вводных'!$G$4)))-('Расчет комиссии Нади'!$I1343+'Таблица вводных'!$E$15+'Таблица вводных'!$F$15)</f>
        <v>-56.09999999999998</v>
      </c>
      <c r="H1343" s="64">
        <f>(('Итоговая табл.1чел (все услуги-'!H1343+('Итоговая табл.1чел (все услуги-'!H1343*'Таблица вводных'!$G$4)))-('Расчет комиссии Нади'!$I1343+'Таблица вводных'!$E$15+'Таблица вводных'!$F$15)</f>
        <v>-56.09999999999998</v>
      </c>
      <c r="I1343" s="22" t="s">
        <v>177</v>
      </c>
    </row>
    <row r="1344" spans="1:9" ht="12.75" customHeight="1">
      <c r="A1344" s="138"/>
      <c r="B1344" s="11">
        <v>45440</v>
      </c>
      <c r="C1344" s="64"/>
      <c r="D1344" s="64">
        <f>(('Итоговая табл.1чел (все услуги-'!D1344+('Итоговая табл.1чел (все услуги-'!D1344*'Таблица вводных'!$G$4)))-('Расчет комиссии Нади'!$I1344+'Таблица вводных'!$E$15+'Таблица вводных'!$F$15)</f>
        <v>-55.575699999999983</v>
      </c>
      <c r="E1344" s="64">
        <f>(('Итоговая табл.1чел (все услуги-'!E1344+('Итоговая табл.1чел (все услуги-'!E1344*'Таблица вводных'!$G$5)))-('Расчет комиссии Нади'!$I1344+'Таблица вводных'!$E$15+'Таблица вводных'!$F$15)</f>
        <v>-56.09999999999998</v>
      </c>
      <c r="F1344" s="64">
        <f>(('Итоговая табл.1чел (все услуги-'!F1344+('Итоговая табл.1чел (все услуги-'!F1344*'Таблица вводных'!$G$4)))-('Расчет комиссии Нади'!$I1344+'Таблица вводных'!$E$15+'Таблица вводных'!$F$15)</f>
        <v>-32.987999999999978</v>
      </c>
      <c r="G1344" s="64">
        <f>(('Итоговая табл.1чел (все услуги-'!G1344+('Итоговая табл.1чел (все услуги-'!G1344*'Таблица вводных'!$G$4)))-('Расчет комиссии Нади'!$I1344+'Таблица вводных'!$E$15+'Таблица вводных'!$F$15)</f>
        <v>-56.09999999999998</v>
      </c>
      <c r="H1344" s="64">
        <f>(('Итоговая табл.1чел (все услуги-'!H1344+('Итоговая табл.1чел (все услуги-'!H1344*'Таблица вводных'!$G$4)))-('Расчет комиссии Нади'!$I1344+'Таблица вводных'!$E$15+'Таблица вводных'!$F$15)</f>
        <v>-56.09999999999998</v>
      </c>
      <c r="I1344" s="13" t="s">
        <v>177</v>
      </c>
    </row>
    <row r="1345" spans="1:9" ht="12.75" customHeight="1">
      <c r="A1345" s="139"/>
      <c r="B1345" s="46">
        <v>45443</v>
      </c>
      <c r="C1345" s="65"/>
      <c r="D1345" s="100">
        <f>(('Итоговая табл.1чел (все услуги-'!D1345+('Итоговая табл.1чел (все услуги-'!D1345*'Таблица вводных'!$G$4)))-('Расчет комиссии Нади'!$I1345+'Таблица вводных'!$E$15+'Таблица вводных'!$F$15)</f>
        <v>-55.575699999999983</v>
      </c>
      <c r="E1345" s="100">
        <f>(('Итоговая табл.1чел (все услуги-'!E1345+('Итоговая табл.1чел (все услуги-'!E1345*'Таблица вводных'!$G$5)))-('Расчет комиссии Нади'!$I1345+'Таблица вводных'!$E$15+'Таблица вводных'!$F$15)</f>
        <v>-56.09999999999998</v>
      </c>
      <c r="F1345" s="100">
        <f>(('Итоговая табл.1чел (все услуги-'!F1345+('Итоговая табл.1чел (все услуги-'!F1345*'Таблица вводных'!$G$4)))-('Расчет комиссии Нади'!$I1345+'Таблица вводных'!$E$15+'Таблица вводных'!$F$15)</f>
        <v>-32.987999999999978</v>
      </c>
      <c r="G1345" s="100">
        <f>(('Итоговая табл.1чел (все услуги-'!G1345+('Итоговая табл.1чел (все услуги-'!G1345*'Таблица вводных'!$G$4)))-('Расчет комиссии Нади'!$I1345+'Таблица вводных'!$E$15+'Таблица вводных'!$F$15)</f>
        <v>-56.09999999999998</v>
      </c>
      <c r="H1345" s="100">
        <f>(('Итоговая табл.1чел (все услуги-'!H1345+('Итоговая табл.1чел (все услуги-'!H1345*'Таблица вводных'!$G$4)))-('Расчет комиссии Нади'!$I1345+'Таблица вводных'!$E$15+'Таблица вводных'!$F$15)</f>
        <v>-56.09999999999998</v>
      </c>
      <c r="I1345" s="32" t="s">
        <v>177</v>
      </c>
    </row>
    <row r="1346" spans="1:9" ht="12.75" customHeight="1">
      <c r="A1346" s="145" t="s">
        <v>112</v>
      </c>
      <c r="B1346" s="42">
        <v>45419</v>
      </c>
      <c r="C1346" s="63"/>
      <c r="D1346" s="63">
        <f>(('Итоговая табл.1чел (все услуги-'!D1346+('Итоговая табл.1чел (все услуги-'!D1346*'Таблица вводных'!$G$4)))-('Расчет комиссии Нади'!$I1346+'Таблица вводных'!$E$15+'Таблица вводных'!$F$15)</f>
        <v>-55.575699999999983</v>
      </c>
      <c r="E1346" s="63">
        <f>(('Итоговая табл.1чел (все услуги-'!E1346+('Итоговая табл.1чел (все услуги-'!E1346*'Таблица вводных'!$G$5)))-('Расчет комиссии Нади'!$I1346+'Таблица вводных'!$E$15+'Таблица вводных'!$F$15)</f>
        <v>-56.09999999999998</v>
      </c>
      <c r="F1346" s="63">
        <f>(('Итоговая табл.1чел (все услуги-'!F1346+('Итоговая табл.1чел (все услуги-'!F1346*'Таблица вводных'!$G$4)))-('Расчет комиссии Нади'!$I1346+'Таблица вводных'!$E$15+'Таблица вводных'!$F$15)</f>
        <v>-32.987999999999978</v>
      </c>
      <c r="G1346" s="63">
        <f>(('Итоговая табл.1чел (все услуги-'!G1346+('Итоговая табл.1чел (все услуги-'!G1346*'Таблица вводных'!$G$4)))-('Расчет комиссии Нади'!$I1346+'Таблица вводных'!$E$15+'Таблица вводных'!$F$15)</f>
        <v>-56.09999999999998</v>
      </c>
      <c r="H1346" s="63">
        <f>(('Итоговая табл.1чел (все услуги-'!H1346+('Итоговая табл.1чел (все услуги-'!H1346*'Таблица вводных'!$G$4)))-('Расчет комиссии Нади'!$I1346+'Таблица вводных'!$E$15+'Таблица вводных'!$F$15)</f>
        <v>-56.09999999999998</v>
      </c>
      <c r="I1346" s="20" t="s">
        <v>177</v>
      </c>
    </row>
    <row r="1347" spans="1:9" ht="12.75" customHeight="1">
      <c r="A1347" s="138"/>
      <c r="B1347" s="45">
        <v>45422</v>
      </c>
      <c r="C1347" s="64"/>
      <c r="D1347" s="64">
        <f>(('Итоговая табл.1чел (все услуги-'!D1347+('Итоговая табл.1чел (все услуги-'!D1347*'Таблица вводных'!$G$4)))-('Расчет комиссии Нади'!$I1347+'Таблица вводных'!$E$15+'Таблица вводных'!$F$15)</f>
        <v>-55.575699999999983</v>
      </c>
      <c r="E1347" s="64">
        <f>(('Итоговая табл.1чел (все услуги-'!E1347+('Итоговая табл.1чел (все услуги-'!E1347*'Таблица вводных'!$G$5)))-('Расчет комиссии Нади'!$I1347+'Таблица вводных'!$E$15+'Таблица вводных'!$F$15)</f>
        <v>-56.09999999999998</v>
      </c>
      <c r="F1347" s="64">
        <f>(('Итоговая табл.1чел (все услуги-'!F1347+('Итоговая табл.1чел (все услуги-'!F1347*'Таблица вводных'!$G$4)))-('Расчет комиссии Нади'!$I1347+'Таблица вводных'!$E$15+'Таблица вводных'!$F$15)</f>
        <v>-32.987999999999978</v>
      </c>
      <c r="G1347" s="64">
        <f>(('Итоговая табл.1чел (все услуги-'!G1347+('Итоговая табл.1чел (все услуги-'!G1347*'Таблица вводных'!$G$4)))-('Расчет комиссии Нади'!$I1347+'Таблица вводных'!$E$15+'Таблица вводных'!$F$15)</f>
        <v>-56.09999999999998</v>
      </c>
      <c r="H1347" s="64">
        <f>(('Итоговая табл.1чел (все услуги-'!H1347+('Итоговая табл.1чел (все услуги-'!H1347*'Таблица вводных'!$G$4)))-('Расчет комиссии Нади'!$I1347+'Таблица вводных'!$E$15+'Таблица вводных'!$F$15)</f>
        <v>-56.09999999999998</v>
      </c>
      <c r="I1347" s="27" t="s">
        <v>177</v>
      </c>
    </row>
    <row r="1348" spans="1:9" ht="12.75" customHeight="1">
      <c r="A1348" s="138"/>
      <c r="B1348" s="44">
        <v>45426</v>
      </c>
      <c r="C1348" s="64"/>
      <c r="D1348" s="64">
        <f>(('Итоговая табл.1чел (все услуги-'!D1348+('Итоговая табл.1чел (все услуги-'!D1348*'Таблица вводных'!$G$4)))-('Расчет комиссии Нади'!$I1348+'Таблица вводных'!$E$15+'Таблица вводных'!$F$15)</f>
        <v>-55.575699999999983</v>
      </c>
      <c r="E1348" s="64">
        <f>(('Итоговая табл.1чел (все услуги-'!E1348+('Итоговая табл.1чел (все услуги-'!E1348*'Таблица вводных'!$G$5)))-('Расчет комиссии Нади'!$I1348+'Таблица вводных'!$E$15+'Таблица вводных'!$F$15)</f>
        <v>-56.09999999999998</v>
      </c>
      <c r="F1348" s="64">
        <f>(('Итоговая табл.1чел (все услуги-'!F1348+('Итоговая табл.1чел (все услуги-'!F1348*'Таблица вводных'!$G$4)))-('Расчет комиссии Нади'!$I1348+'Таблица вводных'!$E$15+'Таблица вводных'!$F$15)</f>
        <v>-32.987999999999978</v>
      </c>
      <c r="G1348" s="64">
        <f>(('Итоговая табл.1чел (все услуги-'!G1348+('Итоговая табл.1чел (все услуги-'!G1348*'Таблица вводных'!$G$4)))-('Расчет комиссии Нади'!$I1348+'Таблица вводных'!$E$15+'Таблица вводных'!$F$15)</f>
        <v>-56.09999999999998</v>
      </c>
      <c r="H1348" s="64">
        <f>(('Итоговая табл.1чел (все услуги-'!H1348+('Итоговая табл.1чел (все услуги-'!H1348*'Таблица вводных'!$G$4)))-('Расчет комиссии Нади'!$I1348+'Таблица вводных'!$E$15+'Таблица вводных'!$F$15)</f>
        <v>-56.09999999999998</v>
      </c>
      <c r="I1348" s="22" t="s">
        <v>177</v>
      </c>
    </row>
    <row r="1349" spans="1:9" ht="12.75" customHeight="1">
      <c r="A1349" s="138"/>
      <c r="B1349" s="11">
        <v>45429</v>
      </c>
      <c r="C1349" s="64"/>
      <c r="D1349" s="64">
        <f>(('Итоговая табл.1чел (все услуги-'!D1349+('Итоговая табл.1чел (все услуги-'!D1349*'Таблица вводных'!$G$4)))-('Расчет комиссии Нади'!$I1349+'Таблица вводных'!$E$15+'Таблица вводных'!$F$15)</f>
        <v>-55.575699999999983</v>
      </c>
      <c r="E1349" s="64">
        <f>(('Итоговая табл.1чел (все услуги-'!E1349+('Итоговая табл.1чел (все услуги-'!E1349*'Таблица вводных'!$G$5)))-('Расчет комиссии Нади'!$I1349+'Таблица вводных'!$E$15+'Таблица вводных'!$F$15)</f>
        <v>-56.09999999999998</v>
      </c>
      <c r="F1349" s="64">
        <f>(('Итоговая табл.1чел (все услуги-'!F1349+('Итоговая табл.1чел (все услуги-'!F1349*'Таблица вводных'!$G$4)))-('Расчет комиссии Нади'!$I1349+'Таблица вводных'!$E$15+'Таблица вводных'!$F$15)</f>
        <v>-32.987999999999978</v>
      </c>
      <c r="G1349" s="64">
        <f>(('Итоговая табл.1чел (все услуги-'!G1349+('Итоговая табл.1чел (все услуги-'!G1349*'Таблица вводных'!$G$4)))-('Расчет комиссии Нади'!$I1349+'Таблица вводных'!$E$15+'Таблица вводных'!$F$15)</f>
        <v>-56.09999999999998</v>
      </c>
      <c r="H1349" s="64">
        <f>(('Итоговая табл.1чел (все услуги-'!H1349+('Итоговая табл.1чел (все услуги-'!H1349*'Таблица вводных'!$G$4)))-('Расчет комиссии Нади'!$I1349+'Таблица вводных'!$E$15+'Таблица вводных'!$F$15)</f>
        <v>-56.09999999999998</v>
      </c>
      <c r="I1349" s="13" t="s">
        <v>177</v>
      </c>
    </row>
    <row r="1350" spans="1:9" ht="12.75" customHeight="1">
      <c r="A1350" s="138"/>
      <c r="B1350" s="45">
        <v>45433</v>
      </c>
      <c r="C1350" s="64"/>
      <c r="D1350" s="64">
        <f>(('Итоговая табл.1чел (все услуги-'!D1350+('Итоговая табл.1чел (все услуги-'!D1350*'Таблица вводных'!$G$4)))-('Расчет комиссии Нади'!$I1350+'Таблица вводных'!$E$15+'Таблица вводных'!$F$15)</f>
        <v>-55.575699999999983</v>
      </c>
      <c r="E1350" s="64">
        <f>(('Итоговая табл.1чел (все услуги-'!E1350+('Итоговая табл.1чел (все услуги-'!E1350*'Таблица вводных'!$G$5)))-('Расчет комиссии Нади'!$I1350+'Таблица вводных'!$E$15+'Таблица вводных'!$F$15)</f>
        <v>-56.09999999999998</v>
      </c>
      <c r="F1350" s="64">
        <f>(('Итоговая табл.1чел (все услуги-'!F1350+('Итоговая табл.1чел (все услуги-'!F1350*'Таблица вводных'!$G$4)))-('Расчет комиссии Нади'!$I1350+'Таблица вводных'!$E$15+'Таблица вводных'!$F$15)</f>
        <v>-32.987999999999978</v>
      </c>
      <c r="G1350" s="64">
        <f>(('Итоговая табл.1чел (все услуги-'!G1350+('Итоговая табл.1чел (все услуги-'!G1350*'Таблица вводных'!$G$4)))-('Расчет комиссии Нади'!$I1350+'Таблица вводных'!$E$15+'Таблица вводных'!$F$15)</f>
        <v>-56.09999999999998</v>
      </c>
      <c r="H1350" s="64">
        <f>(('Итоговая табл.1чел (все услуги-'!H1350+('Итоговая табл.1чел (все услуги-'!H1350*'Таблица вводных'!$G$4)))-('Расчет комиссии Нади'!$I1350+'Таблица вводных'!$E$15+'Таблица вводных'!$F$15)</f>
        <v>-56.09999999999998</v>
      </c>
      <c r="I1350" s="27" t="s">
        <v>177</v>
      </c>
    </row>
    <row r="1351" spans="1:9" ht="12.75" customHeight="1">
      <c r="A1351" s="138"/>
      <c r="B1351" s="44">
        <v>45436</v>
      </c>
      <c r="C1351" s="64"/>
      <c r="D1351" s="64">
        <f>(('Итоговая табл.1чел (все услуги-'!D1351+('Итоговая табл.1чел (все услуги-'!D1351*'Таблица вводных'!$G$4)))-('Расчет комиссии Нади'!$I1351+'Таблица вводных'!$E$15+'Таблица вводных'!$F$15)</f>
        <v>-55.575699999999983</v>
      </c>
      <c r="E1351" s="64">
        <f>(('Итоговая табл.1чел (все услуги-'!E1351+('Итоговая табл.1чел (все услуги-'!E1351*'Таблица вводных'!$G$5)))-('Расчет комиссии Нади'!$I1351+'Таблица вводных'!$E$15+'Таблица вводных'!$F$15)</f>
        <v>-56.09999999999998</v>
      </c>
      <c r="F1351" s="64">
        <f>(('Итоговая табл.1чел (все услуги-'!F1351+('Итоговая табл.1чел (все услуги-'!F1351*'Таблица вводных'!$G$4)))-('Расчет комиссии Нади'!$I1351+'Таблица вводных'!$E$15+'Таблица вводных'!$F$15)</f>
        <v>-32.987999999999978</v>
      </c>
      <c r="G1351" s="64">
        <f>(('Итоговая табл.1чел (все услуги-'!G1351+('Итоговая табл.1чел (все услуги-'!G1351*'Таблица вводных'!$G$4)))-('Расчет комиссии Нади'!$I1351+'Таблица вводных'!$E$15+'Таблица вводных'!$F$15)</f>
        <v>-56.09999999999998</v>
      </c>
      <c r="H1351" s="64">
        <f>(('Итоговая табл.1чел (все услуги-'!H1351+('Итоговая табл.1чел (все услуги-'!H1351*'Таблица вводных'!$G$4)))-('Расчет комиссии Нади'!$I1351+'Таблица вводных'!$E$15+'Таблица вводных'!$F$15)</f>
        <v>-56.09999999999998</v>
      </c>
      <c r="I1351" s="22" t="s">
        <v>177</v>
      </c>
    </row>
    <row r="1352" spans="1:9" ht="12.75" customHeight="1">
      <c r="A1352" s="138"/>
      <c r="B1352" s="11">
        <v>45440</v>
      </c>
      <c r="C1352" s="64"/>
      <c r="D1352" s="64">
        <f>(('Итоговая табл.1чел (все услуги-'!D1352+('Итоговая табл.1чел (все услуги-'!D1352*'Таблица вводных'!$G$4)))-('Расчет комиссии Нади'!$I1352+'Таблица вводных'!$E$15+'Таблица вводных'!$F$15)</f>
        <v>-55.575699999999983</v>
      </c>
      <c r="E1352" s="64">
        <f>(('Итоговая табл.1чел (все услуги-'!E1352+('Итоговая табл.1чел (все услуги-'!E1352*'Таблица вводных'!$G$5)))-('Расчет комиссии Нади'!$I1352+'Таблица вводных'!$E$15+'Таблица вводных'!$F$15)</f>
        <v>-56.09999999999998</v>
      </c>
      <c r="F1352" s="64">
        <f>(('Итоговая табл.1чел (все услуги-'!F1352+('Итоговая табл.1чел (все услуги-'!F1352*'Таблица вводных'!$G$4)))-('Расчет комиссии Нади'!$I1352+'Таблица вводных'!$E$15+'Таблица вводных'!$F$15)</f>
        <v>-32.987999999999978</v>
      </c>
      <c r="G1352" s="64">
        <f>(('Итоговая табл.1чел (все услуги-'!G1352+('Итоговая табл.1чел (все услуги-'!G1352*'Таблица вводных'!$G$4)))-('Расчет комиссии Нади'!$I1352+'Таблица вводных'!$E$15+'Таблица вводных'!$F$15)</f>
        <v>-56.09999999999998</v>
      </c>
      <c r="H1352" s="64">
        <f>(('Итоговая табл.1чел (все услуги-'!H1352+('Итоговая табл.1чел (все услуги-'!H1352*'Таблица вводных'!$G$4)))-('Расчет комиссии Нади'!$I1352+'Таблица вводных'!$E$15+'Таблица вводных'!$F$15)</f>
        <v>-56.09999999999998</v>
      </c>
      <c r="I1352" s="13" t="s">
        <v>177</v>
      </c>
    </row>
    <row r="1353" spans="1:9" ht="12.75" customHeight="1">
      <c r="A1353" s="139"/>
      <c r="B1353" s="46">
        <v>45443</v>
      </c>
      <c r="C1353" s="65"/>
      <c r="D1353" s="100">
        <f>(('Итоговая табл.1чел (все услуги-'!D1353+('Итоговая табл.1чел (все услуги-'!D1353*'Таблица вводных'!$G$4)))-('Расчет комиссии Нади'!$I1353+'Таблица вводных'!$E$15+'Таблица вводных'!$F$15)</f>
        <v>-55.575699999999983</v>
      </c>
      <c r="E1353" s="100">
        <f>(('Итоговая табл.1чел (все услуги-'!E1353+('Итоговая табл.1чел (все услуги-'!E1353*'Таблица вводных'!$G$5)))-('Расчет комиссии Нади'!$I1353+'Таблица вводных'!$E$15+'Таблица вводных'!$F$15)</f>
        <v>-56.09999999999998</v>
      </c>
      <c r="F1353" s="100">
        <f>(('Итоговая табл.1чел (все услуги-'!F1353+('Итоговая табл.1чел (все услуги-'!F1353*'Таблица вводных'!$G$4)))-('Расчет комиссии Нади'!$I1353+'Таблица вводных'!$E$15+'Таблица вводных'!$F$15)</f>
        <v>-32.987999999999978</v>
      </c>
      <c r="G1353" s="100">
        <f>(('Итоговая табл.1чел (все услуги-'!G1353+('Итоговая табл.1чел (все услуги-'!G1353*'Таблица вводных'!$G$4)))-('Расчет комиссии Нади'!$I1353+'Таблица вводных'!$E$15+'Таблица вводных'!$F$15)</f>
        <v>-56.09999999999998</v>
      </c>
      <c r="H1353" s="100">
        <f>(('Итоговая табл.1чел (все услуги-'!H1353+('Итоговая табл.1чел (все услуги-'!H1353*'Таблица вводных'!$G$4)))-('Расчет комиссии Нади'!$I1353+'Таблица вводных'!$E$15+'Таблица вводных'!$F$15)</f>
        <v>-56.09999999999998</v>
      </c>
      <c r="I1353" s="32" t="s">
        <v>177</v>
      </c>
    </row>
    <row r="1354" spans="1:9" ht="12.75" customHeight="1">
      <c r="A1354" s="145" t="s">
        <v>113</v>
      </c>
      <c r="B1354" s="42">
        <v>45419</v>
      </c>
      <c r="C1354" s="63"/>
      <c r="D1354" s="63">
        <f>(('Итоговая табл.1чел (все услуги-'!D1354+('Итоговая табл.1чел (все услуги-'!D1354*'Таблица вводных'!$G$4)))-('Расчет комиссии Нади'!$I1354+'Таблица вводных'!$E$15+'Таблица вводных'!$F$15)</f>
        <v>-55.575699999999983</v>
      </c>
      <c r="E1354" s="63">
        <f>(('Итоговая табл.1чел (все услуги-'!E1354+('Итоговая табл.1чел (все услуги-'!E1354*'Таблица вводных'!$G$5)))-('Расчет комиссии Нади'!$I1354+'Таблица вводных'!$E$15+'Таблица вводных'!$F$15)</f>
        <v>-56.09999999999998</v>
      </c>
      <c r="F1354" s="63">
        <f>(('Итоговая табл.1чел (все услуги-'!F1354+('Итоговая табл.1чел (все услуги-'!F1354*'Таблица вводных'!$G$4)))-('Расчет комиссии Нади'!$I1354+'Таблица вводных'!$E$15+'Таблица вводных'!$F$15)</f>
        <v>-32.987999999999978</v>
      </c>
      <c r="G1354" s="63">
        <f>(('Итоговая табл.1чел (все услуги-'!G1354+('Итоговая табл.1чел (все услуги-'!G1354*'Таблица вводных'!$G$4)))-('Расчет комиссии Нади'!$I1354+'Таблица вводных'!$E$15+'Таблица вводных'!$F$15)</f>
        <v>-56.09999999999998</v>
      </c>
      <c r="H1354" s="63">
        <f>(('Итоговая табл.1чел (все услуги-'!H1354+('Итоговая табл.1чел (все услуги-'!H1354*'Таблица вводных'!$G$4)))-('Расчет комиссии Нади'!$I1354+'Таблица вводных'!$E$15+'Таблица вводных'!$F$15)</f>
        <v>-56.09999999999998</v>
      </c>
      <c r="I1354" s="20" t="s">
        <v>177</v>
      </c>
    </row>
    <row r="1355" spans="1:9" ht="12.75" customHeight="1">
      <c r="A1355" s="138"/>
      <c r="B1355" s="45">
        <v>45422</v>
      </c>
      <c r="C1355" s="64"/>
      <c r="D1355" s="64">
        <f>(('Итоговая табл.1чел (все услуги-'!D1355+('Итоговая табл.1чел (все услуги-'!D1355*'Таблица вводных'!$G$4)))-('Расчет комиссии Нади'!$I1355+'Таблица вводных'!$E$15+'Таблица вводных'!$F$15)</f>
        <v>-55.575699999999983</v>
      </c>
      <c r="E1355" s="64">
        <f>(('Итоговая табл.1чел (все услуги-'!E1355+('Итоговая табл.1чел (все услуги-'!E1355*'Таблица вводных'!$G$5)))-('Расчет комиссии Нади'!$I1355+'Таблица вводных'!$E$15+'Таблица вводных'!$F$15)</f>
        <v>-56.09999999999998</v>
      </c>
      <c r="F1355" s="64">
        <f>(('Итоговая табл.1чел (все услуги-'!F1355+('Итоговая табл.1чел (все услуги-'!F1355*'Таблица вводных'!$G$4)))-('Расчет комиссии Нади'!$I1355+'Таблица вводных'!$E$15+'Таблица вводных'!$F$15)</f>
        <v>-32.987999999999978</v>
      </c>
      <c r="G1355" s="64">
        <f>(('Итоговая табл.1чел (все услуги-'!G1355+('Итоговая табл.1чел (все услуги-'!G1355*'Таблица вводных'!$G$4)))-('Расчет комиссии Нади'!$I1355+'Таблица вводных'!$E$15+'Таблица вводных'!$F$15)</f>
        <v>-56.09999999999998</v>
      </c>
      <c r="H1355" s="64">
        <f>(('Итоговая табл.1чел (все услуги-'!H1355+('Итоговая табл.1чел (все услуги-'!H1355*'Таблица вводных'!$G$4)))-('Расчет комиссии Нади'!$I1355+'Таблица вводных'!$E$15+'Таблица вводных'!$F$15)</f>
        <v>-56.09999999999998</v>
      </c>
      <c r="I1355" s="27" t="s">
        <v>177</v>
      </c>
    </row>
    <row r="1356" spans="1:9" ht="12.75" customHeight="1">
      <c r="A1356" s="138"/>
      <c r="B1356" s="44">
        <v>45426</v>
      </c>
      <c r="C1356" s="64"/>
      <c r="D1356" s="64">
        <f>(('Итоговая табл.1чел (все услуги-'!D1356+('Итоговая табл.1чел (все услуги-'!D1356*'Таблица вводных'!$G$4)))-('Расчет комиссии Нади'!$I1356+'Таблица вводных'!$E$15+'Таблица вводных'!$F$15)</f>
        <v>-55.575699999999983</v>
      </c>
      <c r="E1356" s="64">
        <f>(('Итоговая табл.1чел (все услуги-'!E1356+('Итоговая табл.1чел (все услуги-'!E1356*'Таблица вводных'!$G$5)))-('Расчет комиссии Нади'!$I1356+'Таблица вводных'!$E$15+'Таблица вводных'!$F$15)</f>
        <v>-56.09999999999998</v>
      </c>
      <c r="F1356" s="64">
        <f>(('Итоговая табл.1чел (все услуги-'!F1356+('Итоговая табл.1чел (все услуги-'!F1356*'Таблица вводных'!$G$4)))-('Расчет комиссии Нади'!$I1356+'Таблица вводных'!$E$15+'Таблица вводных'!$F$15)</f>
        <v>-32.987999999999978</v>
      </c>
      <c r="G1356" s="64">
        <f>(('Итоговая табл.1чел (все услуги-'!G1356+('Итоговая табл.1чел (все услуги-'!G1356*'Таблица вводных'!$G$4)))-('Расчет комиссии Нади'!$I1356+'Таблица вводных'!$E$15+'Таблица вводных'!$F$15)</f>
        <v>-56.09999999999998</v>
      </c>
      <c r="H1356" s="64">
        <f>(('Итоговая табл.1чел (все услуги-'!H1356+('Итоговая табл.1чел (все услуги-'!H1356*'Таблица вводных'!$G$4)))-('Расчет комиссии Нади'!$I1356+'Таблица вводных'!$E$15+'Таблица вводных'!$F$15)</f>
        <v>-56.09999999999998</v>
      </c>
      <c r="I1356" s="22" t="s">
        <v>177</v>
      </c>
    </row>
    <row r="1357" spans="1:9" ht="12.75" customHeight="1">
      <c r="A1357" s="138"/>
      <c r="B1357" s="11">
        <v>45429</v>
      </c>
      <c r="C1357" s="64"/>
      <c r="D1357" s="64">
        <f>(('Итоговая табл.1чел (все услуги-'!D1357+('Итоговая табл.1чел (все услуги-'!D1357*'Таблица вводных'!$G$4)))-('Расчет комиссии Нади'!$I1357+'Таблица вводных'!$E$15+'Таблица вводных'!$F$15)</f>
        <v>-55.575699999999983</v>
      </c>
      <c r="E1357" s="64">
        <f>(('Итоговая табл.1чел (все услуги-'!E1357+('Итоговая табл.1чел (все услуги-'!E1357*'Таблица вводных'!$G$5)))-('Расчет комиссии Нади'!$I1357+'Таблица вводных'!$E$15+'Таблица вводных'!$F$15)</f>
        <v>-56.09999999999998</v>
      </c>
      <c r="F1357" s="64">
        <f>(('Итоговая табл.1чел (все услуги-'!F1357+('Итоговая табл.1чел (все услуги-'!F1357*'Таблица вводных'!$G$4)))-('Расчет комиссии Нади'!$I1357+'Таблица вводных'!$E$15+'Таблица вводных'!$F$15)</f>
        <v>-32.987999999999978</v>
      </c>
      <c r="G1357" s="64">
        <f>(('Итоговая табл.1чел (все услуги-'!G1357+('Итоговая табл.1чел (все услуги-'!G1357*'Таблица вводных'!$G$4)))-('Расчет комиссии Нади'!$I1357+'Таблица вводных'!$E$15+'Таблица вводных'!$F$15)</f>
        <v>-56.09999999999998</v>
      </c>
      <c r="H1357" s="64">
        <f>(('Итоговая табл.1чел (все услуги-'!H1357+('Итоговая табл.1чел (все услуги-'!H1357*'Таблица вводных'!$G$4)))-('Расчет комиссии Нади'!$I1357+'Таблица вводных'!$E$15+'Таблица вводных'!$F$15)</f>
        <v>-56.09999999999998</v>
      </c>
      <c r="I1357" s="13" t="s">
        <v>177</v>
      </c>
    </row>
    <row r="1358" spans="1:9" ht="12.75" customHeight="1">
      <c r="A1358" s="138"/>
      <c r="B1358" s="45">
        <v>45433</v>
      </c>
      <c r="C1358" s="64"/>
      <c r="D1358" s="64">
        <f>(('Итоговая табл.1чел (все услуги-'!D1358+('Итоговая табл.1чел (все услуги-'!D1358*'Таблица вводных'!$G$4)))-('Расчет комиссии Нади'!$I1358+'Таблица вводных'!$E$15+'Таблица вводных'!$F$15)</f>
        <v>-55.575699999999983</v>
      </c>
      <c r="E1358" s="64">
        <f>(('Итоговая табл.1чел (все услуги-'!E1358+('Итоговая табл.1чел (все услуги-'!E1358*'Таблица вводных'!$G$5)))-('Расчет комиссии Нади'!$I1358+'Таблица вводных'!$E$15+'Таблица вводных'!$F$15)</f>
        <v>-56.09999999999998</v>
      </c>
      <c r="F1358" s="64">
        <f>(('Итоговая табл.1чел (все услуги-'!F1358+('Итоговая табл.1чел (все услуги-'!F1358*'Таблица вводных'!$G$4)))-('Расчет комиссии Нади'!$I1358+'Таблица вводных'!$E$15+'Таблица вводных'!$F$15)</f>
        <v>-32.987999999999978</v>
      </c>
      <c r="G1358" s="64">
        <f>(('Итоговая табл.1чел (все услуги-'!G1358+('Итоговая табл.1чел (все услуги-'!G1358*'Таблица вводных'!$G$4)))-('Расчет комиссии Нади'!$I1358+'Таблица вводных'!$E$15+'Таблица вводных'!$F$15)</f>
        <v>-56.09999999999998</v>
      </c>
      <c r="H1358" s="64">
        <f>(('Итоговая табл.1чел (все услуги-'!H1358+('Итоговая табл.1чел (все услуги-'!H1358*'Таблица вводных'!$G$4)))-('Расчет комиссии Нади'!$I1358+'Таблица вводных'!$E$15+'Таблица вводных'!$F$15)</f>
        <v>-56.09999999999998</v>
      </c>
      <c r="I1358" s="27" t="s">
        <v>177</v>
      </c>
    </row>
    <row r="1359" spans="1:9" ht="12.75" customHeight="1">
      <c r="A1359" s="138"/>
      <c r="B1359" s="44">
        <v>45436</v>
      </c>
      <c r="C1359" s="64"/>
      <c r="D1359" s="64">
        <f>(('Итоговая табл.1чел (все услуги-'!D1359+('Итоговая табл.1чел (все услуги-'!D1359*'Таблица вводных'!$G$4)))-('Расчет комиссии Нади'!$I1359+'Таблица вводных'!$E$15+'Таблица вводных'!$F$15)</f>
        <v>-55.575699999999983</v>
      </c>
      <c r="E1359" s="64">
        <f>(('Итоговая табл.1чел (все услуги-'!E1359+('Итоговая табл.1чел (все услуги-'!E1359*'Таблица вводных'!$G$5)))-('Расчет комиссии Нади'!$I1359+'Таблица вводных'!$E$15+'Таблица вводных'!$F$15)</f>
        <v>-56.09999999999998</v>
      </c>
      <c r="F1359" s="64">
        <f>(('Итоговая табл.1чел (все услуги-'!F1359+('Итоговая табл.1чел (все услуги-'!F1359*'Таблица вводных'!$G$4)))-('Расчет комиссии Нади'!$I1359+'Таблица вводных'!$E$15+'Таблица вводных'!$F$15)</f>
        <v>-32.987999999999978</v>
      </c>
      <c r="G1359" s="64">
        <f>(('Итоговая табл.1чел (все услуги-'!G1359+('Итоговая табл.1чел (все услуги-'!G1359*'Таблица вводных'!$G$4)))-('Расчет комиссии Нади'!$I1359+'Таблица вводных'!$E$15+'Таблица вводных'!$F$15)</f>
        <v>-56.09999999999998</v>
      </c>
      <c r="H1359" s="64">
        <f>(('Итоговая табл.1чел (все услуги-'!H1359+('Итоговая табл.1чел (все услуги-'!H1359*'Таблица вводных'!$G$4)))-('Расчет комиссии Нади'!$I1359+'Таблица вводных'!$E$15+'Таблица вводных'!$F$15)</f>
        <v>-56.09999999999998</v>
      </c>
      <c r="I1359" s="22" t="s">
        <v>177</v>
      </c>
    </row>
    <row r="1360" spans="1:9" ht="12.75" customHeight="1">
      <c r="A1360" s="138"/>
      <c r="B1360" s="11">
        <v>45440</v>
      </c>
      <c r="C1360" s="64"/>
      <c r="D1360" s="64">
        <f>(('Итоговая табл.1чел (все услуги-'!D1360+('Итоговая табл.1чел (все услуги-'!D1360*'Таблица вводных'!$G$4)))-('Расчет комиссии Нади'!$I1360+'Таблица вводных'!$E$15+'Таблица вводных'!$F$15)</f>
        <v>-55.575699999999983</v>
      </c>
      <c r="E1360" s="64">
        <f>(('Итоговая табл.1чел (все услуги-'!E1360+('Итоговая табл.1чел (все услуги-'!E1360*'Таблица вводных'!$G$5)))-('Расчет комиссии Нади'!$I1360+'Таблица вводных'!$E$15+'Таблица вводных'!$F$15)</f>
        <v>-56.09999999999998</v>
      </c>
      <c r="F1360" s="64">
        <f>(('Итоговая табл.1чел (все услуги-'!F1360+('Итоговая табл.1чел (все услуги-'!F1360*'Таблица вводных'!$G$4)))-('Расчет комиссии Нади'!$I1360+'Таблица вводных'!$E$15+'Таблица вводных'!$F$15)</f>
        <v>-32.987999999999978</v>
      </c>
      <c r="G1360" s="64">
        <f>(('Итоговая табл.1чел (все услуги-'!G1360+('Итоговая табл.1чел (все услуги-'!G1360*'Таблица вводных'!$G$4)))-('Расчет комиссии Нади'!$I1360+'Таблица вводных'!$E$15+'Таблица вводных'!$F$15)</f>
        <v>-56.09999999999998</v>
      </c>
      <c r="H1360" s="64">
        <f>(('Итоговая табл.1чел (все услуги-'!H1360+('Итоговая табл.1чел (все услуги-'!H1360*'Таблица вводных'!$G$4)))-('Расчет комиссии Нади'!$I1360+'Таблица вводных'!$E$15+'Таблица вводных'!$F$15)</f>
        <v>-56.09999999999998</v>
      </c>
      <c r="I1360" s="13" t="s">
        <v>177</v>
      </c>
    </row>
    <row r="1361" spans="1:9" ht="12.75" customHeight="1">
      <c r="A1361" s="139"/>
      <c r="B1361" s="46">
        <v>45443</v>
      </c>
      <c r="C1361" s="65"/>
      <c r="D1361" s="100">
        <f>(('Итоговая табл.1чел (все услуги-'!D1361+('Итоговая табл.1чел (все услуги-'!D1361*'Таблица вводных'!$G$4)))-('Расчет комиссии Нади'!$I1361+'Таблица вводных'!$E$15+'Таблица вводных'!$F$15)</f>
        <v>-55.575699999999983</v>
      </c>
      <c r="E1361" s="100">
        <f>(('Итоговая табл.1чел (все услуги-'!E1361+('Итоговая табл.1чел (все услуги-'!E1361*'Таблица вводных'!$G$5)))-('Расчет комиссии Нади'!$I1361+'Таблица вводных'!$E$15+'Таблица вводных'!$F$15)</f>
        <v>-56.09999999999998</v>
      </c>
      <c r="F1361" s="100">
        <f>(('Итоговая табл.1чел (все услуги-'!F1361+('Итоговая табл.1чел (все услуги-'!F1361*'Таблица вводных'!$G$4)))-('Расчет комиссии Нади'!$I1361+'Таблица вводных'!$E$15+'Таблица вводных'!$F$15)</f>
        <v>-32.987999999999978</v>
      </c>
      <c r="G1361" s="100">
        <f>(('Итоговая табл.1чел (все услуги-'!G1361+('Итоговая табл.1чел (все услуги-'!G1361*'Таблица вводных'!$G$4)))-('Расчет комиссии Нади'!$I1361+'Таблица вводных'!$E$15+'Таблица вводных'!$F$15)</f>
        <v>-56.09999999999998</v>
      </c>
      <c r="H1361" s="100">
        <f>(('Итоговая табл.1чел (все услуги-'!H1361+('Итоговая табл.1чел (все услуги-'!H1361*'Таблица вводных'!$G$4)))-('Расчет комиссии Нади'!$I1361+'Таблица вводных'!$E$15+'Таблица вводных'!$F$15)</f>
        <v>-56.09999999999998</v>
      </c>
      <c r="I1361" s="32" t="s">
        <v>177</v>
      </c>
    </row>
    <row r="1362" spans="1:9" ht="12.75" customHeight="1">
      <c r="A1362" s="145" t="s">
        <v>114</v>
      </c>
      <c r="B1362" s="42">
        <v>45419</v>
      </c>
      <c r="C1362" s="63"/>
      <c r="D1362" s="63">
        <f>(('Итоговая табл.1чел (все услуги-'!D1362+('Итоговая табл.1чел (все услуги-'!D1362*'Таблица вводных'!$G$4)))-('Расчет комиссии Нади'!$I1362+'Таблица вводных'!$E$15+'Таблица вводных'!$F$15)</f>
        <v>-55.575699999999983</v>
      </c>
      <c r="E1362" s="63">
        <f>(('Итоговая табл.1чел (все услуги-'!E1362+('Итоговая табл.1чел (все услуги-'!E1362*'Таблица вводных'!$G$5)))-('Расчет комиссии Нади'!$I1362+'Таблица вводных'!$E$15+'Таблица вводных'!$F$15)</f>
        <v>-56.09999999999998</v>
      </c>
      <c r="F1362" s="63">
        <f>(('Итоговая табл.1чел (все услуги-'!F1362+('Итоговая табл.1чел (все услуги-'!F1362*'Таблица вводных'!$G$4)))-('Расчет комиссии Нади'!$I1362+'Таблица вводных'!$E$15+'Таблица вводных'!$F$15)</f>
        <v>-32.987999999999978</v>
      </c>
      <c r="G1362" s="63">
        <f>(('Итоговая табл.1чел (все услуги-'!G1362+('Итоговая табл.1чел (все услуги-'!G1362*'Таблица вводных'!$G$4)))-('Расчет комиссии Нади'!$I1362+'Таблица вводных'!$E$15+'Таблица вводных'!$F$15)</f>
        <v>-56.09999999999998</v>
      </c>
      <c r="H1362" s="63">
        <f>(('Итоговая табл.1чел (все услуги-'!H1362+('Итоговая табл.1чел (все услуги-'!H1362*'Таблица вводных'!$G$4)))-('Расчет комиссии Нади'!$I1362+'Таблица вводных'!$E$15+'Таблица вводных'!$F$15)</f>
        <v>-56.09999999999998</v>
      </c>
      <c r="I1362" s="20" t="s">
        <v>177</v>
      </c>
    </row>
    <row r="1363" spans="1:9" ht="12.75" customHeight="1">
      <c r="A1363" s="138"/>
      <c r="B1363" s="45">
        <v>45422</v>
      </c>
      <c r="C1363" s="64"/>
      <c r="D1363" s="64">
        <f>(('Итоговая табл.1чел (все услуги-'!D1363+('Итоговая табл.1чел (все услуги-'!D1363*'Таблица вводных'!$G$4)))-('Расчет комиссии Нади'!$I1363+'Таблица вводных'!$E$15+'Таблица вводных'!$F$15)</f>
        <v>-55.575699999999983</v>
      </c>
      <c r="E1363" s="64">
        <f>(('Итоговая табл.1чел (все услуги-'!E1363+('Итоговая табл.1чел (все услуги-'!E1363*'Таблица вводных'!$G$5)))-('Расчет комиссии Нади'!$I1363+'Таблица вводных'!$E$15+'Таблица вводных'!$F$15)</f>
        <v>-56.09999999999998</v>
      </c>
      <c r="F1363" s="64">
        <f>(('Итоговая табл.1чел (все услуги-'!F1363+('Итоговая табл.1чел (все услуги-'!F1363*'Таблица вводных'!$G$4)))-('Расчет комиссии Нади'!$I1363+'Таблица вводных'!$E$15+'Таблица вводных'!$F$15)</f>
        <v>-32.987999999999978</v>
      </c>
      <c r="G1363" s="64">
        <f>(('Итоговая табл.1чел (все услуги-'!G1363+('Итоговая табл.1чел (все услуги-'!G1363*'Таблица вводных'!$G$4)))-('Расчет комиссии Нади'!$I1363+'Таблица вводных'!$E$15+'Таблица вводных'!$F$15)</f>
        <v>-56.09999999999998</v>
      </c>
      <c r="H1363" s="64">
        <f>(('Итоговая табл.1чел (все услуги-'!H1363+('Итоговая табл.1чел (все услуги-'!H1363*'Таблица вводных'!$G$4)))-('Расчет комиссии Нади'!$I1363+'Таблица вводных'!$E$15+'Таблица вводных'!$F$15)</f>
        <v>-56.09999999999998</v>
      </c>
      <c r="I1363" s="27" t="s">
        <v>177</v>
      </c>
    </row>
    <row r="1364" spans="1:9" ht="12.75" customHeight="1">
      <c r="A1364" s="138"/>
      <c r="B1364" s="44">
        <v>45426</v>
      </c>
      <c r="C1364" s="64"/>
      <c r="D1364" s="64">
        <f>(('Итоговая табл.1чел (все услуги-'!D1364+('Итоговая табл.1чел (все услуги-'!D1364*'Таблица вводных'!$G$4)))-('Расчет комиссии Нади'!$I1364+'Таблица вводных'!$E$15+'Таблица вводных'!$F$15)</f>
        <v>-55.575699999999983</v>
      </c>
      <c r="E1364" s="64">
        <f>(('Итоговая табл.1чел (все услуги-'!E1364+('Итоговая табл.1чел (все услуги-'!E1364*'Таблица вводных'!$G$5)))-('Расчет комиссии Нади'!$I1364+'Таблица вводных'!$E$15+'Таблица вводных'!$F$15)</f>
        <v>-56.09999999999998</v>
      </c>
      <c r="F1364" s="64">
        <f>(('Итоговая табл.1чел (все услуги-'!F1364+('Итоговая табл.1чел (все услуги-'!F1364*'Таблица вводных'!$G$4)))-('Расчет комиссии Нади'!$I1364+'Таблица вводных'!$E$15+'Таблица вводных'!$F$15)</f>
        <v>-32.987999999999978</v>
      </c>
      <c r="G1364" s="64">
        <f>(('Итоговая табл.1чел (все услуги-'!G1364+('Итоговая табл.1чел (все услуги-'!G1364*'Таблица вводных'!$G$4)))-('Расчет комиссии Нади'!$I1364+'Таблица вводных'!$E$15+'Таблица вводных'!$F$15)</f>
        <v>-56.09999999999998</v>
      </c>
      <c r="H1364" s="64">
        <f>(('Итоговая табл.1чел (все услуги-'!H1364+('Итоговая табл.1чел (все услуги-'!H1364*'Таблица вводных'!$G$4)))-('Расчет комиссии Нади'!$I1364+'Таблица вводных'!$E$15+'Таблица вводных'!$F$15)</f>
        <v>-56.09999999999998</v>
      </c>
      <c r="I1364" s="22" t="s">
        <v>177</v>
      </c>
    </row>
    <row r="1365" spans="1:9" ht="12.75" customHeight="1">
      <c r="A1365" s="138"/>
      <c r="B1365" s="11">
        <v>45429</v>
      </c>
      <c r="C1365" s="64"/>
      <c r="D1365" s="64">
        <f>(('Итоговая табл.1чел (все услуги-'!D1365+('Итоговая табл.1чел (все услуги-'!D1365*'Таблица вводных'!$G$4)))-('Расчет комиссии Нади'!$I1365+'Таблица вводных'!$E$15+'Таблица вводных'!$F$15)</f>
        <v>-55.575699999999983</v>
      </c>
      <c r="E1365" s="64">
        <f>(('Итоговая табл.1чел (все услуги-'!E1365+('Итоговая табл.1чел (все услуги-'!E1365*'Таблица вводных'!$G$5)))-('Расчет комиссии Нади'!$I1365+'Таблица вводных'!$E$15+'Таблица вводных'!$F$15)</f>
        <v>-56.09999999999998</v>
      </c>
      <c r="F1365" s="64">
        <f>(('Итоговая табл.1чел (все услуги-'!F1365+('Итоговая табл.1чел (все услуги-'!F1365*'Таблица вводных'!$G$4)))-('Расчет комиссии Нади'!$I1365+'Таблица вводных'!$E$15+'Таблица вводных'!$F$15)</f>
        <v>-32.987999999999978</v>
      </c>
      <c r="G1365" s="64">
        <f>(('Итоговая табл.1чел (все услуги-'!G1365+('Итоговая табл.1чел (все услуги-'!G1365*'Таблица вводных'!$G$4)))-('Расчет комиссии Нади'!$I1365+'Таблица вводных'!$E$15+'Таблица вводных'!$F$15)</f>
        <v>-56.09999999999998</v>
      </c>
      <c r="H1365" s="64">
        <f>(('Итоговая табл.1чел (все услуги-'!H1365+('Итоговая табл.1чел (все услуги-'!H1365*'Таблица вводных'!$G$4)))-('Расчет комиссии Нади'!$I1365+'Таблица вводных'!$E$15+'Таблица вводных'!$F$15)</f>
        <v>-56.09999999999998</v>
      </c>
      <c r="I1365" s="13" t="s">
        <v>177</v>
      </c>
    </row>
    <row r="1366" spans="1:9" ht="12.75" customHeight="1">
      <c r="A1366" s="138"/>
      <c r="B1366" s="45">
        <v>45433</v>
      </c>
      <c r="C1366" s="64"/>
      <c r="D1366" s="64">
        <f>(('Итоговая табл.1чел (все услуги-'!D1366+('Итоговая табл.1чел (все услуги-'!D1366*'Таблица вводных'!$G$4)))-('Расчет комиссии Нади'!$I1366+'Таблица вводных'!$E$15+'Таблица вводных'!$F$15)</f>
        <v>-55.575699999999983</v>
      </c>
      <c r="E1366" s="64">
        <f>(('Итоговая табл.1чел (все услуги-'!E1366+('Итоговая табл.1чел (все услуги-'!E1366*'Таблица вводных'!$G$5)))-('Расчет комиссии Нади'!$I1366+'Таблица вводных'!$E$15+'Таблица вводных'!$F$15)</f>
        <v>-56.09999999999998</v>
      </c>
      <c r="F1366" s="64">
        <f>(('Итоговая табл.1чел (все услуги-'!F1366+('Итоговая табл.1чел (все услуги-'!F1366*'Таблица вводных'!$G$4)))-('Расчет комиссии Нади'!$I1366+'Таблица вводных'!$E$15+'Таблица вводных'!$F$15)</f>
        <v>-32.987999999999978</v>
      </c>
      <c r="G1366" s="64">
        <f>(('Итоговая табл.1чел (все услуги-'!G1366+('Итоговая табл.1чел (все услуги-'!G1366*'Таблица вводных'!$G$4)))-('Расчет комиссии Нади'!$I1366+'Таблица вводных'!$E$15+'Таблица вводных'!$F$15)</f>
        <v>-56.09999999999998</v>
      </c>
      <c r="H1366" s="64">
        <f>(('Итоговая табл.1чел (все услуги-'!H1366+('Итоговая табл.1чел (все услуги-'!H1366*'Таблица вводных'!$G$4)))-('Расчет комиссии Нади'!$I1366+'Таблица вводных'!$E$15+'Таблица вводных'!$F$15)</f>
        <v>-56.09999999999998</v>
      </c>
      <c r="I1366" s="27" t="s">
        <v>177</v>
      </c>
    </row>
    <row r="1367" spans="1:9" ht="12.75" customHeight="1">
      <c r="A1367" s="138"/>
      <c r="B1367" s="44">
        <v>45436</v>
      </c>
      <c r="C1367" s="64"/>
      <c r="D1367" s="64">
        <f>(('Итоговая табл.1чел (все услуги-'!D1367+('Итоговая табл.1чел (все услуги-'!D1367*'Таблица вводных'!$G$4)))-('Расчет комиссии Нади'!$I1367+'Таблица вводных'!$E$15+'Таблица вводных'!$F$15)</f>
        <v>-55.575699999999983</v>
      </c>
      <c r="E1367" s="64">
        <f>(('Итоговая табл.1чел (все услуги-'!E1367+('Итоговая табл.1чел (все услуги-'!E1367*'Таблица вводных'!$G$5)))-('Расчет комиссии Нади'!$I1367+'Таблица вводных'!$E$15+'Таблица вводных'!$F$15)</f>
        <v>-56.09999999999998</v>
      </c>
      <c r="F1367" s="64">
        <f>(('Итоговая табл.1чел (все услуги-'!F1367+('Итоговая табл.1чел (все услуги-'!F1367*'Таблица вводных'!$G$4)))-('Расчет комиссии Нади'!$I1367+'Таблица вводных'!$E$15+'Таблица вводных'!$F$15)</f>
        <v>-32.987999999999978</v>
      </c>
      <c r="G1367" s="64">
        <f>(('Итоговая табл.1чел (все услуги-'!G1367+('Итоговая табл.1чел (все услуги-'!G1367*'Таблица вводных'!$G$4)))-('Расчет комиссии Нади'!$I1367+'Таблица вводных'!$E$15+'Таблица вводных'!$F$15)</f>
        <v>-56.09999999999998</v>
      </c>
      <c r="H1367" s="64">
        <f>(('Итоговая табл.1чел (все услуги-'!H1367+('Итоговая табл.1чел (все услуги-'!H1367*'Таблица вводных'!$G$4)))-('Расчет комиссии Нади'!$I1367+'Таблица вводных'!$E$15+'Таблица вводных'!$F$15)</f>
        <v>-56.09999999999998</v>
      </c>
      <c r="I1367" s="22" t="s">
        <v>177</v>
      </c>
    </row>
    <row r="1368" spans="1:9" ht="12.75" customHeight="1">
      <c r="A1368" s="138"/>
      <c r="B1368" s="11">
        <v>45440</v>
      </c>
      <c r="C1368" s="64"/>
      <c r="D1368" s="64">
        <f>(('Итоговая табл.1чел (все услуги-'!D1368+('Итоговая табл.1чел (все услуги-'!D1368*'Таблица вводных'!$G$4)))-('Расчет комиссии Нади'!$I1368+'Таблица вводных'!$E$15+'Таблица вводных'!$F$15)</f>
        <v>-55.575699999999983</v>
      </c>
      <c r="E1368" s="64">
        <f>(('Итоговая табл.1чел (все услуги-'!E1368+('Итоговая табл.1чел (все услуги-'!E1368*'Таблица вводных'!$G$5)))-('Расчет комиссии Нади'!$I1368+'Таблица вводных'!$E$15+'Таблица вводных'!$F$15)</f>
        <v>-56.09999999999998</v>
      </c>
      <c r="F1368" s="64">
        <f>(('Итоговая табл.1чел (все услуги-'!F1368+('Итоговая табл.1чел (все услуги-'!F1368*'Таблица вводных'!$G$4)))-('Расчет комиссии Нади'!$I1368+'Таблица вводных'!$E$15+'Таблица вводных'!$F$15)</f>
        <v>-32.987999999999978</v>
      </c>
      <c r="G1368" s="64">
        <f>(('Итоговая табл.1чел (все услуги-'!G1368+('Итоговая табл.1чел (все услуги-'!G1368*'Таблица вводных'!$G$4)))-('Расчет комиссии Нади'!$I1368+'Таблица вводных'!$E$15+'Таблица вводных'!$F$15)</f>
        <v>-56.09999999999998</v>
      </c>
      <c r="H1368" s="64">
        <f>(('Итоговая табл.1чел (все услуги-'!H1368+('Итоговая табл.1чел (все услуги-'!H1368*'Таблица вводных'!$G$4)))-('Расчет комиссии Нади'!$I1368+'Таблица вводных'!$E$15+'Таблица вводных'!$F$15)</f>
        <v>-56.09999999999998</v>
      </c>
      <c r="I1368" s="13" t="s">
        <v>177</v>
      </c>
    </row>
    <row r="1369" spans="1:9" ht="12.75" customHeight="1">
      <c r="A1369" s="139"/>
      <c r="B1369" s="46">
        <v>45443</v>
      </c>
      <c r="C1369" s="65"/>
      <c r="D1369" s="100">
        <f>(('Итоговая табл.1чел (все услуги-'!D1369+('Итоговая табл.1чел (все услуги-'!D1369*'Таблица вводных'!$G$4)))-('Расчет комиссии Нади'!$I1369+'Таблица вводных'!$E$15+'Таблица вводных'!$F$15)</f>
        <v>-55.575699999999983</v>
      </c>
      <c r="E1369" s="100">
        <f>(('Итоговая табл.1чел (все услуги-'!E1369+('Итоговая табл.1чел (все услуги-'!E1369*'Таблица вводных'!$G$5)))-('Расчет комиссии Нади'!$I1369+'Таблица вводных'!$E$15+'Таблица вводных'!$F$15)</f>
        <v>-56.09999999999998</v>
      </c>
      <c r="F1369" s="100">
        <f>(('Итоговая табл.1чел (все услуги-'!F1369+('Итоговая табл.1чел (все услуги-'!F1369*'Таблица вводных'!$G$4)))-('Расчет комиссии Нади'!$I1369+'Таблица вводных'!$E$15+'Таблица вводных'!$F$15)</f>
        <v>-32.987999999999978</v>
      </c>
      <c r="G1369" s="100">
        <f>(('Итоговая табл.1чел (все услуги-'!G1369+('Итоговая табл.1чел (все услуги-'!G1369*'Таблица вводных'!$G$4)))-('Расчет комиссии Нади'!$I1369+'Таблица вводных'!$E$15+'Таблица вводных'!$F$15)</f>
        <v>-56.09999999999998</v>
      </c>
      <c r="H1369" s="100">
        <f>(('Итоговая табл.1чел (все услуги-'!H1369+('Итоговая табл.1чел (все услуги-'!H1369*'Таблица вводных'!$G$4)))-('Расчет комиссии Нади'!$I1369+'Таблица вводных'!$E$15+'Таблица вводных'!$F$15)</f>
        <v>-56.09999999999998</v>
      </c>
      <c r="I1369" s="32" t="s">
        <v>177</v>
      </c>
    </row>
    <row r="1370" spans="1:9" ht="12.75" customHeight="1">
      <c r="A1370" s="145" t="s">
        <v>115</v>
      </c>
      <c r="B1370" s="42">
        <v>45419</v>
      </c>
      <c r="C1370" s="63"/>
      <c r="D1370" s="63">
        <f>(('Итоговая табл.1чел (все услуги-'!D1370+('Итоговая табл.1чел (все услуги-'!D1370*'Таблица вводных'!$G$4)))-('Расчет комиссии Нади'!$I1370+'Таблица вводных'!$E$15+'Таблица вводных'!$F$15)</f>
        <v>-55.575699999999983</v>
      </c>
      <c r="E1370" s="63">
        <f>(('Итоговая табл.1чел (все услуги-'!E1370+('Итоговая табл.1чел (все услуги-'!E1370*'Таблица вводных'!$G$5)))-('Расчет комиссии Нади'!$I1370+'Таблица вводных'!$E$15+'Таблица вводных'!$F$15)</f>
        <v>-56.09999999999998</v>
      </c>
      <c r="F1370" s="63">
        <f>(('Итоговая табл.1чел (все услуги-'!F1370+('Итоговая табл.1чел (все услуги-'!F1370*'Таблица вводных'!$G$4)))-('Расчет комиссии Нади'!$I1370+'Таблица вводных'!$E$15+'Таблица вводных'!$F$15)</f>
        <v>-32.987999999999978</v>
      </c>
      <c r="G1370" s="63">
        <f>(('Итоговая табл.1чел (все услуги-'!G1370+('Итоговая табл.1чел (все услуги-'!G1370*'Таблица вводных'!$G$4)))-('Расчет комиссии Нади'!$I1370+'Таблица вводных'!$E$15+'Таблица вводных'!$F$15)</f>
        <v>-56.09999999999998</v>
      </c>
      <c r="H1370" s="63">
        <f>(('Итоговая табл.1чел (все услуги-'!H1370+('Итоговая табл.1чел (все услуги-'!H1370*'Таблица вводных'!$G$4)))-('Расчет комиссии Нади'!$I1370+'Таблица вводных'!$E$15+'Таблица вводных'!$F$15)</f>
        <v>-56.09999999999998</v>
      </c>
      <c r="I1370" s="20" t="s">
        <v>177</v>
      </c>
    </row>
    <row r="1371" spans="1:9" ht="12.75" customHeight="1">
      <c r="A1371" s="138"/>
      <c r="B1371" s="45">
        <v>45422</v>
      </c>
      <c r="C1371" s="64"/>
      <c r="D1371" s="64">
        <f>(('Итоговая табл.1чел (все услуги-'!D1371+('Итоговая табл.1чел (все услуги-'!D1371*'Таблица вводных'!$G$4)))-('Расчет комиссии Нади'!$I1371+'Таблица вводных'!$E$15+'Таблица вводных'!$F$15)</f>
        <v>-55.575699999999983</v>
      </c>
      <c r="E1371" s="64">
        <f>(('Итоговая табл.1чел (все услуги-'!E1371+('Итоговая табл.1чел (все услуги-'!E1371*'Таблица вводных'!$G$5)))-('Расчет комиссии Нади'!$I1371+'Таблица вводных'!$E$15+'Таблица вводных'!$F$15)</f>
        <v>-56.09999999999998</v>
      </c>
      <c r="F1371" s="64">
        <f>(('Итоговая табл.1чел (все услуги-'!F1371+('Итоговая табл.1чел (все услуги-'!F1371*'Таблица вводных'!$G$4)))-('Расчет комиссии Нади'!$I1371+'Таблица вводных'!$E$15+'Таблица вводных'!$F$15)</f>
        <v>-32.987999999999978</v>
      </c>
      <c r="G1371" s="64">
        <f>(('Итоговая табл.1чел (все услуги-'!G1371+('Итоговая табл.1чел (все услуги-'!G1371*'Таблица вводных'!$G$4)))-('Расчет комиссии Нади'!$I1371+'Таблица вводных'!$E$15+'Таблица вводных'!$F$15)</f>
        <v>-56.09999999999998</v>
      </c>
      <c r="H1371" s="64">
        <f>(('Итоговая табл.1чел (все услуги-'!H1371+('Итоговая табл.1чел (все услуги-'!H1371*'Таблица вводных'!$G$4)))-('Расчет комиссии Нади'!$I1371+'Таблица вводных'!$E$15+'Таблица вводных'!$F$15)</f>
        <v>-56.09999999999998</v>
      </c>
      <c r="I1371" s="27" t="s">
        <v>177</v>
      </c>
    </row>
    <row r="1372" spans="1:9" ht="12.75" customHeight="1">
      <c r="A1372" s="138"/>
      <c r="B1372" s="44">
        <v>45426</v>
      </c>
      <c r="C1372" s="64"/>
      <c r="D1372" s="64">
        <f>(('Итоговая табл.1чел (все услуги-'!D1372+('Итоговая табл.1чел (все услуги-'!D1372*'Таблица вводных'!$G$4)))-('Расчет комиссии Нади'!$I1372+'Таблица вводных'!$E$15+'Таблица вводных'!$F$15)</f>
        <v>-55.575699999999983</v>
      </c>
      <c r="E1372" s="64">
        <f>(('Итоговая табл.1чел (все услуги-'!E1372+('Итоговая табл.1чел (все услуги-'!E1372*'Таблица вводных'!$G$5)))-('Расчет комиссии Нади'!$I1372+'Таблица вводных'!$E$15+'Таблица вводных'!$F$15)</f>
        <v>-56.09999999999998</v>
      </c>
      <c r="F1372" s="64">
        <f>(('Итоговая табл.1чел (все услуги-'!F1372+('Итоговая табл.1чел (все услуги-'!F1372*'Таблица вводных'!$G$4)))-('Расчет комиссии Нади'!$I1372+'Таблица вводных'!$E$15+'Таблица вводных'!$F$15)</f>
        <v>-32.987999999999978</v>
      </c>
      <c r="G1372" s="64">
        <f>(('Итоговая табл.1чел (все услуги-'!G1372+('Итоговая табл.1чел (все услуги-'!G1372*'Таблица вводных'!$G$4)))-('Расчет комиссии Нади'!$I1372+'Таблица вводных'!$E$15+'Таблица вводных'!$F$15)</f>
        <v>-56.09999999999998</v>
      </c>
      <c r="H1372" s="64">
        <f>(('Итоговая табл.1чел (все услуги-'!H1372+('Итоговая табл.1чел (все услуги-'!H1372*'Таблица вводных'!$G$4)))-('Расчет комиссии Нади'!$I1372+'Таблица вводных'!$E$15+'Таблица вводных'!$F$15)</f>
        <v>-56.09999999999998</v>
      </c>
      <c r="I1372" s="22" t="s">
        <v>177</v>
      </c>
    </row>
    <row r="1373" spans="1:9" ht="12.75" customHeight="1">
      <c r="A1373" s="138"/>
      <c r="B1373" s="11">
        <v>45429</v>
      </c>
      <c r="C1373" s="64"/>
      <c r="D1373" s="64">
        <f>(('Итоговая табл.1чел (все услуги-'!D1373+('Итоговая табл.1чел (все услуги-'!D1373*'Таблица вводных'!$G$4)))-('Расчет комиссии Нади'!$I1373+'Таблица вводных'!$E$15+'Таблица вводных'!$F$15)</f>
        <v>-55.575699999999983</v>
      </c>
      <c r="E1373" s="64">
        <f>(('Итоговая табл.1чел (все услуги-'!E1373+('Итоговая табл.1чел (все услуги-'!E1373*'Таблица вводных'!$G$5)))-('Расчет комиссии Нади'!$I1373+'Таблица вводных'!$E$15+'Таблица вводных'!$F$15)</f>
        <v>-56.09999999999998</v>
      </c>
      <c r="F1373" s="64">
        <f>(('Итоговая табл.1чел (все услуги-'!F1373+('Итоговая табл.1чел (все услуги-'!F1373*'Таблица вводных'!$G$4)))-('Расчет комиссии Нади'!$I1373+'Таблица вводных'!$E$15+'Таблица вводных'!$F$15)</f>
        <v>-32.987999999999978</v>
      </c>
      <c r="G1373" s="64">
        <f>(('Итоговая табл.1чел (все услуги-'!G1373+('Итоговая табл.1чел (все услуги-'!G1373*'Таблица вводных'!$G$4)))-('Расчет комиссии Нади'!$I1373+'Таблица вводных'!$E$15+'Таблица вводных'!$F$15)</f>
        <v>-56.09999999999998</v>
      </c>
      <c r="H1373" s="64">
        <f>(('Итоговая табл.1чел (все услуги-'!H1373+('Итоговая табл.1чел (все услуги-'!H1373*'Таблица вводных'!$G$4)))-('Расчет комиссии Нади'!$I1373+'Таблица вводных'!$E$15+'Таблица вводных'!$F$15)</f>
        <v>-56.09999999999998</v>
      </c>
      <c r="I1373" s="13" t="s">
        <v>177</v>
      </c>
    </row>
    <row r="1374" spans="1:9" ht="12.75" customHeight="1">
      <c r="A1374" s="138"/>
      <c r="B1374" s="45">
        <v>45433</v>
      </c>
      <c r="C1374" s="64"/>
      <c r="D1374" s="64">
        <f>(('Итоговая табл.1чел (все услуги-'!D1374+('Итоговая табл.1чел (все услуги-'!D1374*'Таблица вводных'!$G$4)))-('Расчет комиссии Нади'!$I1374+'Таблица вводных'!$E$15+'Таблица вводных'!$F$15)</f>
        <v>-55.575699999999983</v>
      </c>
      <c r="E1374" s="64">
        <f>(('Итоговая табл.1чел (все услуги-'!E1374+('Итоговая табл.1чел (все услуги-'!E1374*'Таблица вводных'!$G$5)))-('Расчет комиссии Нади'!$I1374+'Таблица вводных'!$E$15+'Таблица вводных'!$F$15)</f>
        <v>-56.09999999999998</v>
      </c>
      <c r="F1374" s="64">
        <f>(('Итоговая табл.1чел (все услуги-'!F1374+('Итоговая табл.1чел (все услуги-'!F1374*'Таблица вводных'!$G$4)))-('Расчет комиссии Нади'!$I1374+'Таблица вводных'!$E$15+'Таблица вводных'!$F$15)</f>
        <v>-32.987999999999978</v>
      </c>
      <c r="G1374" s="64">
        <f>(('Итоговая табл.1чел (все услуги-'!G1374+('Итоговая табл.1чел (все услуги-'!G1374*'Таблица вводных'!$G$4)))-('Расчет комиссии Нади'!$I1374+'Таблица вводных'!$E$15+'Таблица вводных'!$F$15)</f>
        <v>-56.09999999999998</v>
      </c>
      <c r="H1374" s="64">
        <f>(('Итоговая табл.1чел (все услуги-'!H1374+('Итоговая табл.1чел (все услуги-'!H1374*'Таблица вводных'!$G$4)))-('Расчет комиссии Нади'!$I1374+'Таблица вводных'!$E$15+'Таблица вводных'!$F$15)</f>
        <v>-56.09999999999998</v>
      </c>
      <c r="I1374" s="27" t="s">
        <v>177</v>
      </c>
    </row>
    <row r="1375" spans="1:9" ht="12.75" customHeight="1">
      <c r="A1375" s="138"/>
      <c r="B1375" s="44">
        <v>45436</v>
      </c>
      <c r="C1375" s="64"/>
      <c r="D1375" s="64">
        <f>(('Итоговая табл.1чел (все услуги-'!D1375+('Итоговая табл.1чел (все услуги-'!D1375*'Таблица вводных'!$G$4)))-('Расчет комиссии Нади'!$I1375+'Таблица вводных'!$E$15+'Таблица вводных'!$F$15)</f>
        <v>-55.575699999999983</v>
      </c>
      <c r="E1375" s="64">
        <f>(('Итоговая табл.1чел (все услуги-'!E1375+('Итоговая табл.1чел (все услуги-'!E1375*'Таблица вводных'!$G$5)))-('Расчет комиссии Нади'!$I1375+'Таблица вводных'!$E$15+'Таблица вводных'!$F$15)</f>
        <v>-56.09999999999998</v>
      </c>
      <c r="F1375" s="64">
        <f>(('Итоговая табл.1чел (все услуги-'!F1375+('Итоговая табл.1чел (все услуги-'!F1375*'Таблица вводных'!$G$4)))-('Расчет комиссии Нади'!$I1375+'Таблица вводных'!$E$15+'Таблица вводных'!$F$15)</f>
        <v>-32.987999999999978</v>
      </c>
      <c r="G1375" s="64">
        <f>(('Итоговая табл.1чел (все услуги-'!G1375+('Итоговая табл.1чел (все услуги-'!G1375*'Таблица вводных'!$G$4)))-('Расчет комиссии Нади'!$I1375+'Таблица вводных'!$E$15+'Таблица вводных'!$F$15)</f>
        <v>-56.09999999999998</v>
      </c>
      <c r="H1375" s="64">
        <f>(('Итоговая табл.1чел (все услуги-'!H1375+('Итоговая табл.1чел (все услуги-'!H1375*'Таблица вводных'!$G$4)))-('Расчет комиссии Нади'!$I1375+'Таблица вводных'!$E$15+'Таблица вводных'!$F$15)</f>
        <v>-56.09999999999998</v>
      </c>
      <c r="I1375" s="22" t="s">
        <v>177</v>
      </c>
    </row>
    <row r="1376" spans="1:9" ht="12.75" customHeight="1">
      <c r="A1376" s="138"/>
      <c r="B1376" s="11">
        <v>45440</v>
      </c>
      <c r="C1376" s="64"/>
      <c r="D1376" s="64">
        <f>(('Итоговая табл.1чел (все услуги-'!D1376+('Итоговая табл.1чел (все услуги-'!D1376*'Таблица вводных'!$G$4)))-('Расчет комиссии Нади'!$I1376+'Таблица вводных'!$E$15+'Таблица вводных'!$F$15)</f>
        <v>-55.575699999999983</v>
      </c>
      <c r="E1376" s="64">
        <f>(('Итоговая табл.1чел (все услуги-'!E1376+('Итоговая табл.1чел (все услуги-'!E1376*'Таблица вводных'!$G$5)))-('Расчет комиссии Нади'!$I1376+'Таблица вводных'!$E$15+'Таблица вводных'!$F$15)</f>
        <v>-56.09999999999998</v>
      </c>
      <c r="F1376" s="64">
        <f>(('Итоговая табл.1чел (все услуги-'!F1376+('Итоговая табл.1чел (все услуги-'!F1376*'Таблица вводных'!$G$4)))-('Расчет комиссии Нади'!$I1376+'Таблица вводных'!$E$15+'Таблица вводных'!$F$15)</f>
        <v>-32.987999999999978</v>
      </c>
      <c r="G1376" s="64">
        <f>(('Итоговая табл.1чел (все услуги-'!G1376+('Итоговая табл.1чел (все услуги-'!G1376*'Таблица вводных'!$G$4)))-('Расчет комиссии Нади'!$I1376+'Таблица вводных'!$E$15+'Таблица вводных'!$F$15)</f>
        <v>-56.09999999999998</v>
      </c>
      <c r="H1376" s="64">
        <f>(('Итоговая табл.1чел (все услуги-'!H1376+('Итоговая табл.1чел (все услуги-'!H1376*'Таблица вводных'!$G$4)))-('Расчет комиссии Нади'!$I1376+'Таблица вводных'!$E$15+'Таблица вводных'!$F$15)</f>
        <v>-56.09999999999998</v>
      </c>
      <c r="I1376" s="13" t="s">
        <v>177</v>
      </c>
    </row>
    <row r="1377" spans="1:9" ht="12.75" customHeight="1">
      <c r="A1377" s="139"/>
      <c r="B1377" s="46">
        <v>45443</v>
      </c>
      <c r="C1377" s="65"/>
      <c r="D1377" s="100">
        <f>(('Итоговая табл.1чел (все услуги-'!D1377+('Итоговая табл.1чел (все услуги-'!D1377*'Таблица вводных'!$G$4)))-('Расчет комиссии Нади'!$I1377+'Таблица вводных'!$E$15+'Таблица вводных'!$F$15)</f>
        <v>-55.575699999999983</v>
      </c>
      <c r="E1377" s="100">
        <f>(('Итоговая табл.1чел (все услуги-'!E1377+('Итоговая табл.1чел (все услуги-'!E1377*'Таблица вводных'!$G$5)))-('Расчет комиссии Нади'!$I1377+'Таблица вводных'!$E$15+'Таблица вводных'!$F$15)</f>
        <v>-56.09999999999998</v>
      </c>
      <c r="F1377" s="100">
        <f>(('Итоговая табл.1чел (все услуги-'!F1377+('Итоговая табл.1чел (все услуги-'!F1377*'Таблица вводных'!$G$4)))-('Расчет комиссии Нади'!$I1377+'Таблица вводных'!$E$15+'Таблица вводных'!$F$15)</f>
        <v>-32.987999999999978</v>
      </c>
      <c r="G1377" s="100">
        <f>(('Итоговая табл.1чел (все услуги-'!G1377+('Итоговая табл.1чел (все услуги-'!G1377*'Таблица вводных'!$G$4)))-('Расчет комиссии Нади'!$I1377+'Таблица вводных'!$E$15+'Таблица вводных'!$F$15)</f>
        <v>-56.09999999999998</v>
      </c>
      <c r="H1377" s="100">
        <f>(('Итоговая табл.1чел (все услуги-'!H1377+('Итоговая табл.1чел (все услуги-'!H1377*'Таблица вводных'!$G$4)))-('Расчет комиссии Нади'!$I1377+'Таблица вводных'!$E$15+'Таблица вводных'!$F$15)</f>
        <v>-56.09999999999998</v>
      </c>
      <c r="I1377" s="32" t="s">
        <v>177</v>
      </c>
    </row>
    <row r="1378" spans="1:9" ht="12.75" customHeight="1">
      <c r="A1378" s="145" t="s">
        <v>116</v>
      </c>
      <c r="B1378" s="42">
        <v>45419</v>
      </c>
      <c r="C1378" s="63"/>
      <c r="D1378" s="63">
        <f>(('Итоговая табл.1чел (все услуги-'!D1378+('Итоговая табл.1чел (все услуги-'!D1378*'Таблица вводных'!$G$4)))-('Расчет комиссии Нади'!$I1378+'Таблица вводных'!$E$15+'Таблица вводных'!$F$15)</f>
        <v>-55.575699999999983</v>
      </c>
      <c r="E1378" s="63">
        <f>(('Итоговая табл.1чел (все услуги-'!E1378+('Итоговая табл.1чел (все услуги-'!E1378*'Таблица вводных'!$G$5)))-('Расчет комиссии Нади'!$I1378+'Таблица вводных'!$E$15+'Таблица вводных'!$F$15)</f>
        <v>-56.09999999999998</v>
      </c>
      <c r="F1378" s="63">
        <f>(('Итоговая табл.1чел (все услуги-'!F1378+('Итоговая табл.1чел (все услуги-'!F1378*'Таблица вводных'!$G$4)))-('Расчет комиссии Нади'!$I1378+'Таблица вводных'!$E$15+'Таблица вводных'!$F$15)</f>
        <v>-32.987999999999978</v>
      </c>
      <c r="G1378" s="63">
        <f>(('Итоговая табл.1чел (все услуги-'!G1378+('Итоговая табл.1чел (все услуги-'!G1378*'Таблица вводных'!$G$4)))-('Расчет комиссии Нади'!$I1378+'Таблица вводных'!$E$15+'Таблица вводных'!$F$15)</f>
        <v>-56.09999999999998</v>
      </c>
      <c r="H1378" s="63">
        <f>(('Итоговая табл.1чел (все услуги-'!H1378+('Итоговая табл.1чел (все услуги-'!H1378*'Таблица вводных'!$G$4)))-('Расчет комиссии Нади'!$I1378+'Таблица вводных'!$E$15+'Таблица вводных'!$F$15)</f>
        <v>-56.09999999999998</v>
      </c>
      <c r="I1378" s="20" t="s">
        <v>177</v>
      </c>
    </row>
    <row r="1379" spans="1:9" ht="12.75" customHeight="1">
      <c r="A1379" s="138"/>
      <c r="B1379" s="45">
        <v>45422</v>
      </c>
      <c r="C1379" s="64"/>
      <c r="D1379" s="64">
        <f>(('Итоговая табл.1чел (все услуги-'!D1379+('Итоговая табл.1чел (все услуги-'!D1379*'Таблица вводных'!$G$4)))-('Расчет комиссии Нади'!$I1379+'Таблица вводных'!$E$15+'Таблица вводных'!$F$15)</f>
        <v>-55.575699999999983</v>
      </c>
      <c r="E1379" s="64">
        <f>(('Итоговая табл.1чел (все услуги-'!E1379+('Итоговая табл.1чел (все услуги-'!E1379*'Таблица вводных'!$G$5)))-('Расчет комиссии Нади'!$I1379+'Таблица вводных'!$E$15+'Таблица вводных'!$F$15)</f>
        <v>-56.09999999999998</v>
      </c>
      <c r="F1379" s="64">
        <f>(('Итоговая табл.1чел (все услуги-'!F1379+('Итоговая табл.1чел (все услуги-'!F1379*'Таблица вводных'!$G$4)))-('Расчет комиссии Нади'!$I1379+'Таблица вводных'!$E$15+'Таблица вводных'!$F$15)</f>
        <v>-32.987999999999978</v>
      </c>
      <c r="G1379" s="64">
        <f>(('Итоговая табл.1чел (все услуги-'!G1379+('Итоговая табл.1чел (все услуги-'!G1379*'Таблица вводных'!$G$4)))-('Расчет комиссии Нади'!$I1379+'Таблица вводных'!$E$15+'Таблица вводных'!$F$15)</f>
        <v>-56.09999999999998</v>
      </c>
      <c r="H1379" s="64">
        <f>(('Итоговая табл.1чел (все услуги-'!H1379+('Итоговая табл.1чел (все услуги-'!H1379*'Таблица вводных'!$G$4)))-('Расчет комиссии Нади'!$I1379+'Таблица вводных'!$E$15+'Таблица вводных'!$F$15)</f>
        <v>-56.09999999999998</v>
      </c>
      <c r="I1379" s="27" t="s">
        <v>177</v>
      </c>
    </row>
    <row r="1380" spans="1:9" ht="12.75" customHeight="1">
      <c r="A1380" s="138"/>
      <c r="B1380" s="44">
        <v>45426</v>
      </c>
      <c r="C1380" s="64"/>
      <c r="D1380" s="64">
        <f>(('Итоговая табл.1чел (все услуги-'!D1380+('Итоговая табл.1чел (все услуги-'!D1380*'Таблица вводных'!$G$4)))-('Расчет комиссии Нади'!$I1380+'Таблица вводных'!$E$15+'Таблица вводных'!$F$15)</f>
        <v>-55.575699999999983</v>
      </c>
      <c r="E1380" s="64">
        <f>(('Итоговая табл.1чел (все услуги-'!E1380+('Итоговая табл.1чел (все услуги-'!E1380*'Таблица вводных'!$G$5)))-('Расчет комиссии Нади'!$I1380+'Таблица вводных'!$E$15+'Таблица вводных'!$F$15)</f>
        <v>-56.09999999999998</v>
      </c>
      <c r="F1380" s="64">
        <f>(('Итоговая табл.1чел (все услуги-'!F1380+('Итоговая табл.1чел (все услуги-'!F1380*'Таблица вводных'!$G$4)))-('Расчет комиссии Нади'!$I1380+'Таблица вводных'!$E$15+'Таблица вводных'!$F$15)</f>
        <v>-32.987999999999978</v>
      </c>
      <c r="G1380" s="64">
        <f>(('Итоговая табл.1чел (все услуги-'!G1380+('Итоговая табл.1чел (все услуги-'!G1380*'Таблица вводных'!$G$4)))-('Расчет комиссии Нади'!$I1380+'Таблица вводных'!$E$15+'Таблица вводных'!$F$15)</f>
        <v>-56.09999999999998</v>
      </c>
      <c r="H1380" s="64">
        <f>(('Итоговая табл.1чел (все услуги-'!H1380+('Итоговая табл.1чел (все услуги-'!H1380*'Таблица вводных'!$G$4)))-('Расчет комиссии Нади'!$I1380+'Таблица вводных'!$E$15+'Таблица вводных'!$F$15)</f>
        <v>-56.09999999999998</v>
      </c>
      <c r="I1380" s="22" t="s">
        <v>177</v>
      </c>
    </row>
    <row r="1381" spans="1:9" ht="12.75" customHeight="1">
      <c r="A1381" s="138"/>
      <c r="B1381" s="11">
        <v>45429</v>
      </c>
      <c r="C1381" s="64"/>
      <c r="D1381" s="64">
        <f>(('Итоговая табл.1чел (все услуги-'!D1381+('Итоговая табл.1чел (все услуги-'!D1381*'Таблица вводных'!$G$4)))-('Расчет комиссии Нади'!$I1381+'Таблица вводных'!$E$15+'Таблица вводных'!$F$15)</f>
        <v>-55.575699999999983</v>
      </c>
      <c r="E1381" s="64">
        <f>(('Итоговая табл.1чел (все услуги-'!E1381+('Итоговая табл.1чел (все услуги-'!E1381*'Таблица вводных'!$G$5)))-('Расчет комиссии Нади'!$I1381+'Таблица вводных'!$E$15+'Таблица вводных'!$F$15)</f>
        <v>-56.09999999999998</v>
      </c>
      <c r="F1381" s="64">
        <f>(('Итоговая табл.1чел (все услуги-'!F1381+('Итоговая табл.1чел (все услуги-'!F1381*'Таблица вводных'!$G$4)))-('Расчет комиссии Нади'!$I1381+'Таблица вводных'!$E$15+'Таблица вводных'!$F$15)</f>
        <v>-32.987999999999978</v>
      </c>
      <c r="G1381" s="64">
        <f>(('Итоговая табл.1чел (все услуги-'!G1381+('Итоговая табл.1чел (все услуги-'!G1381*'Таблица вводных'!$G$4)))-('Расчет комиссии Нади'!$I1381+'Таблица вводных'!$E$15+'Таблица вводных'!$F$15)</f>
        <v>-56.09999999999998</v>
      </c>
      <c r="H1381" s="64">
        <f>(('Итоговая табл.1чел (все услуги-'!H1381+('Итоговая табл.1чел (все услуги-'!H1381*'Таблица вводных'!$G$4)))-('Расчет комиссии Нади'!$I1381+'Таблица вводных'!$E$15+'Таблица вводных'!$F$15)</f>
        <v>-56.09999999999998</v>
      </c>
      <c r="I1381" s="13" t="s">
        <v>177</v>
      </c>
    </row>
    <row r="1382" spans="1:9" ht="12.75" customHeight="1">
      <c r="A1382" s="138"/>
      <c r="B1382" s="45">
        <v>45433</v>
      </c>
      <c r="C1382" s="64"/>
      <c r="D1382" s="64">
        <f>(('Итоговая табл.1чел (все услуги-'!D1382+('Итоговая табл.1чел (все услуги-'!D1382*'Таблица вводных'!$G$4)))-('Расчет комиссии Нади'!$I1382+'Таблица вводных'!$E$15+'Таблица вводных'!$F$15)</f>
        <v>-55.575699999999983</v>
      </c>
      <c r="E1382" s="64">
        <f>(('Итоговая табл.1чел (все услуги-'!E1382+('Итоговая табл.1чел (все услуги-'!E1382*'Таблица вводных'!$G$5)))-('Расчет комиссии Нади'!$I1382+'Таблица вводных'!$E$15+'Таблица вводных'!$F$15)</f>
        <v>-56.09999999999998</v>
      </c>
      <c r="F1382" s="64">
        <f>(('Итоговая табл.1чел (все услуги-'!F1382+('Итоговая табл.1чел (все услуги-'!F1382*'Таблица вводных'!$G$4)))-('Расчет комиссии Нади'!$I1382+'Таблица вводных'!$E$15+'Таблица вводных'!$F$15)</f>
        <v>-32.987999999999978</v>
      </c>
      <c r="G1382" s="64">
        <f>(('Итоговая табл.1чел (все услуги-'!G1382+('Итоговая табл.1чел (все услуги-'!G1382*'Таблица вводных'!$G$4)))-('Расчет комиссии Нади'!$I1382+'Таблица вводных'!$E$15+'Таблица вводных'!$F$15)</f>
        <v>-56.09999999999998</v>
      </c>
      <c r="H1382" s="64">
        <f>(('Итоговая табл.1чел (все услуги-'!H1382+('Итоговая табл.1чел (все услуги-'!H1382*'Таблица вводных'!$G$4)))-('Расчет комиссии Нади'!$I1382+'Таблица вводных'!$E$15+'Таблица вводных'!$F$15)</f>
        <v>-56.09999999999998</v>
      </c>
      <c r="I1382" s="27" t="s">
        <v>177</v>
      </c>
    </row>
    <row r="1383" spans="1:9" ht="12.75" customHeight="1">
      <c r="A1383" s="138"/>
      <c r="B1383" s="44">
        <v>45436</v>
      </c>
      <c r="C1383" s="64"/>
      <c r="D1383" s="64">
        <f>(('Итоговая табл.1чел (все услуги-'!D1383+('Итоговая табл.1чел (все услуги-'!D1383*'Таблица вводных'!$G$4)))-('Расчет комиссии Нади'!$I1383+'Таблица вводных'!$E$15+'Таблица вводных'!$F$15)</f>
        <v>-55.575699999999983</v>
      </c>
      <c r="E1383" s="64">
        <f>(('Итоговая табл.1чел (все услуги-'!E1383+('Итоговая табл.1чел (все услуги-'!E1383*'Таблица вводных'!$G$5)))-('Расчет комиссии Нади'!$I1383+'Таблица вводных'!$E$15+'Таблица вводных'!$F$15)</f>
        <v>-56.09999999999998</v>
      </c>
      <c r="F1383" s="64">
        <f>(('Итоговая табл.1чел (все услуги-'!F1383+('Итоговая табл.1чел (все услуги-'!F1383*'Таблица вводных'!$G$4)))-('Расчет комиссии Нади'!$I1383+'Таблица вводных'!$E$15+'Таблица вводных'!$F$15)</f>
        <v>-32.987999999999978</v>
      </c>
      <c r="G1383" s="64">
        <f>(('Итоговая табл.1чел (все услуги-'!G1383+('Итоговая табл.1чел (все услуги-'!G1383*'Таблица вводных'!$G$4)))-('Расчет комиссии Нади'!$I1383+'Таблица вводных'!$E$15+'Таблица вводных'!$F$15)</f>
        <v>-56.09999999999998</v>
      </c>
      <c r="H1383" s="64">
        <f>(('Итоговая табл.1чел (все услуги-'!H1383+('Итоговая табл.1чел (все услуги-'!H1383*'Таблица вводных'!$G$4)))-('Расчет комиссии Нади'!$I1383+'Таблица вводных'!$E$15+'Таблица вводных'!$F$15)</f>
        <v>-56.09999999999998</v>
      </c>
      <c r="I1383" s="22" t="s">
        <v>177</v>
      </c>
    </row>
    <row r="1384" spans="1:9" ht="12.75" customHeight="1">
      <c r="A1384" s="138"/>
      <c r="B1384" s="11">
        <v>45440</v>
      </c>
      <c r="C1384" s="64"/>
      <c r="D1384" s="64">
        <f>(('Итоговая табл.1чел (все услуги-'!D1384+('Итоговая табл.1чел (все услуги-'!D1384*'Таблица вводных'!$G$4)))-('Расчет комиссии Нади'!$I1384+'Таблица вводных'!$E$15+'Таблица вводных'!$F$15)</f>
        <v>-55.575699999999983</v>
      </c>
      <c r="E1384" s="64">
        <f>(('Итоговая табл.1чел (все услуги-'!E1384+('Итоговая табл.1чел (все услуги-'!E1384*'Таблица вводных'!$G$5)))-('Расчет комиссии Нади'!$I1384+'Таблица вводных'!$E$15+'Таблица вводных'!$F$15)</f>
        <v>-56.09999999999998</v>
      </c>
      <c r="F1384" s="64">
        <f>(('Итоговая табл.1чел (все услуги-'!F1384+('Итоговая табл.1чел (все услуги-'!F1384*'Таблица вводных'!$G$4)))-('Расчет комиссии Нади'!$I1384+'Таблица вводных'!$E$15+'Таблица вводных'!$F$15)</f>
        <v>-32.987999999999978</v>
      </c>
      <c r="G1384" s="64">
        <f>(('Итоговая табл.1чел (все услуги-'!G1384+('Итоговая табл.1чел (все услуги-'!G1384*'Таблица вводных'!$G$4)))-('Расчет комиссии Нади'!$I1384+'Таблица вводных'!$E$15+'Таблица вводных'!$F$15)</f>
        <v>-56.09999999999998</v>
      </c>
      <c r="H1384" s="64">
        <f>(('Итоговая табл.1чел (все услуги-'!H1384+('Итоговая табл.1чел (все услуги-'!H1384*'Таблица вводных'!$G$4)))-('Расчет комиссии Нади'!$I1384+'Таблица вводных'!$E$15+'Таблица вводных'!$F$15)</f>
        <v>-56.09999999999998</v>
      </c>
      <c r="I1384" s="13" t="s">
        <v>177</v>
      </c>
    </row>
    <row r="1385" spans="1:9" ht="12.75" customHeight="1">
      <c r="A1385" s="139"/>
      <c r="B1385" s="46">
        <v>45443</v>
      </c>
      <c r="C1385" s="65"/>
      <c r="D1385" s="100">
        <f>(('Итоговая табл.1чел (все услуги-'!D1385+('Итоговая табл.1чел (все услуги-'!D1385*'Таблица вводных'!$G$4)))-('Расчет комиссии Нади'!$I1385+'Таблица вводных'!$E$15+'Таблица вводных'!$F$15)</f>
        <v>-55.575699999999983</v>
      </c>
      <c r="E1385" s="100">
        <f>(('Итоговая табл.1чел (все услуги-'!E1385+('Итоговая табл.1чел (все услуги-'!E1385*'Таблица вводных'!$G$5)))-('Расчет комиссии Нади'!$I1385+'Таблица вводных'!$E$15+'Таблица вводных'!$F$15)</f>
        <v>-56.09999999999998</v>
      </c>
      <c r="F1385" s="100">
        <f>(('Итоговая табл.1чел (все услуги-'!F1385+('Итоговая табл.1чел (все услуги-'!F1385*'Таблица вводных'!$G$4)))-('Расчет комиссии Нади'!$I1385+'Таблица вводных'!$E$15+'Таблица вводных'!$F$15)</f>
        <v>-32.987999999999978</v>
      </c>
      <c r="G1385" s="100">
        <f>(('Итоговая табл.1чел (все услуги-'!G1385+('Итоговая табл.1чел (все услуги-'!G1385*'Таблица вводных'!$G$4)))-('Расчет комиссии Нади'!$I1385+'Таблица вводных'!$E$15+'Таблица вводных'!$F$15)</f>
        <v>-56.09999999999998</v>
      </c>
      <c r="H1385" s="100">
        <f>(('Итоговая табл.1чел (все услуги-'!H1385+('Итоговая табл.1чел (все услуги-'!H1385*'Таблица вводных'!$G$4)))-('Расчет комиссии Нади'!$I1385+'Таблица вводных'!$E$15+'Таблица вводных'!$F$15)</f>
        <v>-56.09999999999998</v>
      </c>
      <c r="I1385" s="32" t="s">
        <v>177</v>
      </c>
    </row>
    <row r="1386" spans="1:9" ht="12.75" customHeight="1">
      <c r="A1386" s="145" t="s">
        <v>117</v>
      </c>
      <c r="B1386" s="42">
        <v>45419</v>
      </c>
      <c r="C1386" s="63"/>
      <c r="D1386" s="63">
        <f>(('Итоговая табл.1чел (все услуги-'!D1386+('Итоговая табл.1чел (все услуги-'!D1386*'Таблица вводных'!$G$4)))-('Расчет комиссии Нади'!$I1386+'Таблица вводных'!$E$15+'Таблица вводных'!$F$15)</f>
        <v>-55.575699999999983</v>
      </c>
      <c r="E1386" s="63">
        <f>(('Итоговая табл.1чел (все услуги-'!E1386+('Итоговая табл.1чел (все услуги-'!E1386*'Таблица вводных'!$G$5)))-('Расчет комиссии Нади'!$I1386+'Таблица вводных'!$E$15+'Таблица вводных'!$F$15)</f>
        <v>-56.09999999999998</v>
      </c>
      <c r="F1386" s="63">
        <f>(('Итоговая табл.1чел (все услуги-'!F1386+('Итоговая табл.1чел (все услуги-'!F1386*'Таблица вводных'!$G$4)))-('Расчет комиссии Нади'!$I1386+'Таблица вводных'!$E$15+'Таблица вводных'!$F$15)</f>
        <v>-32.987999999999978</v>
      </c>
      <c r="G1386" s="63">
        <f>(('Итоговая табл.1чел (все услуги-'!G1386+('Итоговая табл.1чел (все услуги-'!G1386*'Таблица вводных'!$G$4)))-('Расчет комиссии Нади'!$I1386+'Таблица вводных'!$E$15+'Таблица вводных'!$F$15)</f>
        <v>-56.09999999999998</v>
      </c>
      <c r="H1386" s="63">
        <f>(('Итоговая табл.1чел (все услуги-'!H1386+('Итоговая табл.1чел (все услуги-'!H1386*'Таблица вводных'!$G$4)))-('Расчет комиссии Нади'!$I1386+'Таблица вводных'!$E$15+'Таблица вводных'!$F$15)</f>
        <v>-56.09999999999998</v>
      </c>
      <c r="I1386" s="20" t="s">
        <v>177</v>
      </c>
    </row>
    <row r="1387" spans="1:9" ht="12.75" customHeight="1">
      <c r="A1387" s="138"/>
      <c r="B1387" s="45">
        <v>45422</v>
      </c>
      <c r="C1387" s="64"/>
      <c r="D1387" s="64">
        <f>(('Итоговая табл.1чел (все услуги-'!D1387+('Итоговая табл.1чел (все услуги-'!D1387*'Таблица вводных'!$G$4)))-('Расчет комиссии Нади'!$I1387+'Таблица вводных'!$E$15+'Таблица вводных'!$F$15)</f>
        <v>-55.575699999999983</v>
      </c>
      <c r="E1387" s="64">
        <f>(('Итоговая табл.1чел (все услуги-'!E1387+('Итоговая табл.1чел (все услуги-'!E1387*'Таблица вводных'!$G$5)))-('Расчет комиссии Нади'!$I1387+'Таблица вводных'!$E$15+'Таблица вводных'!$F$15)</f>
        <v>-56.09999999999998</v>
      </c>
      <c r="F1387" s="64">
        <f>(('Итоговая табл.1чел (все услуги-'!F1387+('Итоговая табл.1чел (все услуги-'!F1387*'Таблица вводных'!$G$4)))-('Расчет комиссии Нади'!$I1387+'Таблица вводных'!$E$15+'Таблица вводных'!$F$15)</f>
        <v>-32.987999999999978</v>
      </c>
      <c r="G1387" s="64">
        <f>(('Итоговая табл.1чел (все услуги-'!G1387+('Итоговая табл.1чел (все услуги-'!G1387*'Таблица вводных'!$G$4)))-('Расчет комиссии Нади'!$I1387+'Таблица вводных'!$E$15+'Таблица вводных'!$F$15)</f>
        <v>-56.09999999999998</v>
      </c>
      <c r="H1387" s="64">
        <f>(('Итоговая табл.1чел (все услуги-'!H1387+('Итоговая табл.1чел (все услуги-'!H1387*'Таблица вводных'!$G$4)))-('Расчет комиссии Нади'!$I1387+'Таблица вводных'!$E$15+'Таблица вводных'!$F$15)</f>
        <v>-56.09999999999998</v>
      </c>
      <c r="I1387" s="27" t="s">
        <v>177</v>
      </c>
    </row>
    <row r="1388" spans="1:9" ht="12.75" customHeight="1">
      <c r="A1388" s="138"/>
      <c r="B1388" s="44">
        <v>45426</v>
      </c>
      <c r="C1388" s="64"/>
      <c r="D1388" s="64">
        <f>(('Итоговая табл.1чел (все услуги-'!D1388+('Итоговая табл.1чел (все услуги-'!D1388*'Таблица вводных'!$G$4)))-('Расчет комиссии Нади'!$I1388+'Таблица вводных'!$E$15+'Таблица вводных'!$F$15)</f>
        <v>-55.575699999999983</v>
      </c>
      <c r="E1388" s="64">
        <f>(('Итоговая табл.1чел (все услуги-'!E1388+('Итоговая табл.1чел (все услуги-'!E1388*'Таблица вводных'!$G$5)))-('Расчет комиссии Нади'!$I1388+'Таблица вводных'!$E$15+'Таблица вводных'!$F$15)</f>
        <v>-56.09999999999998</v>
      </c>
      <c r="F1388" s="64">
        <f>(('Итоговая табл.1чел (все услуги-'!F1388+('Итоговая табл.1чел (все услуги-'!F1388*'Таблица вводных'!$G$4)))-('Расчет комиссии Нади'!$I1388+'Таблица вводных'!$E$15+'Таблица вводных'!$F$15)</f>
        <v>-32.987999999999978</v>
      </c>
      <c r="G1388" s="64">
        <f>(('Итоговая табл.1чел (все услуги-'!G1388+('Итоговая табл.1чел (все услуги-'!G1388*'Таблица вводных'!$G$4)))-('Расчет комиссии Нади'!$I1388+'Таблица вводных'!$E$15+'Таблица вводных'!$F$15)</f>
        <v>-56.09999999999998</v>
      </c>
      <c r="H1388" s="64">
        <f>(('Итоговая табл.1чел (все услуги-'!H1388+('Итоговая табл.1чел (все услуги-'!H1388*'Таблица вводных'!$G$4)))-('Расчет комиссии Нади'!$I1388+'Таблица вводных'!$E$15+'Таблица вводных'!$F$15)</f>
        <v>-56.09999999999998</v>
      </c>
      <c r="I1388" s="22" t="s">
        <v>177</v>
      </c>
    </row>
    <row r="1389" spans="1:9" ht="12.75" customHeight="1">
      <c r="A1389" s="138"/>
      <c r="B1389" s="11">
        <v>45429</v>
      </c>
      <c r="C1389" s="64"/>
      <c r="D1389" s="64">
        <f>(('Итоговая табл.1чел (все услуги-'!D1389+('Итоговая табл.1чел (все услуги-'!D1389*'Таблица вводных'!$G$4)))-('Расчет комиссии Нади'!$I1389+'Таблица вводных'!$E$15+'Таблица вводных'!$F$15)</f>
        <v>-55.575699999999983</v>
      </c>
      <c r="E1389" s="64">
        <f>(('Итоговая табл.1чел (все услуги-'!E1389+('Итоговая табл.1чел (все услуги-'!E1389*'Таблица вводных'!$G$5)))-('Расчет комиссии Нади'!$I1389+'Таблица вводных'!$E$15+'Таблица вводных'!$F$15)</f>
        <v>-56.09999999999998</v>
      </c>
      <c r="F1389" s="64">
        <f>(('Итоговая табл.1чел (все услуги-'!F1389+('Итоговая табл.1чел (все услуги-'!F1389*'Таблица вводных'!$G$4)))-('Расчет комиссии Нади'!$I1389+'Таблица вводных'!$E$15+'Таблица вводных'!$F$15)</f>
        <v>-32.987999999999978</v>
      </c>
      <c r="G1389" s="64">
        <f>(('Итоговая табл.1чел (все услуги-'!G1389+('Итоговая табл.1чел (все услуги-'!G1389*'Таблица вводных'!$G$4)))-('Расчет комиссии Нади'!$I1389+'Таблица вводных'!$E$15+'Таблица вводных'!$F$15)</f>
        <v>-56.09999999999998</v>
      </c>
      <c r="H1389" s="64">
        <f>(('Итоговая табл.1чел (все услуги-'!H1389+('Итоговая табл.1чел (все услуги-'!H1389*'Таблица вводных'!$G$4)))-('Расчет комиссии Нади'!$I1389+'Таблица вводных'!$E$15+'Таблица вводных'!$F$15)</f>
        <v>-56.09999999999998</v>
      </c>
      <c r="I1389" s="13" t="s">
        <v>177</v>
      </c>
    </row>
    <row r="1390" spans="1:9" ht="12.75" customHeight="1">
      <c r="A1390" s="138"/>
      <c r="B1390" s="45">
        <v>45433</v>
      </c>
      <c r="C1390" s="64"/>
      <c r="D1390" s="64">
        <f>(('Итоговая табл.1чел (все услуги-'!D1390+('Итоговая табл.1чел (все услуги-'!D1390*'Таблица вводных'!$G$4)))-('Расчет комиссии Нади'!$I1390+'Таблица вводных'!$E$15+'Таблица вводных'!$F$15)</f>
        <v>-55.575699999999983</v>
      </c>
      <c r="E1390" s="64">
        <f>(('Итоговая табл.1чел (все услуги-'!E1390+('Итоговая табл.1чел (все услуги-'!E1390*'Таблица вводных'!$G$5)))-('Расчет комиссии Нади'!$I1390+'Таблица вводных'!$E$15+'Таблица вводных'!$F$15)</f>
        <v>-56.09999999999998</v>
      </c>
      <c r="F1390" s="64">
        <f>(('Итоговая табл.1чел (все услуги-'!F1390+('Итоговая табл.1чел (все услуги-'!F1390*'Таблица вводных'!$G$4)))-('Расчет комиссии Нади'!$I1390+'Таблица вводных'!$E$15+'Таблица вводных'!$F$15)</f>
        <v>-32.987999999999978</v>
      </c>
      <c r="G1390" s="64">
        <f>(('Итоговая табл.1чел (все услуги-'!G1390+('Итоговая табл.1чел (все услуги-'!G1390*'Таблица вводных'!$G$4)))-('Расчет комиссии Нади'!$I1390+'Таблица вводных'!$E$15+'Таблица вводных'!$F$15)</f>
        <v>-56.09999999999998</v>
      </c>
      <c r="H1390" s="64">
        <f>(('Итоговая табл.1чел (все услуги-'!H1390+('Итоговая табл.1чел (все услуги-'!H1390*'Таблица вводных'!$G$4)))-('Расчет комиссии Нади'!$I1390+'Таблица вводных'!$E$15+'Таблица вводных'!$F$15)</f>
        <v>-56.09999999999998</v>
      </c>
      <c r="I1390" s="27" t="s">
        <v>177</v>
      </c>
    </row>
    <row r="1391" spans="1:9" ht="12.75" customHeight="1">
      <c r="A1391" s="138"/>
      <c r="B1391" s="44">
        <v>45436</v>
      </c>
      <c r="C1391" s="64"/>
      <c r="D1391" s="64">
        <f>(('Итоговая табл.1чел (все услуги-'!D1391+('Итоговая табл.1чел (все услуги-'!D1391*'Таблица вводных'!$G$4)))-('Расчет комиссии Нади'!$I1391+'Таблица вводных'!$E$15+'Таблица вводных'!$F$15)</f>
        <v>-55.575699999999983</v>
      </c>
      <c r="E1391" s="64">
        <f>(('Итоговая табл.1чел (все услуги-'!E1391+('Итоговая табл.1чел (все услуги-'!E1391*'Таблица вводных'!$G$5)))-('Расчет комиссии Нади'!$I1391+'Таблица вводных'!$E$15+'Таблица вводных'!$F$15)</f>
        <v>-56.09999999999998</v>
      </c>
      <c r="F1391" s="64">
        <f>(('Итоговая табл.1чел (все услуги-'!F1391+('Итоговая табл.1чел (все услуги-'!F1391*'Таблица вводных'!$G$4)))-('Расчет комиссии Нади'!$I1391+'Таблица вводных'!$E$15+'Таблица вводных'!$F$15)</f>
        <v>-32.987999999999978</v>
      </c>
      <c r="G1391" s="64">
        <f>(('Итоговая табл.1чел (все услуги-'!G1391+('Итоговая табл.1чел (все услуги-'!G1391*'Таблица вводных'!$G$4)))-('Расчет комиссии Нади'!$I1391+'Таблица вводных'!$E$15+'Таблица вводных'!$F$15)</f>
        <v>-56.09999999999998</v>
      </c>
      <c r="H1391" s="64">
        <f>(('Итоговая табл.1чел (все услуги-'!H1391+('Итоговая табл.1чел (все услуги-'!H1391*'Таблица вводных'!$G$4)))-('Расчет комиссии Нади'!$I1391+'Таблица вводных'!$E$15+'Таблица вводных'!$F$15)</f>
        <v>-56.09999999999998</v>
      </c>
      <c r="I1391" s="22" t="s">
        <v>177</v>
      </c>
    </row>
    <row r="1392" spans="1:9" ht="12.75" customHeight="1">
      <c r="A1392" s="138"/>
      <c r="B1392" s="11">
        <v>45440</v>
      </c>
      <c r="C1392" s="64"/>
      <c r="D1392" s="64">
        <f>(('Итоговая табл.1чел (все услуги-'!D1392+('Итоговая табл.1чел (все услуги-'!D1392*'Таблица вводных'!$G$4)))-('Расчет комиссии Нади'!$I1392+'Таблица вводных'!$E$15+'Таблица вводных'!$F$15)</f>
        <v>-55.575699999999983</v>
      </c>
      <c r="E1392" s="64">
        <f>(('Итоговая табл.1чел (все услуги-'!E1392+('Итоговая табл.1чел (все услуги-'!E1392*'Таблица вводных'!$G$5)))-('Расчет комиссии Нади'!$I1392+'Таблица вводных'!$E$15+'Таблица вводных'!$F$15)</f>
        <v>-56.09999999999998</v>
      </c>
      <c r="F1392" s="64">
        <f>(('Итоговая табл.1чел (все услуги-'!F1392+('Итоговая табл.1чел (все услуги-'!F1392*'Таблица вводных'!$G$4)))-('Расчет комиссии Нади'!$I1392+'Таблица вводных'!$E$15+'Таблица вводных'!$F$15)</f>
        <v>-32.987999999999978</v>
      </c>
      <c r="G1392" s="64">
        <f>(('Итоговая табл.1чел (все услуги-'!G1392+('Итоговая табл.1чел (все услуги-'!G1392*'Таблица вводных'!$G$4)))-('Расчет комиссии Нади'!$I1392+'Таблица вводных'!$E$15+'Таблица вводных'!$F$15)</f>
        <v>-56.09999999999998</v>
      </c>
      <c r="H1392" s="64">
        <f>(('Итоговая табл.1чел (все услуги-'!H1392+('Итоговая табл.1чел (все услуги-'!H1392*'Таблица вводных'!$G$4)))-('Расчет комиссии Нади'!$I1392+'Таблица вводных'!$E$15+'Таблица вводных'!$F$15)</f>
        <v>-56.09999999999998</v>
      </c>
      <c r="I1392" s="13" t="s">
        <v>177</v>
      </c>
    </row>
    <row r="1393" spans="1:9" ht="12.75" customHeight="1">
      <c r="A1393" s="139"/>
      <c r="B1393" s="46">
        <v>45443</v>
      </c>
      <c r="C1393" s="65"/>
      <c r="D1393" s="100">
        <f>(('Итоговая табл.1чел (все услуги-'!D1393+('Итоговая табл.1чел (все услуги-'!D1393*'Таблица вводных'!$G$4)))-('Расчет комиссии Нади'!$I1393+'Таблица вводных'!$E$15+'Таблица вводных'!$F$15)</f>
        <v>-55.575699999999983</v>
      </c>
      <c r="E1393" s="100">
        <f>(('Итоговая табл.1чел (все услуги-'!E1393+('Итоговая табл.1чел (все услуги-'!E1393*'Таблица вводных'!$G$5)))-('Расчет комиссии Нади'!$I1393+'Таблица вводных'!$E$15+'Таблица вводных'!$F$15)</f>
        <v>-56.09999999999998</v>
      </c>
      <c r="F1393" s="100">
        <f>(('Итоговая табл.1чел (все услуги-'!F1393+('Итоговая табл.1чел (все услуги-'!F1393*'Таблица вводных'!$G$4)))-('Расчет комиссии Нади'!$I1393+'Таблица вводных'!$E$15+'Таблица вводных'!$F$15)</f>
        <v>-32.987999999999978</v>
      </c>
      <c r="G1393" s="100">
        <f>(('Итоговая табл.1чел (все услуги-'!G1393+('Итоговая табл.1чел (все услуги-'!G1393*'Таблица вводных'!$G$4)))-('Расчет комиссии Нади'!$I1393+'Таблица вводных'!$E$15+'Таблица вводных'!$F$15)</f>
        <v>-56.09999999999998</v>
      </c>
      <c r="H1393" s="100">
        <f>(('Итоговая табл.1чел (все услуги-'!H1393+('Итоговая табл.1чел (все услуги-'!H1393*'Таблица вводных'!$G$4)))-('Расчет комиссии Нади'!$I1393+'Таблица вводных'!$E$15+'Таблица вводных'!$F$15)</f>
        <v>-56.09999999999998</v>
      </c>
      <c r="I1393" s="32" t="s">
        <v>177</v>
      </c>
    </row>
    <row r="1394" spans="1:9" ht="12.75" customHeight="1">
      <c r="A1394" s="136"/>
      <c r="B1394" s="42">
        <v>45419</v>
      </c>
      <c r="C1394" s="63"/>
      <c r="D1394" s="63" t="e">
        <f>(('Итоговая табл.1чел (все услуги-'!D1394+('Итоговая табл.1чел (все услуги-'!D1394*'Таблица вводных'!$G$4)))-('Расчет комиссии Нади'!$I1394+'Таблица вводных'!$E$15+'Таблица вводных'!$F$15)</f>
        <v>#REF!</v>
      </c>
      <c r="E1394" s="63" t="e">
        <f>(('Итоговая табл.1чел (все услуги-'!E1394+('Итоговая табл.1чел (все услуги-'!E1394*'Таблица вводных'!$G$5)))-('Расчет комиссии Нади'!$I1394+'Таблица вводных'!$E$15+'Таблица вводных'!$F$15)</f>
        <v>#REF!</v>
      </c>
      <c r="F1394" s="63" t="e">
        <f>(('Итоговая табл.1чел (все услуги-'!F1394+('Итоговая табл.1чел (все услуги-'!F1394*'Таблица вводных'!$G$4)))-('Расчет комиссии Нади'!$I1394+'Таблица вводных'!$E$15+'Таблица вводных'!$F$15)</f>
        <v>#REF!</v>
      </c>
      <c r="G1394" s="63" t="e">
        <f>(('Итоговая табл.1чел (все услуги-'!G1394+('Итоговая табл.1чел (все услуги-'!G1394*'Таблица вводных'!$G$4)))-('Расчет комиссии Нади'!$I1394+'Таблица вводных'!$E$15+'Таблица вводных'!$F$15)</f>
        <v>#REF!</v>
      </c>
      <c r="H1394" s="63" t="e">
        <f>(('Итоговая табл.1чел (все услуги-'!H1394+('Итоговая табл.1чел (все услуги-'!H1394*'Таблица вводных'!$G$4)))-('Расчет комиссии Нади'!$I1394+'Таблица вводных'!$E$15+'Таблица вводных'!$F$15)</f>
        <v>#REF!</v>
      </c>
      <c r="I1394" s="20" t="s">
        <v>177</v>
      </c>
    </row>
    <row r="1395" spans="1:9" ht="12.75" customHeight="1">
      <c r="A1395" s="138"/>
      <c r="B1395" s="45">
        <v>45422</v>
      </c>
      <c r="C1395" s="64"/>
      <c r="D1395" s="64" t="e">
        <f>(('Итоговая табл.1чел (все услуги-'!D1395+('Итоговая табл.1чел (все услуги-'!D1395*'Таблица вводных'!$G$4)))-('Расчет комиссии Нади'!$I1395+'Таблица вводных'!$E$15+'Таблица вводных'!$F$15)</f>
        <v>#REF!</v>
      </c>
      <c r="E1395" s="64" t="e">
        <f>(('Итоговая табл.1чел (все услуги-'!E1395+('Итоговая табл.1чел (все услуги-'!E1395*'Таблица вводных'!$G$5)))-('Расчет комиссии Нади'!$I1395+'Таблица вводных'!$E$15+'Таблица вводных'!$F$15)</f>
        <v>#REF!</v>
      </c>
      <c r="F1395" s="64" t="e">
        <f>(('Итоговая табл.1чел (все услуги-'!F1395+('Итоговая табл.1чел (все услуги-'!F1395*'Таблица вводных'!$G$4)))-('Расчет комиссии Нади'!$I1395+'Таблица вводных'!$E$15+'Таблица вводных'!$F$15)</f>
        <v>#REF!</v>
      </c>
      <c r="G1395" s="64" t="e">
        <f>(('Итоговая табл.1чел (все услуги-'!G1395+('Итоговая табл.1чел (все услуги-'!G1395*'Таблица вводных'!$G$4)))-('Расчет комиссии Нади'!$I1395+'Таблица вводных'!$E$15+'Таблица вводных'!$F$15)</f>
        <v>#REF!</v>
      </c>
      <c r="H1395" s="64" t="e">
        <f>(('Итоговая табл.1чел (все услуги-'!H1395+('Итоговая табл.1чел (все услуги-'!H1395*'Таблица вводных'!$G$4)))-('Расчет комиссии Нади'!$I1395+'Таблица вводных'!$E$15+'Таблица вводных'!$F$15)</f>
        <v>#REF!</v>
      </c>
      <c r="I1395" s="27" t="s">
        <v>177</v>
      </c>
    </row>
    <row r="1396" spans="1:9" ht="12.75" customHeight="1">
      <c r="A1396" s="138"/>
      <c r="B1396" s="44">
        <v>45426</v>
      </c>
      <c r="C1396" s="64"/>
      <c r="D1396" s="64" t="e">
        <f>(('Итоговая табл.1чел (все услуги-'!D1396+('Итоговая табл.1чел (все услуги-'!D1396*'Таблица вводных'!$G$4)))-('Расчет комиссии Нади'!$I1396+'Таблица вводных'!$E$15+'Таблица вводных'!$F$15)</f>
        <v>#REF!</v>
      </c>
      <c r="E1396" s="64" t="e">
        <f>(('Итоговая табл.1чел (все услуги-'!E1396+('Итоговая табл.1чел (все услуги-'!E1396*'Таблица вводных'!$G$5)))-('Расчет комиссии Нади'!$I1396+'Таблица вводных'!$E$15+'Таблица вводных'!$F$15)</f>
        <v>#REF!</v>
      </c>
      <c r="F1396" s="64" t="e">
        <f>(('Итоговая табл.1чел (все услуги-'!F1396+('Итоговая табл.1чел (все услуги-'!F1396*'Таблица вводных'!$G$4)))-('Расчет комиссии Нади'!$I1396+'Таблица вводных'!$E$15+'Таблица вводных'!$F$15)</f>
        <v>#REF!</v>
      </c>
      <c r="G1396" s="64" t="e">
        <f>(('Итоговая табл.1чел (все услуги-'!G1396+('Итоговая табл.1чел (все услуги-'!G1396*'Таблица вводных'!$G$4)))-('Расчет комиссии Нади'!$I1396+'Таблица вводных'!$E$15+'Таблица вводных'!$F$15)</f>
        <v>#REF!</v>
      </c>
      <c r="H1396" s="64" t="e">
        <f>(('Итоговая табл.1чел (все услуги-'!H1396+('Итоговая табл.1чел (все услуги-'!H1396*'Таблица вводных'!$G$4)))-('Расчет комиссии Нади'!$I1396+'Таблица вводных'!$E$15+'Таблица вводных'!$F$15)</f>
        <v>#REF!</v>
      </c>
      <c r="I1396" s="22" t="s">
        <v>177</v>
      </c>
    </row>
    <row r="1397" spans="1:9" ht="12.75" customHeight="1">
      <c r="A1397" s="138"/>
      <c r="B1397" s="11">
        <v>45429</v>
      </c>
      <c r="C1397" s="64"/>
      <c r="D1397" s="64" t="e">
        <f>(('Итоговая табл.1чел (все услуги-'!D1397+('Итоговая табл.1чел (все услуги-'!D1397*'Таблица вводных'!$G$4)))-('Расчет комиссии Нади'!$I1397+'Таблица вводных'!$E$15+'Таблица вводных'!$F$15)</f>
        <v>#REF!</v>
      </c>
      <c r="E1397" s="64" t="e">
        <f>(('Итоговая табл.1чел (все услуги-'!E1397+('Итоговая табл.1чел (все услуги-'!E1397*'Таблица вводных'!$G$5)))-('Расчет комиссии Нади'!$I1397+'Таблица вводных'!$E$15+'Таблица вводных'!$F$15)</f>
        <v>#REF!</v>
      </c>
      <c r="F1397" s="64" t="e">
        <f>(('Итоговая табл.1чел (все услуги-'!F1397+('Итоговая табл.1чел (все услуги-'!F1397*'Таблица вводных'!$G$4)))-('Расчет комиссии Нади'!$I1397+'Таблица вводных'!$E$15+'Таблица вводных'!$F$15)</f>
        <v>#REF!</v>
      </c>
      <c r="G1397" s="64" t="e">
        <f>(('Итоговая табл.1чел (все услуги-'!G1397+('Итоговая табл.1чел (все услуги-'!G1397*'Таблица вводных'!$G$4)))-('Расчет комиссии Нади'!$I1397+'Таблица вводных'!$E$15+'Таблица вводных'!$F$15)</f>
        <v>#REF!</v>
      </c>
      <c r="H1397" s="64" t="e">
        <f>(('Итоговая табл.1чел (все услуги-'!H1397+('Итоговая табл.1чел (все услуги-'!H1397*'Таблица вводных'!$G$4)))-('Расчет комиссии Нади'!$I1397+'Таблица вводных'!$E$15+'Таблица вводных'!$F$15)</f>
        <v>#REF!</v>
      </c>
      <c r="I1397" s="13" t="s">
        <v>177</v>
      </c>
    </row>
    <row r="1398" spans="1:9" ht="12.75" customHeight="1">
      <c r="A1398" s="138"/>
      <c r="B1398" s="45">
        <v>45433</v>
      </c>
      <c r="C1398" s="64"/>
      <c r="D1398" s="64" t="e">
        <f>(('Итоговая табл.1чел (все услуги-'!D1398+('Итоговая табл.1чел (все услуги-'!D1398*'Таблица вводных'!$G$4)))-('Расчет комиссии Нади'!$I1398+'Таблица вводных'!$E$15+'Таблица вводных'!$F$15)</f>
        <v>#REF!</v>
      </c>
      <c r="E1398" s="64" t="e">
        <f>(('Итоговая табл.1чел (все услуги-'!E1398+('Итоговая табл.1чел (все услуги-'!E1398*'Таблица вводных'!$G$5)))-('Расчет комиссии Нади'!$I1398+'Таблица вводных'!$E$15+'Таблица вводных'!$F$15)</f>
        <v>#REF!</v>
      </c>
      <c r="F1398" s="64" t="e">
        <f>(('Итоговая табл.1чел (все услуги-'!F1398+('Итоговая табл.1чел (все услуги-'!F1398*'Таблица вводных'!$G$4)))-('Расчет комиссии Нади'!$I1398+'Таблица вводных'!$E$15+'Таблица вводных'!$F$15)</f>
        <v>#REF!</v>
      </c>
      <c r="G1398" s="64" t="e">
        <f>(('Итоговая табл.1чел (все услуги-'!G1398+('Итоговая табл.1чел (все услуги-'!G1398*'Таблица вводных'!$G$4)))-('Расчет комиссии Нади'!$I1398+'Таблица вводных'!$E$15+'Таблица вводных'!$F$15)</f>
        <v>#REF!</v>
      </c>
      <c r="H1398" s="64" t="e">
        <f>(('Итоговая табл.1чел (все услуги-'!H1398+('Итоговая табл.1чел (все услуги-'!H1398*'Таблица вводных'!$G$4)))-('Расчет комиссии Нади'!$I1398+'Таблица вводных'!$E$15+'Таблица вводных'!$F$15)</f>
        <v>#REF!</v>
      </c>
      <c r="I1398" s="27" t="s">
        <v>177</v>
      </c>
    </row>
    <row r="1399" spans="1:9" ht="12.75" customHeight="1">
      <c r="A1399" s="138"/>
      <c r="B1399" s="44">
        <v>45436</v>
      </c>
      <c r="C1399" s="64"/>
      <c r="D1399" s="64" t="e">
        <f>(('Итоговая табл.1чел (все услуги-'!D1399+('Итоговая табл.1чел (все услуги-'!D1399*'Таблица вводных'!$G$4)))-('Расчет комиссии Нади'!$I1399+'Таблица вводных'!$E$15+'Таблица вводных'!$F$15)</f>
        <v>#REF!</v>
      </c>
      <c r="E1399" s="64" t="e">
        <f>(('Итоговая табл.1чел (все услуги-'!E1399+('Итоговая табл.1чел (все услуги-'!E1399*'Таблица вводных'!$G$5)))-('Расчет комиссии Нади'!$I1399+'Таблица вводных'!$E$15+'Таблица вводных'!$F$15)</f>
        <v>#REF!</v>
      </c>
      <c r="F1399" s="64" t="e">
        <f>(('Итоговая табл.1чел (все услуги-'!F1399+('Итоговая табл.1чел (все услуги-'!F1399*'Таблица вводных'!$G$4)))-('Расчет комиссии Нади'!$I1399+'Таблица вводных'!$E$15+'Таблица вводных'!$F$15)</f>
        <v>#REF!</v>
      </c>
      <c r="G1399" s="64" t="e">
        <f>(('Итоговая табл.1чел (все услуги-'!G1399+('Итоговая табл.1чел (все услуги-'!G1399*'Таблица вводных'!$G$4)))-('Расчет комиссии Нади'!$I1399+'Таблица вводных'!$E$15+'Таблица вводных'!$F$15)</f>
        <v>#REF!</v>
      </c>
      <c r="H1399" s="64" t="e">
        <f>(('Итоговая табл.1чел (все услуги-'!H1399+('Итоговая табл.1чел (все услуги-'!H1399*'Таблица вводных'!$G$4)))-('Расчет комиссии Нади'!$I1399+'Таблица вводных'!$E$15+'Таблица вводных'!$F$15)</f>
        <v>#REF!</v>
      </c>
      <c r="I1399" s="22" t="s">
        <v>177</v>
      </c>
    </row>
    <row r="1400" spans="1:9" ht="12.75" customHeight="1">
      <c r="A1400" s="138"/>
      <c r="B1400" s="11">
        <v>45440</v>
      </c>
      <c r="C1400" s="64"/>
      <c r="D1400" s="64" t="e">
        <f>(('Итоговая табл.1чел (все услуги-'!D1400+('Итоговая табл.1чел (все услуги-'!D1400*'Таблица вводных'!$G$4)))-('Расчет комиссии Нади'!$I1400+'Таблица вводных'!$E$15+'Таблица вводных'!$F$15)</f>
        <v>#REF!</v>
      </c>
      <c r="E1400" s="64" t="e">
        <f>(('Итоговая табл.1чел (все услуги-'!E1400+('Итоговая табл.1чел (все услуги-'!E1400*'Таблица вводных'!$G$5)))-('Расчет комиссии Нади'!$I1400+'Таблица вводных'!$E$15+'Таблица вводных'!$F$15)</f>
        <v>#REF!</v>
      </c>
      <c r="F1400" s="64" t="e">
        <f>(('Итоговая табл.1чел (все услуги-'!F1400+('Итоговая табл.1чел (все услуги-'!F1400*'Таблица вводных'!$G$4)))-('Расчет комиссии Нади'!$I1400+'Таблица вводных'!$E$15+'Таблица вводных'!$F$15)</f>
        <v>#REF!</v>
      </c>
      <c r="G1400" s="64" t="e">
        <f>(('Итоговая табл.1чел (все услуги-'!G1400+('Итоговая табл.1чел (все услуги-'!G1400*'Таблица вводных'!$G$4)))-('Расчет комиссии Нади'!$I1400+'Таблица вводных'!$E$15+'Таблица вводных'!$F$15)</f>
        <v>#REF!</v>
      </c>
      <c r="H1400" s="64" t="e">
        <f>(('Итоговая табл.1чел (все услуги-'!H1400+('Итоговая табл.1чел (все услуги-'!H1400*'Таблица вводных'!$G$4)))-('Расчет комиссии Нади'!$I1400+'Таблица вводных'!$E$15+'Таблица вводных'!$F$15)</f>
        <v>#REF!</v>
      </c>
      <c r="I1400" s="13" t="s">
        <v>177</v>
      </c>
    </row>
    <row r="1401" spans="1:9" ht="12.75" customHeight="1">
      <c r="A1401" s="139"/>
      <c r="B1401" s="46">
        <v>45443</v>
      </c>
      <c r="C1401" s="65"/>
      <c r="D1401" s="100" t="e">
        <f>(('Итоговая табл.1чел (все услуги-'!D1401+('Итоговая табл.1чел (все услуги-'!D1401*'Таблица вводных'!$G$4)))-('Расчет комиссии Нади'!$I1401+'Таблица вводных'!$E$15+'Таблица вводных'!$F$15)</f>
        <v>#REF!</v>
      </c>
      <c r="E1401" s="100" t="e">
        <f>(('Итоговая табл.1чел (все услуги-'!E1401+('Итоговая табл.1чел (все услуги-'!E1401*'Таблица вводных'!$G$5)))-('Расчет комиссии Нади'!$I1401+'Таблица вводных'!$E$15+'Таблица вводных'!$F$15)</f>
        <v>#REF!</v>
      </c>
      <c r="F1401" s="100" t="e">
        <f>(('Итоговая табл.1чел (все услуги-'!F1401+('Итоговая табл.1чел (все услуги-'!F1401*'Таблица вводных'!$G$4)))-('Расчет комиссии Нади'!$I1401+'Таблица вводных'!$E$15+'Таблица вводных'!$F$15)</f>
        <v>#REF!</v>
      </c>
      <c r="G1401" s="100" t="e">
        <f>(('Итоговая табл.1чел (все услуги-'!G1401+('Итоговая табл.1чел (все услуги-'!G1401*'Таблица вводных'!$G$4)))-('Расчет комиссии Нади'!$I1401+'Таблица вводных'!$E$15+'Таблица вводных'!$F$15)</f>
        <v>#REF!</v>
      </c>
      <c r="H1401" s="100" t="e">
        <f>(('Итоговая табл.1чел (все услуги-'!H1401+('Итоговая табл.1чел (все услуги-'!H1401*'Таблица вводных'!$G$4)))-('Расчет комиссии Нади'!$I1401+'Таблица вводных'!$E$15+'Таблица вводных'!$F$15)</f>
        <v>#REF!</v>
      </c>
      <c r="I1401" s="32" t="s">
        <v>177</v>
      </c>
    </row>
    <row r="1402" spans="1:9" ht="12.75" customHeight="1">
      <c r="A1402" s="136"/>
      <c r="B1402" s="42">
        <v>45419</v>
      </c>
      <c r="C1402" s="63"/>
      <c r="D1402" s="63" t="e">
        <f>(('Итоговая табл.1чел (все услуги-'!D1402+('Итоговая табл.1чел (все услуги-'!D1402*'Таблица вводных'!$G$4)))-('Расчет комиссии Нади'!$I1402+'Таблица вводных'!$E$15+'Таблица вводных'!$F$15)</f>
        <v>#REF!</v>
      </c>
      <c r="E1402" s="63" t="e">
        <f>(('Итоговая табл.1чел (все услуги-'!E1402+('Итоговая табл.1чел (все услуги-'!E1402*'Таблица вводных'!$G$5)))-('Расчет комиссии Нади'!$I1402+'Таблица вводных'!$E$15+'Таблица вводных'!$F$15)</f>
        <v>#REF!</v>
      </c>
      <c r="F1402" s="63" t="e">
        <f>(('Итоговая табл.1чел (все услуги-'!F1402+('Итоговая табл.1чел (все услуги-'!F1402*'Таблица вводных'!$G$4)))-('Расчет комиссии Нади'!$I1402+'Таблица вводных'!$E$15+'Таблица вводных'!$F$15)</f>
        <v>#REF!</v>
      </c>
      <c r="G1402" s="63" t="e">
        <f>(('Итоговая табл.1чел (все услуги-'!G1402+('Итоговая табл.1чел (все услуги-'!G1402*'Таблица вводных'!$G$4)))-('Расчет комиссии Нади'!$I1402+'Таблица вводных'!$E$15+'Таблица вводных'!$F$15)</f>
        <v>#REF!</v>
      </c>
      <c r="H1402" s="63" t="e">
        <f>(('Итоговая табл.1чел (все услуги-'!H1402+('Итоговая табл.1чел (все услуги-'!H1402*'Таблица вводных'!$G$4)))-('Расчет комиссии Нади'!$I1402+'Таблица вводных'!$E$15+'Таблица вводных'!$F$15)</f>
        <v>#REF!</v>
      </c>
      <c r="I1402" s="20" t="s">
        <v>177</v>
      </c>
    </row>
    <row r="1403" spans="1:9" ht="12.75" customHeight="1">
      <c r="A1403" s="138"/>
      <c r="B1403" s="45">
        <v>45422</v>
      </c>
      <c r="C1403" s="64"/>
      <c r="D1403" s="64" t="e">
        <f>(('Итоговая табл.1чел (все услуги-'!D1403+('Итоговая табл.1чел (все услуги-'!D1403*'Таблица вводных'!$G$4)))-('Расчет комиссии Нади'!$I1403+'Таблица вводных'!$E$15+'Таблица вводных'!$F$15)</f>
        <v>#REF!</v>
      </c>
      <c r="E1403" s="64" t="e">
        <f>(('Итоговая табл.1чел (все услуги-'!E1403+('Итоговая табл.1чел (все услуги-'!E1403*'Таблица вводных'!$G$5)))-('Расчет комиссии Нади'!$I1403+'Таблица вводных'!$E$15+'Таблица вводных'!$F$15)</f>
        <v>#REF!</v>
      </c>
      <c r="F1403" s="64" t="e">
        <f>(('Итоговая табл.1чел (все услуги-'!F1403+('Итоговая табл.1чел (все услуги-'!F1403*'Таблица вводных'!$G$4)))-('Расчет комиссии Нади'!$I1403+'Таблица вводных'!$E$15+'Таблица вводных'!$F$15)</f>
        <v>#REF!</v>
      </c>
      <c r="G1403" s="64" t="e">
        <f>(('Итоговая табл.1чел (все услуги-'!G1403+('Итоговая табл.1чел (все услуги-'!G1403*'Таблица вводных'!$G$4)))-('Расчет комиссии Нади'!$I1403+'Таблица вводных'!$E$15+'Таблица вводных'!$F$15)</f>
        <v>#REF!</v>
      </c>
      <c r="H1403" s="64" t="e">
        <f>(('Итоговая табл.1чел (все услуги-'!H1403+('Итоговая табл.1чел (все услуги-'!H1403*'Таблица вводных'!$G$4)))-('Расчет комиссии Нади'!$I1403+'Таблица вводных'!$E$15+'Таблица вводных'!$F$15)</f>
        <v>#REF!</v>
      </c>
      <c r="I1403" s="27" t="s">
        <v>177</v>
      </c>
    </row>
    <row r="1404" spans="1:9" ht="12.75" customHeight="1">
      <c r="A1404" s="138"/>
      <c r="B1404" s="44">
        <v>45426</v>
      </c>
      <c r="C1404" s="64"/>
      <c r="D1404" s="64" t="e">
        <f>(('Итоговая табл.1чел (все услуги-'!D1404+('Итоговая табл.1чел (все услуги-'!D1404*'Таблица вводных'!$G$4)))-('Расчет комиссии Нади'!$I1404+'Таблица вводных'!$E$15+'Таблица вводных'!$F$15)</f>
        <v>#REF!</v>
      </c>
      <c r="E1404" s="64" t="e">
        <f>(('Итоговая табл.1чел (все услуги-'!E1404+('Итоговая табл.1чел (все услуги-'!E1404*'Таблица вводных'!$G$5)))-('Расчет комиссии Нади'!$I1404+'Таблица вводных'!$E$15+'Таблица вводных'!$F$15)</f>
        <v>#REF!</v>
      </c>
      <c r="F1404" s="64" t="e">
        <f>(('Итоговая табл.1чел (все услуги-'!F1404+('Итоговая табл.1чел (все услуги-'!F1404*'Таблица вводных'!$G$4)))-('Расчет комиссии Нади'!$I1404+'Таблица вводных'!$E$15+'Таблица вводных'!$F$15)</f>
        <v>#REF!</v>
      </c>
      <c r="G1404" s="64" t="e">
        <f>(('Итоговая табл.1чел (все услуги-'!G1404+('Итоговая табл.1чел (все услуги-'!G1404*'Таблица вводных'!$G$4)))-('Расчет комиссии Нади'!$I1404+'Таблица вводных'!$E$15+'Таблица вводных'!$F$15)</f>
        <v>#REF!</v>
      </c>
      <c r="H1404" s="64" t="e">
        <f>(('Итоговая табл.1чел (все услуги-'!H1404+('Итоговая табл.1чел (все услуги-'!H1404*'Таблица вводных'!$G$4)))-('Расчет комиссии Нади'!$I1404+'Таблица вводных'!$E$15+'Таблица вводных'!$F$15)</f>
        <v>#REF!</v>
      </c>
      <c r="I1404" s="22" t="s">
        <v>177</v>
      </c>
    </row>
    <row r="1405" spans="1:9" ht="12.75" customHeight="1">
      <c r="A1405" s="138"/>
      <c r="B1405" s="11">
        <v>45429</v>
      </c>
      <c r="C1405" s="64"/>
      <c r="D1405" s="64" t="e">
        <f>(('Итоговая табл.1чел (все услуги-'!D1405+('Итоговая табл.1чел (все услуги-'!D1405*'Таблица вводных'!$G$4)))-('Расчет комиссии Нади'!$I1405+'Таблица вводных'!$E$15+'Таблица вводных'!$F$15)</f>
        <v>#REF!</v>
      </c>
      <c r="E1405" s="64" t="e">
        <f>(('Итоговая табл.1чел (все услуги-'!E1405+('Итоговая табл.1чел (все услуги-'!E1405*'Таблица вводных'!$G$5)))-('Расчет комиссии Нади'!$I1405+'Таблица вводных'!$E$15+'Таблица вводных'!$F$15)</f>
        <v>#REF!</v>
      </c>
      <c r="F1405" s="64" t="e">
        <f>(('Итоговая табл.1чел (все услуги-'!F1405+('Итоговая табл.1чел (все услуги-'!F1405*'Таблица вводных'!$G$4)))-('Расчет комиссии Нади'!$I1405+'Таблица вводных'!$E$15+'Таблица вводных'!$F$15)</f>
        <v>#REF!</v>
      </c>
      <c r="G1405" s="64" t="e">
        <f>(('Итоговая табл.1чел (все услуги-'!G1405+('Итоговая табл.1чел (все услуги-'!G1405*'Таблица вводных'!$G$4)))-('Расчет комиссии Нади'!$I1405+'Таблица вводных'!$E$15+'Таблица вводных'!$F$15)</f>
        <v>#REF!</v>
      </c>
      <c r="H1405" s="64" t="e">
        <f>(('Итоговая табл.1чел (все услуги-'!H1405+('Итоговая табл.1чел (все услуги-'!H1405*'Таблица вводных'!$G$4)))-('Расчет комиссии Нади'!$I1405+'Таблица вводных'!$E$15+'Таблица вводных'!$F$15)</f>
        <v>#REF!</v>
      </c>
      <c r="I1405" s="13" t="s">
        <v>177</v>
      </c>
    </row>
    <row r="1406" spans="1:9" ht="12.75" customHeight="1">
      <c r="A1406" s="138"/>
      <c r="B1406" s="45">
        <v>45433</v>
      </c>
      <c r="C1406" s="64"/>
      <c r="D1406" s="64" t="e">
        <f>(('Итоговая табл.1чел (все услуги-'!D1406+('Итоговая табл.1чел (все услуги-'!D1406*'Таблица вводных'!$G$4)))-('Расчет комиссии Нади'!$I1406+'Таблица вводных'!$E$15+'Таблица вводных'!$F$15)</f>
        <v>#REF!</v>
      </c>
      <c r="E1406" s="64" t="e">
        <f>(('Итоговая табл.1чел (все услуги-'!E1406+('Итоговая табл.1чел (все услуги-'!E1406*'Таблица вводных'!$G$5)))-('Расчет комиссии Нади'!$I1406+'Таблица вводных'!$E$15+'Таблица вводных'!$F$15)</f>
        <v>#REF!</v>
      </c>
      <c r="F1406" s="64" t="e">
        <f>(('Итоговая табл.1чел (все услуги-'!F1406+('Итоговая табл.1чел (все услуги-'!F1406*'Таблица вводных'!$G$4)))-('Расчет комиссии Нади'!$I1406+'Таблица вводных'!$E$15+'Таблица вводных'!$F$15)</f>
        <v>#REF!</v>
      </c>
      <c r="G1406" s="64" t="e">
        <f>(('Итоговая табл.1чел (все услуги-'!G1406+('Итоговая табл.1чел (все услуги-'!G1406*'Таблица вводных'!$G$4)))-('Расчет комиссии Нади'!$I1406+'Таблица вводных'!$E$15+'Таблица вводных'!$F$15)</f>
        <v>#REF!</v>
      </c>
      <c r="H1406" s="64" t="e">
        <f>(('Итоговая табл.1чел (все услуги-'!H1406+('Итоговая табл.1чел (все услуги-'!H1406*'Таблица вводных'!$G$4)))-('Расчет комиссии Нади'!$I1406+'Таблица вводных'!$E$15+'Таблица вводных'!$F$15)</f>
        <v>#REF!</v>
      </c>
      <c r="I1406" s="27" t="s">
        <v>177</v>
      </c>
    </row>
    <row r="1407" spans="1:9" ht="12.75" customHeight="1">
      <c r="A1407" s="138"/>
      <c r="B1407" s="44">
        <v>45436</v>
      </c>
      <c r="C1407" s="64"/>
      <c r="D1407" s="64" t="e">
        <f>(('Итоговая табл.1чел (все услуги-'!D1407+('Итоговая табл.1чел (все услуги-'!D1407*'Таблица вводных'!$G$4)))-('Расчет комиссии Нади'!$I1407+'Таблица вводных'!$E$15+'Таблица вводных'!$F$15)</f>
        <v>#REF!</v>
      </c>
      <c r="E1407" s="64" t="e">
        <f>(('Итоговая табл.1чел (все услуги-'!E1407+('Итоговая табл.1чел (все услуги-'!E1407*'Таблица вводных'!$G$5)))-('Расчет комиссии Нади'!$I1407+'Таблица вводных'!$E$15+'Таблица вводных'!$F$15)</f>
        <v>#REF!</v>
      </c>
      <c r="F1407" s="64" t="e">
        <f>(('Итоговая табл.1чел (все услуги-'!F1407+('Итоговая табл.1чел (все услуги-'!F1407*'Таблица вводных'!$G$4)))-('Расчет комиссии Нади'!$I1407+'Таблица вводных'!$E$15+'Таблица вводных'!$F$15)</f>
        <v>#REF!</v>
      </c>
      <c r="G1407" s="64" t="e">
        <f>(('Итоговая табл.1чел (все услуги-'!G1407+('Итоговая табл.1чел (все услуги-'!G1407*'Таблица вводных'!$G$4)))-('Расчет комиссии Нади'!$I1407+'Таблица вводных'!$E$15+'Таблица вводных'!$F$15)</f>
        <v>#REF!</v>
      </c>
      <c r="H1407" s="64" t="e">
        <f>(('Итоговая табл.1чел (все услуги-'!H1407+('Итоговая табл.1чел (все услуги-'!H1407*'Таблица вводных'!$G$4)))-('Расчет комиссии Нади'!$I1407+'Таблица вводных'!$E$15+'Таблица вводных'!$F$15)</f>
        <v>#REF!</v>
      </c>
      <c r="I1407" s="22" t="s">
        <v>177</v>
      </c>
    </row>
    <row r="1408" spans="1:9" ht="12.75" customHeight="1">
      <c r="A1408" s="138"/>
      <c r="B1408" s="11">
        <v>45440</v>
      </c>
      <c r="C1408" s="64"/>
      <c r="D1408" s="64" t="e">
        <f>(('Итоговая табл.1чел (все услуги-'!D1408+('Итоговая табл.1чел (все услуги-'!D1408*'Таблица вводных'!$G$4)))-('Расчет комиссии Нади'!$I1408+'Таблица вводных'!$E$15+'Таблица вводных'!$F$15)</f>
        <v>#REF!</v>
      </c>
      <c r="E1408" s="64" t="e">
        <f>(('Итоговая табл.1чел (все услуги-'!E1408+('Итоговая табл.1чел (все услуги-'!E1408*'Таблица вводных'!$G$5)))-('Расчет комиссии Нади'!$I1408+'Таблица вводных'!$E$15+'Таблица вводных'!$F$15)</f>
        <v>#REF!</v>
      </c>
      <c r="F1408" s="64" t="e">
        <f>(('Итоговая табл.1чел (все услуги-'!F1408+('Итоговая табл.1чел (все услуги-'!F1408*'Таблица вводных'!$G$4)))-('Расчет комиссии Нади'!$I1408+'Таблица вводных'!$E$15+'Таблица вводных'!$F$15)</f>
        <v>#REF!</v>
      </c>
      <c r="G1408" s="64" t="e">
        <f>(('Итоговая табл.1чел (все услуги-'!G1408+('Итоговая табл.1чел (все услуги-'!G1408*'Таблица вводных'!$G$4)))-('Расчет комиссии Нади'!$I1408+'Таблица вводных'!$E$15+'Таблица вводных'!$F$15)</f>
        <v>#REF!</v>
      </c>
      <c r="H1408" s="64" t="e">
        <f>(('Итоговая табл.1чел (все услуги-'!H1408+('Итоговая табл.1чел (все услуги-'!H1408*'Таблица вводных'!$G$4)))-('Расчет комиссии Нади'!$I1408+'Таблица вводных'!$E$15+'Таблица вводных'!$F$15)</f>
        <v>#REF!</v>
      </c>
      <c r="I1408" s="13" t="s">
        <v>177</v>
      </c>
    </row>
    <row r="1409" spans="1:9" ht="12.75" customHeight="1">
      <c r="A1409" s="139"/>
      <c r="B1409" s="46">
        <v>45443</v>
      </c>
      <c r="C1409" s="65"/>
      <c r="D1409" s="100" t="e">
        <f>(('Итоговая табл.1чел (все услуги-'!D1409+('Итоговая табл.1чел (все услуги-'!D1409*'Таблица вводных'!$G$4)))-('Расчет комиссии Нади'!$I1409+'Таблица вводных'!$E$15+'Таблица вводных'!$F$15)</f>
        <v>#REF!</v>
      </c>
      <c r="E1409" s="100" t="e">
        <f>(('Итоговая табл.1чел (все услуги-'!E1409+('Итоговая табл.1чел (все услуги-'!E1409*'Таблица вводных'!$G$5)))-('Расчет комиссии Нади'!$I1409+'Таблица вводных'!$E$15+'Таблица вводных'!$F$15)</f>
        <v>#REF!</v>
      </c>
      <c r="F1409" s="100" t="e">
        <f>(('Итоговая табл.1чел (все услуги-'!F1409+('Итоговая табл.1чел (все услуги-'!F1409*'Таблица вводных'!$G$4)))-('Расчет комиссии Нади'!$I1409+'Таблица вводных'!$E$15+'Таблица вводных'!$F$15)</f>
        <v>#REF!</v>
      </c>
      <c r="G1409" s="100" t="e">
        <f>(('Итоговая табл.1чел (все услуги-'!G1409+('Итоговая табл.1чел (все услуги-'!G1409*'Таблица вводных'!$G$4)))-('Расчет комиссии Нади'!$I1409+'Таблица вводных'!$E$15+'Таблица вводных'!$F$15)</f>
        <v>#REF!</v>
      </c>
      <c r="H1409" s="100" t="e">
        <f>(('Итоговая табл.1чел (все услуги-'!H1409+('Итоговая табл.1чел (все услуги-'!H1409*'Таблица вводных'!$G$4)))-('Расчет комиссии Нади'!$I1409+'Таблица вводных'!$E$15+'Таблица вводных'!$F$15)</f>
        <v>#REF!</v>
      </c>
      <c r="I1409" s="32" t="s">
        <v>177</v>
      </c>
    </row>
    <row r="1410" spans="1:9" ht="12.75" customHeight="1">
      <c r="A1410" s="136"/>
      <c r="B1410" s="42">
        <v>45419</v>
      </c>
      <c r="C1410" s="63"/>
      <c r="D1410" s="63" t="e">
        <f>(('Итоговая табл.1чел (все услуги-'!D1410+('Итоговая табл.1чел (все услуги-'!D1410*'Таблица вводных'!$G$4)))-('Расчет комиссии Нади'!$I1410+'Таблица вводных'!$E$15+'Таблица вводных'!$F$15)</f>
        <v>#REF!</v>
      </c>
      <c r="E1410" s="63" t="e">
        <f>(('Итоговая табл.1чел (все услуги-'!E1410+('Итоговая табл.1чел (все услуги-'!E1410*'Таблица вводных'!$G$5)))-('Расчет комиссии Нади'!$I1410+'Таблица вводных'!$E$15+'Таблица вводных'!$F$15)</f>
        <v>#REF!</v>
      </c>
      <c r="F1410" s="63" t="e">
        <f>(('Итоговая табл.1чел (все услуги-'!F1410+('Итоговая табл.1чел (все услуги-'!F1410*'Таблица вводных'!$G$4)))-('Расчет комиссии Нади'!$I1410+'Таблица вводных'!$E$15+'Таблица вводных'!$F$15)</f>
        <v>#REF!</v>
      </c>
      <c r="G1410" s="63" t="e">
        <f>(('Итоговая табл.1чел (все услуги-'!G1410+('Итоговая табл.1чел (все услуги-'!G1410*'Таблица вводных'!$G$4)))-('Расчет комиссии Нади'!$I1410+'Таблица вводных'!$E$15+'Таблица вводных'!$F$15)</f>
        <v>#REF!</v>
      </c>
      <c r="H1410" s="63" t="e">
        <f>(('Итоговая табл.1чел (все услуги-'!H1410+('Итоговая табл.1чел (все услуги-'!H1410*'Таблица вводных'!$G$4)))-('Расчет комиссии Нади'!$I1410+'Таблица вводных'!$E$15+'Таблица вводных'!$F$15)</f>
        <v>#REF!</v>
      </c>
      <c r="I1410" s="20" t="s">
        <v>177</v>
      </c>
    </row>
    <row r="1411" spans="1:9" ht="12.75" customHeight="1">
      <c r="A1411" s="138"/>
      <c r="B1411" s="45">
        <v>45422</v>
      </c>
      <c r="C1411" s="64"/>
      <c r="D1411" s="64" t="e">
        <f>(('Итоговая табл.1чел (все услуги-'!D1411+('Итоговая табл.1чел (все услуги-'!D1411*'Таблица вводных'!$G$4)))-('Расчет комиссии Нади'!$I1411+'Таблица вводных'!$E$15+'Таблица вводных'!$F$15)</f>
        <v>#REF!</v>
      </c>
      <c r="E1411" s="64" t="e">
        <f>(('Итоговая табл.1чел (все услуги-'!E1411+('Итоговая табл.1чел (все услуги-'!E1411*'Таблица вводных'!$G$5)))-('Расчет комиссии Нади'!$I1411+'Таблица вводных'!$E$15+'Таблица вводных'!$F$15)</f>
        <v>#REF!</v>
      </c>
      <c r="F1411" s="64" t="e">
        <f>(('Итоговая табл.1чел (все услуги-'!F1411+('Итоговая табл.1чел (все услуги-'!F1411*'Таблица вводных'!$G$4)))-('Расчет комиссии Нади'!$I1411+'Таблица вводных'!$E$15+'Таблица вводных'!$F$15)</f>
        <v>#REF!</v>
      </c>
      <c r="G1411" s="64" t="e">
        <f>(('Итоговая табл.1чел (все услуги-'!G1411+('Итоговая табл.1чел (все услуги-'!G1411*'Таблица вводных'!$G$4)))-('Расчет комиссии Нади'!$I1411+'Таблица вводных'!$E$15+'Таблица вводных'!$F$15)</f>
        <v>#REF!</v>
      </c>
      <c r="H1411" s="64" t="e">
        <f>(('Итоговая табл.1чел (все услуги-'!H1411+('Итоговая табл.1чел (все услуги-'!H1411*'Таблица вводных'!$G$4)))-('Расчет комиссии Нади'!$I1411+'Таблица вводных'!$E$15+'Таблица вводных'!$F$15)</f>
        <v>#REF!</v>
      </c>
      <c r="I1411" s="27" t="s">
        <v>177</v>
      </c>
    </row>
    <row r="1412" spans="1:9" ht="12.75" customHeight="1">
      <c r="A1412" s="138"/>
      <c r="B1412" s="44">
        <v>45426</v>
      </c>
      <c r="C1412" s="64"/>
      <c r="D1412" s="64" t="e">
        <f>(('Итоговая табл.1чел (все услуги-'!D1412+('Итоговая табл.1чел (все услуги-'!D1412*'Таблица вводных'!$G$4)))-('Расчет комиссии Нади'!$I1412+'Таблица вводных'!$E$15+'Таблица вводных'!$F$15)</f>
        <v>#REF!</v>
      </c>
      <c r="E1412" s="64" t="e">
        <f>(('Итоговая табл.1чел (все услуги-'!E1412+('Итоговая табл.1чел (все услуги-'!E1412*'Таблица вводных'!$G$5)))-('Расчет комиссии Нади'!$I1412+'Таблица вводных'!$E$15+'Таблица вводных'!$F$15)</f>
        <v>#REF!</v>
      </c>
      <c r="F1412" s="64" t="e">
        <f>(('Итоговая табл.1чел (все услуги-'!F1412+('Итоговая табл.1чел (все услуги-'!F1412*'Таблица вводных'!$G$4)))-('Расчет комиссии Нади'!$I1412+'Таблица вводных'!$E$15+'Таблица вводных'!$F$15)</f>
        <v>#REF!</v>
      </c>
      <c r="G1412" s="64" t="e">
        <f>(('Итоговая табл.1чел (все услуги-'!G1412+('Итоговая табл.1чел (все услуги-'!G1412*'Таблица вводных'!$G$4)))-('Расчет комиссии Нади'!$I1412+'Таблица вводных'!$E$15+'Таблица вводных'!$F$15)</f>
        <v>#REF!</v>
      </c>
      <c r="H1412" s="64" t="e">
        <f>(('Итоговая табл.1чел (все услуги-'!H1412+('Итоговая табл.1чел (все услуги-'!H1412*'Таблица вводных'!$G$4)))-('Расчет комиссии Нади'!$I1412+'Таблица вводных'!$E$15+'Таблица вводных'!$F$15)</f>
        <v>#REF!</v>
      </c>
      <c r="I1412" s="22" t="s">
        <v>177</v>
      </c>
    </row>
    <row r="1413" spans="1:9" ht="12.75" customHeight="1">
      <c r="A1413" s="138"/>
      <c r="B1413" s="11">
        <v>45429</v>
      </c>
      <c r="C1413" s="64"/>
      <c r="D1413" s="64" t="e">
        <f>(('Итоговая табл.1чел (все услуги-'!D1413+('Итоговая табл.1чел (все услуги-'!D1413*'Таблица вводных'!$G$4)))-('Расчет комиссии Нади'!$I1413+'Таблица вводных'!$E$15+'Таблица вводных'!$F$15)</f>
        <v>#REF!</v>
      </c>
      <c r="E1413" s="64" t="e">
        <f>(('Итоговая табл.1чел (все услуги-'!E1413+('Итоговая табл.1чел (все услуги-'!E1413*'Таблица вводных'!$G$5)))-('Расчет комиссии Нади'!$I1413+'Таблица вводных'!$E$15+'Таблица вводных'!$F$15)</f>
        <v>#REF!</v>
      </c>
      <c r="F1413" s="64" t="e">
        <f>(('Итоговая табл.1чел (все услуги-'!F1413+('Итоговая табл.1чел (все услуги-'!F1413*'Таблица вводных'!$G$4)))-('Расчет комиссии Нади'!$I1413+'Таблица вводных'!$E$15+'Таблица вводных'!$F$15)</f>
        <v>#REF!</v>
      </c>
      <c r="G1413" s="64" t="e">
        <f>(('Итоговая табл.1чел (все услуги-'!G1413+('Итоговая табл.1чел (все услуги-'!G1413*'Таблица вводных'!$G$4)))-('Расчет комиссии Нади'!$I1413+'Таблица вводных'!$E$15+'Таблица вводных'!$F$15)</f>
        <v>#REF!</v>
      </c>
      <c r="H1413" s="64" t="e">
        <f>(('Итоговая табл.1чел (все услуги-'!H1413+('Итоговая табл.1чел (все услуги-'!H1413*'Таблица вводных'!$G$4)))-('Расчет комиссии Нади'!$I1413+'Таблица вводных'!$E$15+'Таблица вводных'!$F$15)</f>
        <v>#REF!</v>
      </c>
      <c r="I1413" s="13" t="s">
        <v>177</v>
      </c>
    </row>
    <row r="1414" spans="1:9" ht="12.75" customHeight="1">
      <c r="A1414" s="138"/>
      <c r="B1414" s="45">
        <v>45433</v>
      </c>
      <c r="C1414" s="64"/>
      <c r="D1414" s="64" t="e">
        <f>(('Итоговая табл.1чел (все услуги-'!D1414+('Итоговая табл.1чел (все услуги-'!D1414*'Таблица вводных'!$G$4)))-('Расчет комиссии Нади'!$I1414+'Таблица вводных'!$E$15+'Таблица вводных'!$F$15)</f>
        <v>#REF!</v>
      </c>
      <c r="E1414" s="64" t="e">
        <f>(('Итоговая табл.1чел (все услуги-'!E1414+('Итоговая табл.1чел (все услуги-'!E1414*'Таблица вводных'!$G$5)))-('Расчет комиссии Нади'!$I1414+'Таблица вводных'!$E$15+'Таблица вводных'!$F$15)</f>
        <v>#REF!</v>
      </c>
      <c r="F1414" s="64" t="e">
        <f>(('Итоговая табл.1чел (все услуги-'!F1414+('Итоговая табл.1чел (все услуги-'!F1414*'Таблица вводных'!$G$4)))-('Расчет комиссии Нади'!$I1414+'Таблица вводных'!$E$15+'Таблица вводных'!$F$15)</f>
        <v>#REF!</v>
      </c>
      <c r="G1414" s="64" t="e">
        <f>(('Итоговая табл.1чел (все услуги-'!G1414+('Итоговая табл.1чел (все услуги-'!G1414*'Таблица вводных'!$G$4)))-('Расчет комиссии Нади'!$I1414+'Таблица вводных'!$E$15+'Таблица вводных'!$F$15)</f>
        <v>#REF!</v>
      </c>
      <c r="H1414" s="64" t="e">
        <f>(('Итоговая табл.1чел (все услуги-'!H1414+('Итоговая табл.1чел (все услуги-'!H1414*'Таблица вводных'!$G$4)))-('Расчет комиссии Нади'!$I1414+'Таблица вводных'!$E$15+'Таблица вводных'!$F$15)</f>
        <v>#REF!</v>
      </c>
      <c r="I1414" s="27" t="s">
        <v>177</v>
      </c>
    </row>
    <row r="1415" spans="1:9" ht="12.75" customHeight="1">
      <c r="A1415" s="138"/>
      <c r="B1415" s="44">
        <v>45436</v>
      </c>
      <c r="C1415" s="64"/>
      <c r="D1415" s="64" t="e">
        <f>(('Итоговая табл.1чел (все услуги-'!D1415+('Итоговая табл.1чел (все услуги-'!D1415*'Таблица вводных'!$G$4)))-('Расчет комиссии Нади'!$I1415+'Таблица вводных'!$E$15+'Таблица вводных'!$F$15)</f>
        <v>#REF!</v>
      </c>
      <c r="E1415" s="64" t="e">
        <f>(('Итоговая табл.1чел (все услуги-'!E1415+('Итоговая табл.1чел (все услуги-'!E1415*'Таблица вводных'!$G$5)))-('Расчет комиссии Нади'!$I1415+'Таблица вводных'!$E$15+'Таблица вводных'!$F$15)</f>
        <v>#REF!</v>
      </c>
      <c r="F1415" s="64" t="e">
        <f>(('Итоговая табл.1чел (все услуги-'!F1415+('Итоговая табл.1чел (все услуги-'!F1415*'Таблица вводных'!$G$4)))-('Расчет комиссии Нади'!$I1415+'Таблица вводных'!$E$15+'Таблица вводных'!$F$15)</f>
        <v>#REF!</v>
      </c>
      <c r="G1415" s="64" t="e">
        <f>(('Итоговая табл.1чел (все услуги-'!G1415+('Итоговая табл.1чел (все услуги-'!G1415*'Таблица вводных'!$G$4)))-('Расчет комиссии Нади'!$I1415+'Таблица вводных'!$E$15+'Таблица вводных'!$F$15)</f>
        <v>#REF!</v>
      </c>
      <c r="H1415" s="64" t="e">
        <f>(('Итоговая табл.1чел (все услуги-'!H1415+('Итоговая табл.1чел (все услуги-'!H1415*'Таблица вводных'!$G$4)))-('Расчет комиссии Нади'!$I1415+'Таблица вводных'!$E$15+'Таблица вводных'!$F$15)</f>
        <v>#REF!</v>
      </c>
      <c r="I1415" s="22" t="s">
        <v>177</v>
      </c>
    </row>
    <row r="1416" spans="1:9" ht="12.75" customHeight="1">
      <c r="A1416" s="138"/>
      <c r="B1416" s="11">
        <v>45440</v>
      </c>
      <c r="C1416" s="64"/>
      <c r="D1416" s="64" t="e">
        <f>(('Итоговая табл.1чел (все услуги-'!D1416+('Итоговая табл.1чел (все услуги-'!D1416*'Таблица вводных'!$G$4)))-('Расчет комиссии Нади'!$I1416+'Таблица вводных'!$E$15+'Таблица вводных'!$F$15)</f>
        <v>#REF!</v>
      </c>
      <c r="E1416" s="64" t="e">
        <f>(('Итоговая табл.1чел (все услуги-'!E1416+('Итоговая табл.1чел (все услуги-'!E1416*'Таблица вводных'!$G$5)))-('Расчет комиссии Нади'!$I1416+'Таблица вводных'!$E$15+'Таблица вводных'!$F$15)</f>
        <v>#REF!</v>
      </c>
      <c r="F1416" s="64" t="e">
        <f>(('Итоговая табл.1чел (все услуги-'!F1416+('Итоговая табл.1чел (все услуги-'!F1416*'Таблица вводных'!$G$4)))-('Расчет комиссии Нади'!$I1416+'Таблица вводных'!$E$15+'Таблица вводных'!$F$15)</f>
        <v>#REF!</v>
      </c>
      <c r="G1416" s="64" t="e">
        <f>(('Итоговая табл.1чел (все услуги-'!G1416+('Итоговая табл.1чел (все услуги-'!G1416*'Таблица вводных'!$G$4)))-('Расчет комиссии Нади'!$I1416+'Таблица вводных'!$E$15+'Таблица вводных'!$F$15)</f>
        <v>#REF!</v>
      </c>
      <c r="H1416" s="64" t="e">
        <f>(('Итоговая табл.1чел (все услуги-'!H1416+('Итоговая табл.1чел (все услуги-'!H1416*'Таблица вводных'!$G$4)))-('Расчет комиссии Нади'!$I1416+'Таблица вводных'!$E$15+'Таблица вводных'!$F$15)</f>
        <v>#REF!</v>
      </c>
      <c r="I1416" s="13" t="s">
        <v>177</v>
      </c>
    </row>
    <row r="1417" spans="1:9" ht="12.75" customHeight="1">
      <c r="A1417" s="139"/>
      <c r="B1417" s="46">
        <v>45443</v>
      </c>
      <c r="C1417" s="65"/>
      <c r="D1417" s="100" t="e">
        <f>(('Итоговая табл.1чел (все услуги-'!D1417+('Итоговая табл.1чел (все услуги-'!D1417*'Таблица вводных'!$G$4)))-('Расчет комиссии Нади'!$I1417+'Таблица вводных'!$E$15+'Таблица вводных'!$F$15)</f>
        <v>#REF!</v>
      </c>
      <c r="E1417" s="100" t="e">
        <f>(('Итоговая табл.1чел (все услуги-'!E1417+('Итоговая табл.1чел (все услуги-'!E1417*'Таблица вводных'!$G$5)))-('Расчет комиссии Нади'!$I1417+'Таблица вводных'!$E$15+'Таблица вводных'!$F$15)</f>
        <v>#REF!</v>
      </c>
      <c r="F1417" s="100" t="e">
        <f>(('Итоговая табл.1чел (все услуги-'!F1417+('Итоговая табл.1чел (все услуги-'!F1417*'Таблица вводных'!$G$4)))-('Расчет комиссии Нади'!$I1417+'Таблица вводных'!$E$15+'Таблица вводных'!$F$15)</f>
        <v>#REF!</v>
      </c>
      <c r="G1417" s="100" t="e">
        <f>(('Итоговая табл.1чел (все услуги-'!G1417+('Итоговая табл.1чел (все услуги-'!G1417*'Таблица вводных'!$G$4)))-('Расчет комиссии Нади'!$I1417+'Таблица вводных'!$E$15+'Таблица вводных'!$F$15)</f>
        <v>#REF!</v>
      </c>
      <c r="H1417" s="100" t="e">
        <f>(('Итоговая табл.1чел (все услуги-'!H1417+('Итоговая табл.1чел (все услуги-'!H1417*'Таблица вводных'!$G$4)))-('Расчет комиссии Нади'!$I1417+'Таблица вводных'!$E$15+'Таблица вводных'!$F$15)</f>
        <v>#REF!</v>
      </c>
      <c r="I1417" s="32" t="s">
        <v>177</v>
      </c>
    </row>
    <row r="1418" spans="1:9" ht="12.75" customHeight="1">
      <c r="A1418" s="136"/>
      <c r="B1418" s="42">
        <v>45419</v>
      </c>
      <c r="C1418" s="63"/>
      <c r="D1418" s="63" t="e">
        <f>(('Итоговая табл.1чел (все услуги-'!D1418+('Итоговая табл.1чел (все услуги-'!D1418*'Таблица вводных'!$G$4)))-('Расчет комиссии Нади'!$I1418+'Таблица вводных'!$E$15+'Таблица вводных'!$F$15)</f>
        <v>#REF!</v>
      </c>
      <c r="E1418" s="63" t="e">
        <f>(('Итоговая табл.1чел (все услуги-'!E1418+('Итоговая табл.1чел (все услуги-'!E1418*'Таблица вводных'!$G$5)))-('Расчет комиссии Нади'!$I1418+'Таблица вводных'!$E$15+'Таблица вводных'!$F$15)</f>
        <v>#REF!</v>
      </c>
      <c r="F1418" s="63" t="e">
        <f>(('Итоговая табл.1чел (все услуги-'!F1418+('Итоговая табл.1чел (все услуги-'!F1418*'Таблица вводных'!$G$4)))-('Расчет комиссии Нади'!$I1418+'Таблица вводных'!$E$15+'Таблица вводных'!$F$15)</f>
        <v>#REF!</v>
      </c>
      <c r="G1418" s="63" t="e">
        <f>(('Итоговая табл.1чел (все услуги-'!G1418+('Итоговая табл.1чел (все услуги-'!G1418*'Таблица вводных'!$G$4)))-('Расчет комиссии Нади'!$I1418+'Таблица вводных'!$E$15+'Таблица вводных'!$F$15)</f>
        <v>#REF!</v>
      </c>
      <c r="H1418" s="63" t="e">
        <f>(('Итоговая табл.1чел (все услуги-'!H1418+('Итоговая табл.1чел (все услуги-'!H1418*'Таблица вводных'!$G$4)))-('Расчет комиссии Нади'!$I1418+'Таблица вводных'!$E$15+'Таблица вводных'!$F$15)</f>
        <v>#REF!</v>
      </c>
      <c r="I1418" s="20" t="s">
        <v>177</v>
      </c>
    </row>
    <row r="1419" spans="1:9" ht="12.75" customHeight="1">
      <c r="A1419" s="138"/>
      <c r="B1419" s="45">
        <v>45422</v>
      </c>
      <c r="C1419" s="64"/>
      <c r="D1419" s="64" t="e">
        <f>(('Итоговая табл.1чел (все услуги-'!D1419+('Итоговая табл.1чел (все услуги-'!D1419*'Таблица вводных'!$G$4)))-('Расчет комиссии Нади'!$I1419+'Таблица вводных'!$E$15+'Таблица вводных'!$F$15)</f>
        <v>#REF!</v>
      </c>
      <c r="E1419" s="64" t="e">
        <f>(('Итоговая табл.1чел (все услуги-'!E1419+('Итоговая табл.1чел (все услуги-'!E1419*'Таблица вводных'!$G$5)))-('Расчет комиссии Нади'!$I1419+'Таблица вводных'!$E$15+'Таблица вводных'!$F$15)</f>
        <v>#REF!</v>
      </c>
      <c r="F1419" s="64" t="e">
        <f>(('Итоговая табл.1чел (все услуги-'!F1419+('Итоговая табл.1чел (все услуги-'!F1419*'Таблица вводных'!$G$4)))-('Расчет комиссии Нади'!$I1419+'Таблица вводных'!$E$15+'Таблица вводных'!$F$15)</f>
        <v>#REF!</v>
      </c>
      <c r="G1419" s="64" t="e">
        <f>(('Итоговая табл.1чел (все услуги-'!G1419+('Итоговая табл.1чел (все услуги-'!G1419*'Таблица вводных'!$G$4)))-('Расчет комиссии Нади'!$I1419+'Таблица вводных'!$E$15+'Таблица вводных'!$F$15)</f>
        <v>#REF!</v>
      </c>
      <c r="H1419" s="64" t="e">
        <f>(('Итоговая табл.1чел (все услуги-'!H1419+('Итоговая табл.1чел (все услуги-'!H1419*'Таблица вводных'!$G$4)))-('Расчет комиссии Нади'!$I1419+'Таблица вводных'!$E$15+'Таблица вводных'!$F$15)</f>
        <v>#REF!</v>
      </c>
      <c r="I1419" s="27" t="s">
        <v>177</v>
      </c>
    </row>
    <row r="1420" spans="1:9" ht="12.75" customHeight="1">
      <c r="A1420" s="138"/>
      <c r="B1420" s="44">
        <v>45426</v>
      </c>
      <c r="C1420" s="64"/>
      <c r="D1420" s="64" t="e">
        <f>(('Итоговая табл.1чел (все услуги-'!D1420+('Итоговая табл.1чел (все услуги-'!D1420*'Таблица вводных'!$G$4)))-('Расчет комиссии Нади'!$I1420+'Таблица вводных'!$E$15+'Таблица вводных'!$F$15)</f>
        <v>#REF!</v>
      </c>
      <c r="E1420" s="64" t="e">
        <f>(('Итоговая табл.1чел (все услуги-'!E1420+('Итоговая табл.1чел (все услуги-'!E1420*'Таблица вводных'!$G$5)))-('Расчет комиссии Нади'!$I1420+'Таблица вводных'!$E$15+'Таблица вводных'!$F$15)</f>
        <v>#REF!</v>
      </c>
      <c r="F1420" s="64" t="e">
        <f>(('Итоговая табл.1чел (все услуги-'!F1420+('Итоговая табл.1чел (все услуги-'!F1420*'Таблица вводных'!$G$4)))-('Расчет комиссии Нади'!$I1420+'Таблица вводных'!$E$15+'Таблица вводных'!$F$15)</f>
        <v>#REF!</v>
      </c>
      <c r="G1420" s="64" t="e">
        <f>(('Итоговая табл.1чел (все услуги-'!G1420+('Итоговая табл.1чел (все услуги-'!G1420*'Таблица вводных'!$G$4)))-('Расчет комиссии Нади'!$I1420+'Таблица вводных'!$E$15+'Таблица вводных'!$F$15)</f>
        <v>#REF!</v>
      </c>
      <c r="H1420" s="64" t="e">
        <f>(('Итоговая табл.1чел (все услуги-'!H1420+('Итоговая табл.1чел (все услуги-'!H1420*'Таблица вводных'!$G$4)))-('Расчет комиссии Нади'!$I1420+'Таблица вводных'!$E$15+'Таблица вводных'!$F$15)</f>
        <v>#REF!</v>
      </c>
      <c r="I1420" s="22" t="s">
        <v>177</v>
      </c>
    </row>
    <row r="1421" spans="1:9" ht="12.75" customHeight="1">
      <c r="A1421" s="138"/>
      <c r="B1421" s="11">
        <v>45429</v>
      </c>
      <c r="C1421" s="64"/>
      <c r="D1421" s="64" t="e">
        <f>(('Итоговая табл.1чел (все услуги-'!D1421+('Итоговая табл.1чел (все услуги-'!D1421*'Таблица вводных'!$G$4)))-('Расчет комиссии Нади'!$I1421+'Таблица вводных'!$E$15+'Таблица вводных'!$F$15)</f>
        <v>#REF!</v>
      </c>
      <c r="E1421" s="64" t="e">
        <f>(('Итоговая табл.1чел (все услуги-'!E1421+('Итоговая табл.1чел (все услуги-'!E1421*'Таблица вводных'!$G$5)))-('Расчет комиссии Нади'!$I1421+'Таблица вводных'!$E$15+'Таблица вводных'!$F$15)</f>
        <v>#REF!</v>
      </c>
      <c r="F1421" s="64" t="e">
        <f>(('Итоговая табл.1чел (все услуги-'!F1421+('Итоговая табл.1чел (все услуги-'!F1421*'Таблица вводных'!$G$4)))-('Расчет комиссии Нади'!$I1421+'Таблица вводных'!$E$15+'Таблица вводных'!$F$15)</f>
        <v>#REF!</v>
      </c>
      <c r="G1421" s="64" t="e">
        <f>(('Итоговая табл.1чел (все услуги-'!G1421+('Итоговая табл.1чел (все услуги-'!G1421*'Таблица вводных'!$G$4)))-('Расчет комиссии Нади'!$I1421+'Таблица вводных'!$E$15+'Таблица вводных'!$F$15)</f>
        <v>#REF!</v>
      </c>
      <c r="H1421" s="64" t="e">
        <f>(('Итоговая табл.1чел (все услуги-'!H1421+('Итоговая табл.1чел (все услуги-'!H1421*'Таблица вводных'!$G$4)))-('Расчет комиссии Нади'!$I1421+'Таблица вводных'!$E$15+'Таблица вводных'!$F$15)</f>
        <v>#REF!</v>
      </c>
      <c r="I1421" s="13" t="s">
        <v>177</v>
      </c>
    </row>
    <row r="1422" spans="1:9" ht="12.75" customHeight="1">
      <c r="A1422" s="138"/>
      <c r="B1422" s="45">
        <v>45433</v>
      </c>
      <c r="C1422" s="64"/>
      <c r="D1422" s="64" t="e">
        <f>(('Итоговая табл.1чел (все услуги-'!D1422+('Итоговая табл.1чел (все услуги-'!D1422*'Таблица вводных'!$G$4)))-('Расчет комиссии Нади'!$I1422+'Таблица вводных'!$E$15+'Таблица вводных'!$F$15)</f>
        <v>#REF!</v>
      </c>
      <c r="E1422" s="64" t="e">
        <f>(('Итоговая табл.1чел (все услуги-'!E1422+('Итоговая табл.1чел (все услуги-'!E1422*'Таблица вводных'!$G$5)))-('Расчет комиссии Нади'!$I1422+'Таблица вводных'!$E$15+'Таблица вводных'!$F$15)</f>
        <v>#REF!</v>
      </c>
      <c r="F1422" s="64" t="e">
        <f>(('Итоговая табл.1чел (все услуги-'!F1422+('Итоговая табл.1чел (все услуги-'!F1422*'Таблица вводных'!$G$4)))-('Расчет комиссии Нади'!$I1422+'Таблица вводных'!$E$15+'Таблица вводных'!$F$15)</f>
        <v>#REF!</v>
      </c>
      <c r="G1422" s="64" t="e">
        <f>(('Итоговая табл.1чел (все услуги-'!G1422+('Итоговая табл.1чел (все услуги-'!G1422*'Таблица вводных'!$G$4)))-('Расчет комиссии Нади'!$I1422+'Таблица вводных'!$E$15+'Таблица вводных'!$F$15)</f>
        <v>#REF!</v>
      </c>
      <c r="H1422" s="64" t="e">
        <f>(('Итоговая табл.1чел (все услуги-'!H1422+('Итоговая табл.1чел (все услуги-'!H1422*'Таблица вводных'!$G$4)))-('Расчет комиссии Нади'!$I1422+'Таблица вводных'!$E$15+'Таблица вводных'!$F$15)</f>
        <v>#REF!</v>
      </c>
      <c r="I1422" s="27" t="s">
        <v>177</v>
      </c>
    </row>
    <row r="1423" spans="1:9" ht="12.75" customHeight="1">
      <c r="A1423" s="138"/>
      <c r="B1423" s="44">
        <v>45436</v>
      </c>
      <c r="C1423" s="64"/>
      <c r="D1423" s="64" t="e">
        <f>(('Итоговая табл.1чел (все услуги-'!D1423+('Итоговая табл.1чел (все услуги-'!D1423*'Таблица вводных'!$G$4)))-('Расчет комиссии Нади'!$I1423+'Таблица вводных'!$E$15+'Таблица вводных'!$F$15)</f>
        <v>#REF!</v>
      </c>
      <c r="E1423" s="64" t="e">
        <f>(('Итоговая табл.1чел (все услуги-'!E1423+('Итоговая табл.1чел (все услуги-'!E1423*'Таблица вводных'!$G$5)))-('Расчет комиссии Нади'!$I1423+'Таблица вводных'!$E$15+'Таблица вводных'!$F$15)</f>
        <v>#REF!</v>
      </c>
      <c r="F1423" s="64" t="e">
        <f>(('Итоговая табл.1чел (все услуги-'!F1423+('Итоговая табл.1чел (все услуги-'!F1423*'Таблица вводных'!$G$4)))-('Расчет комиссии Нади'!$I1423+'Таблица вводных'!$E$15+'Таблица вводных'!$F$15)</f>
        <v>#REF!</v>
      </c>
      <c r="G1423" s="64" t="e">
        <f>(('Итоговая табл.1чел (все услуги-'!G1423+('Итоговая табл.1чел (все услуги-'!G1423*'Таблица вводных'!$G$4)))-('Расчет комиссии Нади'!$I1423+'Таблица вводных'!$E$15+'Таблица вводных'!$F$15)</f>
        <v>#REF!</v>
      </c>
      <c r="H1423" s="64" t="e">
        <f>(('Итоговая табл.1чел (все услуги-'!H1423+('Итоговая табл.1чел (все услуги-'!H1423*'Таблица вводных'!$G$4)))-('Расчет комиссии Нади'!$I1423+'Таблица вводных'!$E$15+'Таблица вводных'!$F$15)</f>
        <v>#REF!</v>
      </c>
      <c r="I1423" s="22" t="s">
        <v>177</v>
      </c>
    </row>
    <row r="1424" spans="1:9" ht="12.75" customHeight="1">
      <c r="A1424" s="138"/>
      <c r="B1424" s="11">
        <v>45440</v>
      </c>
      <c r="C1424" s="64"/>
      <c r="D1424" s="64" t="e">
        <f>(('Итоговая табл.1чел (все услуги-'!D1424+('Итоговая табл.1чел (все услуги-'!D1424*'Таблица вводных'!$G$4)))-('Расчет комиссии Нади'!$I1424+'Таблица вводных'!$E$15+'Таблица вводных'!$F$15)</f>
        <v>#REF!</v>
      </c>
      <c r="E1424" s="64" t="e">
        <f>(('Итоговая табл.1чел (все услуги-'!E1424+('Итоговая табл.1чел (все услуги-'!E1424*'Таблица вводных'!$G$5)))-('Расчет комиссии Нади'!$I1424+'Таблица вводных'!$E$15+'Таблица вводных'!$F$15)</f>
        <v>#REF!</v>
      </c>
      <c r="F1424" s="64" t="e">
        <f>(('Итоговая табл.1чел (все услуги-'!F1424+('Итоговая табл.1чел (все услуги-'!F1424*'Таблица вводных'!$G$4)))-('Расчет комиссии Нади'!$I1424+'Таблица вводных'!$E$15+'Таблица вводных'!$F$15)</f>
        <v>#REF!</v>
      </c>
      <c r="G1424" s="64" t="e">
        <f>(('Итоговая табл.1чел (все услуги-'!G1424+('Итоговая табл.1чел (все услуги-'!G1424*'Таблица вводных'!$G$4)))-('Расчет комиссии Нади'!$I1424+'Таблица вводных'!$E$15+'Таблица вводных'!$F$15)</f>
        <v>#REF!</v>
      </c>
      <c r="H1424" s="64" t="e">
        <f>(('Итоговая табл.1чел (все услуги-'!H1424+('Итоговая табл.1чел (все услуги-'!H1424*'Таблица вводных'!$G$4)))-('Расчет комиссии Нади'!$I1424+'Таблица вводных'!$E$15+'Таблица вводных'!$F$15)</f>
        <v>#REF!</v>
      </c>
      <c r="I1424" s="13" t="s">
        <v>177</v>
      </c>
    </row>
    <row r="1425" spans="1:9" ht="12.75" customHeight="1">
      <c r="A1425" s="139"/>
      <c r="B1425" s="46">
        <v>45443</v>
      </c>
      <c r="C1425" s="65"/>
      <c r="D1425" s="100" t="e">
        <f>(('Итоговая табл.1чел (все услуги-'!D1425+('Итоговая табл.1чел (все услуги-'!D1425*'Таблица вводных'!$G$4)))-('Расчет комиссии Нади'!$I1425+'Таблица вводных'!$E$15+'Таблица вводных'!$F$15)</f>
        <v>#REF!</v>
      </c>
      <c r="E1425" s="100" t="e">
        <f>(('Итоговая табл.1чел (все услуги-'!E1425+('Итоговая табл.1чел (все услуги-'!E1425*'Таблица вводных'!$G$5)))-('Расчет комиссии Нади'!$I1425+'Таблица вводных'!$E$15+'Таблица вводных'!$F$15)</f>
        <v>#REF!</v>
      </c>
      <c r="F1425" s="100" t="e">
        <f>(('Итоговая табл.1чел (все услуги-'!F1425+('Итоговая табл.1чел (все услуги-'!F1425*'Таблица вводных'!$G$4)))-('Расчет комиссии Нади'!$I1425+'Таблица вводных'!$E$15+'Таблица вводных'!$F$15)</f>
        <v>#REF!</v>
      </c>
      <c r="G1425" s="100" t="e">
        <f>(('Итоговая табл.1чел (все услуги-'!G1425+('Итоговая табл.1чел (все услуги-'!G1425*'Таблица вводных'!$G$4)))-('Расчет комиссии Нади'!$I1425+'Таблица вводных'!$E$15+'Таблица вводных'!$F$15)</f>
        <v>#REF!</v>
      </c>
      <c r="H1425" s="100" t="e">
        <f>(('Итоговая табл.1чел (все услуги-'!H1425+('Итоговая табл.1чел (все услуги-'!H1425*'Таблица вводных'!$G$4)))-('Расчет комиссии Нади'!$I1425+'Таблица вводных'!$E$15+'Таблица вводных'!$F$15)</f>
        <v>#REF!</v>
      </c>
      <c r="I1425" s="32" t="s">
        <v>177</v>
      </c>
    </row>
    <row r="1426" spans="1:9" ht="12.75" customHeight="1">
      <c r="A1426" s="136"/>
      <c r="B1426" s="42">
        <v>45419</v>
      </c>
      <c r="C1426" s="63"/>
      <c r="D1426" s="63" t="e">
        <f>(('Итоговая табл.1чел (все услуги-'!D1426+('Итоговая табл.1чел (все услуги-'!D1426*'Таблица вводных'!$G$4)))-('Расчет комиссии Нади'!$I1426+'Таблица вводных'!$E$15+'Таблица вводных'!$F$15)</f>
        <v>#REF!</v>
      </c>
      <c r="E1426" s="63" t="e">
        <f>(('Итоговая табл.1чел (все услуги-'!E1426+('Итоговая табл.1чел (все услуги-'!E1426*'Таблица вводных'!$G$5)))-('Расчет комиссии Нади'!$I1426+'Таблица вводных'!$E$15+'Таблица вводных'!$F$15)</f>
        <v>#REF!</v>
      </c>
      <c r="F1426" s="63" t="e">
        <f>(('Итоговая табл.1чел (все услуги-'!F1426+('Итоговая табл.1чел (все услуги-'!F1426*'Таблица вводных'!$G$4)))-('Расчет комиссии Нади'!$I1426+'Таблица вводных'!$E$15+'Таблица вводных'!$F$15)</f>
        <v>#REF!</v>
      </c>
      <c r="G1426" s="63" t="e">
        <f>(('Итоговая табл.1чел (все услуги-'!G1426+('Итоговая табл.1чел (все услуги-'!G1426*'Таблица вводных'!$G$4)))-('Расчет комиссии Нади'!$I1426+'Таблица вводных'!$E$15+'Таблица вводных'!$F$15)</f>
        <v>#REF!</v>
      </c>
      <c r="H1426" s="63" t="e">
        <f>(('Итоговая табл.1чел (все услуги-'!H1426+('Итоговая табл.1чел (все услуги-'!H1426*'Таблица вводных'!$G$4)))-('Расчет комиссии Нади'!$I1426+'Таблица вводных'!$E$15+'Таблица вводных'!$F$15)</f>
        <v>#REF!</v>
      </c>
      <c r="I1426" s="20" t="s">
        <v>177</v>
      </c>
    </row>
    <row r="1427" spans="1:9" ht="12.75" customHeight="1">
      <c r="A1427" s="138"/>
      <c r="B1427" s="45">
        <v>45422</v>
      </c>
      <c r="C1427" s="64"/>
      <c r="D1427" s="64" t="e">
        <f>(('Итоговая табл.1чел (все услуги-'!D1427+('Итоговая табл.1чел (все услуги-'!D1427*'Таблица вводных'!$G$4)))-('Расчет комиссии Нади'!$I1427+'Таблица вводных'!$E$15+'Таблица вводных'!$F$15)</f>
        <v>#REF!</v>
      </c>
      <c r="E1427" s="64" t="e">
        <f>(('Итоговая табл.1чел (все услуги-'!E1427+('Итоговая табл.1чел (все услуги-'!E1427*'Таблица вводных'!$G$5)))-('Расчет комиссии Нади'!$I1427+'Таблица вводных'!$E$15+'Таблица вводных'!$F$15)</f>
        <v>#REF!</v>
      </c>
      <c r="F1427" s="64" t="e">
        <f>(('Итоговая табл.1чел (все услуги-'!F1427+('Итоговая табл.1чел (все услуги-'!F1427*'Таблица вводных'!$G$4)))-('Расчет комиссии Нади'!$I1427+'Таблица вводных'!$E$15+'Таблица вводных'!$F$15)</f>
        <v>#REF!</v>
      </c>
      <c r="G1427" s="64" t="e">
        <f>(('Итоговая табл.1чел (все услуги-'!G1427+('Итоговая табл.1чел (все услуги-'!G1427*'Таблица вводных'!$G$4)))-('Расчет комиссии Нади'!$I1427+'Таблица вводных'!$E$15+'Таблица вводных'!$F$15)</f>
        <v>#REF!</v>
      </c>
      <c r="H1427" s="64" t="e">
        <f>(('Итоговая табл.1чел (все услуги-'!H1427+('Итоговая табл.1чел (все услуги-'!H1427*'Таблица вводных'!$G$4)))-('Расчет комиссии Нади'!$I1427+'Таблица вводных'!$E$15+'Таблица вводных'!$F$15)</f>
        <v>#REF!</v>
      </c>
      <c r="I1427" s="27" t="s">
        <v>177</v>
      </c>
    </row>
    <row r="1428" spans="1:9" ht="12.75" customHeight="1">
      <c r="A1428" s="138"/>
      <c r="B1428" s="44">
        <v>45426</v>
      </c>
      <c r="C1428" s="64"/>
      <c r="D1428" s="64" t="e">
        <f>(('Итоговая табл.1чел (все услуги-'!D1428+('Итоговая табл.1чел (все услуги-'!D1428*'Таблица вводных'!$G$4)))-('Расчет комиссии Нади'!$I1428+'Таблица вводных'!$E$15+'Таблица вводных'!$F$15)</f>
        <v>#REF!</v>
      </c>
      <c r="E1428" s="64" t="e">
        <f>(('Итоговая табл.1чел (все услуги-'!E1428+('Итоговая табл.1чел (все услуги-'!E1428*'Таблица вводных'!$G$5)))-('Расчет комиссии Нади'!$I1428+'Таблица вводных'!$E$15+'Таблица вводных'!$F$15)</f>
        <v>#REF!</v>
      </c>
      <c r="F1428" s="64" t="e">
        <f>(('Итоговая табл.1чел (все услуги-'!F1428+('Итоговая табл.1чел (все услуги-'!F1428*'Таблица вводных'!$G$4)))-('Расчет комиссии Нади'!$I1428+'Таблица вводных'!$E$15+'Таблица вводных'!$F$15)</f>
        <v>#REF!</v>
      </c>
      <c r="G1428" s="64" t="e">
        <f>(('Итоговая табл.1чел (все услуги-'!G1428+('Итоговая табл.1чел (все услуги-'!G1428*'Таблица вводных'!$G$4)))-('Расчет комиссии Нади'!$I1428+'Таблица вводных'!$E$15+'Таблица вводных'!$F$15)</f>
        <v>#REF!</v>
      </c>
      <c r="H1428" s="64" t="e">
        <f>(('Итоговая табл.1чел (все услуги-'!H1428+('Итоговая табл.1чел (все услуги-'!H1428*'Таблица вводных'!$G$4)))-('Расчет комиссии Нади'!$I1428+'Таблица вводных'!$E$15+'Таблица вводных'!$F$15)</f>
        <v>#REF!</v>
      </c>
      <c r="I1428" s="22" t="s">
        <v>177</v>
      </c>
    </row>
    <row r="1429" spans="1:9" ht="12.75" customHeight="1">
      <c r="A1429" s="138"/>
      <c r="B1429" s="11">
        <v>45429</v>
      </c>
      <c r="C1429" s="64"/>
      <c r="D1429" s="64" t="e">
        <f>(('Итоговая табл.1чел (все услуги-'!D1429+('Итоговая табл.1чел (все услуги-'!D1429*'Таблица вводных'!$G$4)))-('Расчет комиссии Нади'!$I1429+'Таблица вводных'!$E$15+'Таблица вводных'!$F$15)</f>
        <v>#REF!</v>
      </c>
      <c r="E1429" s="64" t="e">
        <f>(('Итоговая табл.1чел (все услуги-'!E1429+('Итоговая табл.1чел (все услуги-'!E1429*'Таблица вводных'!$G$5)))-('Расчет комиссии Нади'!$I1429+'Таблица вводных'!$E$15+'Таблица вводных'!$F$15)</f>
        <v>#REF!</v>
      </c>
      <c r="F1429" s="64" t="e">
        <f>(('Итоговая табл.1чел (все услуги-'!F1429+('Итоговая табл.1чел (все услуги-'!F1429*'Таблица вводных'!$G$4)))-('Расчет комиссии Нади'!$I1429+'Таблица вводных'!$E$15+'Таблица вводных'!$F$15)</f>
        <v>#REF!</v>
      </c>
      <c r="G1429" s="64" t="e">
        <f>(('Итоговая табл.1чел (все услуги-'!G1429+('Итоговая табл.1чел (все услуги-'!G1429*'Таблица вводных'!$G$4)))-('Расчет комиссии Нади'!$I1429+'Таблица вводных'!$E$15+'Таблица вводных'!$F$15)</f>
        <v>#REF!</v>
      </c>
      <c r="H1429" s="64" t="e">
        <f>(('Итоговая табл.1чел (все услуги-'!H1429+('Итоговая табл.1чел (все услуги-'!H1429*'Таблица вводных'!$G$4)))-('Расчет комиссии Нади'!$I1429+'Таблица вводных'!$E$15+'Таблица вводных'!$F$15)</f>
        <v>#REF!</v>
      </c>
      <c r="I1429" s="13" t="s">
        <v>177</v>
      </c>
    </row>
    <row r="1430" spans="1:9" ht="12.75" customHeight="1">
      <c r="A1430" s="138"/>
      <c r="B1430" s="45">
        <v>45433</v>
      </c>
      <c r="C1430" s="64"/>
      <c r="D1430" s="64" t="e">
        <f>(('Итоговая табл.1чел (все услуги-'!D1430+('Итоговая табл.1чел (все услуги-'!D1430*'Таблица вводных'!$G$4)))-('Расчет комиссии Нади'!$I1430+'Таблица вводных'!$E$15+'Таблица вводных'!$F$15)</f>
        <v>#REF!</v>
      </c>
      <c r="E1430" s="64" t="e">
        <f>(('Итоговая табл.1чел (все услуги-'!E1430+('Итоговая табл.1чел (все услуги-'!E1430*'Таблица вводных'!$G$5)))-('Расчет комиссии Нади'!$I1430+'Таблица вводных'!$E$15+'Таблица вводных'!$F$15)</f>
        <v>#REF!</v>
      </c>
      <c r="F1430" s="64" t="e">
        <f>(('Итоговая табл.1чел (все услуги-'!F1430+('Итоговая табл.1чел (все услуги-'!F1430*'Таблица вводных'!$G$4)))-('Расчет комиссии Нади'!$I1430+'Таблица вводных'!$E$15+'Таблица вводных'!$F$15)</f>
        <v>#REF!</v>
      </c>
      <c r="G1430" s="64" t="e">
        <f>(('Итоговая табл.1чел (все услуги-'!G1430+('Итоговая табл.1чел (все услуги-'!G1430*'Таблица вводных'!$G$4)))-('Расчет комиссии Нади'!$I1430+'Таблица вводных'!$E$15+'Таблица вводных'!$F$15)</f>
        <v>#REF!</v>
      </c>
      <c r="H1430" s="64" t="e">
        <f>(('Итоговая табл.1чел (все услуги-'!H1430+('Итоговая табл.1чел (все услуги-'!H1430*'Таблица вводных'!$G$4)))-('Расчет комиссии Нади'!$I1430+'Таблица вводных'!$E$15+'Таблица вводных'!$F$15)</f>
        <v>#REF!</v>
      </c>
      <c r="I1430" s="27" t="s">
        <v>177</v>
      </c>
    </row>
    <row r="1431" spans="1:9" ht="12.75" customHeight="1">
      <c r="A1431" s="138"/>
      <c r="B1431" s="44">
        <v>45436</v>
      </c>
      <c r="C1431" s="64"/>
      <c r="D1431" s="64" t="e">
        <f>(('Итоговая табл.1чел (все услуги-'!D1431+('Итоговая табл.1чел (все услуги-'!D1431*'Таблица вводных'!$G$4)))-('Расчет комиссии Нади'!$I1431+'Таблица вводных'!$E$15+'Таблица вводных'!$F$15)</f>
        <v>#REF!</v>
      </c>
      <c r="E1431" s="64" t="e">
        <f>(('Итоговая табл.1чел (все услуги-'!E1431+('Итоговая табл.1чел (все услуги-'!E1431*'Таблица вводных'!$G$5)))-('Расчет комиссии Нади'!$I1431+'Таблица вводных'!$E$15+'Таблица вводных'!$F$15)</f>
        <v>#REF!</v>
      </c>
      <c r="F1431" s="64" t="e">
        <f>(('Итоговая табл.1чел (все услуги-'!F1431+('Итоговая табл.1чел (все услуги-'!F1431*'Таблица вводных'!$G$4)))-('Расчет комиссии Нади'!$I1431+'Таблица вводных'!$E$15+'Таблица вводных'!$F$15)</f>
        <v>#REF!</v>
      </c>
      <c r="G1431" s="64" t="e">
        <f>(('Итоговая табл.1чел (все услуги-'!G1431+('Итоговая табл.1чел (все услуги-'!G1431*'Таблица вводных'!$G$4)))-('Расчет комиссии Нади'!$I1431+'Таблица вводных'!$E$15+'Таблица вводных'!$F$15)</f>
        <v>#REF!</v>
      </c>
      <c r="H1431" s="64" t="e">
        <f>(('Итоговая табл.1чел (все услуги-'!H1431+('Итоговая табл.1чел (все услуги-'!H1431*'Таблица вводных'!$G$4)))-('Расчет комиссии Нади'!$I1431+'Таблица вводных'!$E$15+'Таблица вводных'!$F$15)</f>
        <v>#REF!</v>
      </c>
      <c r="I1431" s="22" t="s">
        <v>177</v>
      </c>
    </row>
    <row r="1432" spans="1:9" ht="12.75" customHeight="1">
      <c r="A1432" s="138"/>
      <c r="B1432" s="11">
        <v>45440</v>
      </c>
      <c r="C1432" s="64"/>
      <c r="D1432" s="64" t="e">
        <f>(('Итоговая табл.1чел (все услуги-'!D1432+('Итоговая табл.1чел (все услуги-'!D1432*'Таблица вводных'!$G$4)))-('Расчет комиссии Нади'!$I1432+'Таблица вводных'!$E$15+'Таблица вводных'!$F$15)</f>
        <v>#REF!</v>
      </c>
      <c r="E1432" s="64" t="e">
        <f>(('Итоговая табл.1чел (все услуги-'!E1432+('Итоговая табл.1чел (все услуги-'!E1432*'Таблица вводных'!$G$5)))-('Расчет комиссии Нади'!$I1432+'Таблица вводных'!$E$15+'Таблица вводных'!$F$15)</f>
        <v>#REF!</v>
      </c>
      <c r="F1432" s="64" t="e">
        <f>(('Итоговая табл.1чел (все услуги-'!F1432+('Итоговая табл.1чел (все услуги-'!F1432*'Таблица вводных'!$G$4)))-('Расчет комиссии Нади'!$I1432+'Таблица вводных'!$E$15+'Таблица вводных'!$F$15)</f>
        <v>#REF!</v>
      </c>
      <c r="G1432" s="64" t="e">
        <f>(('Итоговая табл.1чел (все услуги-'!G1432+('Итоговая табл.1чел (все услуги-'!G1432*'Таблица вводных'!$G$4)))-('Расчет комиссии Нади'!$I1432+'Таблица вводных'!$E$15+'Таблица вводных'!$F$15)</f>
        <v>#REF!</v>
      </c>
      <c r="H1432" s="64" t="e">
        <f>(('Итоговая табл.1чел (все услуги-'!H1432+('Итоговая табл.1чел (все услуги-'!H1432*'Таблица вводных'!$G$4)))-('Расчет комиссии Нади'!$I1432+'Таблица вводных'!$E$15+'Таблица вводных'!$F$15)</f>
        <v>#REF!</v>
      </c>
      <c r="I1432" s="13" t="s">
        <v>177</v>
      </c>
    </row>
    <row r="1433" spans="1:9" ht="12.75" customHeight="1">
      <c r="A1433" s="139"/>
      <c r="B1433" s="46">
        <v>45443</v>
      </c>
      <c r="C1433" s="65"/>
      <c r="D1433" s="100" t="e">
        <f>(('Итоговая табл.1чел (все услуги-'!D1433+('Итоговая табл.1чел (все услуги-'!D1433*'Таблица вводных'!$G$4)))-('Расчет комиссии Нади'!$I1433+'Таблица вводных'!$E$15+'Таблица вводных'!$F$15)</f>
        <v>#REF!</v>
      </c>
      <c r="E1433" s="100" t="e">
        <f>(('Итоговая табл.1чел (все услуги-'!E1433+('Итоговая табл.1чел (все услуги-'!E1433*'Таблица вводных'!$G$5)))-('Расчет комиссии Нади'!$I1433+'Таблица вводных'!$E$15+'Таблица вводных'!$F$15)</f>
        <v>#REF!</v>
      </c>
      <c r="F1433" s="100" t="e">
        <f>(('Итоговая табл.1чел (все услуги-'!F1433+('Итоговая табл.1чел (все услуги-'!F1433*'Таблица вводных'!$G$4)))-('Расчет комиссии Нади'!$I1433+'Таблица вводных'!$E$15+'Таблица вводных'!$F$15)</f>
        <v>#REF!</v>
      </c>
      <c r="G1433" s="100" t="e">
        <f>(('Итоговая табл.1чел (все услуги-'!G1433+('Итоговая табл.1чел (все услуги-'!G1433*'Таблица вводных'!$G$4)))-('Расчет комиссии Нади'!$I1433+'Таблица вводных'!$E$15+'Таблица вводных'!$F$15)</f>
        <v>#REF!</v>
      </c>
      <c r="H1433" s="100" t="e">
        <f>(('Итоговая табл.1чел (все услуги-'!H1433+('Итоговая табл.1чел (все услуги-'!H1433*'Таблица вводных'!$G$4)))-('Расчет комиссии Нади'!$I1433+'Таблица вводных'!$E$15+'Таблица вводных'!$F$15)</f>
        <v>#REF!</v>
      </c>
      <c r="I1433" s="32" t="s">
        <v>177</v>
      </c>
    </row>
    <row r="1434" spans="1:9" ht="12.75" customHeight="1">
      <c r="A1434" s="150"/>
      <c r="B1434" s="42">
        <v>45419</v>
      </c>
      <c r="C1434" s="63"/>
      <c r="D1434" s="63" t="e">
        <f>(('Итоговая табл.1чел (все услуги-'!D1434+('Итоговая табл.1чел (все услуги-'!D1434*'Таблица вводных'!$G$4)))-('Расчет комиссии Нади'!$I1434+'Таблица вводных'!$E$15+'Таблица вводных'!$F$15)</f>
        <v>#REF!</v>
      </c>
      <c r="E1434" s="63" t="e">
        <f>(('Итоговая табл.1чел (все услуги-'!E1434+('Итоговая табл.1чел (все услуги-'!E1434*'Таблица вводных'!$G$5)))-('Расчет комиссии Нади'!$I1434+'Таблица вводных'!$E$15+'Таблица вводных'!$F$15)</f>
        <v>#REF!</v>
      </c>
      <c r="F1434" s="63" t="e">
        <f>(('Итоговая табл.1чел (все услуги-'!F1434+('Итоговая табл.1чел (все услуги-'!F1434*'Таблица вводных'!$G$4)))-('Расчет комиссии Нади'!$I1434+'Таблица вводных'!$E$15+'Таблица вводных'!$F$15)</f>
        <v>#REF!</v>
      </c>
      <c r="G1434" s="63" t="e">
        <f>(('Итоговая табл.1чел (все услуги-'!G1434+('Итоговая табл.1чел (все услуги-'!G1434*'Таблица вводных'!$G$4)))-('Расчет комиссии Нади'!$I1434+'Таблица вводных'!$E$15+'Таблица вводных'!$F$15)</f>
        <v>#REF!</v>
      </c>
      <c r="H1434" s="63" t="e">
        <f>(('Итоговая табл.1чел (все услуги-'!H1434+('Итоговая табл.1чел (все услуги-'!H1434*'Таблица вводных'!$G$4)))-('Расчет комиссии Нади'!$I1434+'Таблица вводных'!$E$15+'Таблица вводных'!$F$15)</f>
        <v>#REF!</v>
      </c>
      <c r="I1434" s="20" t="s">
        <v>177</v>
      </c>
    </row>
    <row r="1435" spans="1:9" ht="12.75" customHeight="1">
      <c r="A1435" s="148"/>
      <c r="B1435" s="45">
        <v>45422</v>
      </c>
      <c r="C1435" s="64"/>
      <c r="D1435" s="64" t="e">
        <f>(('Итоговая табл.1чел (все услуги-'!D1435+('Итоговая табл.1чел (все услуги-'!D1435*'Таблица вводных'!$G$4)))-('Расчет комиссии Нади'!$I1435+'Таблица вводных'!$E$15+'Таблица вводных'!$F$15)</f>
        <v>#REF!</v>
      </c>
      <c r="E1435" s="64" t="e">
        <f>(('Итоговая табл.1чел (все услуги-'!E1435+('Итоговая табл.1чел (все услуги-'!E1435*'Таблица вводных'!$G$5)))-('Расчет комиссии Нади'!$I1435+'Таблица вводных'!$E$15+'Таблица вводных'!$F$15)</f>
        <v>#REF!</v>
      </c>
      <c r="F1435" s="64" t="e">
        <f>(('Итоговая табл.1чел (все услуги-'!F1435+('Итоговая табл.1чел (все услуги-'!F1435*'Таблица вводных'!$G$4)))-('Расчет комиссии Нади'!$I1435+'Таблица вводных'!$E$15+'Таблица вводных'!$F$15)</f>
        <v>#REF!</v>
      </c>
      <c r="G1435" s="64" t="e">
        <f>(('Итоговая табл.1чел (все услуги-'!G1435+('Итоговая табл.1чел (все услуги-'!G1435*'Таблица вводных'!$G$4)))-('Расчет комиссии Нади'!$I1435+'Таблица вводных'!$E$15+'Таблица вводных'!$F$15)</f>
        <v>#REF!</v>
      </c>
      <c r="H1435" s="64" t="e">
        <f>(('Итоговая табл.1чел (все услуги-'!H1435+('Итоговая табл.1чел (все услуги-'!H1435*'Таблица вводных'!$G$4)))-('Расчет комиссии Нади'!$I1435+'Таблица вводных'!$E$15+'Таблица вводных'!$F$15)</f>
        <v>#REF!</v>
      </c>
      <c r="I1435" s="27" t="s">
        <v>177</v>
      </c>
    </row>
    <row r="1436" spans="1:9" ht="12.75" customHeight="1">
      <c r="A1436" s="148"/>
      <c r="B1436" s="44">
        <v>45426</v>
      </c>
      <c r="C1436" s="64"/>
      <c r="D1436" s="64" t="e">
        <f>(('Итоговая табл.1чел (все услуги-'!D1436+('Итоговая табл.1чел (все услуги-'!D1436*'Таблица вводных'!$G$4)))-('Расчет комиссии Нади'!$I1436+'Таблица вводных'!$E$15+'Таблица вводных'!$F$15)</f>
        <v>#REF!</v>
      </c>
      <c r="E1436" s="64" t="e">
        <f>(('Итоговая табл.1чел (все услуги-'!E1436+('Итоговая табл.1чел (все услуги-'!E1436*'Таблица вводных'!$G$5)))-('Расчет комиссии Нади'!$I1436+'Таблица вводных'!$E$15+'Таблица вводных'!$F$15)</f>
        <v>#REF!</v>
      </c>
      <c r="F1436" s="64" t="e">
        <f>(('Итоговая табл.1чел (все услуги-'!F1436+('Итоговая табл.1чел (все услуги-'!F1436*'Таблица вводных'!$G$4)))-('Расчет комиссии Нади'!$I1436+'Таблица вводных'!$E$15+'Таблица вводных'!$F$15)</f>
        <v>#REF!</v>
      </c>
      <c r="G1436" s="64" t="e">
        <f>(('Итоговая табл.1чел (все услуги-'!G1436+('Итоговая табл.1чел (все услуги-'!G1436*'Таблица вводных'!$G$4)))-('Расчет комиссии Нади'!$I1436+'Таблица вводных'!$E$15+'Таблица вводных'!$F$15)</f>
        <v>#REF!</v>
      </c>
      <c r="H1436" s="64" t="e">
        <f>(('Итоговая табл.1чел (все услуги-'!H1436+('Итоговая табл.1чел (все услуги-'!H1436*'Таблица вводных'!$G$4)))-('Расчет комиссии Нади'!$I1436+'Таблица вводных'!$E$15+'Таблица вводных'!$F$15)</f>
        <v>#REF!</v>
      </c>
      <c r="I1436" s="22" t="s">
        <v>177</v>
      </c>
    </row>
    <row r="1437" spans="1:9" ht="12.75" customHeight="1">
      <c r="A1437" s="148"/>
      <c r="B1437" s="11">
        <v>45429</v>
      </c>
      <c r="C1437" s="64"/>
      <c r="D1437" s="64" t="e">
        <f>(('Итоговая табл.1чел (все услуги-'!D1437+('Итоговая табл.1чел (все услуги-'!D1437*'Таблица вводных'!$G$4)))-('Расчет комиссии Нади'!$I1437+'Таблица вводных'!$E$15+'Таблица вводных'!$F$15)</f>
        <v>#REF!</v>
      </c>
      <c r="E1437" s="64" t="e">
        <f>(('Итоговая табл.1чел (все услуги-'!E1437+('Итоговая табл.1чел (все услуги-'!E1437*'Таблица вводных'!$G$5)))-('Расчет комиссии Нади'!$I1437+'Таблица вводных'!$E$15+'Таблица вводных'!$F$15)</f>
        <v>#REF!</v>
      </c>
      <c r="F1437" s="64" t="e">
        <f>(('Итоговая табл.1чел (все услуги-'!F1437+('Итоговая табл.1чел (все услуги-'!F1437*'Таблица вводных'!$G$4)))-('Расчет комиссии Нади'!$I1437+'Таблица вводных'!$E$15+'Таблица вводных'!$F$15)</f>
        <v>#REF!</v>
      </c>
      <c r="G1437" s="64" t="e">
        <f>(('Итоговая табл.1чел (все услуги-'!G1437+('Итоговая табл.1чел (все услуги-'!G1437*'Таблица вводных'!$G$4)))-('Расчет комиссии Нади'!$I1437+'Таблица вводных'!$E$15+'Таблица вводных'!$F$15)</f>
        <v>#REF!</v>
      </c>
      <c r="H1437" s="64" t="e">
        <f>(('Итоговая табл.1чел (все услуги-'!H1437+('Итоговая табл.1чел (все услуги-'!H1437*'Таблица вводных'!$G$4)))-('Расчет комиссии Нади'!$I1437+'Таблица вводных'!$E$15+'Таблица вводных'!$F$15)</f>
        <v>#REF!</v>
      </c>
      <c r="I1437" s="13" t="s">
        <v>177</v>
      </c>
    </row>
    <row r="1438" spans="1:9" ht="12.75" customHeight="1">
      <c r="A1438" s="148"/>
      <c r="B1438" s="45">
        <v>45433</v>
      </c>
      <c r="C1438" s="64"/>
      <c r="D1438" s="64" t="e">
        <f>(('Итоговая табл.1чел (все услуги-'!D1438+('Итоговая табл.1чел (все услуги-'!D1438*'Таблица вводных'!$G$4)))-('Расчет комиссии Нади'!$I1438+'Таблица вводных'!$E$15+'Таблица вводных'!$F$15)</f>
        <v>#REF!</v>
      </c>
      <c r="E1438" s="64" t="e">
        <f>(('Итоговая табл.1чел (все услуги-'!E1438+('Итоговая табл.1чел (все услуги-'!E1438*'Таблица вводных'!$G$5)))-('Расчет комиссии Нади'!$I1438+'Таблица вводных'!$E$15+'Таблица вводных'!$F$15)</f>
        <v>#REF!</v>
      </c>
      <c r="F1438" s="64" t="e">
        <f>(('Итоговая табл.1чел (все услуги-'!F1438+('Итоговая табл.1чел (все услуги-'!F1438*'Таблица вводных'!$G$4)))-('Расчет комиссии Нади'!$I1438+'Таблица вводных'!$E$15+'Таблица вводных'!$F$15)</f>
        <v>#REF!</v>
      </c>
      <c r="G1438" s="64" t="e">
        <f>(('Итоговая табл.1чел (все услуги-'!G1438+('Итоговая табл.1чел (все услуги-'!G1438*'Таблица вводных'!$G$4)))-('Расчет комиссии Нади'!$I1438+'Таблица вводных'!$E$15+'Таблица вводных'!$F$15)</f>
        <v>#REF!</v>
      </c>
      <c r="H1438" s="64" t="e">
        <f>(('Итоговая табл.1чел (все услуги-'!H1438+('Итоговая табл.1чел (все услуги-'!H1438*'Таблица вводных'!$G$4)))-('Расчет комиссии Нади'!$I1438+'Таблица вводных'!$E$15+'Таблица вводных'!$F$15)</f>
        <v>#REF!</v>
      </c>
      <c r="I1438" s="27" t="s">
        <v>177</v>
      </c>
    </row>
    <row r="1439" spans="1:9" ht="12.75" customHeight="1">
      <c r="A1439" s="148"/>
      <c r="B1439" s="44">
        <v>45436</v>
      </c>
      <c r="C1439" s="64"/>
      <c r="D1439" s="64" t="e">
        <f>(('Итоговая табл.1чел (все услуги-'!D1439+('Итоговая табл.1чел (все услуги-'!D1439*'Таблица вводных'!$G$4)))-('Расчет комиссии Нади'!$I1439+'Таблица вводных'!$E$15+'Таблица вводных'!$F$15)</f>
        <v>#REF!</v>
      </c>
      <c r="E1439" s="64" t="e">
        <f>(('Итоговая табл.1чел (все услуги-'!E1439+('Итоговая табл.1чел (все услуги-'!E1439*'Таблица вводных'!$G$5)))-('Расчет комиссии Нади'!$I1439+'Таблица вводных'!$E$15+'Таблица вводных'!$F$15)</f>
        <v>#REF!</v>
      </c>
      <c r="F1439" s="64" t="e">
        <f>(('Итоговая табл.1чел (все услуги-'!F1439+('Итоговая табл.1чел (все услуги-'!F1439*'Таблица вводных'!$G$4)))-('Расчет комиссии Нади'!$I1439+'Таблица вводных'!$E$15+'Таблица вводных'!$F$15)</f>
        <v>#REF!</v>
      </c>
      <c r="G1439" s="64" t="e">
        <f>(('Итоговая табл.1чел (все услуги-'!G1439+('Итоговая табл.1чел (все услуги-'!G1439*'Таблица вводных'!$G$4)))-('Расчет комиссии Нади'!$I1439+'Таблица вводных'!$E$15+'Таблица вводных'!$F$15)</f>
        <v>#REF!</v>
      </c>
      <c r="H1439" s="64" t="e">
        <f>(('Итоговая табл.1чел (все услуги-'!H1439+('Итоговая табл.1чел (все услуги-'!H1439*'Таблица вводных'!$G$4)))-('Расчет комиссии Нади'!$I1439+'Таблица вводных'!$E$15+'Таблица вводных'!$F$15)</f>
        <v>#REF!</v>
      </c>
      <c r="I1439" s="22" t="s">
        <v>177</v>
      </c>
    </row>
    <row r="1440" spans="1:9" ht="12.75" customHeight="1">
      <c r="A1440" s="148"/>
      <c r="B1440" s="11">
        <v>45440</v>
      </c>
      <c r="C1440" s="64"/>
      <c r="D1440" s="64" t="e">
        <f>(('Итоговая табл.1чел (все услуги-'!D1440+('Итоговая табл.1чел (все услуги-'!D1440*'Таблица вводных'!$G$4)))-('Расчет комиссии Нади'!$I1440+'Таблица вводных'!$E$15+'Таблица вводных'!$F$15)</f>
        <v>#REF!</v>
      </c>
      <c r="E1440" s="64" t="e">
        <f>(('Итоговая табл.1чел (все услуги-'!E1440+('Итоговая табл.1чел (все услуги-'!E1440*'Таблица вводных'!$G$5)))-('Расчет комиссии Нади'!$I1440+'Таблица вводных'!$E$15+'Таблица вводных'!$F$15)</f>
        <v>#REF!</v>
      </c>
      <c r="F1440" s="64" t="e">
        <f>(('Итоговая табл.1чел (все услуги-'!F1440+('Итоговая табл.1чел (все услуги-'!F1440*'Таблица вводных'!$G$4)))-('Расчет комиссии Нади'!$I1440+'Таблица вводных'!$E$15+'Таблица вводных'!$F$15)</f>
        <v>#REF!</v>
      </c>
      <c r="G1440" s="64" t="e">
        <f>(('Итоговая табл.1чел (все услуги-'!G1440+('Итоговая табл.1чел (все услуги-'!G1440*'Таблица вводных'!$G$4)))-('Расчет комиссии Нади'!$I1440+'Таблица вводных'!$E$15+'Таблица вводных'!$F$15)</f>
        <v>#REF!</v>
      </c>
      <c r="H1440" s="64" t="e">
        <f>(('Итоговая табл.1чел (все услуги-'!H1440+('Итоговая табл.1чел (все услуги-'!H1440*'Таблица вводных'!$G$4)))-('Расчет комиссии Нади'!$I1440+'Таблица вводных'!$E$15+'Таблица вводных'!$F$15)</f>
        <v>#REF!</v>
      </c>
      <c r="I1440" s="13" t="s">
        <v>177</v>
      </c>
    </row>
    <row r="1441" spans="1:9" ht="12.75" customHeight="1">
      <c r="A1441" s="149"/>
      <c r="B1441" s="46">
        <v>45443</v>
      </c>
      <c r="C1441" s="65"/>
      <c r="D1441" s="100" t="e">
        <f>(('Итоговая табл.1чел (все услуги-'!D1441+('Итоговая табл.1чел (все услуги-'!D1441*'Таблица вводных'!$G$4)))-('Расчет комиссии Нади'!$I1441+'Таблица вводных'!$E$15+'Таблица вводных'!$F$15)</f>
        <v>#REF!</v>
      </c>
      <c r="E1441" s="100" t="e">
        <f>(('Итоговая табл.1чел (все услуги-'!E1441+('Итоговая табл.1чел (все услуги-'!E1441*'Таблица вводных'!$G$5)))-('Расчет комиссии Нади'!$I1441+'Таблица вводных'!$E$15+'Таблица вводных'!$F$15)</f>
        <v>#REF!</v>
      </c>
      <c r="F1441" s="100" t="e">
        <f>(('Итоговая табл.1чел (все услуги-'!F1441+('Итоговая табл.1чел (все услуги-'!F1441*'Таблица вводных'!$G$4)))-('Расчет комиссии Нади'!$I1441+'Таблица вводных'!$E$15+'Таблица вводных'!$F$15)</f>
        <v>#REF!</v>
      </c>
      <c r="G1441" s="100" t="e">
        <f>(('Итоговая табл.1чел (все услуги-'!G1441+('Итоговая табл.1чел (все услуги-'!G1441*'Таблица вводных'!$G$4)))-('Расчет комиссии Нади'!$I1441+'Таблица вводных'!$E$15+'Таблица вводных'!$F$15)</f>
        <v>#REF!</v>
      </c>
      <c r="H1441" s="100" t="e">
        <f>(('Итоговая табл.1чел (все услуги-'!H1441+('Итоговая табл.1чел (все услуги-'!H1441*'Таблица вводных'!$G$4)))-('Расчет комиссии Нади'!$I1441+'Таблица вводных'!$E$15+'Таблица вводных'!$F$15)</f>
        <v>#REF!</v>
      </c>
      <c r="I1441" s="32" t="s">
        <v>177</v>
      </c>
    </row>
    <row r="1442" spans="1:9" ht="12.75" customHeight="1">
      <c r="A1442" s="136"/>
      <c r="B1442" s="42">
        <v>45419</v>
      </c>
      <c r="C1442" s="63"/>
      <c r="D1442" s="63" t="e">
        <f>(('Итоговая табл.1чел (все услуги-'!D1442+('Итоговая табл.1чел (все услуги-'!D1442*'Таблица вводных'!$G$4)))-('Расчет комиссии Нади'!$I1442+'Таблица вводных'!$E$15+'Таблица вводных'!$F$15)</f>
        <v>#REF!</v>
      </c>
      <c r="E1442" s="63" t="e">
        <f>(('Итоговая табл.1чел (все услуги-'!E1442+('Итоговая табл.1чел (все услуги-'!E1442*'Таблица вводных'!$G$5)))-('Расчет комиссии Нади'!$I1442+'Таблица вводных'!$E$15+'Таблица вводных'!$F$15)</f>
        <v>#REF!</v>
      </c>
      <c r="F1442" s="63" t="e">
        <f>(('Итоговая табл.1чел (все услуги-'!F1442+('Итоговая табл.1чел (все услуги-'!F1442*'Таблица вводных'!$G$4)))-('Расчет комиссии Нади'!$I1442+'Таблица вводных'!$E$15+'Таблица вводных'!$F$15)</f>
        <v>#REF!</v>
      </c>
      <c r="G1442" s="63" t="e">
        <f>(('Итоговая табл.1чел (все услуги-'!G1442+('Итоговая табл.1чел (все услуги-'!G1442*'Таблица вводных'!$G$4)))-('Расчет комиссии Нади'!$I1442+'Таблица вводных'!$E$15+'Таблица вводных'!$F$15)</f>
        <v>#REF!</v>
      </c>
      <c r="H1442" s="63" t="e">
        <f>(('Итоговая табл.1чел (все услуги-'!H1442+('Итоговая табл.1чел (все услуги-'!H1442*'Таблица вводных'!$G$4)))-('Расчет комиссии Нади'!$I1442+'Таблица вводных'!$E$15+'Таблица вводных'!$F$15)</f>
        <v>#REF!</v>
      </c>
      <c r="I1442" s="20" t="s">
        <v>177</v>
      </c>
    </row>
    <row r="1443" spans="1:9" ht="12.75" customHeight="1">
      <c r="A1443" s="138"/>
      <c r="B1443" s="45">
        <v>45422</v>
      </c>
      <c r="C1443" s="64"/>
      <c r="D1443" s="64" t="e">
        <f>(('Итоговая табл.1чел (все услуги-'!D1443+('Итоговая табл.1чел (все услуги-'!D1443*'Таблица вводных'!$G$4)))-('Расчет комиссии Нади'!$I1443+'Таблица вводных'!$E$15+'Таблица вводных'!$F$15)</f>
        <v>#REF!</v>
      </c>
      <c r="E1443" s="64" t="e">
        <f>(('Итоговая табл.1чел (все услуги-'!E1443+('Итоговая табл.1чел (все услуги-'!E1443*'Таблица вводных'!$G$5)))-('Расчет комиссии Нади'!$I1443+'Таблица вводных'!$E$15+'Таблица вводных'!$F$15)</f>
        <v>#REF!</v>
      </c>
      <c r="F1443" s="64" t="e">
        <f>(('Итоговая табл.1чел (все услуги-'!F1443+('Итоговая табл.1чел (все услуги-'!F1443*'Таблица вводных'!$G$4)))-('Расчет комиссии Нади'!$I1443+'Таблица вводных'!$E$15+'Таблица вводных'!$F$15)</f>
        <v>#REF!</v>
      </c>
      <c r="G1443" s="64" t="e">
        <f>(('Итоговая табл.1чел (все услуги-'!G1443+('Итоговая табл.1чел (все услуги-'!G1443*'Таблица вводных'!$G$4)))-('Расчет комиссии Нади'!$I1443+'Таблица вводных'!$E$15+'Таблица вводных'!$F$15)</f>
        <v>#REF!</v>
      </c>
      <c r="H1443" s="64" t="e">
        <f>(('Итоговая табл.1чел (все услуги-'!H1443+('Итоговая табл.1чел (все услуги-'!H1443*'Таблица вводных'!$G$4)))-('Расчет комиссии Нади'!$I1443+'Таблица вводных'!$E$15+'Таблица вводных'!$F$15)</f>
        <v>#REF!</v>
      </c>
      <c r="I1443" s="27" t="s">
        <v>177</v>
      </c>
    </row>
    <row r="1444" spans="1:9" ht="12.75" customHeight="1">
      <c r="A1444" s="138"/>
      <c r="B1444" s="44">
        <v>45426</v>
      </c>
      <c r="C1444" s="64"/>
      <c r="D1444" s="64" t="e">
        <f>(('Итоговая табл.1чел (все услуги-'!D1444+('Итоговая табл.1чел (все услуги-'!D1444*'Таблица вводных'!$G$4)))-('Расчет комиссии Нади'!$I1444+'Таблица вводных'!$E$15+'Таблица вводных'!$F$15)</f>
        <v>#REF!</v>
      </c>
      <c r="E1444" s="64" t="e">
        <f>(('Итоговая табл.1чел (все услуги-'!E1444+('Итоговая табл.1чел (все услуги-'!E1444*'Таблица вводных'!$G$5)))-('Расчет комиссии Нади'!$I1444+'Таблица вводных'!$E$15+'Таблица вводных'!$F$15)</f>
        <v>#REF!</v>
      </c>
      <c r="F1444" s="64" t="e">
        <f>(('Итоговая табл.1чел (все услуги-'!F1444+('Итоговая табл.1чел (все услуги-'!F1444*'Таблица вводных'!$G$4)))-('Расчет комиссии Нади'!$I1444+'Таблица вводных'!$E$15+'Таблица вводных'!$F$15)</f>
        <v>#REF!</v>
      </c>
      <c r="G1444" s="64" t="e">
        <f>(('Итоговая табл.1чел (все услуги-'!G1444+('Итоговая табл.1чел (все услуги-'!G1444*'Таблица вводных'!$G$4)))-('Расчет комиссии Нади'!$I1444+'Таблица вводных'!$E$15+'Таблица вводных'!$F$15)</f>
        <v>#REF!</v>
      </c>
      <c r="H1444" s="64" t="e">
        <f>(('Итоговая табл.1чел (все услуги-'!H1444+('Итоговая табл.1чел (все услуги-'!H1444*'Таблица вводных'!$G$4)))-('Расчет комиссии Нади'!$I1444+'Таблица вводных'!$E$15+'Таблица вводных'!$F$15)</f>
        <v>#REF!</v>
      </c>
      <c r="I1444" s="22" t="s">
        <v>177</v>
      </c>
    </row>
    <row r="1445" spans="1:9" ht="12.75" customHeight="1">
      <c r="A1445" s="138"/>
      <c r="B1445" s="11">
        <v>45429</v>
      </c>
      <c r="C1445" s="64"/>
      <c r="D1445" s="64" t="e">
        <f>(('Итоговая табл.1чел (все услуги-'!D1445+('Итоговая табл.1чел (все услуги-'!D1445*'Таблица вводных'!$G$4)))-('Расчет комиссии Нади'!$I1445+'Таблица вводных'!$E$15+'Таблица вводных'!$F$15)</f>
        <v>#REF!</v>
      </c>
      <c r="E1445" s="64" t="e">
        <f>(('Итоговая табл.1чел (все услуги-'!E1445+('Итоговая табл.1чел (все услуги-'!E1445*'Таблица вводных'!$G$5)))-('Расчет комиссии Нади'!$I1445+'Таблица вводных'!$E$15+'Таблица вводных'!$F$15)</f>
        <v>#REF!</v>
      </c>
      <c r="F1445" s="64" t="e">
        <f>(('Итоговая табл.1чел (все услуги-'!F1445+('Итоговая табл.1чел (все услуги-'!F1445*'Таблица вводных'!$G$4)))-('Расчет комиссии Нади'!$I1445+'Таблица вводных'!$E$15+'Таблица вводных'!$F$15)</f>
        <v>#REF!</v>
      </c>
      <c r="G1445" s="64" t="e">
        <f>(('Итоговая табл.1чел (все услуги-'!G1445+('Итоговая табл.1чел (все услуги-'!G1445*'Таблица вводных'!$G$4)))-('Расчет комиссии Нади'!$I1445+'Таблица вводных'!$E$15+'Таблица вводных'!$F$15)</f>
        <v>#REF!</v>
      </c>
      <c r="H1445" s="64" t="e">
        <f>(('Итоговая табл.1чел (все услуги-'!H1445+('Итоговая табл.1чел (все услуги-'!H1445*'Таблица вводных'!$G$4)))-('Расчет комиссии Нади'!$I1445+'Таблица вводных'!$E$15+'Таблица вводных'!$F$15)</f>
        <v>#REF!</v>
      </c>
      <c r="I1445" s="13" t="s">
        <v>177</v>
      </c>
    </row>
    <row r="1446" spans="1:9" ht="12.75" customHeight="1">
      <c r="A1446" s="138"/>
      <c r="B1446" s="45">
        <v>45433</v>
      </c>
      <c r="C1446" s="64"/>
      <c r="D1446" s="64" t="e">
        <f>(('Итоговая табл.1чел (все услуги-'!D1446+('Итоговая табл.1чел (все услуги-'!D1446*'Таблица вводных'!$G$4)))-('Расчет комиссии Нади'!$I1446+'Таблица вводных'!$E$15+'Таблица вводных'!$F$15)</f>
        <v>#REF!</v>
      </c>
      <c r="E1446" s="64" t="e">
        <f>(('Итоговая табл.1чел (все услуги-'!E1446+('Итоговая табл.1чел (все услуги-'!E1446*'Таблица вводных'!$G$5)))-('Расчет комиссии Нади'!$I1446+'Таблица вводных'!$E$15+'Таблица вводных'!$F$15)</f>
        <v>#REF!</v>
      </c>
      <c r="F1446" s="64" t="e">
        <f>(('Итоговая табл.1чел (все услуги-'!F1446+('Итоговая табл.1чел (все услуги-'!F1446*'Таблица вводных'!$G$4)))-('Расчет комиссии Нади'!$I1446+'Таблица вводных'!$E$15+'Таблица вводных'!$F$15)</f>
        <v>#REF!</v>
      </c>
      <c r="G1446" s="64" t="e">
        <f>(('Итоговая табл.1чел (все услуги-'!G1446+('Итоговая табл.1чел (все услуги-'!G1446*'Таблица вводных'!$G$4)))-('Расчет комиссии Нади'!$I1446+'Таблица вводных'!$E$15+'Таблица вводных'!$F$15)</f>
        <v>#REF!</v>
      </c>
      <c r="H1446" s="64" t="e">
        <f>(('Итоговая табл.1чел (все услуги-'!H1446+('Итоговая табл.1чел (все услуги-'!H1446*'Таблица вводных'!$G$4)))-('Расчет комиссии Нади'!$I1446+'Таблица вводных'!$E$15+'Таблица вводных'!$F$15)</f>
        <v>#REF!</v>
      </c>
      <c r="I1446" s="27" t="s">
        <v>177</v>
      </c>
    </row>
    <row r="1447" spans="1:9" ht="12.75" customHeight="1">
      <c r="A1447" s="138"/>
      <c r="B1447" s="44">
        <v>45436</v>
      </c>
      <c r="C1447" s="64"/>
      <c r="D1447" s="64" t="e">
        <f>(('Итоговая табл.1чел (все услуги-'!D1447+('Итоговая табл.1чел (все услуги-'!D1447*'Таблица вводных'!$G$4)))-('Расчет комиссии Нади'!$I1447+'Таблица вводных'!$E$15+'Таблица вводных'!$F$15)</f>
        <v>#REF!</v>
      </c>
      <c r="E1447" s="64" t="e">
        <f>(('Итоговая табл.1чел (все услуги-'!E1447+('Итоговая табл.1чел (все услуги-'!E1447*'Таблица вводных'!$G$5)))-('Расчет комиссии Нади'!$I1447+'Таблица вводных'!$E$15+'Таблица вводных'!$F$15)</f>
        <v>#REF!</v>
      </c>
      <c r="F1447" s="64" t="e">
        <f>(('Итоговая табл.1чел (все услуги-'!F1447+('Итоговая табл.1чел (все услуги-'!F1447*'Таблица вводных'!$G$4)))-('Расчет комиссии Нади'!$I1447+'Таблица вводных'!$E$15+'Таблица вводных'!$F$15)</f>
        <v>#REF!</v>
      </c>
      <c r="G1447" s="64" t="e">
        <f>(('Итоговая табл.1чел (все услуги-'!G1447+('Итоговая табл.1чел (все услуги-'!G1447*'Таблица вводных'!$G$4)))-('Расчет комиссии Нади'!$I1447+'Таблица вводных'!$E$15+'Таблица вводных'!$F$15)</f>
        <v>#REF!</v>
      </c>
      <c r="H1447" s="64" t="e">
        <f>(('Итоговая табл.1чел (все услуги-'!H1447+('Итоговая табл.1чел (все услуги-'!H1447*'Таблица вводных'!$G$4)))-('Расчет комиссии Нади'!$I1447+'Таблица вводных'!$E$15+'Таблица вводных'!$F$15)</f>
        <v>#REF!</v>
      </c>
      <c r="I1447" s="22" t="s">
        <v>177</v>
      </c>
    </row>
    <row r="1448" spans="1:9" ht="12.75" customHeight="1">
      <c r="A1448" s="138"/>
      <c r="B1448" s="11">
        <v>45440</v>
      </c>
      <c r="C1448" s="64"/>
      <c r="D1448" s="64" t="e">
        <f>(('Итоговая табл.1чел (все услуги-'!D1448+('Итоговая табл.1чел (все услуги-'!D1448*'Таблица вводных'!$G$4)))-('Расчет комиссии Нади'!$I1448+'Таблица вводных'!$E$15+'Таблица вводных'!$F$15)</f>
        <v>#REF!</v>
      </c>
      <c r="E1448" s="64" t="e">
        <f>(('Итоговая табл.1чел (все услуги-'!E1448+('Итоговая табл.1чел (все услуги-'!E1448*'Таблица вводных'!$G$5)))-('Расчет комиссии Нади'!$I1448+'Таблица вводных'!$E$15+'Таблица вводных'!$F$15)</f>
        <v>#REF!</v>
      </c>
      <c r="F1448" s="64" t="e">
        <f>(('Итоговая табл.1чел (все услуги-'!F1448+('Итоговая табл.1чел (все услуги-'!F1448*'Таблица вводных'!$G$4)))-('Расчет комиссии Нади'!$I1448+'Таблица вводных'!$E$15+'Таблица вводных'!$F$15)</f>
        <v>#REF!</v>
      </c>
      <c r="G1448" s="64" t="e">
        <f>(('Итоговая табл.1чел (все услуги-'!G1448+('Итоговая табл.1чел (все услуги-'!G1448*'Таблица вводных'!$G$4)))-('Расчет комиссии Нади'!$I1448+'Таблица вводных'!$E$15+'Таблица вводных'!$F$15)</f>
        <v>#REF!</v>
      </c>
      <c r="H1448" s="64" t="e">
        <f>(('Итоговая табл.1чел (все услуги-'!H1448+('Итоговая табл.1чел (все услуги-'!H1448*'Таблица вводных'!$G$4)))-('Расчет комиссии Нади'!$I1448+'Таблица вводных'!$E$15+'Таблица вводных'!$F$15)</f>
        <v>#REF!</v>
      </c>
      <c r="I1448" s="13" t="s">
        <v>177</v>
      </c>
    </row>
    <row r="1449" spans="1:9" ht="12.75" customHeight="1">
      <c r="A1449" s="139"/>
      <c r="B1449" s="46">
        <v>45443</v>
      </c>
      <c r="C1449" s="65"/>
      <c r="D1449" s="100" t="e">
        <f>(('Итоговая табл.1чел (все услуги-'!D1449+('Итоговая табл.1чел (все услуги-'!D1449*'Таблица вводных'!$G$4)))-('Расчет комиссии Нади'!$I1449+'Таблица вводных'!$E$15+'Таблица вводных'!$F$15)</f>
        <v>#REF!</v>
      </c>
      <c r="E1449" s="100" t="e">
        <f>(('Итоговая табл.1чел (все услуги-'!E1449+('Итоговая табл.1чел (все услуги-'!E1449*'Таблица вводных'!$G$5)))-('Расчет комиссии Нади'!$I1449+'Таблица вводных'!$E$15+'Таблица вводных'!$F$15)</f>
        <v>#REF!</v>
      </c>
      <c r="F1449" s="100" t="e">
        <f>(('Итоговая табл.1чел (все услуги-'!F1449+('Итоговая табл.1чел (все услуги-'!F1449*'Таблица вводных'!$G$4)))-('Расчет комиссии Нади'!$I1449+'Таблица вводных'!$E$15+'Таблица вводных'!$F$15)</f>
        <v>#REF!</v>
      </c>
      <c r="G1449" s="100" t="e">
        <f>(('Итоговая табл.1чел (все услуги-'!G1449+('Итоговая табл.1чел (все услуги-'!G1449*'Таблица вводных'!$G$4)))-('Расчет комиссии Нади'!$I1449+'Таблица вводных'!$E$15+'Таблица вводных'!$F$15)</f>
        <v>#REF!</v>
      </c>
      <c r="H1449" s="100" t="e">
        <f>(('Итоговая табл.1чел (все услуги-'!H1449+('Итоговая табл.1чел (все услуги-'!H1449*'Таблица вводных'!$G$4)))-('Расчет комиссии Нади'!$I1449+'Таблица вводных'!$E$15+'Таблица вводных'!$F$15)</f>
        <v>#REF!</v>
      </c>
      <c r="I1449" s="32" t="s">
        <v>177</v>
      </c>
    </row>
    <row r="1450" spans="1:9" ht="12.75" customHeight="1">
      <c r="A1450" s="136"/>
      <c r="B1450" s="42">
        <v>45419</v>
      </c>
      <c r="C1450" s="63"/>
      <c r="D1450" s="63" t="e">
        <f>(('Итоговая табл.1чел (все услуги-'!D1450+('Итоговая табл.1чел (все услуги-'!D1450*'Таблица вводных'!$G$4)))-('Расчет комиссии Нади'!$I1450+'Таблица вводных'!$E$15+'Таблица вводных'!$F$15)</f>
        <v>#REF!</v>
      </c>
      <c r="E1450" s="63" t="e">
        <f>(('Итоговая табл.1чел (все услуги-'!E1450+('Итоговая табл.1чел (все услуги-'!E1450*'Таблица вводных'!$G$5)))-('Расчет комиссии Нади'!$I1450+'Таблица вводных'!$E$15+'Таблица вводных'!$F$15)</f>
        <v>#REF!</v>
      </c>
      <c r="F1450" s="63" t="e">
        <f>(('Итоговая табл.1чел (все услуги-'!F1450+('Итоговая табл.1чел (все услуги-'!F1450*'Таблица вводных'!$G$4)))-('Расчет комиссии Нади'!$I1450+'Таблица вводных'!$E$15+'Таблица вводных'!$F$15)</f>
        <v>#REF!</v>
      </c>
      <c r="G1450" s="63" t="e">
        <f>(('Итоговая табл.1чел (все услуги-'!G1450+('Итоговая табл.1чел (все услуги-'!G1450*'Таблица вводных'!$G$4)))-('Расчет комиссии Нади'!$I1450+'Таблица вводных'!$E$15+'Таблица вводных'!$F$15)</f>
        <v>#REF!</v>
      </c>
      <c r="H1450" s="63" t="e">
        <f>(('Итоговая табл.1чел (все услуги-'!H1450+('Итоговая табл.1чел (все услуги-'!H1450*'Таблица вводных'!$G$4)))-('Расчет комиссии Нади'!$I1450+'Таблица вводных'!$E$15+'Таблица вводных'!$F$15)</f>
        <v>#REF!</v>
      </c>
      <c r="I1450" s="20" t="s">
        <v>177</v>
      </c>
    </row>
    <row r="1451" spans="1:9" ht="12.75" customHeight="1">
      <c r="A1451" s="138"/>
      <c r="B1451" s="45">
        <v>45422</v>
      </c>
      <c r="C1451" s="64"/>
      <c r="D1451" s="64" t="e">
        <f>(('Итоговая табл.1чел (все услуги-'!D1451+('Итоговая табл.1чел (все услуги-'!D1451*'Таблица вводных'!$G$4)))-('Расчет комиссии Нади'!$I1451+'Таблица вводных'!$E$15+'Таблица вводных'!$F$15)</f>
        <v>#REF!</v>
      </c>
      <c r="E1451" s="64" t="e">
        <f>(('Итоговая табл.1чел (все услуги-'!E1451+('Итоговая табл.1чел (все услуги-'!E1451*'Таблица вводных'!$G$5)))-('Расчет комиссии Нади'!$I1451+'Таблица вводных'!$E$15+'Таблица вводных'!$F$15)</f>
        <v>#REF!</v>
      </c>
      <c r="F1451" s="64" t="e">
        <f>(('Итоговая табл.1чел (все услуги-'!F1451+('Итоговая табл.1чел (все услуги-'!F1451*'Таблица вводных'!$G$4)))-('Расчет комиссии Нади'!$I1451+'Таблица вводных'!$E$15+'Таблица вводных'!$F$15)</f>
        <v>#REF!</v>
      </c>
      <c r="G1451" s="64" t="e">
        <f>(('Итоговая табл.1чел (все услуги-'!G1451+('Итоговая табл.1чел (все услуги-'!G1451*'Таблица вводных'!$G$4)))-('Расчет комиссии Нади'!$I1451+'Таблица вводных'!$E$15+'Таблица вводных'!$F$15)</f>
        <v>#REF!</v>
      </c>
      <c r="H1451" s="64" t="e">
        <f>(('Итоговая табл.1чел (все услуги-'!H1451+('Итоговая табл.1чел (все услуги-'!H1451*'Таблица вводных'!$G$4)))-('Расчет комиссии Нади'!$I1451+'Таблица вводных'!$E$15+'Таблица вводных'!$F$15)</f>
        <v>#REF!</v>
      </c>
      <c r="I1451" s="27" t="s">
        <v>177</v>
      </c>
    </row>
    <row r="1452" spans="1:9" ht="12.75" customHeight="1">
      <c r="A1452" s="138"/>
      <c r="B1452" s="44">
        <v>45426</v>
      </c>
      <c r="C1452" s="64"/>
      <c r="D1452" s="64" t="e">
        <f>(('Итоговая табл.1чел (все услуги-'!D1452+('Итоговая табл.1чел (все услуги-'!D1452*'Таблица вводных'!$G$4)))-('Расчет комиссии Нади'!$I1452+'Таблица вводных'!$E$15+'Таблица вводных'!$F$15)</f>
        <v>#REF!</v>
      </c>
      <c r="E1452" s="64" t="e">
        <f>(('Итоговая табл.1чел (все услуги-'!E1452+('Итоговая табл.1чел (все услуги-'!E1452*'Таблица вводных'!$G$5)))-('Расчет комиссии Нади'!$I1452+'Таблица вводных'!$E$15+'Таблица вводных'!$F$15)</f>
        <v>#REF!</v>
      </c>
      <c r="F1452" s="64" t="e">
        <f>(('Итоговая табл.1чел (все услуги-'!F1452+('Итоговая табл.1чел (все услуги-'!F1452*'Таблица вводных'!$G$4)))-('Расчет комиссии Нади'!$I1452+'Таблица вводных'!$E$15+'Таблица вводных'!$F$15)</f>
        <v>#REF!</v>
      </c>
      <c r="G1452" s="64" t="e">
        <f>(('Итоговая табл.1чел (все услуги-'!G1452+('Итоговая табл.1чел (все услуги-'!G1452*'Таблица вводных'!$G$4)))-('Расчет комиссии Нади'!$I1452+'Таблица вводных'!$E$15+'Таблица вводных'!$F$15)</f>
        <v>#REF!</v>
      </c>
      <c r="H1452" s="64" t="e">
        <f>(('Итоговая табл.1чел (все услуги-'!H1452+('Итоговая табл.1чел (все услуги-'!H1452*'Таблица вводных'!$G$4)))-('Расчет комиссии Нади'!$I1452+'Таблица вводных'!$E$15+'Таблица вводных'!$F$15)</f>
        <v>#REF!</v>
      </c>
      <c r="I1452" s="22" t="s">
        <v>177</v>
      </c>
    </row>
    <row r="1453" spans="1:9" ht="12.75" customHeight="1">
      <c r="A1453" s="138"/>
      <c r="B1453" s="11">
        <v>45429</v>
      </c>
      <c r="C1453" s="64"/>
      <c r="D1453" s="64" t="e">
        <f>(('Итоговая табл.1чел (все услуги-'!D1453+('Итоговая табл.1чел (все услуги-'!D1453*'Таблица вводных'!$G$4)))-('Расчет комиссии Нади'!$I1453+'Таблица вводных'!$E$15+'Таблица вводных'!$F$15)</f>
        <v>#REF!</v>
      </c>
      <c r="E1453" s="64" t="e">
        <f>(('Итоговая табл.1чел (все услуги-'!E1453+('Итоговая табл.1чел (все услуги-'!E1453*'Таблица вводных'!$G$5)))-('Расчет комиссии Нади'!$I1453+'Таблица вводных'!$E$15+'Таблица вводных'!$F$15)</f>
        <v>#REF!</v>
      </c>
      <c r="F1453" s="64" t="e">
        <f>(('Итоговая табл.1чел (все услуги-'!F1453+('Итоговая табл.1чел (все услуги-'!F1453*'Таблица вводных'!$G$4)))-('Расчет комиссии Нади'!$I1453+'Таблица вводных'!$E$15+'Таблица вводных'!$F$15)</f>
        <v>#REF!</v>
      </c>
      <c r="G1453" s="64" t="e">
        <f>(('Итоговая табл.1чел (все услуги-'!G1453+('Итоговая табл.1чел (все услуги-'!G1453*'Таблица вводных'!$G$4)))-('Расчет комиссии Нади'!$I1453+'Таблица вводных'!$E$15+'Таблица вводных'!$F$15)</f>
        <v>#REF!</v>
      </c>
      <c r="H1453" s="64" t="e">
        <f>(('Итоговая табл.1чел (все услуги-'!H1453+('Итоговая табл.1чел (все услуги-'!H1453*'Таблица вводных'!$G$4)))-('Расчет комиссии Нади'!$I1453+'Таблица вводных'!$E$15+'Таблица вводных'!$F$15)</f>
        <v>#REF!</v>
      </c>
      <c r="I1453" s="13" t="s">
        <v>177</v>
      </c>
    </row>
    <row r="1454" spans="1:9" ht="12.75" customHeight="1">
      <c r="A1454" s="138"/>
      <c r="B1454" s="45">
        <v>45433</v>
      </c>
      <c r="C1454" s="64"/>
      <c r="D1454" s="64" t="e">
        <f>(('Итоговая табл.1чел (все услуги-'!D1454+('Итоговая табл.1чел (все услуги-'!D1454*'Таблица вводных'!$G$4)))-('Расчет комиссии Нади'!$I1454+'Таблица вводных'!$E$15+'Таблица вводных'!$F$15)</f>
        <v>#REF!</v>
      </c>
      <c r="E1454" s="64" t="e">
        <f>(('Итоговая табл.1чел (все услуги-'!E1454+('Итоговая табл.1чел (все услуги-'!E1454*'Таблица вводных'!$G$5)))-('Расчет комиссии Нади'!$I1454+'Таблица вводных'!$E$15+'Таблица вводных'!$F$15)</f>
        <v>#REF!</v>
      </c>
      <c r="F1454" s="64" t="e">
        <f>(('Итоговая табл.1чел (все услуги-'!F1454+('Итоговая табл.1чел (все услуги-'!F1454*'Таблица вводных'!$G$4)))-('Расчет комиссии Нади'!$I1454+'Таблица вводных'!$E$15+'Таблица вводных'!$F$15)</f>
        <v>#REF!</v>
      </c>
      <c r="G1454" s="64" t="e">
        <f>(('Итоговая табл.1чел (все услуги-'!G1454+('Итоговая табл.1чел (все услуги-'!G1454*'Таблица вводных'!$G$4)))-('Расчет комиссии Нади'!$I1454+'Таблица вводных'!$E$15+'Таблица вводных'!$F$15)</f>
        <v>#REF!</v>
      </c>
      <c r="H1454" s="64" t="e">
        <f>(('Итоговая табл.1чел (все услуги-'!H1454+('Итоговая табл.1чел (все услуги-'!H1454*'Таблица вводных'!$G$4)))-('Расчет комиссии Нади'!$I1454+'Таблица вводных'!$E$15+'Таблица вводных'!$F$15)</f>
        <v>#REF!</v>
      </c>
      <c r="I1454" s="27" t="s">
        <v>177</v>
      </c>
    </row>
    <row r="1455" spans="1:9" ht="12.75" customHeight="1">
      <c r="A1455" s="138"/>
      <c r="B1455" s="44">
        <v>45436</v>
      </c>
      <c r="C1455" s="64"/>
      <c r="D1455" s="64" t="e">
        <f>(('Итоговая табл.1чел (все услуги-'!D1455+('Итоговая табл.1чел (все услуги-'!D1455*'Таблица вводных'!$G$4)))-('Расчет комиссии Нади'!$I1455+'Таблица вводных'!$E$15+'Таблица вводных'!$F$15)</f>
        <v>#REF!</v>
      </c>
      <c r="E1455" s="64" t="e">
        <f>(('Итоговая табл.1чел (все услуги-'!E1455+('Итоговая табл.1чел (все услуги-'!E1455*'Таблица вводных'!$G$5)))-('Расчет комиссии Нади'!$I1455+'Таблица вводных'!$E$15+'Таблица вводных'!$F$15)</f>
        <v>#REF!</v>
      </c>
      <c r="F1455" s="64" t="e">
        <f>(('Итоговая табл.1чел (все услуги-'!F1455+('Итоговая табл.1чел (все услуги-'!F1455*'Таблица вводных'!$G$4)))-('Расчет комиссии Нади'!$I1455+'Таблица вводных'!$E$15+'Таблица вводных'!$F$15)</f>
        <v>#REF!</v>
      </c>
      <c r="G1455" s="64" t="e">
        <f>(('Итоговая табл.1чел (все услуги-'!G1455+('Итоговая табл.1чел (все услуги-'!G1455*'Таблица вводных'!$G$4)))-('Расчет комиссии Нади'!$I1455+'Таблица вводных'!$E$15+'Таблица вводных'!$F$15)</f>
        <v>#REF!</v>
      </c>
      <c r="H1455" s="64" t="e">
        <f>(('Итоговая табл.1чел (все услуги-'!H1455+('Итоговая табл.1чел (все услуги-'!H1455*'Таблица вводных'!$G$4)))-('Расчет комиссии Нади'!$I1455+'Таблица вводных'!$E$15+'Таблица вводных'!$F$15)</f>
        <v>#REF!</v>
      </c>
      <c r="I1455" s="22" t="s">
        <v>177</v>
      </c>
    </row>
    <row r="1456" spans="1:9" ht="12.75" customHeight="1">
      <c r="A1456" s="138"/>
      <c r="B1456" s="11">
        <v>45440</v>
      </c>
      <c r="C1456" s="64"/>
      <c r="D1456" s="64" t="e">
        <f>(('Итоговая табл.1чел (все услуги-'!D1456+('Итоговая табл.1чел (все услуги-'!D1456*'Таблица вводных'!$G$4)))-('Расчет комиссии Нади'!$I1456+'Таблица вводных'!$E$15+'Таблица вводных'!$F$15)</f>
        <v>#REF!</v>
      </c>
      <c r="E1456" s="64" t="e">
        <f>(('Итоговая табл.1чел (все услуги-'!E1456+('Итоговая табл.1чел (все услуги-'!E1456*'Таблица вводных'!$G$5)))-('Расчет комиссии Нади'!$I1456+'Таблица вводных'!$E$15+'Таблица вводных'!$F$15)</f>
        <v>#REF!</v>
      </c>
      <c r="F1456" s="64" t="e">
        <f>(('Итоговая табл.1чел (все услуги-'!F1456+('Итоговая табл.1чел (все услуги-'!F1456*'Таблица вводных'!$G$4)))-('Расчет комиссии Нади'!$I1456+'Таблица вводных'!$E$15+'Таблица вводных'!$F$15)</f>
        <v>#REF!</v>
      </c>
      <c r="G1456" s="64" t="e">
        <f>(('Итоговая табл.1чел (все услуги-'!G1456+('Итоговая табл.1чел (все услуги-'!G1456*'Таблица вводных'!$G$4)))-('Расчет комиссии Нади'!$I1456+'Таблица вводных'!$E$15+'Таблица вводных'!$F$15)</f>
        <v>#REF!</v>
      </c>
      <c r="H1456" s="64" t="e">
        <f>(('Итоговая табл.1чел (все услуги-'!H1456+('Итоговая табл.1чел (все услуги-'!H1456*'Таблица вводных'!$G$4)))-('Расчет комиссии Нади'!$I1456+'Таблица вводных'!$E$15+'Таблица вводных'!$F$15)</f>
        <v>#REF!</v>
      </c>
      <c r="I1456" s="13" t="s">
        <v>177</v>
      </c>
    </row>
    <row r="1457" spans="1:9" ht="12.75" customHeight="1">
      <c r="A1457" s="139"/>
      <c r="B1457" s="46">
        <v>45443</v>
      </c>
      <c r="C1457" s="65"/>
      <c r="D1457" s="100" t="e">
        <f>(('Итоговая табл.1чел (все услуги-'!D1457+('Итоговая табл.1чел (все услуги-'!D1457*'Таблица вводных'!$G$4)))-('Расчет комиссии Нади'!$I1457+'Таблица вводных'!$E$15+'Таблица вводных'!$F$15)</f>
        <v>#REF!</v>
      </c>
      <c r="E1457" s="100" t="e">
        <f>(('Итоговая табл.1чел (все услуги-'!E1457+('Итоговая табл.1чел (все услуги-'!E1457*'Таблица вводных'!$G$5)))-('Расчет комиссии Нади'!$I1457+'Таблица вводных'!$E$15+'Таблица вводных'!$F$15)</f>
        <v>#REF!</v>
      </c>
      <c r="F1457" s="100" t="e">
        <f>(('Итоговая табл.1чел (все услуги-'!F1457+('Итоговая табл.1чел (все услуги-'!F1457*'Таблица вводных'!$G$4)))-('Расчет комиссии Нади'!$I1457+'Таблица вводных'!$E$15+'Таблица вводных'!$F$15)</f>
        <v>#REF!</v>
      </c>
      <c r="G1457" s="100" t="e">
        <f>(('Итоговая табл.1чел (все услуги-'!G1457+('Итоговая табл.1чел (все услуги-'!G1457*'Таблица вводных'!$G$4)))-('Расчет комиссии Нади'!$I1457+'Таблица вводных'!$E$15+'Таблица вводных'!$F$15)</f>
        <v>#REF!</v>
      </c>
      <c r="H1457" s="100" t="e">
        <f>(('Итоговая табл.1чел (все услуги-'!H1457+('Итоговая табл.1чел (все услуги-'!H1457*'Таблица вводных'!$G$4)))-('Расчет комиссии Нади'!$I1457+'Таблица вводных'!$E$15+'Таблица вводных'!$F$15)</f>
        <v>#REF!</v>
      </c>
      <c r="I1457" s="32" t="s">
        <v>177</v>
      </c>
    </row>
    <row r="1458" spans="1:9" ht="12.75" customHeight="1">
      <c r="A1458" s="136"/>
      <c r="B1458" s="42">
        <v>45419</v>
      </c>
      <c r="C1458" s="63"/>
      <c r="D1458" s="63" t="e">
        <f>(('Итоговая табл.1чел (все услуги-'!D1458+('Итоговая табл.1чел (все услуги-'!D1458*'Таблица вводных'!$G$4)))-('Расчет комиссии Нади'!$I1458+'Таблица вводных'!$E$15+'Таблица вводных'!$F$15)</f>
        <v>#REF!</v>
      </c>
      <c r="E1458" s="63" t="e">
        <f>(('Итоговая табл.1чел (все услуги-'!E1458+('Итоговая табл.1чел (все услуги-'!E1458*'Таблица вводных'!$G$5)))-('Расчет комиссии Нади'!$I1458+'Таблица вводных'!$E$15+'Таблица вводных'!$F$15)</f>
        <v>#REF!</v>
      </c>
      <c r="F1458" s="63" t="e">
        <f>(('Итоговая табл.1чел (все услуги-'!F1458+('Итоговая табл.1чел (все услуги-'!F1458*'Таблица вводных'!$G$4)))-('Расчет комиссии Нади'!$I1458+'Таблица вводных'!$E$15+'Таблица вводных'!$F$15)</f>
        <v>#REF!</v>
      </c>
      <c r="G1458" s="63" t="e">
        <f>(('Итоговая табл.1чел (все услуги-'!G1458+('Итоговая табл.1чел (все услуги-'!G1458*'Таблица вводных'!$G$4)))-('Расчет комиссии Нади'!$I1458+'Таблица вводных'!$E$15+'Таблица вводных'!$F$15)</f>
        <v>#REF!</v>
      </c>
      <c r="H1458" s="63" t="e">
        <f>(('Итоговая табл.1чел (все услуги-'!H1458+('Итоговая табл.1чел (все услуги-'!H1458*'Таблица вводных'!$G$4)))-('Расчет комиссии Нади'!$I1458+'Таблица вводных'!$E$15+'Таблица вводных'!$F$15)</f>
        <v>#REF!</v>
      </c>
      <c r="I1458" s="20" t="s">
        <v>177</v>
      </c>
    </row>
    <row r="1459" spans="1:9" ht="12.75" customHeight="1">
      <c r="A1459" s="138"/>
      <c r="B1459" s="45">
        <v>45422</v>
      </c>
      <c r="C1459" s="64"/>
      <c r="D1459" s="64" t="e">
        <f>(('Итоговая табл.1чел (все услуги-'!D1459+('Итоговая табл.1чел (все услуги-'!D1459*'Таблица вводных'!$G$4)))-('Расчет комиссии Нади'!$I1459+'Таблица вводных'!$E$15+'Таблица вводных'!$F$15)</f>
        <v>#REF!</v>
      </c>
      <c r="E1459" s="64" t="e">
        <f>(('Итоговая табл.1чел (все услуги-'!E1459+('Итоговая табл.1чел (все услуги-'!E1459*'Таблица вводных'!$G$5)))-('Расчет комиссии Нади'!$I1459+'Таблица вводных'!$E$15+'Таблица вводных'!$F$15)</f>
        <v>#REF!</v>
      </c>
      <c r="F1459" s="64" t="e">
        <f>(('Итоговая табл.1чел (все услуги-'!F1459+('Итоговая табл.1чел (все услуги-'!F1459*'Таблица вводных'!$G$4)))-('Расчет комиссии Нади'!$I1459+'Таблица вводных'!$E$15+'Таблица вводных'!$F$15)</f>
        <v>#REF!</v>
      </c>
      <c r="G1459" s="64" t="e">
        <f>(('Итоговая табл.1чел (все услуги-'!G1459+('Итоговая табл.1чел (все услуги-'!G1459*'Таблица вводных'!$G$4)))-('Расчет комиссии Нади'!$I1459+'Таблица вводных'!$E$15+'Таблица вводных'!$F$15)</f>
        <v>#REF!</v>
      </c>
      <c r="H1459" s="64" t="e">
        <f>(('Итоговая табл.1чел (все услуги-'!H1459+('Итоговая табл.1чел (все услуги-'!H1459*'Таблица вводных'!$G$4)))-('Расчет комиссии Нади'!$I1459+'Таблица вводных'!$E$15+'Таблица вводных'!$F$15)</f>
        <v>#REF!</v>
      </c>
      <c r="I1459" s="27" t="s">
        <v>177</v>
      </c>
    </row>
    <row r="1460" spans="1:9" ht="12.75" customHeight="1">
      <c r="A1460" s="138"/>
      <c r="B1460" s="44">
        <v>45426</v>
      </c>
      <c r="C1460" s="64"/>
      <c r="D1460" s="64" t="e">
        <f>(('Итоговая табл.1чел (все услуги-'!D1460+('Итоговая табл.1чел (все услуги-'!D1460*'Таблица вводных'!$G$4)))-('Расчет комиссии Нади'!$I1460+'Таблица вводных'!$E$15+'Таблица вводных'!$F$15)</f>
        <v>#REF!</v>
      </c>
      <c r="E1460" s="64" t="e">
        <f>(('Итоговая табл.1чел (все услуги-'!E1460+('Итоговая табл.1чел (все услуги-'!E1460*'Таблица вводных'!$G$5)))-('Расчет комиссии Нади'!$I1460+'Таблица вводных'!$E$15+'Таблица вводных'!$F$15)</f>
        <v>#REF!</v>
      </c>
      <c r="F1460" s="64" t="e">
        <f>(('Итоговая табл.1чел (все услуги-'!F1460+('Итоговая табл.1чел (все услуги-'!F1460*'Таблица вводных'!$G$4)))-('Расчет комиссии Нади'!$I1460+'Таблица вводных'!$E$15+'Таблица вводных'!$F$15)</f>
        <v>#REF!</v>
      </c>
      <c r="G1460" s="64" t="e">
        <f>(('Итоговая табл.1чел (все услуги-'!G1460+('Итоговая табл.1чел (все услуги-'!G1460*'Таблица вводных'!$G$4)))-('Расчет комиссии Нади'!$I1460+'Таблица вводных'!$E$15+'Таблица вводных'!$F$15)</f>
        <v>#REF!</v>
      </c>
      <c r="H1460" s="64" t="e">
        <f>(('Итоговая табл.1чел (все услуги-'!H1460+('Итоговая табл.1чел (все услуги-'!H1460*'Таблица вводных'!$G$4)))-('Расчет комиссии Нади'!$I1460+'Таблица вводных'!$E$15+'Таблица вводных'!$F$15)</f>
        <v>#REF!</v>
      </c>
      <c r="I1460" s="22" t="s">
        <v>177</v>
      </c>
    </row>
    <row r="1461" spans="1:9" ht="12.75" customHeight="1">
      <c r="A1461" s="138"/>
      <c r="B1461" s="11">
        <v>45429</v>
      </c>
      <c r="C1461" s="64"/>
      <c r="D1461" s="64" t="e">
        <f>(('Итоговая табл.1чел (все услуги-'!D1461+('Итоговая табл.1чел (все услуги-'!D1461*'Таблица вводных'!$G$4)))-('Расчет комиссии Нади'!$I1461+'Таблица вводных'!$E$15+'Таблица вводных'!$F$15)</f>
        <v>#REF!</v>
      </c>
      <c r="E1461" s="64" t="e">
        <f>(('Итоговая табл.1чел (все услуги-'!E1461+('Итоговая табл.1чел (все услуги-'!E1461*'Таблица вводных'!$G$5)))-('Расчет комиссии Нади'!$I1461+'Таблица вводных'!$E$15+'Таблица вводных'!$F$15)</f>
        <v>#REF!</v>
      </c>
      <c r="F1461" s="64" t="e">
        <f>(('Итоговая табл.1чел (все услуги-'!F1461+('Итоговая табл.1чел (все услуги-'!F1461*'Таблица вводных'!$G$4)))-('Расчет комиссии Нади'!$I1461+'Таблица вводных'!$E$15+'Таблица вводных'!$F$15)</f>
        <v>#REF!</v>
      </c>
      <c r="G1461" s="64" t="e">
        <f>(('Итоговая табл.1чел (все услуги-'!G1461+('Итоговая табл.1чел (все услуги-'!G1461*'Таблица вводных'!$G$4)))-('Расчет комиссии Нади'!$I1461+'Таблица вводных'!$E$15+'Таблица вводных'!$F$15)</f>
        <v>#REF!</v>
      </c>
      <c r="H1461" s="64" t="e">
        <f>(('Итоговая табл.1чел (все услуги-'!H1461+('Итоговая табл.1чел (все услуги-'!H1461*'Таблица вводных'!$G$4)))-('Расчет комиссии Нади'!$I1461+'Таблица вводных'!$E$15+'Таблица вводных'!$F$15)</f>
        <v>#REF!</v>
      </c>
      <c r="I1461" s="13" t="s">
        <v>177</v>
      </c>
    </row>
    <row r="1462" spans="1:9" ht="12.75" customHeight="1">
      <c r="A1462" s="138"/>
      <c r="B1462" s="45">
        <v>45433</v>
      </c>
      <c r="C1462" s="64"/>
      <c r="D1462" s="64" t="e">
        <f>(('Итоговая табл.1чел (все услуги-'!D1462+('Итоговая табл.1чел (все услуги-'!D1462*'Таблица вводных'!$G$4)))-('Расчет комиссии Нади'!$I1462+'Таблица вводных'!$E$15+'Таблица вводных'!$F$15)</f>
        <v>#REF!</v>
      </c>
      <c r="E1462" s="64" t="e">
        <f>(('Итоговая табл.1чел (все услуги-'!E1462+('Итоговая табл.1чел (все услуги-'!E1462*'Таблица вводных'!$G$5)))-('Расчет комиссии Нади'!$I1462+'Таблица вводных'!$E$15+'Таблица вводных'!$F$15)</f>
        <v>#REF!</v>
      </c>
      <c r="F1462" s="64" t="e">
        <f>(('Итоговая табл.1чел (все услуги-'!F1462+('Итоговая табл.1чел (все услуги-'!F1462*'Таблица вводных'!$G$4)))-('Расчет комиссии Нади'!$I1462+'Таблица вводных'!$E$15+'Таблица вводных'!$F$15)</f>
        <v>#REF!</v>
      </c>
      <c r="G1462" s="64" t="e">
        <f>(('Итоговая табл.1чел (все услуги-'!G1462+('Итоговая табл.1чел (все услуги-'!G1462*'Таблица вводных'!$G$4)))-('Расчет комиссии Нади'!$I1462+'Таблица вводных'!$E$15+'Таблица вводных'!$F$15)</f>
        <v>#REF!</v>
      </c>
      <c r="H1462" s="64" t="e">
        <f>(('Итоговая табл.1чел (все услуги-'!H1462+('Итоговая табл.1чел (все услуги-'!H1462*'Таблица вводных'!$G$4)))-('Расчет комиссии Нади'!$I1462+'Таблица вводных'!$E$15+'Таблица вводных'!$F$15)</f>
        <v>#REF!</v>
      </c>
      <c r="I1462" s="27" t="s">
        <v>177</v>
      </c>
    </row>
    <row r="1463" spans="1:9" ht="12.75" customHeight="1">
      <c r="A1463" s="138"/>
      <c r="B1463" s="44">
        <v>45436</v>
      </c>
      <c r="C1463" s="64"/>
      <c r="D1463" s="64" t="e">
        <f>(('Итоговая табл.1чел (все услуги-'!D1463+('Итоговая табл.1чел (все услуги-'!D1463*'Таблица вводных'!$G$4)))-('Расчет комиссии Нади'!$I1463+'Таблица вводных'!$E$15+'Таблица вводных'!$F$15)</f>
        <v>#REF!</v>
      </c>
      <c r="E1463" s="64" t="e">
        <f>(('Итоговая табл.1чел (все услуги-'!E1463+('Итоговая табл.1чел (все услуги-'!E1463*'Таблица вводных'!$G$5)))-('Расчет комиссии Нади'!$I1463+'Таблица вводных'!$E$15+'Таблица вводных'!$F$15)</f>
        <v>#REF!</v>
      </c>
      <c r="F1463" s="64" t="e">
        <f>(('Итоговая табл.1чел (все услуги-'!F1463+('Итоговая табл.1чел (все услуги-'!F1463*'Таблица вводных'!$G$4)))-('Расчет комиссии Нади'!$I1463+'Таблица вводных'!$E$15+'Таблица вводных'!$F$15)</f>
        <v>#REF!</v>
      </c>
      <c r="G1463" s="64" t="e">
        <f>(('Итоговая табл.1чел (все услуги-'!G1463+('Итоговая табл.1чел (все услуги-'!G1463*'Таблица вводных'!$G$4)))-('Расчет комиссии Нади'!$I1463+'Таблица вводных'!$E$15+'Таблица вводных'!$F$15)</f>
        <v>#REF!</v>
      </c>
      <c r="H1463" s="64" t="e">
        <f>(('Итоговая табл.1чел (все услуги-'!H1463+('Итоговая табл.1чел (все услуги-'!H1463*'Таблица вводных'!$G$4)))-('Расчет комиссии Нади'!$I1463+'Таблица вводных'!$E$15+'Таблица вводных'!$F$15)</f>
        <v>#REF!</v>
      </c>
      <c r="I1463" s="22" t="s">
        <v>177</v>
      </c>
    </row>
    <row r="1464" spans="1:9" ht="12.75" customHeight="1">
      <c r="A1464" s="138"/>
      <c r="B1464" s="11">
        <v>45440</v>
      </c>
      <c r="C1464" s="64"/>
      <c r="D1464" s="64" t="e">
        <f>(('Итоговая табл.1чел (все услуги-'!D1464+('Итоговая табл.1чел (все услуги-'!D1464*'Таблица вводных'!$G$4)))-('Расчет комиссии Нади'!$I1464+'Таблица вводных'!$E$15+'Таблица вводных'!$F$15)</f>
        <v>#REF!</v>
      </c>
      <c r="E1464" s="64" t="e">
        <f>(('Итоговая табл.1чел (все услуги-'!E1464+('Итоговая табл.1чел (все услуги-'!E1464*'Таблица вводных'!$G$5)))-('Расчет комиссии Нади'!$I1464+'Таблица вводных'!$E$15+'Таблица вводных'!$F$15)</f>
        <v>#REF!</v>
      </c>
      <c r="F1464" s="64" t="e">
        <f>(('Итоговая табл.1чел (все услуги-'!F1464+('Итоговая табл.1чел (все услуги-'!F1464*'Таблица вводных'!$G$4)))-('Расчет комиссии Нади'!$I1464+'Таблица вводных'!$E$15+'Таблица вводных'!$F$15)</f>
        <v>#REF!</v>
      </c>
      <c r="G1464" s="64" t="e">
        <f>(('Итоговая табл.1чел (все услуги-'!G1464+('Итоговая табл.1чел (все услуги-'!G1464*'Таблица вводных'!$G$4)))-('Расчет комиссии Нади'!$I1464+'Таблица вводных'!$E$15+'Таблица вводных'!$F$15)</f>
        <v>#REF!</v>
      </c>
      <c r="H1464" s="64" t="e">
        <f>(('Итоговая табл.1чел (все услуги-'!H1464+('Итоговая табл.1чел (все услуги-'!H1464*'Таблица вводных'!$G$4)))-('Расчет комиссии Нади'!$I1464+'Таблица вводных'!$E$15+'Таблица вводных'!$F$15)</f>
        <v>#REF!</v>
      </c>
      <c r="I1464" s="13" t="s">
        <v>177</v>
      </c>
    </row>
    <row r="1465" spans="1:9" ht="12.75" customHeight="1">
      <c r="A1465" s="139"/>
      <c r="B1465" s="46">
        <v>45443</v>
      </c>
      <c r="C1465" s="65"/>
      <c r="D1465" s="100" t="e">
        <f>(('Итоговая табл.1чел (все услуги-'!D1465+('Итоговая табл.1чел (все услуги-'!D1465*'Таблица вводных'!$G$4)))-('Расчет комиссии Нади'!$I1465+'Таблица вводных'!$E$15+'Таблица вводных'!$F$15)</f>
        <v>#REF!</v>
      </c>
      <c r="E1465" s="100" t="e">
        <f>(('Итоговая табл.1чел (все услуги-'!E1465+('Итоговая табл.1чел (все услуги-'!E1465*'Таблица вводных'!$G$5)))-('Расчет комиссии Нади'!$I1465+'Таблица вводных'!$E$15+'Таблица вводных'!$F$15)</f>
        <v>#REF!</v>
      </c>
      <c r="F1465" s="100" t="e">
        <f>(('Итоговая табл.1чел (все услуги-'!F1465+('Итоговая табл.1чел (все услуги-'!F1465*'Таблица вводных'!$G$4)))-('Расчет комиссии Нади'!$I1465+'Таблица вводных'!$E$15+'Таблица вводных'!$F$15)</f>
        <v>#REF!</v>
      </c>
      <c r="G1465" s="100" t="e">
        <f>(('Итоговая табл.1чел (все услуги-'!G1465+('Итоговая табл.1чел (все услуги-'!G1465*'Таблица вводных'!$G$4)))-('Расчет комиссии Нади'!$I1465+'Таблица вводных'!$E$15+'Таблица вводных'!$F$15)</f>
        <v>#REF!</v>
      </c>
      <c r="H1465" s="100" t="e">
        <f>(('Итоговая табл.1чел (все услуги-'!H1465+('Итоговая табл.1чел (все услуги-'!H1465*'Таблица вводных'!$G$4)))-('Расчет комиссии Нади'!$I1465+'Таблица вводных'!$E$15+'Таблица вводных'!$F$15)</f>
        <v>#REF!</v>
      </c>
      <c r="I1465" s="32" t="s">
        <v>177</v>
      </c>
    </row>
    <row r="1466" spans="1:9" ht="12.75" customHeight="1">
      <c r="A1466" s="136"/>
      <c r="B1466" s="42">
        <v>45419</v>
      </c>
      <c r="C1466" s="63"/>
      <c r="D1466" s="63" t="e">
        <f>(('Итоговая табл.1чел (все услуги-'!D1466+('Итоговая табл.1чел (все услуги-'!D1466*'Таблица вводных'!$G$4)))-('Расчет комиссии Нади'!$I1466+'Таблица вводных'!$E$15+'Таблица вводных'!$F$15)</f>
        <v>#REF!</v>
      </c>
      <c r="E1466" s="63" t="e">
        <f>(('Итоговая табл.1чел (все услуги-'!E1466+('Итоговая табл.1чел (все услуги-'!E1466*'Таблица вводных'!$G$5)))-('Расчет комиссии Нади'!$I1466+'Таблица вводных'!$E$15+'Таблица вводных'!$F$15)</f>
        <v>#REF!</v>
      </c>
      <c r="F1466" s="63" t="e">
        <f>(('Итоговая табл.1чел (все услуги-'!F1466+('Итоговая табл.1чел (все услуги-'!F1466*'Таблица вводных'!$G$4)))-('Расчет комиссии Нади'!$I1466+'Таблица вводных'!$E$15+'Таблица вводных'!$F$15)</f>
        <v>#REF!</v>
      </c>
      <c r="G1466" s="63" t="e">
        <f>(('Итоговая табл.1чел (все услуги-'!G1466+('Итоговая табл.1чел (все услуги-'!G1466*'Таблица вводных'!$G$4)))-('Расчет комиссии Нади'!$I1466+'Таблица вводных'!$E$15+'Таблица вводных'!$F$15)</f>
        <v>#REF!</v>
      </c>
      <c r="H1466" s="63" t="e">
        <f>(('Итоговая табл.1чел (все услуги-'!H1466+('Итоговая табл.1чел (все услуги-'!H1466*'Таблица вводных'!$G$4)))-('Расчет комиссии Нади'!$I1466+'Таблица вводных'!$E$15+'Таблица вводных'!$F$15)</f>
        <v>#REF!</v>
      </c>
      <c r="I1466" s="20" t="s">
        <v>177</v>
      </c>
    </row>
    <row r="1467" spans="1:9" ht="12.75" customHeight="1">
      <c r="A1467" s="138"/>
      <c r="B1467" s="45">
        <v>45422</v>
      </c>
      <c r="C1467" s="64"/>
      <c r="D1467" s="64" t="e">
        <f>(('Итоговая табл.1чел (все услуги-'!D1467+('Итоговая табл.1чел (все услуги-'!D1467*'Таблица вводных'!$G$4)))-('Расчет комиссии Нади'!$I1467+'Таблица вводных'!$E$15+'Таблица вводных'!$F$15)</f>
        <v>#REF!</v>
      </c>
      <c r="E1467" s="64" t="e">
        <f>(('Итоговая табл.1чел (все услуги-'!E1467+('Итоговая табл.1чел (все услуги-'!E1467*'Таблица вводных'!$G$5)))-('Расчет комиссии Нади'!$I1467+'Таблица вводных'!$E$15+'Таблица вводных'!$F$15)</f>
        <v>#REF!</v>
      </c>
      <c r="F1467" s="64" t="e">
        <f>(('Итоговая табл.1чел (все услуги-'!F1467+('Итоговая табл.1чел (все услуги-'!F1467*'Таблица вводных'!$G$4)))-('Расчет комиссии Нади'!$I1467+'Таблица вводных'!$E$15+'Таблица вводных'!$F$15)</f>
        <v>#REF!</v>
      </c>
      <c r="G1467" s="64" t="e">
        <f>(('Итоговая табл.1чел (все услуги-'!G1467+('Итоговая табл.1чел (все услуги-'!G1467*'Таблица вводных'!$G$4)))-('Расчет комиссии Нади'!$I1467+'Таблица вводных'!$E$15+'Таблица вводных'!$F$15)</f>
        <v>#REF!</v>
      </c>
      <c r="H1467" s="64" t="e">
        <f>(('Итоговая табл.1чел (все услуги-'!H1467+('Итоговая табл.1чел (все услуги-'!H1467*'Таблица вводных'!$G$4)))-('Расчет комиссии Нади'!$I1467+'Таблица вводных'!$E$15+'Таблица вводных'!$F$15)</f>
        <v>#REF!</v>
      </c>
      <c r="I1467" s="27" t="s">
        <v>177</v>
      </c>
    </row>
    <row r="1468" spans="1:9" ht="12.75" customHeight="1">
      <c r="A1468" s="138"/>
      <c r="B1468" s="44">
        <v>45426</v>
      </c>
      <c r="C1468" s="64"/>
      <c r="D1468" s="64" t="e">
        <f>(('Итоговая табл.1чел (все услуги-'!D1468+('Итоговая табл.1чел (все услуги-'!D1468*'Таблица вводных'!$G$4)))-('Расчет комиссии Нади'!$I1468+'Таблица вводных'!$E$15+'Таблица вводных'!$F$15)</f>
        <v>#REF!</v>
      </c>
      <c r="E1468" s="64" t="e">
        <f>(('Итоговая табл.1чел (все услуги-'!E1468+('Итоговая табл.1чел (все услуги-'!E1468*'Таблица вводных'!$G$5)))-('Расчет комиссии Нади'!$I1468+'Таблица вводных'!$E$15+'Таблица вводных'!$F$15)</f>
        <v>#REF!</v>
      </c>
      <c r="F1468" s="64" t="e">
        <f>(('Итоговая табл.1чел (все услуги-'!F1468+('Итоговая табл.1чел (все услуги-'!F1468*'Таблица вводных'!$G$4)))-('Расчет комиссии Нади'!$I1468+'Таблица вводных'!$E$15+'Таблица вводных'!$F$15)</f>
        <v>#REF!</v>
      </c>
      <c r="G1468" s="64" t="e">
        <f>(('Итоговая табл.1чел (все услуги-'!G1468+('Итоговая табл.1чел (все услуги-'!G1468*'Таблица вводных'!$G$4)))-('Расчет комиссии Нади'!$I1468+'Таблица вводных'!$E$15+'Таблица вводных'!$F$15)</f>
        <v>#REF!</v>
      </c>
      <c r="H1468" s="64" t="e">
        <f>(('Итоговая табл.1чел (все услуги-'!H1468+('Итоговая табл.1чел (все услуги-'!H1468*'Таблица вводных'!$G$4)))-('Расчет комиссии Нади'!$I1468+'Таблица вводных'!$E$15+'Таблица вводных'!$F$15)</f>
        <v>#REF!</v>
      </c>
      <c r="I1468" s="22" t="s">
        <v>177</v>
      </c>
    </row>
    <row r="1469" spans="1:9" ht="12.75" customHeight="1">
      <c r="A1469" s="138"/>
      <c r="B1469" s="11">
        <v>45429</v>
      </c>
      <c r="C1469" s="64"/>
      <c r="D1469" s="64" t="e">
        <f>(('Итоговая табл.1чел (все услуги-'!D1469+('Итоговая табл.1чел (все услуги-'!D1469*'Таблица вводных'!$G$4)))-('Расчет комиссии Нади'!$I1469+'Таблица вводных'!$E$15+'Таблица вводных'!$F$15)</f>
        <v>#REF!</v>
      </c>
      <c r="E1469" s="64" t="e">
        <f>(('Итоговая табл.1чел (все услуги-'!E1469+('Итоговая табл.1чел (все услуги-'!E1469*'Таблица вводных'!$G$5)))-('Расчет комиссии Нади'!$I1469+'Таблица вводных'!$E$15+'Таблица вводных'!$F$15)</f>
        <v>#REF!</v>
      </c>
      <c r="F1469" s="64" t="e">
        <f>(('Итоговая табл.1чел (все услуги-'!F1469+('Итоговая табл.1чел (все услуги-'!F1469*'Таблица вводных'!$G$4)))-('Расчет комиссии Нади'!$I1469+'Таблица вводных'!$E$15+'Таблица вводных'!$F$15)</f>
        <v>#REF!</v>
      </c>
      <c r="G1469" s="64" t="e">
        <f>(('Итоговая табл.1чел (все услуги-'!G1469+('Итоговая табл.1чел (все услуги-'!G1469*'Таблица вводных'!$G$4)))-('Расчет комиссии Нади'!$I1469+'Таблица вводных'!$E$15+'Таблица вводных'!$F$15)</f>
        <v>#REF!</v>
      </c>
      <c r="H1469" s="64" t="e">
        <f>(('Итоговая табл.1чел (все услуги-'!H1469+('Итоговая табл.1чел (все услуги-'!H1469*'Таблица вводных'!$G$4)))-('Расчет комиссии Нади'!$I1469+'Таблица вводных'!$E$15+'Таблица вводных'!$F$15)</f>
        <v>#REF!</v>
      </c>
      <c r="I1469" s="13" t="s">
        <v>177</v>
      </c>
    </row>
    <row r="1470" spans="1:9" ht="12.75" customHeight="1">
      <c r="A1470" s="138"/>
      <c r="B1470" s="45">
        <v>45433</v>
      </c>
      <c r="C1470" s="64"/>
      <c r="D1470" s="64" t="e">
        <f>(('Итоговая табл.1чел (все услуги-'!D1470+('Итоговая табл.1чел (все услуги-'!D1470*'Таблица вводных'!$G$4)))-('Расчет комиссии Нади'!$I1470+'Таблица вводных'!$E$15+'Таблица вводных'!$F$15)</f>
        <v>#REF!</v>
      </c>
      <c r="E1470" s="64" t="e">
        <f>(('Итоговая табл.1чел (все услуги-'!E1470+('Итоговая табл.1чел (все услуги-'!E1470*'Таблица вводных'!$G$5)))-('Расчет комиссии Нади'!$I1470+'Таблица вводных'!$E$15+'Таблица вводных'!$F$15)</f>
        <v>#REF!</v>
      </c>
      <c r="F1470" s="64" t="e">
        <f>(('Итоговая табл.1чел (все услуги-'!F1470+('Итоговая табл.1чел (все услуги-'!F1470*'Таблица вводных'!$G$4)))-('Расчет комиссии Нади'!$I1470+'Таблица вводных'!$E$15+'Таблица вводных'!$F$15)</f>
        <v>#REF!</v>
      </c>
      <c r="G1470" s="64" t="e">
        <f>(('Итоговая табл.1чел (все услуги-'!G1470+('Итоговая табл.1чел (все услуги-'!G1470*'Таблица вводных'!$G$4)))-('Расчет комиссии Нади'!$I1470+'Таблица вводных'!$E$15+'Таблица вводных'!$F$15)</f>
        <v>#REF!</v>
      </c>
      <c r="H1470" s="64" t="e">
        <f>(('Итоговая табл.1чел (все услуги-'!H1470+('Итоговая табл.1чел (все услуги-'!H1470*'Таблица вводных'!$G$4)))-('Расчет комиссии Нади'!$I1470+'Таблица вводных'!$E$15+'Таблица вводных'!$F$15)</f>
        <v>#REF!</v>
      </c>
      <c r="I1470" s="27" t="s">
        <v>177</v>
      </c>
    </row>
    <row r="1471" spans="1:9" ht="12.75" customHeight="1">
      <c r="A1471" s="138"/>
      <c r="B1471" s="44">
        <v>45436</v>
      </c>
      <c r="C1471" s="64"/>
      <c r="D1471" s="64" t="e">
        <f>(('Итоговая табл.1чел (все услуги-'!D1471+('Итоговая табл.1чел (все услуги-'!D1471*'Таблица вводных'!$G$4)))-('Расчет комиссии Нади'!$I1471+'Таблица вводных'!$E$15+'Таблица вводных'!$F$15)</f>
        <v>#REF!</v>
      </c>
      <c r="E1471" s="64" t="e">
        <f>(('Итоговая табл.1чел (все услуги-'!E1471+('Итоговая табл.1чел (все услуги-'!E1471*'Таблица вводных'!$G$5)))-('Расчет комиссии Нади'!$I1471+'Таблица вводных'!$E$15+'Таблица вводных'!$F$15)</f>
        <v>#REF!</v>
      </c>
      <c r="F1471" s="64" t="e">
        <f>(('Итоговая табл.1чел (все услуги-'!F1471+('Итоговая табл.1чел (все услуги-'!F1471*'Таблица вводных'!$G$4)))-('Расчет комиссии Нади'!$I1471+'Таблица вводных'!$E$15+'Таблица вводных'!$F$15)</f>
        <v>#REF!</v>
      </c>
      <c r="G1471" s="64" t="e">
        <f>(('Итоговая табл.1чел (все услуги-'!G1471+('Итоговая табл.1чел (все услуги-'!G1471*'Таблица вводных'!$G$4)))-('Расчет комиссии Нади'!$I1471+'Таблица вводных'!$E$15+'Таблица вводных'!$F$15)</f>
        <v>#REF!</v>
      </c>
      <c r="H1471" s="64" t="e">
        <f>(('Итоговая табл.1чел (все услуги-'!H1471+('Итоговая табл.1чел (все услуги-'!H1471*'Таблица вводных'!$G$4)))-('Расчет комиссии Нади'!$I1471+'Таблица вводных'!$E$15+'Таблица вводных'!$F$15)</f>
        <v>#REF!</v>
      </c>
      <c r="I1471" s="22" t="s">
        <v>177</v>
      </c>
    </row>
    <row r="1472" spans="1:9" ht="12.75" customHeight="1">
      <c r="A1472" s="138"/>
      <c r="B1472" s="11">
        <v>45440</v>
      </c>
      <c r="C1472" s="64"/>
      <c r="D1472" s="64" t="e">
        <f>(('Итоговая табл.1чел (все услуги-'!D1472+('Итоговая табл.1чел (все услуги-'!D1472*'Таблица вводных'!$G$4)))-('Расчет комиссии Нади'!$I1472+'Таблица вводных'!$E$15+'Таблица вводных'!$F$15)</f>
        <v>#REF!</v>
      </c>
      <c r="E1472" s="64" t="e">
        <f>(('Итоговая табл.1чел (все услуги-'!E1472+('Итоговая табл.1чел (все услуги-'!E1472*'Таблица вводных'!$G$5)))-('Расчет комиссии Нади'!$I1472+'Таблица вводных'!$E$15+'Таблица вводных'!$F$15)</f>
        <v>#REF!</v>
      </c>
      <c r="F1472" s="64" t="e">
        <f>(('Итоговая табл.1чел (все услуги-'!F1472+('Итоговая табл.1чел (все услуги-'!F1472*'Таблица вводных'!$G$4)))-('Расчет комиссии Нади'!$I1472+'Таблица вводных'!$E$15+'Таблица вводных'!$F$15)</f>
        <v>#REF!</v>
      </c>
      <c r="G1472" s="64" t="e">
        <f>(('Итоговая табл.1чел (все услуги-'!G1472+('Итоговая табл.1чел (все услуги-'!G1472*'Таблица вводных'!$G$4)))-('Расчет комиссии Нади'!$I1472+'Таблица вводных'!$E$15+'Таблица вводных'!$F$15)</f>
        <v>#REF!</v>
      </c>
      <c r="H1472" s="64" t="e">
        <f>(('Итоговая табл.1чел (все услуги-'!H1472+('Итоговая табл.1чел (все услуги-'!H1472*'Таблица вводных'!$G$4)))-('Расчет комиссии Нади'!$I1472+'Таблица вводных'!$E$15+'Таблица вводных'!$F$15)</f>
        <v>#REF!</v>
      </c>
      <c r="I1472" s="13" t="s">
        <v>177</v>
      </c>
    </row>
    <row r="1473" spans="1:9" ht="12.75" customHeight="1">
      <c r="A1473" s="139"/>
      <c r="B1473" s="46">
        <v>45443</v>
      </c>
      <c r="C1473" s="65"/>
      <c r="D1473" s="100" t="e">
        <f>(('Итоговая табл.1чел (все услуги-'!D1473+('Итоговая табл.1чел (все услуги-'!D1473*'Таблица вводных'!$G$4)))-('Расчет комиссии Нади'!$I1473+'Таблица вводных'!$E$15+'Таблица вводных'!$F$15)</f>
        <v>#REF!</v>
      </c>
      <c r="E1473" s="100" t="e">
        <f>(('Итоговая табл.1чел (все услуги-'!E1473+('Итоговая табл.1чел (все услуги-'!E1473*'Таблица вводных'!$G$5)))-('Расчет комиссии Нади'!$I1473+'Таблица вводных'!$E$15+'Таблица вводных'!$F$15)</f>
        <v>#REF!</v>
      </c>
      <c r="F1473" s="100" t="e">
        <f>(('Итоговая табл.1чел (все услуги-'!F1473+('Итоговая табл.1чел (все услуги-'!F1473*'Таблица вводных'!$G$4)))-('Расчет комиссии Нади'!$I1473+'Таблица вводных'!$E$15+'Таблица вводных'!$F$15)</f>
        <v>#REF!</v>
      </c>
      <c r="G1473" s="100" t="e">
        <f>(('Итоговая табл.1чел (все услуги-'!G1473+('Итоговая табл.1чел (все услуги-'!G1473*'Таблица вводных'!$G$4)))-('Расчет комиссии Нади'!$I1473+'Таблица вводных'!$E$15+'Таблица вводных'!$F$15)</f>
        <v>#REF!</v>
      </c>
      <c r="H1473" s="100" t="e">
        <f>(('Итоговая табл.1чел (все услуги-'!H1473+('Итоговая табл.1чел (все услуги-'!H1473*'Таблица вводных'!$G$4)))-('Расчет комиссии Нади'!$I1473+'Таблица вводных'!$E$15+'Таблица вводных'!$F$15)</f>
        <v>#REF!</v>
      </c>
      <c r="I1473" s="32" t="s">
        <v>177</v>
      </c>
    </row>
    <row r="1474" spans="1:9" ht="12.75" customHeight="1">
      <c r="A1474" s="136"/>
      <c r="B1474" s="42">
        <v>45419</v>
      </c>
      <c r="C1474" s="63"/>
      <c r="D1474" s="63" t="e">
        <f>(('Итоговая табл.1чел (все услуги-'!D1474+('Итоговая табл.1чел (все услуги-'!D1474*'Таблица вводных'!$G$4)))-('Расчет комиссии Нади'!$I1474+'Таблица вводных'!$E$15+'Таблица вводных'!$F$15)</f>
        <v>#REF!</v>
      </c>
      <c r="E1474" s="63" t="e">
        <f>(('Итоговая табл.1чел (все услуги-'!E1474+('Итоговая табл.1чел (все услуги-'!E1474*'Таблица вводных'!$G$5)))-('Расчет комиссии Нади'!$I1474+'Таблица вводных'!$E$15+'Таблица вводных'!$F$15)</f>
        <v>#REF!</v>
      </c>
      <c r="F1474" s="63" t="e">
        <f>(('Итоговая табл.1чел (все услуги-'!F1474+('Итоговая табл.1чел (все услуги-'!F1474*'Таблица вводных'!$G$4)))-('Расчет комиссии Нади'!$I1474+'Таблица вводных'!$E$15+'Таблица вводных'!$F$15)</f>
        <v>#REF!</v>
      </c>
      <c r="G1474" s="63" t="e">
        <f>(('Итоговая табл.1чел (все услуги-'!G1474+('Итоговая табл.1чел (все услуги-'!G1474*'Таблица вводных'!$G$4)))-('Расчет комиссии Нади'!$I1474+'Таблица вводных'!$E$15+'Таблица вводных'!$F$15)</f>
        <v>#REF!</v>
      </c>
      <c r="H1474" s="63" t="e">
        <f>(('Итоговая табл.1чел (все услуги-'!H1474+('Итоговая табл.1чел (все услуги-'!H1474*'Таблица вводных'!$G$4)))-('Расчет комиссии Нади'!$I1474+'Таблица вводных'!$E$15+'Таблица вводных'!$F$15)</f>
        <v>#REF!</v>
      </c>
      <c r="I1474" s="20" t="s">
        <v>177</v>
      </c>
    </row>
    <row r="1475" spans="1:9" ht="12.75" customHeight="1">
      <c r="A1475" s="138"/>
      <c r="B1475" s="45">
        <v>45422</v>
      </c>
      <c r="C1475" s="64"/>
      <c r="D1475" s="64" t="e">
        <f>(('Итоговая табл.1чел (все услуги-'!D1475+('Итоговая табл.1чел (все услуги-'!D1475*'Таблица вводных'!$G$4)))-('Расчет комиссии Нади'!$I1475+'Таблица вводных'!$E$15+'Таблица вводных'!$F$15)</f>
        <v>#REF!</v>
      </c>
      <c r="E1475" s="64" t="e">
        <f>(('Итоговая табл.1чел (все услуги-'!E1475+('Итоговая табл.1чел (все услуги-'!E1475*'Таблица вводных'!$G$5)))-('Расчет комиссии Нади'!$I1475+'Таблица вводных'!$E$15+'Таблица вводных'!$F$15)</f>
        <v>#REF!</v>
      </c>
      <c r="F1475" s="64" t="e">
        <f>(('Итоговая табл.1чел (все услуги-'!F1475+('Итоговая табл.1чел (все услуги-'!F1475*'Таблица вводных'!$G$4)))-('Расчет комиссии Нади'!$I1475+'Таблица вводных'!$E$15+'Таблица вводных'!$F$15)</f>
        <v>#REF!</v>
      </c>
      <c r="G1475" s="64" t="e">
        <f>(('Итоговая табл.1чел (все услуги-'!G1475+('Итоговая табл.1чел (все услуги-'!G1475*'Таблица вводных'!$G$4)))-('Расчет комиссии Нади'!$I1475+'Таблица вводных'!$E$15+'Таблица вводных'!$F$15)</f>
        <v>#REF!</v>
      </c>
      <c r="H1475" s="64" t="e">
        <f>(('Итоговая табл.1чел (все услуги-'!H1475+('Итоговая табл.1чел (все услуги-'!H1475*'Таблица вводных'!$G$4)))-('Расчет комиссии Нади'!$I1475+'Таблица вводных'!$E$15+'Таблица вводных'!$F$15)</f>
        <v>#REF!</v>
      </c>
      <c r="I1475" s="27" t="s">
        <v>177</v>
      </c>
    </row>
    <row r="1476" spans="1:9" ht="12.75" customHeight="1">
      <c r="A1476" s="138"/>
      <c r="B1476" s="44">
        <v>45426</v>
      </c>
      <c r="C1476" s="64"/>
      <c r="D1476" s="64" t="e">
        <f>(('Итоговая табл.1чел (все услуги-'!D1476+('Итоговая табл.1чел (все услуги-'!D1476*'Таблица вводных'!$G$4)))-('Расчет комиссии Нади'!$I1476+'Таблица вводных'!$E$15+'Таблица вводных'!$F$15)</f>
        <v>#REF!</v>
      </c>
      <c r="E1476" s="64" t="e">
        <f>(('Итоговая табл.1чел (все услуги-'!E1476+('Итоговая табл.1чел (все услуги-'!E1476*'Таблица вводных'!$G$5)))-('Расчет комиссии Нади'!$I1476+'Таблица вводных'!$E$15+'Таблица вводных'!$F$15)</f>
        <v>#REF!</v>
      </c>
      <c r="F1476" s="64" t="e">
        <f>(('Итоговая табл.1чел (все услуги-'!F1476+('Итоговая табл.1чел (все услуги-'!F1476*'Таблица вводных'!$G$4)))-('Расчет комиссии Нади'!$I1476+'Таблица вводных'!$E$15+'Таблица вводных'!$F$15)</f>
        <v>#REF!</v>
      </c>
      <c r="G1476" s="64" t="e">
        <f>(('Итоговая табл.1чел (все услуги-'!G1476+('Итоговая табл.1чел (все услуги-'!G1476*'Таблица вводных'!$G$4)))-('Расчет комиссии Нади'!$I1476+'Таблица вводных'!$E$15+'Таблица вводных'!$F$15)</f>
        <v>#REF!</v>
      </c>
      <c r="H1476" s="64" t="e">
        <f>(('Итоговая табл.1чел (все услуги-'!H1476+('Итоговая табл.1чел (все услуги-'!H1476*'Таблица вводных'!$G$4)))-('Расчет комиссии Нади'!$I1476+'Таблица вводных'!$E$15+'Таблица вводных'!$F$15)</f>
        <v>#REF!</v>
      </c>
      <c r="I1476" s="22" t="s">
        <v>177</v>
      </c>
    </row>
    <row r="1477" spans="1:9" ht="12.75" customHeight="1">
      <c r="A1477" s="138"/>
      <c r="B1477" s="11">
        <v>45429</v>
      </c>
      <c r="C1477" s="64"/>
      <c r="D1477" s="64" t="e">
        <f>(('Итоговая табл.1чел (все услуги-'!D1477+('Итоговая табл.1чел (все услуги-'!D1477*'Таблица вводных'!$G$4)))-('Расчет комиссии Нади'!$I1477+'Таблица вводных'!$E$15+'Таблица вводных'!$F$15)</f>
        <v>#REF!</v>
      </c>
      <c r="E1477" s="64" t="e">
        <f>(('Итоговая табл.1чел (все услуги-'!E1477+('Итоговая табл.1чел (все услуги-'!E1477*'Таблица вводных'!$G$5)))-('Расчет комиссии Нади'!$I1477+'Таблица вводных'!$E$15+'Таблица вводных'!$F$15)</f>
        <v>#REF!</v>
      </c>
      <c r="F1477" s="64" t="e">
        <f>(('Итоговая табл.1чел (все услуги-'!F1477+('Итоговая табл.1чел (все услуги-'!F1477*'Таблица вводных'!$G$4)))-('Расчет комиссии Нади'!$I1477+'Таблица вводных'!$E$15+'Таблица вводных'!$F$15)</f>
        <v>#REF!</v>
      </c>
      <c r="G1477" s="64" t="e">
        <f>(('Итоговая табл.1чел (все услуги-'!G1477+('Итоговая табл.1чел (все услуги-'!G1477*'Таблица вводных'!$G$4)))-('Расчет комиссии Нади'!$I1477+'Таблица вводных'!$E$15+'Таблица вводных'!$F$15)</f>
        <v>#REF!</v>
      </c>
      <c r="H1477" s="64" t="e">
        <f>(('Итоговая табл.1чел (все услуги-'!H1477+('Итоговая табл.1чел (все услуги-'!H1477*'Таблица вводных'!$G$4)))-('Расчет комиссии Нади'!$I1477+'Таблица вводных'!$E$15+'Таблица вводных'!$F$15)</f>
        <v>#REF!</v>
      </c>
      <c r="I1477" s="13" t="s">
        <v>177</v>
      </c>
    </row>
    <row r="1478" spans="1:9" ht="12.75" customHeight="1">
      <c r="A1478" s="138"/>
      <c r="B1478" s="45">
        <v>45433</v>
      </c>
      <c r="C1478" s="64"/>
      <c r="D1478" s="64" t="e">
        <f>(('Итоговая табл.1чел (все услуги-'!D1478+('Итоговая табл.1чел (все услуги-'!D1478*'Таблица вводных'!$G$4)))-('Расчет комиссии Нади'!$I1478+'Таблица вводных'!$E$15+'Таблица вводных'!$F$15)</f>
        <v>#REF!</v>
      </c>
      <c r="E1478" s="64" t="e">
        <f>(('Итоговая табл.1чел (все услуги-'!E1478+('Итоговая табл.1чел (все услуги-'!E1478*'Таблица вводных'!$G$5)))-('Расчет комиссии Нади'!$I1478+'Таблица вводных'!$E$15+'Таблица вводных'!$F$15)</f>
        <v>#REF!</v>
      </c>
      <c r="F1478" s="64" t="e">
        <f>(('Итоговая табл.1чел (все услуги-'!F1478+('Итоговая табл.1чел (все услуги-'!F1478*'Таблица вводных'!$G$4)))-('Расчет комиссии Нади'!$I1478+'Таблица вводных'!$E$15+'Таблица вводных'!$F$15)</f>
        <v>#REF!</v>
      </c>
      <c r="G1478" s="64" t="e">
        <f>(('Итоговая табл.1чел (все услуги-'!G1478+('Итоговая табл.1чел (все услуги-'!G1478*'Таблица вводных'!$G$4)))-('Расчет комиссии Нади'!$I1478+'Таблица вводных'!$E$15+'Таблица вводных'!$F$15)</f>
        <v>#REF!</v>
      </c>
      <c r="H1478" s="64" t="e">
        <f>(('Итоговая табл.1чел (все услуги-'!H1478+('Итоговая табл.1чел (все услуги-'!H1478*'Таблица вводных'!$G$4)))-('Расчет комиссии Нади'!$I1478+'Таблица вводных'!$E$15+'Таблица вводных'!$F$15)</f>
        <v>#REF!</v>
      </c>
      <c r="I1478" s="27" t="s">
        <v>177</v>
      </c>
    </row>
    <row r="1479" spans="1:9" ht="12.75" customHeight="1">
      <c r="A1479" s="138"/>
      <c r="B1479" s="44">
        <v>45436</v>
      </c>
      <c r="C1479" s="64"/>
      <c r="D1479" s="64" t="e">
        <f>(('Итоговая табл.1чел (все услуги-'!D1479+('Итоговая табл.1чел (все услуги-'!D1479*'Таблица вводных'!$G$4)))-('Расчет комиссии Нади'!$I1479+'Таблица вводных'!$E$15+'Таблица вводных'!$F$15)</f>
        <v>#REF!</v>
      </c>
      <c r="E1479" s="64" t="e">
        <f>(('Итоговая табл.1чел (все услуги-'!E1479+('Итоговая табл.1чел (все услуги-'!E1479*'Таблица вводных'!$G$5)))-('Расчет комиссии Нади'!$I1479+'Таблица вводных'!$E$15+'Таблица вводных'!$F$15)</f>
        <v>#REF!</v>
      </c>
      <c r="F1479" s="64" t="e">
        <f>(('Итоговая табл.1чел (все услуги-'!F1479+('Итоговая табл.1чел (все услуги-'!F1479*'Таблица вводных'!$G$4)))-('Расчет комиссии Нади'!$I1479+'Таблица вводных'!$E$15+'Таблица вводных'!$F$15)</f>
        <v>#REF!</v>
      </c>
      <c r="G1479" s="64" t="e">
        <f>(('Итоговая табл.1чел (все услуги-'!G1479+('Итоговая табл.1чел (все услуги-'!G1479*'Таблица вводных'!$G$4)))-('Расчет комиссии Нади'!$I1479+'Таблица вводных'!$E$15+'Таблица вводных'!$F$15)</f>
        <v>#REF!</v>
      </c>
      <c r="H1479" s="64" t="e">
        <f>(('Итоговая табл.1чел (все услуги-'!H1479+('Итоговая табл.1чел (все услуги-'!H1479*'Таблица вводных'!$G$4)))-('Расчет комиссии Нади'!$I1479+'Таблица вводных'!$E$15+'Таблица вводных'!$F$15)</f>
        <v>#REF!</v>
      </c>
      <c r="I1479" s="22" t="s">
        <v>177</v>
      </c>
    </row>
    <row r="1480" spans="1:9" ht="12.75" customHeight="1">
      <c r="A1480" s="138"/>
      <c r="B1480" s="11">
        <v>45440</v>
      </c>
      <c r="C1480" s="64"/>
      <c r="D1480" s="64" t="e">
        <f>(('Итоговая табл.1чел (все услуги-'!D1480+('Итоговая табл.1чел (все услуги-'!D1480*'Таблица вводных'!$G$4)))-('Расчет комиссии Нади'!$I1480+'Таблица вводных'!$E$15+'Таблица вводных'!$F$15)</f>
        <v>#REF!</v>
      </c>
      <c r="E1480" s="64" t="e">
        <f>(('Итоговая табл.1чел (все услуги-'!E1480+('Итоговая табл.1чел (все услуги-'!E1480*'Таблица вводных'!$G$5)))-('Расчет комиссии Нади'!$I1480+'Таблица вводных'!$E$15+'Таблица вводных'!$F$15)</f>
        <v>#REF!</v>
      </c>
      <c r="F1480" s="64" t="e">
        <f>(('Итоговая табл.1чел (все услуги-'!F1480+('Итоговая табл.1чел (все услуги-'!F1480*'Таблица вводных'!$G$4)))-('Расчет комиссии Нади'!$I1480+'Таблица вводных'!$E$15+'Таблица вводных'!$F$15)</f>
        <v>#REF!</v>
      </c>
      <c r="G1480" s="64" t="e">
        <f>(('Итоговая табл.1чел (все услуги-'!G1480+('Итоговая табл.1чел (все услуги-'!G1480*'Таблица вводных'!$G$4)))-('Расчет комиссии Нади'!$I1480+'Таблица вводных'!$E$15+'Таблица вводных'!$F$15)</f>
        <v>#REF!</v>
      </c>
      <c r="H1480" s="64" t="e">
        <f>(('Итоговая табл.1чел (все услуги-'!H1480+('Итоговая табл.1чел (все услуги-'!H1480*'Таблица вводных'!$G$4)))-('Расчет комиссии Нади'!$I1480+'Таблица вводных'!$E$15+'Таблица вводных'!$F$15)</f>
        <v>#REF!</v>
      </c>
      <c r="I1480" s="13" t="s">
        <v>177</v>
      </c>
    </row>
    <row r="1481" spans="1:9" ht="12.75" customHeight="1">
      <c r="A1481" s="139"/>
      <c r="B1481" s="46">
        <v>45443</v>
      </c>
      <c r="C1481" s="65"/>
      <c r="D1481" s="100" t="e">
        <f>(('Итоговая табл.1чел (все услуги-'!D1481+('Итоговая табл.1чел (все услуги-'!D1481*'Таблица вводных'!$G$4)))-('Расчет комиссии Нади'!$I1481+'Таблица вводных'!$E$15+'Таблица вводных'!$F$15)</f>
        <v>#REF!</v>
      </c>
      <c r="E1481" s="100" t="e">
        <f>(('Итоговая табл.1чел (все услуги-'!E1481+('Итоговая табл.1чел (все услуги-'!E1481*'Таблица вводных'!$G$5)))-('Расчет комиссии Нади'!$I1481+'Таблица вводных'!$E$15+'Таблица вводных'!$F$15)</f>
        <v>#REF!</v>
      </c>
      <c r="F1481" s="100" t="e">
        <f>(('Итоговая табл.1чел (все услуги-'!F1481+('Итоговая табл.1чел (все услуги-'!F1481*'Таблица вводных'!$G$4)))-('Расчет комиссии Нади'!$I1481+'Таблица вводных'!$E$15+'Таблица вводных'!$F$15)</f>
        <v>#REF!</v>
      </c>
      <c r="G1481" s="100" t="e">
        <f>(('Итоговая табл.1чел (все услуги-'!G1481+('Итоговая табл.1чел (все услуги-'!G1481*'Таблица вводных'!$G$4)))-('Расчет комиссии Нади'!$I1481+'Таблица вводных'!$E$15+'Таблица вводных'!$F$15)</f>
        <v>#REF!</v>
      </c>
      <c r="H1481" s="100" t="e">
        <f>(('Итоговая табл.1чел (все услуги-'!H1481+('Итоговая табл.1чел (все услуги-'!H1481*'Таблица вводных'!$G$4)))-('Расчет комиссии Нади'!$I1481+'Таблица вводных'!$E$15+'Таблица вводных'!$F$15)</f>
        <v>#REF!</v>
      </c>
      <c r="I1481" s="32" t="s">
        <v>177</v>
      </c>
    </row>
    <row r="1482" spans="1:9" ht="12.75" customHeight="1">
      <c r="A1482" s="136"/>
      <c r="B1482" s="42">
        <v>45419</v>
      </c>
      <c r="C1482" s="63"/>
      <c r="D1482" s="63" t="e">
        <f>(('Итоговая табл.1чел (все услуги-'!D1482+('Итоговая табл.1чел (все услуги-'!D1482*'Таблица вводных'!$G$4)))-('Расчет комиссии Нади'!$I1482+'Таблица вводных'!$E$15+'Таблица вводных'!$F$15)</f>
        <v>#REF!</v>
      </c>
      <c r="E1482" s="63" t="e">
        <f>(('Итоговая табл.1чел (все услуги-'!E1482+('Итоговая табл.1чел (все услуги-'!E1482*'Таблица вводных'!$G$5)))-('Расчет комиссии Нади'!$I1482+'Таблица вводных'!$E$15+'Таблица вводных'!$F$15)</f>
        <v>#REF!</v>
      </c>
      <c r="F1482" s="63" t="e">
        <f>(('Итоговая табл.1чел (все услуги-'!F1482+('Итоговая табл.1чел (все услуги-'!F1482*'Таблица вводных'!$G$4)))-('Расчет комиссии Нади'!$I1482+'Таблица вводных'!$E$15+'Таблица вводных'!$F$15)</f>
        <v>#REF!</v>
      </c>
      <c r="G1482" s="63" t="e">
        <f>(('Итоговая табл.1чел (все услуги-'!G1482+('Итоговая табл.1чел (все услуги-'!G1482*'Таблица вводных'!$G$4)))-('Расчет комиссии Нади'!$I1482+'Таблица вводных'!$E$15+'Таблица вводных'!$F$15)</f>
        <v>#REF!</v>
      </c>
      <c r="H1482" s="63" t="e">
        <f>(('Итоговая табл.1чел (все услуги-'!H1482+('Итоговая табл.1чел (все услуги-'!H1482*'Таблица вводных'!$G$4)))-('Расчет комиссии Нади'!$I1482+'Таблица вводных'!$E$15+'Таблица вводных'!$F$15)</f>
        <v>#REF!</v>
      </c>
      <c r="I1482" s="20" t="s">
        <v>177</v>
      </c>
    </row>
    <row r="1483" spans="1:9" ht="12.75" customHeight="1">
      <c r="A1483" s="138"/>
      <c r="B1483" s="45">
        <v>45422</v>
      </c>
      <c r="C1483" s="64"/>
      <c r="D1483" s="64" t="e">
        <f>(('Итоговая табл.1чел (все услуги-'!D1483+('Итоговая табл.1чел (все услуги-'!D1483*'Таблица вводных'!$G$4)))-('Расчет комиссии Нади'!$I1483+'Таблица вводных'!$E$15+'Таблица вводных'!$F$15)</f>
        <v>#REF!</v>
      </c>
      <c r="E1483" s="64" t="e">
        <f>(('Итоговая табл.1чел (все услуги-'!E1483+('Итоговая табл.1чел (все услуги-'!E1483*'Таблица вводных'!$G$5)))-('Расчет комиссии Нади'!$I1483+'Таблица вводных'!$E$15+'Таблица вводных'!$F$15)</f>
        <v>#REF!</v>
      </c>
      <c r="F1483" s="64" t="e">
        <f>(('Итоговая табл.1чел (все услуги-'!F1483+('Итоговая табл.1чел (все услуги-'!F1483*'Таблица вводных'!$G$4)))-('Расчет комиссии Нади'!$I1483+'Таблица вводных'!$E$15+'Таблица вводных'!$F$15)</f>
        <v>#REF!</v>
      </c>
      <c r="G1483" s="64" t="e">
        <f>(('Итоговая табл.1чел (все услуги-'!G1483+('Итоговая табл.1чел (все услуги-'!G1483*'Таблица вводных'!$G$4)))-('Расчет комиссии Нади'!$I1483+'Таблица вводных'!$E$15+'Таблица вводных'!$F$15)</f>
        <v>#REF!</v>
      </c>
      <c r="H1483" s="64" t="e">
        <f>(('Итоговая табл.1чел (все услуги-'!H1483+('Итоговая табл.1чел (все услуги-'!H1483*'Таблица вводных'!$G$4)))-('Расчет комиссии Нади'!$I1483+'Таблица вводных'!$E$15+'Таблица вводных'!$F$15)</f>
        <v>#REF!</v>
      </c>
      <c r="I1483" s="27" t="s">
        <v>177</v>
      </c>
    </row>
    <row r="1484" spans="1:9" ht="12.75" customHeight="1">
      <c r="A1484" s="138"/>
      <c r="B1484" s="44">
        <v>45426</v>
      </c>
      <c r="C1484" s="64"/>
      <c r="D1484" s="64" t="e">
        <f>(('Итоговая табл.1чел (все услуги-'!D1484+('Итоговая табл.1чел (все услуги-'!D1484*'Таблица вводных'!$G$4)))-('Расчет комиссии Нади'!$I1484+'Таблица вводных'!$E$15+'Таблица вводных'!$F$15)</f>
        <v>#REF!</v>
      </c>
      <c r="E1484" s="64" t="e">
        <f>(('Итоговая табл.1чел (все услуги-'!E1484+('Итоговая табл.1чел (все услуги-'!E1484*'Таблица вводных'!$G$5)))-('Расчет комиссии Нади'!$I1484+'Таблица вводных'!$E$15+'Таблица вводных'!$F$15)</f>
        <v>#REF!</v>
      </c>
      <c r="F1484" s="64" t="e">
        <f>(('Итоговая табл.1чел (все услуги-'!F1484+('Итоговая табл.1чел (все услуги-'!F1484*'Таблица вводных'!$G$4)))-('Расчет комиссии Нади'!$I1484+'Таблица вводных'!$E$15+'Таблица вводных'!$F$15)</f>
        <v>#REF!</v>
      </c>
      <c r="G1484" s="64" t="e">
        <f>(('Итоговая табл.1чел (все услуги-'!G1484+('Итоговая табл.1чел (все услуги-'!G1484*'Таблица вводных'!$G$4)))-('Расчет комиссии Нади'!$I1484+'Таблица вводных'!$E$15+'Таблица вводных'!$F$15)</f>
        <v>#REF!</v>
      </c>
      <c r="H1484" s="64" t="e">
        <f>(('Итоговая табл.1чел (все услуги-'!H1484+('Итоговая табл.1чел (все услуги-'!H1484*'Таблица вводных'!$G$4)))-('Расчет комиссии Нади'!$I1484+'Таблица вводных'!$E$15+'Таблица вводных'!$F$15)</f>
        <v>#REF!</v>
      </c>
      <c r="I1484" s="22" t="s">
        <v>177</v>
      </c>
    </row>
    <row r="1485" spans="1:9" ht="12.75" customHeight="1">
      <c r="A1485" s="138"/>
      <c r="B1485" s="11">
        <v>45429</v>
      </c>
      <c r="C1485" s="64"/>
      <c r="D1485" s="64" t="e">
        <f>(('Итоговая табл.1чел (все услуги-'!D1485+('Итоговая табл.1чел (все услуги-'!D1485*'Таблица вводных'!$G$4)))-('Расчет комиссии Нади'!$I1485+'Таблица вводных'!$E$15+'Таблица вводных'!$F$15)</f>
        <v>#REF!</v>
      </c>
      <c r="E1485" s="64" t="e">
        <f>(('Итоговая табл.1чел (все услуги-'!E1485+('Итоговая табл.1чел (все услуги-'!E1485*'Таблица вводных'!$G$5)))-('Расчет комиссии Нади'!$I1485+'Таблица вводных'!$E$15+'Таблица вводных'!$F$15)</f>
        <v>#REF!</v>
      </c>
      <c r="F1485" s="64" t="e">
        <f>(('Итоговая табл.1чел (все услуги-'!F1485+('Итоговая табл.1чел (все услуги-'!F1485*'Таблица вводных'!$G$4)))-('Расчет комиссии Нади'!$I1485+'Таблица вводных'!$E$15+'Таблица вводных'!$F$15)</f>
        <v>#REF!</v>
      </c>
      <c r="G1485" s="64" t="e">
        <f>(('Итоговая табл.1чел (все услуги-'!G1485+('Итоговая табл.1чел (все услуги-'!G1485*'Таблица вводных'!$G$4)))-('Расчет комиссии Нади'!$I1485+'Таблица вводных'!$E$15+'Таблица вводных'!$F$15)</f>
        <v>#REF!</v>
      </c>
      <c r="H1485" s="64" t="e">
        <f>(('Итоговая табл.1чел (все услуги-'!H1485+('Итоговая табл.1чел (все услуги-'!H1485*'Таблица вводных'!$G$4)))-('Расчет комиссии Нади'!$I1485+'Таблица вводных'!$E$15+'Таблица вводных'!$F$15)</f>
        <v>#REF!</v>
      </c>
      <c r="I1485" s="13" t="s">
        <v>177</v>
      </c>
    </row>
    <row r="1486" spans="1:9" ht="12.75" customHeight="1">
      <c r="A1486" s="138"/>
      <c r="B1486" s="45">
        <v>45433</v>
      </c>
      <c r="C1486" s="64"/>
      <c r="D1486" s="64" t="e">
        <f>(('Итоговая табл.1чел (все услуги-'!D1486+('Итоговая табл.1чел (все услуги-'!D1486*'Таблица вводных'!$G$4)))-('Расчет комиссии Нади'!$I1486+'Таблица вводных'!$E$15+'Таблица вводных'!$F$15)</f>
        <v>#REF!</v>
      </c>
      <c r="E1486" s="64" t="e">
        <f>(('Итоговая табл.1чел (все услуги-'!E1486+('Итоговая табл.1чел (все услуги-'!E1486*'Таблица вводных'!$G$5)))-('Расчет комиссии Нади'!$I1486+'Таблица вводных'!$E$15+'Таблица вводных'!$F$15)</f>
        <v>#REF!</v>
      </c>
      <c r="F1486" s="64" t="e">
        <f>(('Итоговая табл.1чел (все услуги-'!F1486+('Итоговая табл.1чел (все услуги-'!F1486*'Таблица вводных'!$G$4)))-('Расчет комиссии Нади'!$I1486+'Таблица вводных'!$E$15+'Таблица вводных'!$F$15)</f>
        <v>#REF!</v>
      </c>
      <c r="G1486" s="64" t="e">
        <f>(('Итоговая табл.1чел (все услуги-'!G1486+('Итоговая табл.1чел (все услуги-'!G1486*'Таблица вводных'!$G$4)))-('Расчет комиссии Нади'!$I1486+'Таблица вводных'!$E$15+'Таблица вводных'!$F$15)</f>
        <v>#REF!</v>
      </c>
      <c r="H1486" s="64" t="e">
        <f>(('Итоговая табл.1чел (все услуги-'!H1486+('Итоговая табл.1чел (все услуги-'!H1486*'Таблица вводных'!$G$4)))-('Расчет комиссии Нади'!$I1486+'Таблица вводных'!$E$15+'Таблица вводных'!$F$15)</f>
        <v>#REF!</v>
      </c>
      <c r="I1486" s="27" t="s">
        <v>177</v>
      </c>
    </row>
    <row r="1487" spans="1:9" ht="12.75" customHeight="1">
      <c r="A1487" s="138"/>
      <c r="B1487" s="44">
        <v>45436</v>
      </c>
      <c r="C1487" s="64"/>
      <c r="D1487" s="64" t="e">
        <f>(('Итоговая табл.1чел (все услуги-'!D1487+('Итоговая табл.1чел (все услуги-'!D1487*'Таблица вводных'!$G$4)))-('Расчет комиссии Нади'!$I1487+'Таблица вводных'!$E$15+'Таблица вводных'!$F$15)</f>
        <v>#REF!</v>
      </c>
      <c r="E1487" s="64" t="e">
        <f>(('Итоговая табл.1чел (все услуги-'!E1487+('Итоговая табл.1чел (все услуги-'!E1487*'Таблица вводных'!$G$5)))-('Расчет комиссии Нади'!$I1487+'Таблица вводных'!$E$15+'Таблица вводных'!$F$15)</f>
        <v>#REF!</v>
      </c>
      <c r="F1487" s="64" t="e">
        <f>(('Итоговая табл.1чел (все услуги-'!F1487+('Итоговая табл.1чел (все услуги-'!F1487*'Таблица вводных'!$G$4)))-('Расчет комиссии Нади'!$I1487+'Таблица вводных'!$E$15+'Таблица вводных'!$F$15)</f>
        <v>#REF!</v>
      </c>
      <c r="G1487" s="64" t="e">
        <f>(('Итоговая табл.1чел (все услуги-'!G1487+('Итоговая табл.1чел (все услуги-'!G1487*'Таблица вводных'!$G$4)))-('Расчет комиссии Нади'!$I1487+'Таблица вводных'!$E$15+'Таблица вводных'!$F$15)</f>
        <v>#REF!</v>
      </c>
      <c r="H1487" s="64" t="e">
        <f>(('Итоговая табл.1чел (все услуги-'!H1487+('Итоговая табл.1чел (все услуги-'!H1487*'Таблица вводных'!$G$4)))-('Расчет комиссии Нади'!$I1487+'Таблица вводных'!$E$15+'Таблица вводных'!$F$15)</f>
        <v>#REF!</v>
      </c>
      <c r="I1487" s="22" t="s">
        <v>177</v>
      </c>
    </row>
    <row r="1488" spans="1:9" ht="12.75" customHeight="1">
      <c r="A1488" s="138"/>
      <c r="B1488" s="11">
        <v>45440</v>
      </c>
      <c r="C1488" s="64"/>
      <c r="D1488" s="64" t="e">
        <f>(('Итоговая табл.1чел (все услуги-'!D1488+('Итоговая табл.1чел (все услуги-'!D1488*'Таблица вводных'!$G$4)))-('Расчет комиссии Нади'!$I1488+'Таблица вводных'!$E$15+'Таблица вводных'!$F$15)</f>
        <v>#REF!</v>
      </c>
      <c r="E1488" s="64" t="e">
        <f>(('Итоговая табл.1чел (все услуги-'!E1488+('Итоговая табл.1чел (все услуги-'!E1488*'Таблица вводных'!$G$5)))-('Расчет комиссии Нади'!$I1488+'Таблица вводных'!$E$15+'Таблица вводных'!$F$15)</f>
        <v>#REF!</v>
      </c>
      <c r="F1488" s="64" t="e">
        <f>(('Итоговая табл.1чел (все услуги-'!F1488+('Итоговая табл.1чел (все услуги-'!F1488*'Таблица вводных'!$G$4)))-('Расчет комиссии Нади'!$I1488+'Таблица вводных'!$E$15+'Таблица вводных'!$F$15)</f>
        <v>#REF!</v>
      </c>
      <c r="G1488" s="64" t="e">
        <f>(('Итоговая табл.1чел (все услуги-'!G1488+('Итоговая табл.1чел (все услуги-'!G1488*'Таблица вводных'!$G$4)))-('Расчет комиссии Нади'!$I1488+'Таблица вводных'!$E$15+'Таблица вводных'!$F$15)</f>
        <v>#REF!</v>
      </c>
      <c r="H1488" s="64" t="e">
        <f>(('Итоговая табл.1чел (все услуги-'!H1488+('Итоговая табл.1чел (все услуги-'!H1488*'Таблица вводных'!$G$4)))-('Расчет комиссии Нади'!$I1488+'Таблица вводных'!$E$15+'Таблица вводных'!$F$15)</f>
        <v>#REF!</v>
      </c>
      <c r="I1488" s="13" t="s">
        <v>177</v>
      </c>
    </row>
    <row r="1489" spans="1:9" ht="12.75" customHeight="1">
      <c r="A1489" s="139"/>
      <c r="B1489" s="46">
        <v>45443</v>
      </c>
      <c r="C1489" s="65"/>
      <c r="D1489" s="100" t="e">
        <f>(('Итоговая табл.1чел (все услуги-'!D1489+('Итоговая табл.1чел (все услуги-'!D1489*'Таблица вводных'!$G$4)))-('Расчет комиссии Нади'!$I1489+'Таблица вводных'!$E$15+'Таблица вводных'!$F$15)</f>
        <v>#REF!</v>
      </c>
      <c r="E1489" s="100" t="e">
        <f>(('Итоговая табл.1чел (все услуги-'!E1489+('Итоговая табл.1чел (все услуги-'!E1489*'Таблица вводных'!$G$5)))-('Расчет комиссии Нади'!$I1489+'Таблица вводных'!$E$15+'Таблица вводных'!$F$15)</f>
        <v>#REF!</v>
      </c>
      <c r="F1489" s="100" t="e">
        <f>(('Итоговая табл.1чел (все услуги-'!F1489+('Итоговая табл.1чел (все услуги-'!F1489*'Таблица вводных'!$G$4)))-('Расчет комиссии Нади'!$I1489+'Таблица вводных'!$E$15+'Таблица вводных'!$F$15)</f>
        <v>#REF!</v>
      </c>
      <c r="G1489" s="100" t="e">
        <f>(('Итоговая табл.1чел (все услуги-'!G1489+('Итоговая табл.1чел (все услуги-'!G1489*'Таблица вводных'!$G$4)))-('Расчет комиссии Нади'!$I1489+'Таблица вводных'!$E$15+'Таблица вводных'!$F$15)</f>
        <v>#REF!</v>
      </c>
      <c r="H1489" s="100" t="e">
        <f>(('Итоговая табл.1чел (все услуги-'!H1489+('Итоговая табл.1чел (все услуги-'!H1489*'Таблица вводных'!$G$4)))-('Расчет комиссии Нади'!$I1489+'Таблица вводных'!$E$15+'Таблица вводных'!$F$15)</f>
        <v>#REF!</v>
      </c>
      <c r="I1489" s="32" t="s">
        <v>177</v>
      </c>
    </row>
    <row r="1490" spans="1:9" ht="12.75" customHeight="1">
      <c r="A1490" s="136"/>
      <c r="B1490" s="42">
        <v>45419</v>
      </c>
      <c r="C1490" s="63"/>
      <c r="D1490" s="63" t="e">
        <f>(('Итоговая табл.1чел (все услуги-'!D1490+('Итоговая табл.1чел (все услуги-'!D1490*'Таблица вводных'!$G$4)))-('Расчет комиссии Нади'!$I1490+'Таблица вводных'!$E$15+'Таблица вводных'!$F$15)</f>
        <v>#REF!</v>
      </c>
      <c r="E1490" s="63" t="e">
        <f>(('Итоговая табл.1чел (все услуги-'!E1490+('Итоговая табл.1чел (все услуги-'!E1490*'Таблица вводных'!$G$5)))-('Расчет комиссии Нади'!$I1490+'Таблица вводных'!$E$15+'Таблица вводных'!$F$15)</f>
        <v>#REF!</v>
      </c>
      <c r="F1490" s="63" t="e">
        <f>(('Итоговая табл.1чел (все услуги-'!F1490+('Итоговая табл.1чел (все услуги-'!F1490*'Таблица вводных'!$G$4)))-('Расчет комиссии Нади'!$I1490+'Таблица вводных'!$E$15+'Таблица вводных'!$F$15)</f>
        <v>#REF!</v>
      </c>
      <c r="G1490" s="63" t="e">
        <f>(('Итоговая табл.1чел (все услуги-'!G1490+('Итоговая табл.1чел (все услуги-'!G1490*'Таблица вводных'!$G$4)))-('Расчет комиссии Нади'!$I1490+'Таблица вводных'!$E$15+'Таблица вводных'!$F$15)</f>
        <v>#REF!</v>
      </c>
      <c r="H1490" s="63" t="e">
        <f>(('Итоговая табл.1чел (все услуги-'!H1490+('Итоговая табл.1чел (все услуги-'!H1490*'Таблица вводных'!$G$4)))-('Расчет комиссии Нади'!$I1490+'Таблица вводных'!$E$15+'Таблица вводных'!$F$15)</f>
        <v>#REF!</v>
      </c>
      <c r="I1490" s="20" t="s">
        <v>177</v>
      </c>
    </row>
    <row r="1491" spans="1:9" ht="12.75" customHeight="1">
      <c r="A1491" s="138"/>
      <c r="B1491" s="45">
        <v>45422</v>
      </c>
      <c r="C1491" s="64"/>
      <c r="D1491" s="64" t="e">
        <f>(('Итоговая табл.1чел (все услуги-'!D1491+('Итоговая табл.1чел (все услуги-'!D1491*'Таблица вводных'!$G$4)))-('Расчет комиссии Нади'!$I1491+'Таблица вводных'!$E$15+'Таблица вводных'!$F$15)</f>
        <v>#REF!</v>
      </c>
      <c r="E1491" s="64" t="e">
        <f>(('Итоговая табл.1чел (все услуги-'!E1491+('Итоговая табл.1чел (все услуги-'!E1491*'Таблица вводных'!$G$5)))-('Расчет комиссии Нади'!$I1491+'Таблица вводных'!$E$15+'Таблица вводных'!$F$15)</f>
        <v>#REF!</v>
      </c>
      <c r="F1491" s="64" t="e">
        <f>(('Итоговая табл.1чел (все услуги-'!F1491+('Итоговая табл.1чел (все услуги-'!F1491*'Таблица вводных'!$G$4)))-('Расчет комиссии Нади'!$I1491+'Таблица вводных'!$E$15+'Таблица вводных'!$F$15)</f>
        <v>#REF!</v>
      </c>
      <c r="G1491" s="64" t="e">
        <f>(('Итоговая табл.1чел (все услуги-'!G1491+('Итоговая табл.1чел (все услуги-'!G1491*'Таблица вводных'!$G$4)))-('Расчет комиссии Нади'!$I1491+'Таблица вводных'!$E$15+'Таблица вводных'!$F$15)</f>
        <v>#REF!</v>
      </c>
      <c r="H1491" s="64" t="e">
        <f>(('Итоговая табл.1чел (все услуги-'!H1491+('Итоговая табл.1чел (все услуги-'!H1491*'Таблица вводных'!$G$4)))-('Расчет комиссии Нади'!$I1491+'Таблица вводных'!$E$15+'Таблица вводных'!$F$15)</f>
        <v>#REF!</v>
      </c>
      <c r="I1491" s="27" t="s">
        <v>177</v>
      </c>
    </row>
    <row r="1492" spans="1:9" ht="12.75" customHeight="1">
      <c r="A1492" s="138"/>
      <c r="B1492" s="44">
        <v>45426</v>
      </c>
      <c r="C1492" s="64"/>
      <c r="D1492" s="64" t="e">
        <f>(('Итоговая табл.1чел (все услуги-'!D1492+('Итоговая табл.1чел (все услуги-'!D1492*'Таблица вводных'!$G$4)))-('Расчет комиссии Нади'!$I1492+'Таблица вводных'!$E$15+'Таблица вводных'!$F$15)</f>
        <v>#REF!</v>
      </c>
      <c r="E1492" s="64" t="e">
        <f>(('Итоговая табл.1чел (все услуги-'!E1492+('Итоговая табл.1чел (все услуги-'!E1492*'Таблица вводных'!$G$5)))-('Расчет комиссии Нади'!$I1492+'Таблица вводных'!$E$15+'Таблица вводных'!$F$15)</f>
        <v>#REF!</v>
      </c>
      <c r="F1492" s="64" t="e">
        <f>(('Итоговая табл.1чел (все услуги-'!F1492+('Итоговая табл.1чел (все услуги-'!F1492*'Таблица вводных'!$G$4)))-('Расчет комиссии Нади'!$I1492+'Таблица вводных'!$E$15+'Таблица вводных'!$F$15)</f>
        <v>#REF!</v>
      </c>
      <c r="G1492" s="64" t="e">
        <f>(('Итоговая табл.1чел (все услуги-'!G1492+('Итоговая табл.1чел (все услуги-'!G1492*'Таблица вводных'!$G$4)))-('Расчет комиссии Нади'!$I1492+'Таблица вводных'!$E$15+'Таблица вводных'!$F$15)</f>
        <v>#REF!</v>
      </c>
      <c r="H1492" s="64" t="e">
        <f>(('Итоговая табл.1чел (все услуги-'!H1492+('Итоговая табл.1чел (все услуги-'!H1492*'Таблица вводных'!$G$4)))-('Расчет комиссии Нади'!$I1492+'Таблица вводных'!$E$15+'Таблица вводных'!$F$15)</f>
        <v>#REF!</v>
      </c>
      <c r="I1492" s="22" t="s">
        <v>177</v>
      </c>
    </row>
    <row r="1493" spans="1:9" ht="12.75" customHeight="1">
      <c r="A1493" s="138"/>
      <c r="B1493" s="11">
        <v>45429</v>
      </c>
      <c r="C1493" s="64"/>
      <c r="D1493" s="64" t="e">
        <f>(('Итоговая табл.1чел (все услуги-'!D1493+('Итоговая табл.1чел (все услуги-'!D1493*'Таблица вводных'!$G$4)))-('Расчет комиссии Нади'!$I1493+'Таблица вводных'!$E$15+'Таблица вводных'!$F$15)</f>
        <v>#REF!</v>
      </c>
      <c r="E1493" s="64" t="e">
        <f>(('Итоговая табл.1чел (все услуги-'!E1493+('Итоговая табл.1чел (все услуги-'!E1493*'Таблица вводных'!$G$5)))-('Расчет комиссии Нади'!$I1493+'Таблица вводных'!$E$15+'Таблица вводных'!$F$15)</f>
        <v>#REF!</v>
      </c>
      <c r="F1493" s="64" t="e">
        <f>(('Итоговая табл.1чел (все услуги-'!F1493+('Итоговая табл.1чел (все услуги-'!F1493*'Таблица вводных'!$G$4)))-('Расчет комиссии Нади'!$I1493+'Таблица вводных'!$E$15+'Таблица вводных'!$F$15)</f>
        <v>#REF!</v>
      </c>
      <c r="G1493" s="64" t="e">
        <f>(('Итоговая табл.1чел (все услуги-'!G1493+('Итоговая табл.1чел (все услуги-'!G1493*'Таблица вводных'!$G$4)))-('Расчет комиссии Нади'!$I1493+'Таблица вводных'!$E$15+'Таблица вводных'!$F$15)</f>
        <v>#REF!</v>
      </c>
      <c r="H1493" s="64" t="e">
        <f>(('Итоговая табл.1чел (все услуги-'!H1493+('Итоговая табл.1чел (все услуги-'!H1493*'Таблица вводных'!$G$4)))-('Расчет комиссии Нади'!$I1493+'Таблица вводных'!$E$15+'Таблица вводных'!$F$15)</f>
        <v>#REF!</v>
      </c>
      <c r="I1493" s="13" t="s">
        <v>177</v>
      </c>
    </row>
    <row r="1494" spans="1:9" ht="12.75" customHeight="1">
      <c r="A1494" s="138"/>
      <c r="B1494" s="45">
        <v>45433</v>
      </c>
      <c r="C1494" s="64"/>
      <c r="D1494" s="64" t="e">
        <f>(('Итоговая табл.1чел (все услуги-'!D1494+('Итоговая табл.1чел (все услуги-'!D1494*'Таблица вводных'!$G$4)))-('Расчет комиссии Нади'!$I1494+'Таблица вводных'!$E$15+'Таблица вводных'!$F$15)</f>
        <v>#REF!</v>
      </c>
      <c r="E1494" s="64" t="e">
        <f>(('Итоговая табл.1чел (все услуги-'!E1494+('Итоговая табл.1чел (все услуги-'!E1494*'Таблица вводных'!$G$5)))-('Расчет комиссии Нади'!$I1494+'Таблица вводных'!$E$15+'Таблица вводных'!$F$15)</f>
        <v>#REF!</v>
      </c>
      <c r="F1494" s="64" t="e">
        <f>(('Итоговая табл.1чел (все услуги-'!F1494+('Итоговая табл.1чел (все услуги-'!F1494*'Таблица вводных'!$G$4)))-('Расчет комиссии Нади'!$I1494+'Таблица вводных'!$E$15+'Таблица вводных'!$F$15)</f>
        <v>#REF!</v>
      </c>
      <c r="G1494" s="64" t="e">
        <f>(('Итоговая табл.1чел (все услуги-'!G1494+('Итоговая табл.1чел (все услуги-'!G1494*'Таблица вводных'!$G$4)))-('Расчет комиссии Нади'!$I1494+'Таблица вводных'!$E$15+'Таблица вводных'!$F$15)</f>
        <v>#REF!</v>
      </c>
      <c r="H1494" s="64" t="e">
        <f>(('Итоговая табл.1чел (все услуги-'!H1494+('Итоговая табл.1чел (все услуги-'!H1494*'Таблица вводных'!$G$4)))-('Расчет комиссии Нади'!$I1494+'Таблица вводных'!$E$15+'Таблица вводных'!$F$15)</f>
        <v>#REF!</v>
      </c>
      <c r="I1494" s="27" t="s">
        <v>177</v>
      </c>
    </row>
    <row r="1495" spans="1:9" ht="12.75" customHeight="1">
      <c r="A1495" s="138"/>
      <c r="B1495" s="44">
        <v>45436</v>
      </c>
      <c r="C1495" s="64"/>
      <c r="D1495" s="64" t="e">
        <f>(('Итоговая табл.1чел (все услуги-'!D1495+('Итоговая табл.1чел (все услуги-'!D1495*'Таблица вводных'!$G$4)))-('Расчет комиссии Нади'!$I1495+'Таблица вводных'!$E$15+'Таблица вводных'!$F$15)</f>
        <v>#REF!</v>
      </c>
      <c r="E1495" s="64" t="e">
        <f>(('Итоговая табл.1чел (все услуги-'!E1495+('Итоговая табл.1чел (все услуги-'!E1495*'Таблица вводных'!$G$5)))-('Расчет комиссии Нади'!$I1495+'Таблица вводных'!$E$15+'Таблица вводных'!$F$15)</f>
        <v>#REF!</v>
      </c>
      <c r="F1495" s="64" t="e">
        <f>(('Итоговая табл.1чел (все услуги-'!F1495+('Итоговая табл.1чел (все услуги-'!F1495*'Таблица вводных'!$G$4)))-('Расчет комиссии Нади'!$I1495+'Таблица вводных'!$E$15+'Таблица вводных'!$F$15)</f>
        <v>#REF!</v>
      </c>
      <c r="G1495" s="64" t="e">
        <f>(('Итоговая табл.1чел (все услуги-'!G1495+('Итоговая табл.1чел (все услуги-'!G1495*'Таблица вводных'!$G$4)))-('Расчет комиссии Нади'!$I1495+'Таблица вводных'!$E$15+'Таблица вводных'!$F$15)</f>
        <v>#REF!</v>
      </c>
      <c r="H1495" s="64" t="e">
        <f>(('Итоговая табл.1чел (все услуги-'!H1495+('Итоговая табл.1чел (все услуги-'!H1495*'Таблица вводных'!$G$4)))-('Расчет комиссии Нади'!$I1495+'Таблица вводных'!$E$15+'Таблица вводных'!$F$15)</f>
        <v>#REF!</v>
      </c>
      <c r="I1495" s="22" t="s">
        <v>177</v>
      </c>
    </row>
    <row r="1496" spans="1:9" ht="12.75" customHeight="1">
      <c r="A1496" s="138"/>
      <c r="B1496" s="11">
        <v>45440</v>
      </c>
      <c r="C1496" s="64"/>
      <c r="D1496" s="64" t="e">
        <f>(('Итоговая табл.1чел (все услуги-'!D1496+('Итоговая табл.1чел (все услуги-'!D1496*'Таблица вводных'!$G$4)))-('Расчет комиссии Нади'!$I1496+'Таблица вводных'!$E$15+'Таблица вводных'!$F$15)</f>
        <v>#REF!</v>
      </c>
      <c r="E1496" s="64" t="e">
        <f>(('Итоговая табл.1чел (все услуги-'!E1496+('Итоговая табл.1чел (все услуги-'!E1496*'Таблица вводных'!$G$5)))-('Расчет комиссии Нади'!$I1496+'Таблица вводных'!$E$15+'Таблица вводных'!$F$15)</f>
        <v>#REF!</v>
      </c>
      <c r="F1496" s="64" t="e">
        <f>(('Итоговая табл.1чел (все услуги-'!F1496+('Итоговая табл.1чел (все услуги-'!F1496*'Таблица вводных'!$G$4)))-('Расчет комиссии Нади'!$I1496+'Таблица вводных'!$E$15+'Таблица вводных'!$F$15)</f>
        <v>#REF!</v>
      </c>
      <c r="G1496" s="64" t="e">
        <f>(('Итоговая табл.1чел (все услуги-'!G1496+('Итоговая табл.1чел (все услуги-'!G1496*'Таблица вводных'!$G$4)))-('Расчет комиссии Нади'!$I1496+'Таблица вводных'!$E$15+'Таблица вводных'!$F$15)</f>
        <v>#REF!</v>
      </c>
      <c r="H1496" s="64" t="e">
        <f>(('Итоговая табл.1чел (все услуги-'!H1496+('Итоговая табл.1чел (все услуги-'!H1496*'Таблица вводных'!$G$4)))-('Расчет комиссии Нади'!$I1496+'Таблица вводных'!$E$15+'Таблица вводных'!$F$15)</f>
        <v>#REF!</v>
      </c>
      <c r="I1496" s="13" t="s">
        <v>177</v>
      </c>
    </row>
    <row r="1497" spans="1:9" ht="12.75" customHeight="1">
      <c r="A1497" s="139"/>
      <c r="B1497" s="46">
        <v>45443</v>
      </c>
      <c r="C1497" s="65"/>
      <c r="D1497" s="100" t="e">
        <f>(('Итоговая табл.1чел (все услуги-'!D1497+('Итоговая табл.1чел (все услуги-'!D1497*'Таблица вводных'!$G$4)))-('Расчет комиссии Нади'!$I1497+'Таблица вводных'!$E$15+'Таблица вводных'!$F$15)</f>
        <v>#REF!</v>
      </c>
      <c r="E1497" s="100" t="e">
        <f>(('Итоговая табл.1чел (все услуги-'!E1497+('Итоговая табл.1чел (все услуги-'!E1497*'Таблица вводных'!$G$5)))-('Расчет комиссии Нади'!$I1497+'Таблица вводных'!$E$15+'Таблица вводных'!$F$15)</f>
        <v>#REF!</v>
      </c>
      <c r="F1497" s="100" t="e">
        <f>(('Итоговая табл.1чел (все услуги-'!F1497+('Итоговая табл.1чел (все услуги-'!F1497*'Таблица вводных'!$G$4)))-('Расчет комиссии Нади'!$I1497+'Таблица вводных'!$E$15+'Таблица вводных'!$F$15)</f>
        <v>#REF!</v>
      </c>
      <c r="G1497" s="100" t="e">
        <f>(('Итоговая табл.1чел (все услуги-'!G1497+('Итоговая табл.1чел (все услуги-'!G1497*'Таблица вводных'!$G$4)))-('Расчет комиссии Нади'!$I1497+'Таблица вводных'!$E$15+'Таблица вводных'!$F$15)</f>
        <v>#REF!</v>
      </c>
      <c r="H1497" s="100" t="e">
        <f>(('Итоговая табл.1чел (все услуги-'!H1497+('Итоговая табл.1чел (все услуги-'!H1497*'Таблица вводных'!$G$4)))-('Расчет комиссии Нади'!$I1497+'Таблица вводных'!$E$15+'Таблица вводных'!$F$15)</f>
        <v>#REF!</v>
      </c>
      <c r="I1497" s="32" t="s">
        <v>177</v>
      </c>
    </row>
    <row r="1498" spans="1:9" ht="12.75" customHeight="1">
      <c r="A1498" s="136"/>
      <c r="B1498" s="42">
        <v>45419</v>
      </c>
      <c r="C1498" s="63"/>
      <c r="D1498" s="63" t="e">
        <f>(('Итоговая табл.1чел (все услуги-'!D1498+('Итоговая табл.1чел (все услуги-'!D1498*'Таблица вводных'!$G$4)))-('Расчет комиссии Нади'!$I1498+'Таблица вводных'!$E$15+'Таблица вводных'!$F$15)</f>
        <v>#REF!</v>
      </c>
      <c r="E1498" s="63" t="e">
        <f>(('Итоговая табл.1чел (все услуги-'!E1498+('Итоговая табл.1чел (все услуги-'!E1498*'Таблица вводных'!$G$5)))-('Расчет комиссии Нади'!$I1498+'Таблица вводных'!$E$15+'Таблица вводных'!$F$15)</f>
        <v>#REF!</v>
      </c>
      <c r="F1498" s="63" t="e">
        <f>(('Итоговая табл.1чел (все услуги-'!F1498+('Итоговая табл.1чел (все услуги-'!F1498*'Таблица вводных'!$G$4)))-('Расчет комиссии Нади'!$I1498+'Таблица вводных'!$E$15+'Таблица вводных'!$F$15)</f>
        <v>#REF!</v>
      </c>
      <c r="G1498" s="63" t="e">
        <f>(('Итоговая табл.1чел (все услуги-'!G1498+('Итоговая табл.1чел (все услуги-'!G1498*'Таблица вводных'!$G$4)))-('Расчет комиссии Нади'!$I1498+'Таблица вводных'!$E$15+'Таблица вводных'!$F$15)</f>
        <v>#REF!</v>
      </c>
      <c r="H1498" s="63" t="e">
        <f>(('Итоговая табл.1чел (все услуги-'!H1498+('Итоговая табл.1чел (все услуги-'!H1498*'Таблица вводных'!$G$4)))-('Расчет комиссии Нади'!$I1498+'Таблица вводных'!$E$15+'Таблица вводных'!$F$15)</f>
        <v>#REF!</v>
      </c>
      <c r="I1498" s="20" t="s">
        <v>177</v>
      </c>
    </row>
    <row r="1499" spans="1:9" ht="12.75" customHeight="1">
      <c r="A1499" s="138"/>
      <c r="B1499" s="45">
        <v>45422</v>
      </c>
      <c r="C1499" s="64"/>
      <c r="D1499" s="64" t="e">
        <f>(('Итоговая табл.1чел (все услуги-'!D1499+('Итоговая табл.1чел (все услуги-'!D1499*'Таблица вводных'!$G$4)))-('Расчет комиссии Нади'!$I1499+'Таблица вводных'!$E$15+'Таблица вводных'!$F$15)</f>
        <v>#REF!</v>
      </c>
      <c r="E1499" s="64" t="e">
        <f>(('Итоговая табл.1чел (все услуги-'!E1499+('Итоговая табл.1чел (все услуги-'!E1499*'Таблица вводных'!$G$5)))-('Расчет комиссии Нади'!$I1499+'Таблица вводных'!$E$15+'Таблица вводных'!$F$15)</f>
        <v>#REF!</v>
      </c>
      <c r="F1499" s="64" t="e">
        <f>(('Итоговая табл.1чел (все услуги-'!F1499+('Итоговая табл.1чел (все услуги-'!F1499*'Таблица вводных'!$G$4)))-('Расчет комиссии Нади'!$I1499+'Таблица вводных'!$E$15+'Таблица вводных'!$F$15)</f>
        <v>#REF!</v>
      </c>
      <c r="G1499" s="64" t="e">
        <f>(('Итоговая табл.1чел (все услуги-'!G1499+('Итоговая табл.1чел (все услуги-'!G1499*'Таблица вводных'!$G$4)))-('Расчет комиссии Нади'!$I1499+'Таблица вводных'!$E$15+'Таблица вводных'!$F$15)</f>
        <v>#REF!</v>
      </c>
      <c r="H1499" s="64" t="e">
        <f>(('Итоговая табл.1чел (все услуги-'!H1499+('Итоговая табл.1чел (все услуги-'!H1499*'Таблица вводных'!$G$4)))-('Расчет комиссии Нади'!$I1499+'Таблица вводных'!$E$15+'Таблица вводных'!$F$15)</f>
        <v>#REF!</v>
      </c>
      <c r="I1499" s="27" t="s">
        <v>177</v>
      </c>
    </row>
    <row r="1500" spans="1:9" ht="12.75" customHeight="1">
      <c r="A1500" s="138"/>
      <c r="B1500" s="44">
        <v>45426</v>
      </c>
      <c r="C1500" s="64"/>
      <c r="D1500" s="64" t="e">
        <f>(('Итоговая табл.1чел (все услуги-'!D1500+('Итоговая табл.1чел (все услуги-'!D1500*'Таблица вводных'!$G$4)))-('Расчет комиссии Нади'!$I1500+'Таблица вводных'!$E$15+'Таблица вводных'!$F$15)</f>
        <v>#REF!</v>
      </c>
      <c r="E1500" s="64" t="e">
        <f>(('Итоговая табл.1чел (все услуги-'!E1500+('Итоговая табл.1чел (все услуги-'!E1500*'Таблица вводных'!$G$5)))-('Расчет комиссии Нади'!$I1500+'Таблица вводных'!$E$15+'Таблица вводных'!$F$15)</f>
        <v>#REF!</v>
      </c>
      <c r="F1500" s="64" t="e">
        <f>(('Итоговая табл.1чел (все услуги-'!F1500+('Итоговая табл.1чел (все услуги-'!F1500*'Таблица вводных'!$G$4)))-('Расчет комиссии Нади'!$I1500+'Таблица вводных'!$E$15+'Таблица вводных'!$F$15)</f>
        <v>#REF!</v>
      </c>
      <c r="G1500" s="64" t="e">
        <f>(('Итоговая табл.1чел (все услуги-'!G1500+('Итоговая табл.1чел (все услуги-'!G1500*'Таблица вводных'!$G$4)))-('Расчет комиссии Нади'!$I1500+'Таблица вводных'!$E$15+'Таблица вводных'!$F$15)</f>
        <v>#REF!</v>
      </c>
      <c r="H1500" s="64" t="e">
        <f>(('Итоговая табл.1чел (все услуги-'!H1500+('Итоговая табл.1чел (все услуги-'!H1500*'Таблица вводных'!$G$4)))-('Расчет комиссии Нади'!$I1500+'Таблица вводных'!$E$15+'Таблица вводных'!$F$15)</f>
        <v>#REF!</v>
      </c>
      <c r="I1500" s="22" t="s">
        <v>177</v>
      </c>
    </row>
    <row r="1501" spans="1:9" ht="12.75" customHeight="1">
      <c r="A1501" s="138"/>
      <c r="B1501" s="11">
        <v>45429</v>
      </c>
      <c r="C1501" s="64"/>
      <c r="D1501" s="64" t="e">
        <f>(('Итоговая табл.1чел (все услуги-'!D1501+('Итоговая табл.1чел (все услуги-'!D1501*'Таблица вводных'!$G$4)))-('Расчет комиссии Нади'!$I1501+'Таблица вводных'!$E$15+'Таблица вводных'!$F$15)</f>
        <v>#REF!</v>
      </c>
      <c r="E1501" s="64" t="e">
        <f>(('Итоговая табл.1чел (все услуги-'!E1501+('Итоговая табл.1чел (все услуги-'!E1501*'Таблица вводных'!$G$5)))-('Расчет комиссии Нади'!$I1501+'Таблица вводных'!$E$15+'Таблица вводных'!$F$15)</f>
        <v>#REF!</v>
      </c>
      <c r="F1501" s="64" t="e">
        <f>(('Итоговая табл.1чел (все услуги-'!F1501+('Итоговая табл.1чел (все услуги-'!F1501*'Таблица вводных'!$G$4)))-('Расчет комиссии Нади'!$I1501+'Таблица вводных'!$E$15+'Таблица вводных'!$F$15)</f>
        <v>#REF!</v>
      </c>
      <c r="G1501" s="64" t="e">
        <f>(('Итоговая табл.1чел (все услуги-'!G1501+('Итоговая табл.1чел (все услуги-'!G1501*'Таблица вводных'!$G$4)))-('Расчет комиссии Нади'!$I1501+'Таблица вводных'!$E$15+'Таблица вводных'!$F$15)</f>
        <v>#REF!</v>
      </c>
      <c r="H1501" s="64" t="e">
        <f>(('Итоговая табл.1чел (все услуги-'!H1501+('Итоговая табл.1чел (все услуги-'!H1501*'Таблица вводных'!$G$4)))-('Расчет комиссии Нади'!$I1501+'Таблица вводных'!$E$15+'Таблица вводных'!$F$15)</f>
        <v>#REF!</v>
      </c>
      <c r="I1501" s="13" t="s">
        <v>177</v>
      </c>
    </row>
    <row r="1502" spans="1:9" ht="12.75" customHeight="1">
      <c r="A1502" s="138"/>
      <c r="B1502" s="45">
        <v>45433</v>
      </c>
      <c r="C1502" s="64"/>
      <c r="D1502" s="64" t="e">
        <f>(('Итоговая табл.1чел (все услуги-'!D1502+('Итоговая табл.1чел (все услуги-'!D1502*'Таблица вводных'!$G$4)))-('Расчет комиссии Нади'!$I1502+'Таблица вводных'!$E$15+'Таблица вводных'!$F$15)</f>
        <v>#REF!</v>
      </c>
      <c r="E1502" s="64" t="e">
        <f>(('Итоговая табл.1чел (все услуги-'!E1502+('Итоговая табл.1чел (все услуги-'!E1502*'Таблица вводных'!$G$5)))-('Расчет комиссии Нади'!$I1502+'Таблица вводных'!$E$15+'Таблица вводных'!$F$15)</f>
        <v>#REF!</v>
      </c>
      <c r="F1502" s="64" t="e">
        <f>(('Итоговая табл.1чел (все услуги-'!F1502+('Итоговая табл.1чел (все услуги-'!F1502*'Таблица вводных'!$G$4)))-('Расчет комиссии Нади'!$I1502+'Таблица вводных'!$E$15+'Таблица вводных'!$F$15)</f>
        <v>#REF!</v>
      </c>
      <c r="G1502" s="64" t="e">
        <f>(('Итоговая табл.1чел (все услуги-'!G1502+('Итоговая табл.1чел (все услуги-'!G1502*'Таблица вводных'!$G$4)))-('Расчет комиссии Нади'!$I1502+'Таблица вводных'!$E$15+'Таблица вводных'!$F$15)</f>
        <v>#REF!</v>
      </c>
      <c r="H1502" s="64" t="e">
        <f>(('Итоговая табл.1чел (все услуги-'!H1502+('Итоговая табл.1чел (все услуги-'!H1502*'Таблица вводных'!$G$4)))-('Расчет комиссии Нади'!$I1502+'Таблица вводных'!$E$15+'Таблица вводных'!$F$15)</f>
        <v>#REF!</v>
      </c>
      <c r="I1502" s="27" t="s">
        <v>177</v>
      </c>
    </row>
    <row r="1503" spans="1:9" ht="12.75" customHeight="1">
      <c r="A1503" s="138"/>
      <c r="B1503" s="44">
        <v>45436</v>
      </c>
      <c r="C1503" s="64"/>
      <c r="D1503" s="64" t="e">
        <f>(('Итоговая табл.1чел (все услуги-'!D1503+('Итоговая табл.1чел (все услуги-'!D1503*'Таблица вводных'!$G$4)))-('Расчет комиссии Нади'!$I1503+'Таблица вводных'!$E$15+'Таблица вводных'!$F$15)</f>
        <v>#REF!</v>
      </c>
      <c r="E1503" s="64" t="e">
        <f>(('Итоговая табл.1чел (все услуги-'!E1503+('Итоговая табл.1чел (все услуги-'!E1503*'Таблица вводных'!$G$5)))-('Расчет комиссии Нади'!$I1503+'Таблица вводных'!$E$15+'Таблица вводных'!$F$15)</f>
        <v>#REF!</v>
      </c>
      <c r="F1503" s="64" t="e">
        <f>(('Итоговая табл.1чел (все услуги-'!F1503+('Итоговая табл.1чел (все услуги-'!F1503*'Таблица вводных'!$G$4)))-('Расчет комиссии Нади'!$I1503+'Таблица вводных'!$E$15+'Таблица вводных'!$F$15)</f>
        <v>#REF!</v>
      </c>
      <c r="G1503" s="64" t="e">
        <f>(('Итоговая табл.1чел (все услуги-'!G1503+('Итоговая табл.1чел (все услуги-'!G1503*'Таблица вводных'!$G$4)))-('Расчет комиссии Нади'!$I1503+'Таблица вводных'!$E$15+'Таблица вводных'!$F$15)</f>
        <v>#REF!</v>
      </c>
      <c r="H1503" s="64" t="e">
        <f>(('Итоговая табл.1чел (все услуги-'!H1503+('Итоговая табл.1чел (все услуги-'!H1503*'Таблица вводных'!$G$4)))-('Расчет комиссии Нади'!$I1503+'Таблица вводных'!$E$15+'Таблица вводных'!$F$15)</f>
        <v>#REF!</v>
      </c>
      <c r="I1503" s="22" t="s">
        <v>177</v>
      </c>
    </row>
    <row r="1504" spans="1:9" ht="12.75" customHeight="1">
      <c r="A1504" s="138"/>
      <c r="B1504" s="11">
        <v>45440</v>
      </c>
      <c r="C1504" s="64"/>
      <c r="D1504" s="64" t="e">
        <f>(('Итоговая табл.1чел (все услуги-'!D1504+('Итоговая табл.1чел (все услуги-'!D1504*'Таблица вводных'!$G$4)))-('Расчет комиссии Нади'!$I1504+'Таблица вводных'!$E$15+'Таблица вводных'!$F$15)</f>
        <v>#REF!</v>
      </c>
      <c r="E1504" s="64" t="e">
        <f>(('Итоговая табл.1чел (все услуги-'!E1504+('Итоговая табл.1чел (все услуги-'!E1504*'Таблица вводных'!$G$5)))-('Расчет комиссии Нади'!$I1504+'Таблица вводных'!$E$15+'Таблица вводных'!$F$15)</f>
        <v>#REF!</v>
      </c>
      <c r="F1504" s="64" t="e">
        <f>(('Итоговая табл.1чел (все услуги-'!F1504+('Итоговая табл.1чел (все услуги-'!F1504*'Таблица вводных'!$G$4)))-('Расчет комиссии Нади'!$I1504+'Таблица вводных'!$E$15+'Таблица вводных'!$F$15)</f>
        <v>#REF!</v>
      </c>
      <c r="G1504" s="64" t="e">
        <f>(('Итоговая табл.1чел (все услуги-'!G1504+('Итоговая табл.1чел (все услуги-'!G1504*'Таблица вводных'!$G$4)))-('Расчет комиссии Нади'!$I1504+'Таблица вводных'!$E$15+'Таблица вводных'!$F$15)</f>
        <v>#REF!</v>
      </c>
      <c r="H1504" s="64" t="e">
        <f>(('Итоговая табл.1чел (все услуги-'!H1504+('Итоговая табл.1чел (все услуги-'!H1504*'Таблица вводных'!$G$4)))-('Расчет комиссии Нади'!$I1504+'Таблица вводных'!$E$15+'Таблица вводных'!$F$15)</f>
        <v>#REF!</v>
      </c>
      <c r="I1504" s="13" t="s">
        <v>177</v>
      </c>
    </row>
    <row r="1505" spans="1:9" ht="12.75" customHeight="1">
      <c r="A1505" s="139"/>
      <c r="B1505" s="46">
        <v>45443</v>
      </c>
      <c r="C1505" s="65"/>
      <c r="D1505" s="100" t="e">
        <f>(('Итоговая табл.1чел (все услуги-'!D1505+('Итоговая табл.1чел (все услуги-'!D1505*'Таблица вводных'!$G$4)))-('Расчет комиссии Нади'!$I1505+'Таблица вводных'!$E$15+'Таблица вводных'!$F$15)</f>
        <v>#REF!</v>
      </c>
      <c r="E1505" s="100" t="e">
        <f>(('Итоговая табл.1чел (все услуги-'!E1505+('Итоговая табл.1чел (все услуги-'!E1505*'Таблица вводных'!$G$5)))-('Расчет комиссии Нади'!$I1505+'Таблица вводных'!$E$15+'Таблица вводных'!$F$15)</f>
        <v>#REF!</v>
      </c>
      <c r="F1505" s="100" t="e">
        <f>(('Итоговая табл.1чел (все услуги-'!F1505+('Итоговая табл.1чел (все услуги-'!F1505*'Таблица вводных'!$G$4)))-('Расчет комиссии Нади'!$I1505+'Таблица вводных'!$E$15+'Таблица вводных'!$F$15)</f>
        <v>#REF!</v>
      </c>
      <c r="G1505" s="100" t="e">
        <f>(('Итоговая табл.1чел (все услуги-'!G1505+('Итоговая табл.1чел (все услуги-'!G1505*'Таблица вводных'!$G$4)))-('Расчет комиссии Нади'!$I1505+'Таблица вводных'!$E$15+'Таблица вводных'!$F$15)</f>
        <v>#REF!</v>
      </c>
      <c r="H1505" s="100" t="e">
        <f>(('Итоговая табл.1чел (все услуги-'!H1505+('Итоговая табл.1чел (все услуги-'!H1505*'Таблица вводных'!$G$4)))-('Расчет комиссии Нади'!$I1505+'Таблица вводных'!$E$15+'Таблица вводных'!$F$15)</f>
        <v>#REF!</v>
      </c>
      <c r="I1505" s="32" t="s">
        <v>177</v>
      </c>
    </row>
    <row r="1506" spans="1:9" ht="12.75" customHeight="1">
      <c r="A1506" s="136"/>
      <c r="B1506" s="42">
        <v>45419</v>
      </c>
      <c r="C1506" s="63"/>
      <c r="D1506" s="63" t="e">
        <f>(('Итоговая табл.1чел (все услуги-'!D1506+('Итоговая табл.1чел (все услуги-'!D1506*'Таблица вводных'!$G$4)))-('Расчет комиссии Нади'!$I1506+'Таблица вводных'!$E$15+'Таблица вводных'!$F$15)</f>
        <v>#REF!</v>
      </c>
      <c r="E1506" s="63" t="e">
        <f>(('Итоговая табл.1чел (все услуги-'!E1506+('Итоговая табл.1чел (все услуги-'!E1506*'Таблица вводных'!$G$5)))-('Расчет комиссии Нади'!$I1506+'Таблица вводных'!$E$15+'Таблица вводных'!$F$15)</f>
        <v>#REF!</v>
      </c>
      <c r="F1506" s="63" t="e">
        <f>(('Итоговая табл.1чел (все услуги-'!F1506+('Итоговая табл.1чел (все услуги-'!F1506*'Таблица вводных'!$G$4)))-('Расчет комиссии Нади'!$I1506+'Таблица вводных'!$E$15+'Таблица вводных'!$F$15)</f>
        <v>#REF!</v>
      </c>
      <c r="G1506" s="63" t="e">
        <f>(('Итоговая табл.1чел (все услуги-'!G1506+('Итоговая табл.1чел (все услуги-'!G1506*'Таблица вводных'!$G$4)))-('Расчет комиссии Нади'!$I1506+'Таблица вводных'!$E$15+'Таблица вводных'!$F$15)</f>
        <v>#REF!</v>
      </c>
      <c r="H1506" s="63" t="e">
        <f>(('Итоговая табл.1чел (все услуги-'!H1506+('Итоговая табл.1чел (все услуги-'!H1506*'Таблица вводных'!$G$4)))-('Расчет комиссии Нади'!$I1506+'Таблица вводных'!$E$15+'Таблица вводных'!$F$15)</f>
        <v>#REF!</v>
      </c>
      <c r="I1506" s="20" t="s">
        <v>177</v>
      </c>
    </row>
    <row r="1507" spans="1:9" ht="12.75" customHeight="1">
      <c r="A1507" s="138"/>
      <c r="B1507" s="45">
        <v>45422</v>
      </c>
      <c r="C1507" s="64"/>
      <c r="D1507" s="64" t="e">
        <f>(('Итоговая табл.1чел (все услуги-'!D1507+('Итоговая табл.1чел (все услуги-'!D1507*'Таблица вводных'!$G$4)))-('Расчет комиссии Нади'!$I1507+'Таблица вводных'!$E$15+'Таблица вводных'!$F$15)</f>
        <v>#REF!</v>
      </c>
      <c r="E1507" s="64" t="e">
        <f>(('Итоговая табл.1чел (все услуги-'!E1507+('Итоговая табл.1чел (все услуги-'!E1507*'Таблица вводных'!$G$5)))-('Расчет комиссии Нади'!$I1507+'Таблица вводных'!$E$15+'Таблица вводных'!$F$15)</f>
        <v>#REF!</v>
      </c>
      <c r="F1507" s="64" t="e">
        <f>(('Итоговая табл.1чел (все услуги-'!F1507+('Итоговая табл.1чел (все услуги-'!F1507*'Таблица вводных'!$G$4)))-('Расчет комиссии Нади'!$I1507+'Таблица вводных'!$E$15+'Таблица вводных'!$F$15)</f>
        <v>#REF!</v>
      </c>
      <c r="G1507" s="64" t="e">
        <f>(('Итоговая табл.1чел (все услуги-'!G1507+('Итоговая табл.1чел (все услуги-'!G1507*'Таблица вводных'!$G$4)))-('Расчет комиссии Нади'!$I1507+'Таблица вводных'!$E$15+'Таблица вводных'!$F$15)</f>
        <v>#REF!</v>
      </c>
      <c r="H1507" s="64" t="e">
        <f>(('Итоговая табл.1чел (все услуги-'!H1507+('Итоговая табл.1чел (все услуги-'!H1507*'Таблица вводных'!$G$4)))-('Расчет комиссии Нади'!$I1507+'Таблица вводных'!$E$15+'Таблица вводных'!$F$15)</f>
        <v>#REF!</v>
      </c>
      <c r="I1507" s="27" t="s">
        <v>177</v>
      </c>
    </row>
    <row r="1508" spans="1:9" ht="12.75" customHeight="1">
      <c r="A1508" s="138"/>
      <c r="B1508" s="44">
        <v>45426</v>
      </c>
      <c r="C1508" s="64"/>
      <c r="D1508" s="64" t="e">
        <f>(('Итоговая табл.1чел (все услуги-'!D1508+('Итоговая табл.1чел (все услуги-'!D1508*'Таблица вводных'!$G$4)))-('Расчет комиссии Нади'!$I1508+'Таблица вводных'!$E$15+'Таблица вводных'!$F$15)</f>
        <v>#REF!</v>
      </c>
      <c r="E1508" s="64" t="e">
        <f>(('Итоговая табл.1чел (все услуги-'!E1508+('Итоговая табл.1чел (все услуги-'!E1508*'Таблица вводных'!$G$5)))-('Расчет комиссии Нади'!$I1508+'Таблица вводных'!$E$15+'Таблица вводных'!$F$15)</f>
        <v>#REF!</v>
      </c>
      <c r="F1508" s="64" t="e">
        <f>(('Итоговая табл.1чел (все услуги-'!F1508+('Итоговая табл.1чел (все услуги-'!F1508*'Таблица вводных'!$G$4)))-('Расчет комиссии Нади'!$I1508+'Таблица вводных'!$E$15+'Таблица вводных'!$F$15)</f>
        <v>#REF!</v>
      </c>
      <c r="G1508" s="64" t="e">
        <f>(('Итоговая табл.1чел (все услуги-'!G1508+('Итоговая табл.1чел (все услуги-'!G1508*'Таблица вводных'!$G$4)))-('Расчет комиссии Нади'!$I1508+'Таблица вводных'!$E$15+'Таблица вводных'!$F$15)</f>
        <v>#REF!</v>
      </c>
      <c r="H1508" s="64" t="e">
        <f>(('Итоговая табл.1чел (все услуги-'!H1508+('Итоговая табл.1чел (все услуги-'!H1508*'Таблица вводных'!$G$4)))-('Расчет комиссии Нади'!$I1508+'Таблица вводных'!$E$15+'Таблица вводных'!$F$15)</f>
        <v>#REF!</v>
      </c>
      <c r="I1508" s="22" t="s">
        <v>177</v>
      </c>
    </row>
    <row r="1509" spans="1:9" ht="12.75" customHeight="1">
      <c r="A1509" s="138"/>
      <c r="B1509" s="11">
        <v>45429</v>
      </c>
      <c r="C1509" s="64"/>
      <c r="D1509" s="64" t="e">
        <f>(('Итоговая табл.1чел (все услуги-'!D1509+('Итоговая табл.1чел (все услуги-'!D1509*'Таблица вводных'!$G$4)))-('Расчет комиссии Нади'!$I1509+'Таблица вводных'!$E$15+'Таблица вводных'!$F$15)</f>
        <v>#REF!</v>
      </c>
      <c r="E1509" s="64" t="e">
        <f>(('Итоговая табл.1чел (все услуги-'!E1509+('Итоговая табл.1чел (все услуги-'!E1509*'Таблица вводных'!$G$5)))-('Расчет комиссии Нади'!$I1509+'Таблица вводных'!$E$15+'Таблица вводных'!$F$15)</f>
        <v>#REF!</v>
      </c>
      <c r="F1509" s="64" t="e">
        <f>(('Итоговая табл.1чел (все услуги-'!F1509+('Итоговая табл.1чел (все услуги-'!F1509*'Таблица вводных'!$G$4)))-('Расчет комиссии Нади'!$I1509+'Таблица вводных'!$E$15+'Таблица вводных'!$F$15)</f>
        <v>#REF!</v>
      </c>
      <c r="G1509" s="64" t="e">
        <f>(('Итоговая табл.1чел (все услуги-'!G1509+('Итоговая табл.1чел (все услуги-'!G1509*'Таблица вводных'!$G$4)))-('Расчет комиссии Нади'!$I1509+'Таблица вводных'!$E$15+'Таблица вводных'!$F$15)</f>
        <v>#REF!</v>
      </c>
      <c r="H1509" s="64" t="e">
        <f>(('Итоговая табл.1чел (все услуги-'!H1509+('Итоговая табл.1чел (все услуги-'!H1509*'Таблица вводных'!$G$4)))-('Расчет комиссии Нади'!$I1509+'Таблица вводных'!$E$15+'Таблица вводных'!$F$15)</f>
        <v>#REF!</v>
      </c>
      <c r="I1509" s="13" t="s">
        <v>177</v>
      </c>
    </row>
    <row r="1510" spans="1:9" ht="12.75" customHeight="1">
      <c r="A1510" s="138"/>
      <c r="B1510" s="45">
        <v>45433</v>
      </c>
      <c r="C1510" s="64"/>
      <c r="D1510" s="64" t="e">
        <f>(('Итоговая табл.1чел (все услуги-'!D1510+('Итоговая табл.1чел (все услуги-'!D1510*'Таблица вводных'!$G$4)))-('Расчет комиссии Нади'!$I1510+'Таблица вводных'!$E$15+'Таблица вводных'!$F$15)</f>
        <v>#REF!</v>
      </c>
      <c r="E1510" s="64" t="e">
        <f>(('Итоговая табл.1чел (все услуги-'!E1510+('Итоговая табл.1чел (все услуги-'!E1510*'Таблица вводных'!$G$5)))-('Расчет комиссии Нади'!$I1510+'Таблица вводных'!$E$15+'Таблица вводных'!$F$15)</f>
        <v>#REF!</v>
      </c>
      <c r="F1510" s="64" t="e">
        <f>(('Итоговая табл.1чел (все услуги-'!F1510+('Итоговая табл.1чел (все услуги-'!F1510*'Таблица вводных'!$G$4)))-('Расчет комиссии Нади'!$I1510+'Таблица вводных'!$E$15+'Таблица вводных'!$F$15)</f>
        <v>#REF!</v>
      </c>
      <c r="G1510" s="64" t="e">
        <f>(('Итоговая табл.1чел (все услуги-'!G1510+('Итоговая табл.1чел (все услуги-'!G1510*'Таблица вводных'!$G$4)))-('Расчет комиссии Нади'!$I1510+'Таблица вводных'!$E$15+'Таблица вводных'!$F$15)</f>
        <v>#REF!</v>
      </c>
      <c r="H1510" s="64" t="e">
        <f>(('Итоговая табл.1чел (все услуги-'!H1510+('Итоговая табл.1чел (все услуги-'!H1510*'Таблица вводных'!$G$4)))-('Расчет комиссии Нади'!$I1510+'Таблица вводных'!$E$15+'Таблица вводных'!$F$15)</f>
        <v>#REF!</v>
      </c>
      <c r="I1510" s="27" t="s">
        <v>177</v>
      </c>
    </row>
    <row r="1511" spans="1:9" ht="12.75" customHeight="1">
      <c r="A1511" s="138"/>
      <c r="B1511" s="44">
        <v>45436</v>
      </c>
      <c r="C1511" s="64"/>
      <c r="D1511" s="64" t="e">
        <f>(('Итоговая табл.1чел (все услуги-'!D1511+('Итоговая табл.1чел (все услуги-'!D1511*'Таблица вводных'!$G$4)))-('Расчет комиссии Нади'!$I1511+'Таблица вводных'!$E$15+'Таблица вводных'!$F$15)</f>
        <v>#REF!</v>
      </c>
      <c r="E1511" s="64" t="e">
        <f>(('Итоговая табл.1чел (все услуги-'!E1511+('Итоговая табл.1чел (все услуги-'!E1511*'Таблица вводных'!$G$5)))-('Расчет комиссии Нади'!$I1511+'Таблица вводных'!$E$15+'Таблица вводных'!$F$15)</f>
        <v>#REF!</v>
      </c>
      <c r="F1511" s="64" t="e">
        <f>(('Итоговая табл.1чел (все услуги-'!F1511+('Итоговая табл.1чел (все услуги-'!F1511*'Таблица вводных'!$G$4)))-('Расчет комиссии Нади'!$I1511+'Таблица вводных'!$E$15+'Таблица вводных'!$F$15)</f>
        <v>#REF!</v>
      </c>
      <c r="G1511" s="64" t="e">
        <f>(('Итоговая табл.1чел (все услуги-'!G1511+('Итоговая табл.1чел (все услуги-'!G1511*'Таблица вводных'!$G$4)))-('Расчет комиссии Нади'!$I1511+'Таблица вводных'!$E$15+'Таблица вводных'!$F$15)</f>
        <v>#REF!</v>
      </c>
      <c r="H1511" s="64" t="e">
        <f>(('Итоговая табл.1чел (все услуги-'!H1511+('Итоговая табл.1чел (все услуги-'!H1511*'Таблица вводных'!$G$4)))-('Расчет комиссии Нади'!$I1511+'Таблица вводных'!$E$15+'Таблица вводных'!$F$15)</f>
        <v>#REF!</v>
      </c>
      <c r="I1511" s="22" t="s">
        <v>177</v>
      </c>
    </row>
    <row r="1512" spans="1:9" ht="12.75" customHeight="1">
      <c r="A1512" s="138"/>
      <c r="B1512" s="11">
        <v>45440</v>
      </c>
      <c r="C1512" s="64"/>
      <c r="D1512" s="64" t="e">
        <f>(('Итоговая табл.1чел (все услуги-'!D1512+('Итоговая табл.1чел (все услуги-'!D1512*'Таблица вводных'!$G$4)))-('Расчет комиссии Нади'!$I1512+'Таблица вводных'!$E$15+'Таблица вводных'!$F$15)</f>
        <v>#REF!</v>
      </c>
      <c r="E1512" s="64" t="e">
        <f>(('Итоговая табл.1чел (все услуги-'!E1512+('Итоговая табл.1чел (все услуги-'!E1512*'Таблица вводных'!$G$5)))-('Расчет комиссии Нади'!$I1512+'Таблица вводных'!$E$15+'Таблица вводных'!$F$15)</f>
        <v>#REF!</v>
      </c>
      <c r="F1512" s="64" t="e">
        <f>(('Итоговая табл.1чел (все услуги-'!F1512+('Итоговая табл.1чел (все услуги-'!F1512*'Таблица вводных'!$G$4)))-('Расчет комиссии Нади'!$I1512+'Таблица вводных'!$E$15+'Таблица вводных'!$F$15)</f>
        <v>#REF!</v>
      </c>
      <c r="G1512" s="64" t="e">
        <f>(('Итоговая табл.1чел (все услуги-'!G1512+('Итоговая табл.1чел (все услуги-'!G1512*'Таблица вводных'!$G$4)))-('Расчет комиссии Нади'!$I1512+'Таблица вводных'!$E$15+'Таблица вводных'!$F$15)</f>
        <v>#REF!</v>
      </c>
      <c r="H1512" s="64" t="e">
        <f>(('Итоговая табл.1чел (все услуги-'!H1512+('Итоговая табл.1чел (все услуги-'!H1512*'Таблица вводных'!$G$4)))-('Расчет комиссии Нади'!$I1512+'Таблица вводных'!$E$15+'Таблица вводных'!$F$15)</f>
        <v>#REF!</v>
      </c>
      <c r="I1512" s="13" t="s">
        <v>177</v>
      </c>
    </row>
    <row r="1513" spans="1:9" ht="12.75" customHeight="1">
      <c r="A1513" s="139"/>
      <c r="B1513" s="46">
        <v>45443</v>
      </c>
      <c r="C1513" s="65"/>
      <c r="D1513" s="100" t="e">
        <f>(('Итоговая табл.1чел (все услуги-'!D1513+('Итоговая табл.1чел (все услуги-'!D1513*'Таблица вводных'!$G$4)))-('Расчет комиссии Нади'!$I1513+'Таблица вводных'!$E$15+'Таблица вводных'!$F$15)</f>
        <v>#REF!</v>
      </c>
      <c r="E1513" s="100" t="e">
        <f>(('Итоговая табл.1чел (все услуги-'!E1513+('Итоговая табл.1чел (все услуги-'!E1513*'Таблица вводных'!$G$5)))-('Расчет комиссии Нади'!$I1513+'Таблица вводных'!$E$15+'Таблица вводных'!$F$15)</f>
        <v>#REF!</v>
      </c>
      <c r="F1513" s="100" t="e">
        <f>(('Итоговая табл.1чел (все услуги-'!F1513+('Итоговая табл.1чел (все услуги-'!F1513*'Таблица вводных'!$G$4)))-('Расчет комиссии Нади'!$I1513+'Таблица вводных'!$E$15+'Таблица вводных'!$F$15)</f>
        <v>#REF!</v>
      </c>
      <c r="G1513" s="100" t="e">
        <f>(('Итоговая табл.1чел (все услуги-'!G1513+('Итоговая табл.1чел (все услуги-'!G1513*'Таблица вводных'!$G$4)))-('Расчет комиссии Нади'!$I1513+'Таблица вводных'!$E$15+'Таблица вводных'!$F$15)</f>
        <v>#REF!</v>
      </c>
      <c r="H1513" s="100" t="e">
        <f>(('Итоговая табл.1чел (все услуги-'!H1513+('Итоговая табл.1чел (все услуги-'!H1513*'Таблица вводных'!$G$4)))-('Расчет комиссии Нади'!$I1513+'Таблица вводных'!$E$15+'Таблица вводных'!$F$15)</f>
        <v>#REF!</v>
      </c>
      <c r="I1513" s="32" t="s">
        <v>177</v>
      </c>
    </row>
    <row r="1514" spans="1:9" ht="12.75" customHeight="1">
      <c r="A1514" s="136"/>
      <c r="B1514" s="42">
        <v>45419</v>
      </c>
      <c r="C1514" s="63"/>
      <c r="D1514" s="63" t="e">
        <f>(('Итоговая табл.1чел (все услуги-'!D1514+('Итоговая табл.1чел (все услуги-'!D1514*'Таблица вводных'!$G$4)))-('Расчет комиссии Нади'!$I1514+'Таблица вводных'!$E$15+'Таблица вводных'!$F$15)</f>
        <v>#REF!</v>
      </c>
      <c r="E1514" s="63" t="e">
        <f>(('Итоговая табл.1чел (все услуги-'!E1514+('Итоговая табл.1чел (все услуги-'!E1514*'Таблица вводных'!$G$5)))-('Расчет комиссии Нади'!$I1514+'Таблица вводных'!$E$15+'Таблица вводных'!$F$15)</f>
        <v>#REF!</v>
      </c>
      <c r="F1514" s="63" t="e">
        <f>(('Итоговая табл.1чел (все услуги-'!F1514+('Итоговая табл.1чел (все услуги-'!F1514*'Таблица вводных'!$G$4)))-('Расчет комиссии Нади'!$I1514+'Таблица вводных'!$E$15+'Таблица вводных'!$F$15)</f>
        <v>#REF!</v>
      </c>
      <c r="G1514" s="63" t="e">
        <f>(('Итоговая табл.1чел (все услуги-'!G1514+('Итоговая табл.1чел (все услуги-'!G1514*'Таблица вводных'!$G$4)))-('Расчет комиссии Нади'!$I1514+'Таблица вводных'!$E$15+'Таблица вводных'!$F$15)</f>
        <v>#REF!</v>
      </c>
      <c r="H1514" s="63" t="e">
        <f>(('Итоговая табл.1чел (все услуги-'!H1514+('Итоговая табл.1чел (все услуги-'!H1514*'Таблица вводных'!$G$4)))-('Расчет комиссии Нади'!$I1514+'Таблица вводных'!$E$15+'Таблица вводных'!$F$15)</f>
        <v>#REF!</v>
      </c>
      <c r="I1514" s="20" t="s">
        <v>177</v>
      </c>
    </row>
    <row r="1515" spans="1:9" ht="12.75" customHeight="1">
      <c r="A1515" s="138"/>
      <c r="B1515" s="45">
        <v>45422</v>
      </c>
      <c r="C1515" s="64"/>
      <c r="D1515" s="64" t="e">
        <f>(('Итоговая табл.1чел (все услуги-'!D1515+('Итоговая табл.1чел (все услуги-'!D1515*'Таблица вводных'!$G$4)))-('Расчет комиссии Нади'!$I1515+'Таблица вводных'!$E$15+'Таблица вводных'!$F$15)</f>
        <v>#REF!</v>
      </c>
      <c r="E1515" s="64" t="e">
        <f>(('Итоговая табл.1чел (все услуги-'!E1515+('Итоговая табл.1чел (все услуги-'!E1515*'Таблица вводных'!$G$5)))-('Расчет комиссии Нади'!$I1515+'Таблица вводных'!$E$15+'Таблица вводных'!$F$15)</f>
        <v>#REF!</v>
      </c>
      <c r="F1515" s="64" t="e">
        <f>(('Итоговая табл.1чел (все услуги-'!F1515+('Итоговая табл.1чел (все услуги-'!F1515*'Таблица вводных'!$G$4)))-('Расчет комиссии Нади'!$I1515+'Таблица вводных'!$E$15+'Таблица вводных'!$F$15)</f>
        <v>#REF!</v>
      </c>
      <c r="G1515" s="64" t="e">
        <f>(('Итоговая табл.1чел (все услуги-'!G1515+('Итоговая табл.1чел (все услуги-'!G1515*'Таблица вводных'!$G$4)))-('Расчет комиссии Нади'!$I1515+'Таблица вводных'!$E$15+'Таблица вводных'!$F$15)</f>
        <v>#REF!</v>
      </c>
      <c r="H1515" s="64" t="e">
        <f>(('Итоговая табл.1чел (все услуги-'!H1515+('Итоговая табл.1чел (все услуги-'!H1515*'Таблица вводных'!$G$4)))-('Расчет комиссии Нади'!$I1515+'Таблица вводных'!$E$15+'Таблица вводных'!$F$15)</f>
        <v>#REF!</v>
      </c>
      <c r="I1515" s="27" t="s">
        <v>177</v>
      </c>
    </row>
    <row r="1516" spans="1:9" ht="12.75" customHeight="1">
      <c r="A1516" s="138"/>
      <c r="B1516" s="44">
        <v>45426</v>
      </c>
      <c r="C1516" s="64"/>
      <c r="D1516" s="64" t="e">
        <f>(('Итоговая табл.1чел (все услуги-'!D1516+('Итоговая табл.1чел (все услуги-'!D1516*'Таблица вводных'!$G$4)))-('Расчет комиссии Нади'!$I1516+'Таблица вводных'!$E$15+'Таблица вводных'!$F$15)</f>
        <v>#REF!</v>
      </c>
      <c r="E1516" s="64" t="e">
        <f>(('Итоговая табл.1чел (все услуги-'!E1516+('Итоговая табл.1чел (все услуги-'!E1516*'Таблица вводных'!$G$5)))-('Расчет комиссии Нади'!$I1516+'Таблица вводных'!$E$15+'Таблица вводных'!$F$15)</f>
        <v>#REF!</v>
      </c>
      <c r="F1516" s="64" t="e">
        <f>(('Итоговая табл.1чел (все услуги-'!F1516+('Итоговая табл.1чел (все услуги-'!F1516*'Таблица вводных'!$G$4)))-('Расчет комиссии Нади'!$I1516+'Таблица вводных'!$E$15+'Таблица вводных'!$F$15)</f>
        <v>#REF!</v>
      </c>
      <c r="G1516" s="64" t="e">
        <f>(('Итоговая табл.1чел (все услуги-'!G1516+('Итоговая табл.1чел (все услуги-'!G1516*'Таблица вводных'!$G$4)))-('Расчет комиссии Нади'!$I1516+'Таблица вводных'!$E$15+'Таблица вводных'!$F$15)</f>
        <v>#REF!</v>
      </c>
      <c r="H1516" s="64" t="e">
        <f>(('Итоговая табл.1чел (все услуги-'!H1516+('Итоговая табл.1чел (все услуги-'!H1516*'Таблица вводных'!$G$4)))-('Расчет комиссии Нади'!$I1516+'Таблица вводных'!$E$15+'Таблица вводных'!$F$15)</f>
        <v>#REF!</v>
      </c>
      <c r="I1516" s="22" t="s">
        <v>177</v>
      </c>
    </row>
    <row r="1517" spans="1:9" ht="12.75" customHeight="1">
      <c r="A1517" s="138"/>
      <c r="B1517" s="11">
        <v>45429</v>
      </c>
      <c r="C1517" s="64"/>
      <c r="D1517" s="64" t="e">
        <f>(('Итоговая табл.1чел (все услуги-'!D1517+('Итоговая табл.1чел (все услуги-'!D1517*'Таблица вводных'!$G$4)))-('Расчет комиссии Нади'!$I1517+'Таблица вводных'!$E$15+'Таблица вводных'!$F$15)</f>
        <v>#REF!</v>
      </c>
      <c r="E1517" s="64" t="e">
        <f>(('Итоговая табл.1чел (все услуги-'!E1517+('Итоговая табл.1чел (все услуги-'!E1517*'Таблица вводных'!$G$5)))-('Расчет комиссии Нади'!$I1517+'Таблица вводных'!$E$15+'Таблица вводных'!$F$15)</f>
        <v>#REF!</v>
      </c>
      <c r="F1517" s="64" t="e">
        <f>(('Итоговая табл.1чел (все услуги-'!F1517+('Итоговая табл.1чел (все услуги-'!F1517*'Таблица вводных'!$G$4)))-('Расчет комиссии Нади'!$I1517+'Таблица вводных'!$E$15+'Таблица вводных'!$F$15)</f>
        <v>#REF!</v>
      </c>
      <c r="G1517" s="64" t="e">
        <f>(('Итоговая табл.1чел (все услуги-'!G1517+('Итоговая табл.1чел (все услуги-'!G1517*'Таблица вводных'!$G$4)))-('Расчет комиссии Нади'!$I1517+'Таблица вводных'!$E$15+'Таблица вводных'!$F$15)</f>
        <v>#REF!</v>
      </c>
      <c r="H1517" s="64" t="e">
        <f>(('Итоговая табл.1чел (все услуги-'!H1517+('Итоговая табл.1чел (все услуги-'!H1517*'Таблица вводных'!$G$4)))-('Расчет комиссии Нади'!$I1517+'Таблица вводных'!$E$15+'Таблица вводных'!$F$15)</f>
        <v>#REF!</v>
      </c>
      <c r="I1517" s="13" t="s">
        <v>177</v>
      </c>
    </row>
    <row r="1518" spans="1:9" ht="12.75" customHeight="1">
      <c r="A1518" s="138"/>
      <c r="B1518" s="45">
        <v>45433</v>
      </c>
      <c r="C1518" s="64"/>
      <c r="D1518" s="64" t="e">
        <f>(('Итоговая табл.1чел (все услуги-'!D1518+('Итоговая табл.1чел (все услуги-'!D1518*'Таблица вводных'!$G$4)))-('Расчет комиссии Нади'!$I1518+'Таблица вводных'!$E$15+'Таблица вводных'!$F$15)</f>
        <v>#REF!</v>
      </c>
      <c r="E1518" s="64" t="e">
        <f>(('Итоговая табл.1чел (все услуги-'!E1518+('Итоговая табл.1чел (все услуги-'!E1518*'Таблица вводных'!$G$5)))-('Расчет комиссии Нади'!$I1518+'Таблица вводных'!$E$15+'Таблица вводных'!$F$15)</f>
        <v>#REF!</v>
      </c>
      <c r="F1518" s="64" t="e">
        <f>(('Итоговая табл.1чел (все услуги-'!F1518+('Итоговая табл.1чел (все услуги-'!F1518*'Таблица вводных'!$G$4)))-('Расчет комиссии Нади'!$I1518+'Таблица вводных'!$E$15+'Таблица вводных'!$F$15)</f>
        <v>#REF!</v>
      </c>
      <c r="G1518" s="64" t="e">
        <f>(('Итоговая табл.1чел (все услуги-'!G1518+('Итоговая табл.1чел (все услуги-'!G1518*'Таблица вводных'!$G$4)))-('Расчет комиссии Нади'!$I1518+'Таблица вводных'!$E$15+'Таблица вводных'!$F$15)</f>
        <v>#REF!</v>
      </c>
      <c r="H1518" s="64" t="e">
        <f>(('Итоговая табл.1чел (все услуги-'!H1518+('Итоговая табл.1чел (все услуги-'!H1518*'Таблица вводных'!$G$4)))-('Расчет комиссии Нади'!$I1518+'Таблица вводных'!$E$15+'Таблица вводных'!$F$15)</f>
        <v>#REF!</v>
      </c>
      <c r="I1518" s="27" t="s">
        <v>177</v>
      </c>
    </row>
    <row r="1519" spans="1:9" ht="12.75" customHeight="1">
      <c r="A1519" s="138"/>
      <c r="B1519" s="44">
        <v>45436</v>
      </c>
      <c r="C1519" s="64"/>
      <c r="D1519" s="64" t="e">
        <f>(('Итоговая табл.1чел (все услуги-'!D1519+('Итоговая табл.1чел (все услуги-'!D1519*'Таблица вводных'!$G$4)))-('Расчет комиссии Нади'!$I1519+'Таблица вводных'!$E$15+'Таблица вводных'!$F$15)</f>
        <v>#REF!</v>
      </c>
      <c r="E1519" s="64" t="e">
        <f>(('Итоговая табл.1чел (все услуги-'!E1519+('Итоговая табл.1чел (все услуги-'!E1519*'Таблица вводных'!$G$5)))-('Расчет комиссии Нади'!$I1519+'Таблица вводных'!$E$15+'Таблица вводных'!$F$15)</f>
        <v>#REF!</v>
      </c>
      <c r="F1519" s="64" t="e">
        <f>(('Итоговая табл.1чел (все услуги-'!F1519+('Итоговая табл.1чел (все услуги-'!F1519*'Таблица вводных'!$G$4)))-('Расчет комиссии Нади'!$I1519+'Таблица вводных'!$E$15+'Таблица вводных'!$F$15)</f>
        <v>#REF!</v>
      </c>
      <c r="G1519" s="64" t="e">
        <f>(('Итоговая табл.1чел (все услуги-'!G1519+('Итоговая табл.1чел (все услуги-'!G1519*'Таблица вводных'!$G$4)))-('Расчет комиссии Нади'!$I1519+'Таблица вводных'!$E$15+'Таблица вводных'!$F$15)</f>
        <v>#REF!</v>
      </c>
      <c r="H1519" s="64" t="e">
        <f>(('Итоговая табл.1чел (все услуги-'!H1519+('Итоговая табл.1чел (все услуги-'!H1519*'Таблица вводных'!$G$4)))-('Расчет комиссии Нади'!$I1519+'Таблица вводных'!$E$15+'Таблица вводных'!$F$15)</f>
        <v>#REF!</v>
      </c>
      <c r="I1519" s="22" t="s">
        <v>177</v>
      </c>
    </row>
    <row r="1520" spans="1:9" ht="12.75" customHeight="1">
      <c r="A1520" s="138"/>
      <c r="B1520" s="11">
        <v>45440</v>
      </c>
      <c r="C1520" s="64"/>
      <c r="D1520" s="64" t="e">
        <f>(('Итоговая табл.1чел (все услуги-'!D1520+('Итоговая табл.1чел (все услуги-'!D1520*'Таблица вводных'!$G$4)))-('Расчет комиссии Нади'!$I1520+'Таблица вводных'!$E$15+'Таблица вводных'!$F$15)</f>
        <v>#REF!</v>
      </c>
      <c r="E1520" s="64" t="e">
        <f>(('Итоговая табл.1чел (все услуги-'!E1520+('Итоговая табл.1чел (все услуги-'!E1520*'Таблица вводных'!$G$5)))-('Расчет комиссии Нади'!$I1520+'Таблица вводных'!$E$15+'Таблица вводных'!$F$15)</f>
        <v>#REF!</v>
      </c>
      <c r="F1520" s="64" t="e">
        <f>(('Итоговая табл.1чел (все услуги-'!F1520+('Итоговая табл.1чел (все услуги-'!F1520*'Таблица вводных'!$G$4)))-('Расчет комиссии Нади'!$I1520+'Таблица вводных'!$E$15+'Таблица вводных'!$F$15)</f>
        <v>#REF!</v>
      </c>
      <c r="G1520" s="64" t="e">
        <f>(('Итоговая табл.1чел (все услуги-'!G1520+('Итоговая табл.1чел (все услуги-'!G1520*'Таблица вводных'!$G$4)))-('Расчет комиссии Нади'!$I1520+'Таблица вводных'!$E$15+'Таблица вводных'!$F$15)</f>
        <v>#REF!</v>
      </c>
      <c r="H1520" s="64" t="e">
        <f>(('Итоговая табл.1чел (все услуги-'!H1520+('Итоговая табл.1чел (все услуги-'!H1520*'Таблица вводных'!$G$4)))-('Расчет комиссии Нади'!$I1520+'Таблица вводных'!$E$15+'Таблица вводных'!$F$15)</f>
        <v>#REF!</v>
      </c>
      <c r="I1520" s="13" t="s">
        <v>177</v>
      </c>
    </row>
    <row r="1521" spans="1:9" ht="12.75" customHeight="1">
      <c r="A1521" s="139"/>
      <c r="B1521" s="46">
        <v>45443</v>
      </c>
      <c r="C1521" s="65"/>
      <c r="D1521" s="100" t="e">
        <f>(('Итоговая табл.1чел (все услуги-'!D1521+('Итоговая табл.1чел (все услуги-'!D1521*'Таблица вводных'!$G$4)))-('Расчет комиссии Нади'!$I1521+'Таблица вводных'!$E$15+'Таблица вводных'!$F$15)</f>
        <v>#REF!</v>
      </c>
      <c r="E1521" s="100" t="e">
        <f>(('Итоговая табл.1чел (все услуги-'!E1521+('Итоговая табл.1чел (все услуги-'!E1521*'Таблица вводных'!$G$5)))-('Расчет комиссии Нади'!$I1521+'Таблица вводных'!$E$15+'Таблица вводных'!$F$15)</f>
        <v>#REF!</v>
      </c>
      <c r="F1521" s="100" t="e">
        <f>(('Итоговая табл.1чел (все услуги-'!F1521+('Итоговая табл.1чел (все услуги-'!F1521*'Таблица вводных'!$G$4)))-('Расчет комиссии Нади'!$I1521+'Таблица вводных'!$E$15+'Таблица вводных'!$F$15)</f>
        <v>#REF!</v>
      </c>
      <c r="G1521" s="100" t="e">
        <f>(('Итоговая табл.1чел (все услуги-'!G1521+('Итоговая табл.1чел (все услуги-'!G1521*'Таблица вводных'!$G$4)))-('Расчет комиссии Нади'!$I1521+'Таблица вводных'!$E$15+'Таблица вводных'!$F$15)</f>
        <v>#REF!</v>
      </c>
      <c r="H1521" s="100" t="e">
        <f>(('Итоговая табл.1чел (все услуги-'!H1521+('Итоговая табл.1чел (все услуги-'!H1521*'Таблица вводных'!$G$4)))-('Расчет комиссии Нади'!$I1521+'Таблица вводных'!$E$15+'Таблица вводных'!$F$15)</f>
        <v>#REF!</v>
      </c>
      <c r="I1521" s="32" t="s">
        <v>177</v>
      </c>
    </row>
    <row r="1522" spans="1:9" ht="12.75" customHeight="1">
      <c r="A1522" s="136"/>
      <c r="B1522" s="42">
        <v>45419</v>
      </c>
      <c r="C1522" s="63"/>
      <c r="D1522" s="63" t="e">
        <f>(('Итоговая табл.1чел (все услуги-'!D1522+('Итоговая табл.1чел (все услуги-'!D1522*'Таблица вводных'!$G$4)))-('Расчет комиссии Нади'!$I1522+'Таблица вводных'!$E$15+'Таблица вводных'!$F$15)</f>
        <v>#REF!</v>
      </c>
      <c r="E1522" s="63" t="e">
        <f>(('Итоговая табл.1чел (все услуги-'!E1522+('Итоговая табл.1чел (все услуги-'!E1522*'Таблица вводных'!$G$5)))-('Расчет комиссии Нади'!$I1522+'Таблица вводных'!$E$15+'Таблица вводных'!$F$15)</f>
        <v>#REF!</v>
      </c>
      <c r="F1522" s="63" t="e">
        <f>(('Итоговая табл.1чел (все услуги-'!F1522+('Итоговая табл.1чел (все услуги-'!F1522*'Таблица вводных'!$G$4)))-('Расчет комиссии Нади'!$I1522+'Таблица вводных'!$E$15+'Таблица вводных'!$F$15)</f>
        <v>#REF!</v>
      </c>
      <c r="G1522" s="63" t="e">
        <f>(('Итоговая табл.1чел (все услуги-'!G1522+('Итоговая табл.1чел (все услуги-'!G1522*'Таблица вводных'!$G$4)))-('Расчет комиссии Нади'!$I1522+'Таблица вводных'!$E$15+'Таблица вводных'!$F$15)</f>
        <v>#REF!</v>
      </c>
      <c r="H1522" s="63" t="e">
        <f>(('Итоговая табл.1чел (все услуги-'!H1522+('Итоговая табл.1чел (все услуги-'!H1522*'Таблица вводных'!$G$4)))-('Расчет комиссии Нади'!$I1522+'Таблица вводных'!$E$15+'Таблица вводных'!$F$15)</f>
        <v>#REF!</v>
      </c>
      <c r="I1522" s="20" t="s">
        <v>177</v>
      </c>
    </row>
    <row r="1523" spans="1:9" ht="12.75" customHeight="1">
      <c r="A1523" s="138"/>
      <c r="B1523" s="45">
        <v>45422</v>
      </c>
      <c r="C1523" s="64"/>
      <c r="D1523" s="64" t="e">
        <f>(('Итоговая табл.1чел (все услуги-'!D1523+('Итоговая табл.1чел (все услуги-'!D1523*'Таблица вводных'!$G$4)))-('Расчет комиссии Нади'!$I1523+'Таблица вводных'!$E$15+'Таблица вводных'!$F$15)</f>
        <v>#REF!</v>
      </c>
      <c r="E1523" s="64" t="e">
        <f>(('Итоговая табл.1чел (все услуги-'!E1523+('Итоговая табл.1чел (все услуги-'!E1523*'Таблица вводных'!$G$5)))-('Расчет комиссии Нади'!$I1523+'Таблица вводных'!$E$15+'Таблица вводных'!$F$15)</f>
        <v>#REF!</v>
      </c>
      <c r="F1523" s="64" t="e">
        <f>(('Итоговая табл.1чел (все услуги-'!F1523+('Итоговая табл.1чел (все услуги-'!F1523*'Таблица вводных'!$G$4)))-('Расчет комиссии Нади'!$I1523+'Таблица вводных'!$E$15+'Таблица вводных'!$F$15)</f>
        <v>#REF!</v>
      </c>
      <c r="G1523" s="64" t="e">
        <f>(('Итоговая табл.1чел (все услуги-'!G1523+('Итоговая табл.1чел (все услуги-'!G1523*'Таблица вводных'!$G$4)))-('Расчет комиссии Нади'!$I1523+'Таблица вводных'!$E$15+'Таблица вводных'!$F$15)</f>
        <v>#REF!</v>
      </c>
      <c r="H1523" s="64" t="e">
        <f>(('Итоговая табл.1чел (все услуги-'!H1523+('Итоговая табл.1чел (все услуги-'!H1523*'Таблица вводных'!$G$4)))-('Расчет комиссии Нади'!$I1523+'Таблица вводных'!$E$15+'Таблица вводных'!$F$15)</f>
        <v>#REF!</v>
      </c>
      <c r="I1523" s="27" t="s">
        <v>177</v>
      </c>
    </row>
    <row r="1524" spans="1:9" ht="12.75" customHeight="1">
      <c r="A1524" s="138"/>
      <c r="B1524" s="44">
        <v>45426</v>
      </c>
      <c r="C1524" s="64"/>
      <c r="D1524" s="64" t="e">
        <f>(('Итоговая табл.1чел (все услуги-'!D1524+('Итоговая табл.1чел (все услуги-'!D1524*'Таблица вводных'!$G$4)))-('Расчет комиссии Нади'!$I1524+'Таблица вводных'!$E$15+'Таблица вводных'!$F$15)</f>
        <v>#REF!</v>
      </c>
      <c r="E1524" s="64" t="e">
        <f>(('Итоговая табл.1чел (все услуги-'!E1524+('Итоговая табл.1чел (все услуги-'!E1524*'Таблица вводных'!$G$5)))-('Расчет комиссии Нади'!$I1524+'Таблица вводных'!$E$15+'Таблица вводных'!$F$15)</f>
        <v>#REF!</v>
      </c>
      <c r="F1524" s="64" t="e">
        <f>(('Итоговая табл.1чел (все услуги-'!F1524+('Итоговая табл.1чел (все услуги-'!F1524*'Таблица вводных'!$G$4)))-('Расчет комиссии Нади'!$I1524+'Таблица вводных'!$E$15+'Таблица вводных'!$F$15)</f>
        <v>#REF!</v>
      </c>
      <c r="G1524" s="64" t="e">
        <f>(('Итоговая табл.1чел (все услуги-'!G1524+('Итоговая табл.1чел (все услуги-'!G1524*'Таблица вводных'!$G$4)))-('Расчет комиссии Нади'!$I1524+'Таблица вводных'!$E$15+'Таблица вводных'!$F$15)</f>
        <v>#REF!</v>
      </c>
      <c r="H1524" s="64" t="e">
        <f>(('Итоговая табл.1чел (все услуги-'!H1524+('Итоговая табл.1чел (все услуги-'!H1524*'Таблица вводных'!$G$4)))-('Расчет комиссии Нади'!$I1524+'Таблица вводных'!$E$15+'Таблица вводных'!$F$15)</f>
        <v>#REF!</v>
      </c>
      <c r="I1524" s="22" t="s">
        <v>177</v>
      </c>
    </row>
    <row r="1525" spans="1:9" ht="12.75" customHeight="1">
      <c r="A1525" s="138"/>
      <c r="B1525" s="11">
        <v>45429</v>
      </c>
      <c r="C1525" s="64"/>
      <c r="D1525" s="64" t="e">
        <f>(('Итоговая табл.1чел (все услуги-'!D1525+('Итоговая табл.1чел (все услуги-'!D1525*'Таблица вводных'!$G$4)))-('Расчет комиссии Нади'!$I1525+'Таблица вводных'!$E$15+'Таблица вводных'!$F$15)</f>
        <v>#REF!</v>
      </c>
      <c r="E1525" s="64" t="e">
        <f>(('Итоговая табл.1чел (все услуги-'!E1525+('Итоговая табл.1чел (все услуги-'!E1525*'Таблица вводных'!$G$5)))-('Расчет комиссии Нади'!$I1525+'Таблица вводных'!$E$15+'Таблица вводных'!$F$15)</f>
        <v>#REF!</v>
      </c>
      <c r="F1525" s="64" t="e">
        <f>(('Итоговая табл.1чел (все услуги-'!F1525+('Итоговая табл.1чел (все услуги-'!F1525*'Таблица вводных'!$G$4)))-('Расчет комиссии Нади'!$I1525+'Таблица вводных'!$E$15+'Таблица вводных'!$F$15)</f>
        <v>#REF!</v>
      </c>
      <c r="G1525" s="64" t="e">
        <f>(('Итоговая табл.1чел (все услуги-'!G1525+('Итоговая табл.1чел (все услуги-'!G1525*'Таблица вводных'!$G$4)))-('Расчет комиссии Нади'!$I1525+'Таблица вводных'!$E$15+'Таблица вводных'!$F$15)</f>
        <v>#REF!</v>
      </c>
      <c r="H1525" s="64" t="e">
        <f>(('Итоговая табл.1чел (все услуги-'!H1525+('Итоговая табл.1чел (все услуги-'!H1525*'Таблица вводных'!$G$4)))-('Расчет комиссии Нади'!$I1525+'Таблица вводных'!$E$15+'Таблица вводных'!$F$15)</f>
        <v>#REF!</v>
      </c>
      <c r="I1525" s="13" t="s">
        <v>177</v>
      </c>
    </row>
    <row r="1526" spans="1:9" ht="12.75" customHeight="1">
      <c r="A1526" s="138"/>
      <c r="B1526" s="45">
        <v>45433</v>
      </c>
      <c r="C1526" s="64"/>
      <c r="D1526" s="64" t="e">
        <f>(('Итоговая табл.1чел (все услуги-'!D1526+('Итоговая табл.1чел (все услуги-'!D1526*'Таблица вводных'!$G$4)))-('Расчет комиссии Нади'!$I1526+'Таблица вводных'!$E$15+'Таблица вводных'!$F$15)</f>
        <v>#REF!</v>
      </c>
      <c r="E1526" s="64" t="e">
        <f>(('Итоговая табл.1чел (все услуги-'!E1526+('Итоговая табл.1чел (все услуги-'!E1526*'Таблица вводных'!$G$5)))-('Расчет комиссии Нади'!$I1526+'Таблица вводных'!$E$15+'Таблица вводных'!$F$15)</f>
        <v>#REF!</v>
      </c>
      <c r="F1526" s="64" t="e">
        <f>(('Итоговая табл.1чел (все услуги-'!F1526+('Итоговая табл.1чел (все услуги-'!F1526*'Таблица вводных'!$G$4)))-('Расчет комиссии Нади'!$I1526+'Таблица вводных'!$E$15+'Таблица вводных'!$F$15)</f>
        <v>#REF!</v>
      </c>
      <c r="G1526" s="64" t="e">
        <f>(('Итоговая табл.1чел (все услуги-'!G1526+('Итоговая табл.1чел (все услуги-'!G1526*'Таблица вводных'!$G$4)))-('Расчет комиссии Нади'!$I1526+'Таблица вводных'!$E$15+'Таблица вводных'!$F$15)</f>
        <v>#REF!</v>
      </c>
      <c r="H1526" s="64" t="e">
        <f>(('Итоговая табл.1чел (все услуги-'!H1526+('Итоговая табл.1чел (все услуги-'!H1526*'Таблица вводных'!$G$4)))-('Расчет комиссии Нади'!$I1526+'Таблица вводных'!$E$15+'Таблица вводных'!$F$15)</f>
        <v>#REF!</v>
      </c>
      <c r="I1526" s="27" t="s">
        <v>177</v>
      </c>
    </row>
    <row r="1527" spans="1:9" ht="12.75" customHeight="1">
      <c r="A1527" s="138"/>
      <c r="B1527" s="44">
        <v>45436</v>
      </c>
      <c r="C1527" s="64"/>
      <c r="D1527" s="64" t="e">
        <f>(('Итоговая табл.1чел (все услуги-'!D1527+('Итоговая табл.1чел (все услуги-'!D1527*'Таблица вводных'!$G$4)))-('Расчет комиссии Нади'!$I1527+'Таблица вводных'!$E$15+'Таблица вводных'!$F$15)</f>
        <v>#REF!</v>
      </c>
      <c r="E1527" s="64" t="e">
        <f>(('Итоговая табл.1чел (все услуги-'!E1527+('Итоговая табл.1чел (все услуги-'!E1527*'Таблица вводных'!$G$5)))-('Расчет комиссии Нади'!$I1527+'Таблица вводных'!$E$15+'Таблица вводных'!$F$15)</f>
        <v>#REF!</v>
      </c>
      <c r="F1527" s="64" t="e">
        <f>(('Итоговая табл.1чел (все услуги-'!F1527+('Итоговая табл.1чел (все услуги-'!F1527*'Таблица вводных'!$G$4)))-('Расчет комиссии Нади'!$I1527+'Таблица вводных'!$E$15+'Таблица вводных'!$F$15)</f>
        <v>#REF!</v>
      </c>
      <c r="G1527" s="64" t="e">
        <f>(('Итоговая табл.1чел (все услуги-'!G1527+('Итоговая табл.1чел (все услуги-'!G1527*'Таблица вводных'!$G$4)))-('Расчет комиссии Нади'!$I1527+'Таблица вводных'!$E$15+'Таблица вводных'!$F$15)</f>
        <v>#REF!</v>
      </c>
      <c r="H1527" s="64" t="e">
        <f>(('Итоговая табл.1чел (все услуги-'!H1527+('Итоговая табл.1чел (все услуги-'!H1527*'Таблица вводных'!$G$4)))-('Расчет комиссии Нади'!$I1527+'Таблица вводных'!$E$15+'Таблица вводных'!$F$15)</f>
        <v>#REF!</v>
      </c>
      <c r="I1527" s="22" t="s">
        <v>177</v>
      </c>
    </row>
    <row r="1528" spans="1:9" ht="12.75" customHeight="1">
      <c r="A1528" s="138"/>
      <c r="B1528" s="11">
        <v>45440</v>
      </c>
      <c r="C1528" s="64"/>
      <c r="D1528" s="64" t="e">
        <f>(('Итоговая табл.1чел (все услуги-'!D1528+('Итоговая табл.1чел (все услуги-'!D1528*'Таблица вводных'!$G$4)))-('Расчет комиссии Нади'!$I1528+'Таблица вводных'!$E$15+'Таблица вводных'!$F$15)</f>
        <v>#REF!</v>
      </c>
      <c r="E1528" s="64" t="e">
        <f>(('Итоговая табл.1чел (все услуги-'!E1528+('Итоговая табл.1чел (все услуги-'!E1528*'Таблица вводных'!$G$5)))-('Расчет комиссии Нади'!$I1528+'Таблица вводных'!$E$15+'Таблица вводных'!$F$15)</f>
        <v>#REF!</v>
      </c>
      <c r="F1528" s="64" t="e">
        <f>(('Итоговая табл.1чел (все услуги-'!F1528+('Итоговая табл.1чел (все услуги-'!F1528*'Таблица вводных'!$G$4)))-('Расчет комиссии Нади'!$I1528+'Таблица вводных'!$E$15+'Таблица вводных'!$F$15)</f>
        <v>#REF!</v>
      </c>
      <c r="G1528" s="64" t="e">
        <f>(('Итоговая табл.1чел (все услуги-'!G1528+('Итоговая табл.1чел (все услуги-'!G1528*'Таблица вводных'!$G$4)))-('Расчет комиссии Нади'!$I1528+'Таблица вводных'!$E$15+'Таблица вводных'!$F$15)</f>
        <v>#REF!</v>
      </c>
      <c r="H1528" s="64" t="e">
        <f>(('Итоговая табл.1чел (все услуги-'!H1528+('Итоговая табл.1чел (все услуги-'!H1528*'Таблица вводных'!$G$4)))-('Расчет комиссии Нади'!$I1528+'Таблица вводных'!$E$15+'Таблица вводных'!$F$15)</f>
        <v>#REF!</v>
      </c>
      <c r="I1528" s="13" t="s">
        <v>177</v>
      </c>
    </row>
    <row r="1529" spans="1:9" ht="12.75" customHeight="1">
      <c r="A1529" s="139"/>
      <c r="B1529" s="46">
        <v>45443</v>
      </c>
      <c r="C1529" s="65"/>
      <c r="D1529" s="100" t="e">
        <f>(('Итоговая табл.1чел (все услуги-'!D1529+('Итоговая табл.1чел (все услуги-'!D1529*'Таблица вводных'!$G$4)))-('Расчет комиссии Нади'!$I1529+'Таблица вводных'!$E$15+'Таблица вводных'!$F$15)</f>
        <v>#REF!</v>
      </c>
      <c r="E1529" s="100" t="e">
        <f>(('Итоговая табл.1чел (все услуги-'!E1529+('Итоговая табл.1чел (все услуги-'!E1529*'Таблица вводных'!$G$5)))-('Расчет комиссии Нади'!$I1529+'Таблица вводных'!$E$15+'Таблица вводных'!$F$15)</f>
        <v>#REF!</v>
      </c>
      <c r="F1529" s="100" t="e">
        <f>(('Итоговая табл.1чел (все услуги-'!F1529+('Итоговая табл.1чел (все услуги-'!F1529*'Таблица вводных'!$G$4)))-('Расчет комиссии Нади'!$I1529+'Таблица вводных'!$E$15+'Таблица вводных'!$F$15)</f>
        <v>#REF!</v>
      </c>
      <c r="G1529" s="100" t="e">
        <f>(('Итоговая табл.1чел (все услуги-'!G1529+('Итоговая табл.1чел (все услуги-'!G1529*'Таблица вводных'!$G$4)))-('Расчет комиссии Нади'!$I1529+'Таблица вводных'!$E$15+'Таблица вводных'!$F$15)</f>
        <v>#REF!</v>
      </c>
      <c r="H1529" s="100" t="e">
        <f>(('Итоговая табл.1чел (все услуги-'!H1529+('Итоговая табл.1чел (все услуги-'!H1529*'Таблица вводных'!$G$4)))-('Расчет комиссии Нади'!$I1529+'Таблица вводных'!$E$15+'Таблица вводных'!$F$15)</f>
        <v>#REF!</v>
      </c>
      <c r="I1529" s="32" t="s">
        <v>177</v>
      </c>
    </row>
    <row r="1530" spans="1:9" ht="12.75" customHeight="1">
      <c r="A1530" s="136"/>
      <c r="B1530" s="42">
        <v>45419</v>
      </c>
      <c r="C1530" s="63"/>
      <c r="D1530" s="63" t="e">
        <f>(('Итоговая табл.1чел (все услуги-'!D1530+('Итоговая табл.1чел (все услуги-'!D1530*'Таблица вводных'!$G$4)))-('Расчет комиссии Нади'!$I1530+'Таблица вводных'!$E$15+'Таблица вводных'!$F$15)</f>
        <v>#REF!</v>
      </c>
      <c r="E1530" s="63" t="e">
        <f>(('Итоговая табл.1чел (все услуги-'!E1530+('Итоговая табл.1чел (все услуги-'!E1530*'Таблица вводных'!$G$5)))-('Расчет комиссии Нади'!$I1530+'Таблица вводных'!$E$15+'Таблица вводных'!$F$15)</f>
        <v>#REF!</v>
      </c>
      <c r="F1530" s="63" t="e">
        <f>(('Итоговая табл.1чел (все услуги-'!F1530+('Итоговая табл.1чел (все услуги-'!F1530*'Таблица вводных'!$G$4)))-('Расчет комиссии Нади'!$I1530+'Таблица вводных'!$E$15+'Таблица вводных'!$F$15)</f>
        <v>#REF!</v>
      </c>
      <c r="G1530" s="63" t="e">
        <f>(('Итоговая табл.1чел (все услуги-'!G1530+('Итоговая табл.1чел (все услуги-'!G1530*'Таблица вводных'!$G$4)))-('Расчет комиссии Нади'!$I1530+'Таблица вводных'!$E$15+'Таблица вводных'!$F$15)</f>
        <v>#REF!</v>
      </c>
      <c r="H1530" s="63" t="e">
        <f>(('Итоговая табл.1чел (все услуги-'!H1530+('Итоговая табл.1чел (все услуги-'!H1530*'Таблица вводных'!$G$4)))-('Расчет комиссии Нади'!$I1530+'Таблица вводных'!$E$15+'Таблица вводных'!$F$15)</f>
        <v>#REF!</v>
      </c>
      <c r="I1530" s="20" t="s">
        <v>177</v>
      </c>
    </row>
    <row r="1531" spans="1:9" ht="12.75" customHeight="1">
      <c r="A1531" s="138"/>
      <c r="B1531" s="45">
        <v>45422</v>
      </c>
      <c r="C1531" s="64"/>
      <c r="D1531" s="64" t="e">
        <f>(('Итоговая табл.1чел (все услуги-'!D1531+('Итоговая табл.1чел (все услуги-'!D1531*'Таблица вводных'!$G$4)))-('Расчет комиссии Нади'!$I1531+'Таблица вводных'!$E$15+'Таблица вводных'!$F$15)</f>
        <v>#REF!</v>
      </c>
      <c r="E1531" s="64" t="e">
        <f>(('Итоговая табл.1чел (все услуги-'!E1531+('Итоговая табл.1чел (все услуги-'!E1531*'Таблица вводных'!$G$5)))-('Расчет комиссии Нади'!$I1531+'Таблица вводных'!$E$15+'Таблица вводных'!$F$15)</f>
        <v>#REF!</v>
      </c>
      <c r="F1531" s="64" t="e">
        <f>(('Итоговая табл.1чел (все услуги-'!F1531+('Итоговая табл.1чел (все услуги-'!F1531*'Таблица вводных'!$G$4)))-('Расчет комиссии Нади'!$I1531+'Таблица вводных'!$E$15+'Таблица вводных'!$F$15)</f>
        <v>#REF!</v>
      </c>
      <c r="G1531" s="64" t="e">
        <f>(('Итоговая табл.1чел (все услуги-'!G1531+('Итоговая табл.1чел (все услуги-'!G1531*'Таблица вводных'!$G$4)))-('Расчет комиссии Нади'!$I1531+'Таблица вводных'!$E$15+'Таблица вводных'!$F$15)</f>
        <v>#REF!</v>
      </c>
      <c r="H1531" s="64" t="e">
        <f>(('Итоговая табл.1чел (все услуги-'!H1531+('Итоговая табл.1чел (все услуги-'!H1531*'Таблица вводных'!$G$4)))-('Расчет комиссии Нади'!$I1531+'Таблица вводных'!$E$15+'Таблица вводных'!$F$15)</f>
        <v>#REF!</v>
      </c>
      <c r="I1531" s="27" t="s">
        <v>177</v>
      </c>
    </row>
    <row r="1532" spans="1:9" ht="12.75" customHeight="1">
      <c r="A1532" s="138"/>
      <c r="B1532" s="44">
        <v>45426</v>
      </c>
      <c r="C1532" s="64"/>
      <c r="D1532" s="64" t="e">
        <f>(('Итоговая табл.1чел (все услуги-'!D1532+('Итоговая табл.1чел (все услуги-'!D1532*'Таблица вводных'!$G$4)))-('Расчет комиссии Нади'!$I1532+'Таблица вводных'!$E$15+'Таблица вводных'!$F$15)</f>
        <v>#REF!</v>
      </c>
      <c r="E1532" s="64" t="e">
        <f>(('Итоговая табл.1чел (все услуги-'!E1532+('Итоговая табл.1чел (все услуги-'!E1532*'Таблица вводных'!$G$5)))-('Расчет комиссии Нади'!$I1532+'Таблица вводных'!$E$15+'Таблица вводных'!$F$15)</f>
        <v>#REF!</v>
      </c>
      <c r="F1532" s="64" t="e">
        <f>(('Итоговая табл.1чел (все услуги-'!F1532+('Итоговая табл.1чел (все услуги-'!F1532*'Таблица вводных'!$G$4)))-('Расчет комиссии Нади'!$I1532+'Таблица вводных'!$E$15+'Таблица вводных'!$F$15)</f>
        <v>#REF!</v>
      </c>
      <c r="G1532" s="64" t="e">
        <f>(('Итоговая табл.1чел (все услуги-'!G1532+('Итоговая табл.1чел (все услуги-'!G1532*'Таблица вводных'!$G$4)))-('Расчет комиссии Нади'!$I1532+'Таблица вводных'!$E$15+'Таблица вводных'!$F$15)</f>
        <v>#REF!</v>
      </c>
      <c r="H1532" s="64" t="e">
        <f>(('Итоговая табл.1чел (все услуги-'!H1532+('Итоговая табл.1чел (все услуги-'!H1532*'Таблица вводных'!$G$4)))-('Расчет комиссии Нади'!$I1532+'Таблица вводных'!$E$15+'Таблица вводных'!$F$15)</f>
        <v>#REF!</v>
      </c>
      <c r="I1532" s="22" t="s">
        <v>177</v>
      </c>
    </row>
    <row r="1533" spans="1:9" ht="12.75" customHeight="1">
      <c r="A1533" s="138"/>
      <c r="B1533" s="11">
        <v>45429</v>
      </c>
      <c r="C1533" s="64"/>
      <c r="D1533" s="64" t="e">
        <f>(('Итоговая табл.1чел (все услуги-'!D1533+('Итоговая табл.1чел (все услуги-'!D1533*'Таблица вводных'!$G$4)))-('Расчет комиссии Нади'!$I1533+'Таблица вводных'!$E$15+'Таблица вводных'!$F$15)</f>
        <v>#REF!</v>
      </c>
      <c r="E1533" s="64" t="e">
        <f>(('Итоговая табл.1чел (все услуги-'!E1533+('Итоговая табл.1чел (все услуги-'!E1533*'Таблица вводных'!$G$5)))-('Расчет комиссии Нади'!$I1533+'Таблица вводных'!$E$15+'Таблица вводных'!$F$15)</f>
        <v>#REF!</v>
      </c>
      <c r="F1533" s="64" t="e">
        <f>(('Итоговая табл.1чел (все услуги-'!F1533+('Итоговая табл.1чел (все услуги-'!F1533*'Таблица вводных'!$G$4)))-('Расчет комиссии Нади'!$I1533+'Таблица вводных'!$E$15+'Таблица вводных'!$F$15)</f>
        <v>#REF!</v>
      </c>
      <c r="G1533" s="64" t="e">
        <f>(('Итоговая табл.1чел (все услуги-'!G1533+('Итоговая табл.1чел (все услуги-'!G1533*'Таблица вводных'!$G$4)))-('Расчет комиссии Нади'!$I1533+'Таблица вводных'!$E$15+'Таблица вводных'!$F$15)</f>
        <v>#REF!</v>
      </c>
      <c r="H1533" s="64" t="e">
        <f>(('Итоговая табл.1чел (все услуги-'!H1533+('Итоговая табл.1чел (все услуги-'!H1533*'Таблица вводных'!$G$4)))-('Расчет комиссии Нади'!$I1533+'Таблица вводных'!$E$15+'Таблица вводных'!$F$15)</f>
        <v>#REF!</v>
      </c>
      <c r="I1533" s="13" t="s">
        <v>177</v>
      </c>
    </row>
    <row r="1534" spans="1:9" ht="12.75" customHeight="1">
      <c r="A1534" s="138"/>
      <c r="B1534" s="45">
        <v>45433</v>
      </c>
      <c r="C1534" s="64"/>
      <c r="D1534" s="64" t="e">
        <f>(('Итоговая табл.1чел (все услуги-'!D1534+('Итоговая табл.1чел (все услуги-'!D1534*'Таблица вводных'!$G$4)))-('Расчет комиссии Нади'!$I1534+'Таблица вводных'!$E$15+'Таблица вводных'!$F$15)</f>
        <v>#REF!</v>
      </c>
      <c r="E1534" s="64" t="e">
        <f>(('Итоговая табл.1чел (все услуги-'!E1534+('Итоговая табл.1чел (все услуги-'!E1534*'Таблица вводных'!$G$5)))-('Расчет комиссии Нади'!$I1534+'Таблица вводных'!$E$15+'Таблица вводных'!$F$15)</f>
        <v>#REF!</v>
      </c>
      <c r="F1534" s="64" t="e">
        <f>(('Итоговая табл.1чел (все услуги-'!F1534+('Итоговая табл.1чел (все услуги-'!F1534*'Таблица вводных'!$G$4)))-('Расчет комиссии Нади'!$I1534+'Таблица вводных'!$E$15+'Таблица вводных'!$F$15)</f>
        <v>#REF!</v>
      </c>
      <c r="G1534" s="64" t="e">
        <f>(('Итоговая табл.1чел (все услуги-'!G1534+('Итоговая табл.1чел (все услуги-'!G1534*'Таблица вводных'!$G$4)))-('Расчет комиссии Нади'!$I1534+'Таблица вводных'!$E$15+'Таблица вводных'!$F$15)</f>
        <v>#REF!</v>
      </c>
      <c r="H1534" s="64" t="e">
        <f>(('Итоговая табл.1чел (все услуги-'!H1534+('Итоговая табл.1чел (все услуги-'!H1534*'Таблица вводных'!$G$4)))-('Расчет комиссии Нади'!$I1534+'Таблица вводных'!$E$15+'Таблица вводных'!$F$15)</f>
        <v>#REF!</v>
      </c>
      <c r="I1534" s="27" t="s">
        <v>177</v>
      </c>
    </row>
    <row r="1535" spans="1:9" ht="12.75" customHeight="1">
      <c r="A1535" s="138"/>
      <c r="B1535" s="44">
        <v>45436</v>
      </c>
      <c r="C1535" s="64"/>
      <c r="D1535" s="64" t="e">
        <f>(('Итоговая табл.1чел (все услуги-'!D1535+('Итоговая табл.1чел (все услуги-'!D1535*'Таблица вводных'!$G$4)))-('Расчет комиссии Нади'!$I1535+'Таблица вводных'!$E$15+'Таблица вводных'!$F$15)</f>
        <v>#REF!</v>
      </c>
      <c r="E1535" s="64" t="e">
        <f>(('Итоговая табл.1чел (все услуги-'!E1535+('Итоговая табл.1чел (все услуги-'!E1535*'Таблица вводных'!$G$5)))-('Расчет комиссии Нади'!$I1535+'Таблица вводных'!$E$15+'Таблица вводных'!$F$15)</f>
        <v>#REF!</v>
      </c>
      <c r="F1535" s="64" t="e">
        <f>(('Итоговая табл.1чел (все услуги-'!F1535+('Итоговая табл.1чел (все услуги-'!F1535*'Таблица вводных'!$G$4)))-('Расчет комиссии Нади'!$I1535+'Таблица вводных'!$E$15+'Таблица вводных'!$F$15)</f>
        <v>#REF!</v>
      </c>
      <c r="G1535" s="64" t="e">
        <f>(('Итоговая табл.1чел (все услуги-'!G1535+('Итоговая табл.1чел (все услуги-'!G1535*'Таблица вводных'!$G$4)))-('Расчет комиссии Нади'!$I1535+'Таблица вводных'!$E$15+'Таблица вводных'!$F$15)</f>
        <v>#REF!</v>
      </c>
      <c r="H1535" s="64" t="e">
        <f>(('Итоговая табл.1чел (все услуги-'!H1535+('Итоговая табл.1чел (все услуги-'!H1535*'Таблица вводных'!$G$4)))-('Расчет комиссии Нади'!$I1535+'Таблица вводных'!$E$15+'Таблица вводных'!$F$15)</f>
        <v>#REF!</v>
      </c>
      <c r="I1535" s="22" t="s">
        <v>177</v>
      </c>
    </row>
    <row r="1536" spans="1:9" ht="12.75" customHeight="1">
      <c r="A1536" s="138"/>
      <c r="B1536" s="11">
        <v>45440</v>
      </c>
      <c r="C1536" s="64"/>
      <c r="D1536" s="64" t="e">
        <f>(('Итоговая табл.1чел (все услуги-'!D1536+('Итоговая табл.1чел (все услуги-'!D1536*'Таблица вводных'!$G$4)))-('Расчет комиссии Нади'!$I1536+'Таблица вводных'!$E$15+'Таблица вводных'!$F$15)</f>
        <v>#REF!</v>
      </c>
      <c r="E1536" s="64" t="e">
        <f>(('Итоговая табл.1чел (все услуги-'!E1536+('Итоговая табл.1чел (все услуги-'!E1536*'Таблица вводных'!$G$5)))-('Расчет комиссии Нади'!$I1536+'Таблица вводных'!$E$15+'Таблица вводных'!$F$15)</f>
        <v>#REF!</v>
      </c>
      <c r="F1536" s="64" t="e">
        <f>(('Итоговая табл.1чел (все услуги-'!F1536+('Итоговая табл.1чел (все услуги-'!F1536*'Таблица вводных'!$G$4)))-('Расчет комиссии Нади'!$I1536+'Таблица вводных'!$E$15+'Таблица вводных'!$F$15)</f>
        <v>#REF!</v>
      </c>
      <c r="G1536" s="64" t="e">
        <f>(('Итоговая табл.1чел (все услуги-'!G1536+('Итоговая табл.1чел (все услуги-'!G1536*'Таблица вводных'!$G$4)))-('Расчет комиссии Нади'!$I1536+'Таблица вводных'!$E$15+'Таблица вводных'!$F$15)</f>
        <v>#REF!</v>
      </c>
      <c r="H1536" s="64" t="e">
        <f>(('Итоговая табл.1чел (все услуги-'!H1536+('Итоговая табл.1чел (все услуги-'!H1536*'Таблица вводных'!$G$4)))-('Расчет комиссии Нади'!$I1536+'Таблица вводных'!$E$15+'Таблица вводных'!$F$15)</f>
        <v>#REF!</v>
      </c>
      <c r="I1536" s="13" t="s">
        <v>177</v>
      </c>
    </row>
    <row r="1537" spans="1:9" ht="12.75" customHeight="1">
      <c r="A1537" s="139"/>
      <c r="B1537" s="46">
        <v>45443</v>
      </c>
      <c r="C1537" s="65"/>
      <c r="D1537" s="100" t="e">
        <f>(('Итоговая табл.1чел (все услуги-'!D1537+('Итоговая табл.1чел (все услуги-'!D1537*'Таблица вводных'!$G$4)))-('Расчет комиссии Нади'!$I1537+'Таблица вводных'!$E$15+'Таблица вводных'!$F$15)</f>
        <v>#REF!</v>
      </c>
      <c r="E1537" s="100" t="e">
        <f>(('Итоговая табл.1чел (все услуги-'!E1537+('Итоговая табл.1чел (все услуги-'!E1537*'Таблица вводных'!$G$5)))-('Расчет комиссии Нади'!$I1537+'Таблица вводных'!$E$15+'Таблица вводных'!$F$15)</f>
        <v>#REF!</v>
      </c>
      <c r="F1537" s="100" t="e">
        <f>(('Итоговая табл.1чел (все услуги-'!F1537+('Итоговая табл.1чел (все услуги-'!F1537*'Таблица вводных'!$G$4)))-('Расчет комиссии Нади'!$I1537+'Таблица вводных'!$E$15+'Таблица вводных'!$F$15)</f>
        <v>#REF!</v>
      </c>
      <c r="G1537" s="100" t="e">
        <f>(('Итоговая табл.1чел (все услуги-'!G1537+('Итоговая табл.1чел (все услуги-'!G1537*'Таблица вводных'!$G$4)))-('Расчет комиссии Нади'!$I1537+'Таблица вводных'!$E$15+'Таблица вводных'!$F$15)</f>
        <v>#REF!</v>
      </c>
      <c r="H1537" s="100" t="e">
        <f>(('Итоговая табл.1чел (все услуги-'!H1537+('Итоговая табл.1чел (все услуги-'!H1537*'Таблица вводных'!$G$4)))-('Расчет комиссии Нади'!$I1537+'Таблица вводных'!$E$15+'Таблица вводных'!$F$15)</f>
        <v>#REF!</v>
      </c>
      <c r="I1537" s="32" t="s">
        <v>177</v>
      </c>
    </row>
    <row r="1538" spans="1:9" ht="12.75" customHeight="1">
      <c r="A1538" s="136"/>
      <c r="B1538" s="42">
        <v>45419</v>
      </c>
      <c r="C1538" s="63"/>
      <c r="D1538" s="63" t="e">
        <f>(('Итоговая табл.1чел (все услуги-'!D1538+('Итоговая табл.1чел (все услуги-'!D1538*'Таблица вводных'!$G$4)))-('Расчет комиссии Нади'!$I1538+'Таблица вводных'!$E$15+'Таблица вводных'!$F$15)</f>
        <v>#REF!</v>
      </c>
      <c r="E1538" s="63" t="e">
        <f>(('Итоговая табл.1чел (все услуги-'!E1538+('Итоговая табл.1чел (все услуги-'!E1538*'Таблица вводных'!$G$5)))-('Расчет комиссии Нади'!$I1538+'Таблица вводных'!$E$15+'Таблица вводных'!$F$15)</f>
        <v>#REF!</v>
      </c>
      <c r="F1538" s="63" t="e">
        <f>(('Итоговая табл.1чел (все услуги-'!F1538+('Итоговая табл.1чел (все услуги-'!F1538*'Таблица вводных'!$G$4)))-('Расчет комиссии Нади'!$I1538+'Таблица вводных'!$E$15+'Таблица вводных'!$F$15)</f>
        <v>#REF!</v>
      </c>
      <c r="G1538" s="63" t="e">
        <f>(('Итоговая табл.1чел (все услуги-'!G1538+('Итоговая табл.1чел (все услуги-'!G1538*'Таблица вводных'!$G$4)))-('Расчет комиссии Нади'!$I1538+'Таблица вводных'!$E$15+'Таблица вводных'!$F$15)</f>
        <v>#REF!</v>
      </c>
      <c r="H1538" s="63" t="e">
        <f>(('Итоговая табл.1чел (все услуги-'!H1538+('Итоговая табл.1чел (все услуги-'!H1538*'Таблица вводных'!$G$4)))-('Расчет комиссии Нади'!$I1538+'Таблица вводных'!$E$15+'Таблица вводных'!$F$15)</f>
        <v>#REF!</v>
      </c>
      <c r="I1538" s="20" t="s">
        <v>177</v>
      </c>
    </row>
    <row r="1539" spans="1:9" ht="12.75" customHeight="1">
      <c r="A1539" s="138"/>
      <c r="B1539" s="45">
        <v>45422</v>
      </c>
      <c r="C1539" s="64"/>
      <c r="D1539" s="64" t="e">
        <f>(('Итоговая табл.1чел (все услуги-'!D1539+('Итоговая табл.1чел (все услуги-'!D1539*'Таблица вводных'!$G$4)))-('Расчет комиссии Нади'!$I1539+'Таблица вводных'!$E$15+'Таблица вводных'!$F$15)</f>
        <v>#REF!</v>
      </c>
      <c r="E1539" s="64" t="e">
        <f>(('Итоговая табл.1чел (все услуги-'!E1539+('Итоговая табл.1чел (все услуги-'!E1539*'Таблица вводных'!$G$5)))-('Расчет комиссии Нади'!$I1539+'Таблица вводных'!$E$15+'Таблица вводных'!$F$15)</f>
        <v>#REF!</v>
      </c>
      <c r="F1539" s="64" t="e">
        <f>(('Итоговая табл.1чел (все услуги-'!F1539+('Итоговая табл.1чел (все услуги-'!F1539*'Таблица вводных'!$G$4)))-('Расчет комиссии Нади'!$I1539+'Таблица вводных'!$E$15+'Таблица вводных'!$F$15)</f>
        <v>#REF!</v>
      </c>
      <c r="G1539" s="64" t="e">
        <f>(('Итоговая табл.1чел (все услуги-'!G1539+('Итоговая табл.1чел (все услуги-'!G1539*'Таблица вводных'!$G$4)))-('Расчет комиссии Нади'!$I1539+'Таблица вводных'!$E$15+'Таблица вводных'!$F$15)</f>
        <v>#REF!</v>
      </c>
      <c r="H1539" s="64" t="e">
        <f>(('Итоговая табл.1чел (все услуги-'!H1539+('Итоговая табл.1чел (все услуги-'!H1539*'Таблица вводных'!$G$4)))-('Расчет комиссии Нади'!$I1539+'Таблица вводных'!$E$15+'Таблица вводных'!$F$15)</f>
        <v>#REF!</v>
      </c>
      <c r="I1539" s="27" t="s">
        <v>177</v>
      </c>
    </row>
    <row r="1540" spans="1:9" ht="12.75" customHeight="1">
      <c r="A1540" s="138"/>
      <c r="B1540" s="44">
        <v>45426</v>
      </c>
      <c r="C1540" s="64"/>
      <c r="D1540" s="64" t="e">
        <f>(('Итоговая табл.1чел (все услуги-'!D1540+('Итоговая табл.1чел (все услуги-'!D1540*'Таблица вводных'!$G$4)))-('Расчет комиссии Нади'!$I1540+'Таблица вводных'!$E$15+'Таблица вводных'!$F$15)</f>
        <v>#REF!</v>
      </c>
      <c r="E1540" s="64" t="e">
        <f>(('Итоговая табл.1чел (все услуги-'!E1540+('Итоговая табл.1чел (все услуги-'!E1540*'Таблица вводных'!$G$5)))-('Расчет комиссии Нади'!$I1540+'Таблица вводных'!$E$15+'Таблица вводных'!$F$15)</f>
        <v>#REF!</v>
      </c>
      <c r="F1540" s="64" t="e">
        <f>(('Итоговая табл.1чел (все услуги-'!F1540+('Итоговая табл.1чел (все услуги-'!F1540*'Таблица вводных'!$G$4)))-('Расчет комиссии Нади'!$I1540+'Таблица вводных'!$E$15+'Таблица вводных'!$F$15)</f>
        <v>#REF!</v>
      </c>
      <c r="G1540" s="64" t="e">
        <f>(('Итоговая табл.1чел (все услуги-'!G1540+('Итоговая табл.1чел (все услуги-'!G1540*'Таблица вводных'!$G$4)))-('Расчет комиссии Нади'!$I1540+'Таблица вводных'!$E$15+'Таблица вводных'!$F$15)</f>
        <v>#REF!</v>
      </c>
      <c r="H1540" s="64" t="e">
        <f>(('Итоговая табл.1чел (все услуги-'!H1540+('Итоговая табл.1чел (все услуги-'!H1540*'Таблица вводных'!$G$4)))-('Расчет комиссии Нади'!$I1540+'Таблица вводных'!$E$15+'Таблица вводных'!$F$15)</f>
        <v>#REF!</v>
      </c>
      <c r="I1540" s="22" t="s">
        <v>177</v>
      </c>
    </row>
    <row r="1541" spans="1:9" ht="12.75" customHeight="1">
      <c r="A1541" s="138"/>
      <c r="B1541" s="11">
        <v>45429</v>
      </c>
      <c r="C1541" s="64"/>
      <c r="D1541" s="64" t="e">
        <f>(('Итоговая табл.1чел (все услуги-'!D1541+('Итоговая табл.1чел (все услуги-'!D1541*'Таблица вводных'!$G$4)))-('Расчет комиссии Нади'!$I1541+'Таблица вводных'!$E$15+'Таблица вводных'!$F$15)</f>
        <v>#REF!</v>
      </c>
      <c r="E1541" s="64" t="e">
        <f>(('Итоговая табл.1чел (все услуги-'!E1541+('Итоговая табл.1чел (все услуги-'!E1541*'Таблица вводных'!$G$5)))-('Расчет комиссии Нади'!$I1541+'Таблица вводных'!$E$15+'Таблица вводных'!$F$15)</f>
        <v>#REF!</v>
      </c>
      <c r="F1541" s="64" t="e">
        <f>(('Итоговая табл.1чел (все услуги-'!F1541+('Итоговая табл.1чел (все услуги-'!F1541*'Таблица вводных'!$G$4)))-('Расчет комиссии Нади'!$I1541+'Таблица вводных'!$E$15+'Таблица вводных'!$F$15)</f>
        <v>#REF!</v>
      </c>
      <c r="G1541" s="64" t="e">
        <f>(('Итоговая табл.1чел (все услуги-'!G1541+('Итоговая табл.1чел (все услуги-'!G1541*'Таблица вводных'!$G$4)))-('Расчет комиссии Нади'!$I1541+'Таблица вводных'!$E$15+'Таблица вводных'!$F$15)</f>
        <v>#REF!</v>
      </c>
      <c r="H1541" s="64" t="e">
        <f>(('Итоговая табл.1чел (все услуги-'!H1541+('Итоговая табл.1чел (все услуги-'!H1541*'Таблица вводных'!$G$4)))-('Расчет комиссии Нади'!$I1541+'Таблица вводных'!$E$15+'Таблица вводных'!$F$15)</f>
        <v>#REF!</v>
      </c>
      <c r="I1541" s="13" t="s">
        <v>177</v>
      </c>
    </row>
    <row r="1542" spans="1:9" ht="12.75" customHeight="1">
      <c r="A1542" s="138"/>
      <c r="B1542" s="45">
        <v>45433</v>
      </c>
      <c r="C1542" s="64"/>
      <c r="D1542" s="64" t="e">
        <f>(('Итоговая табл.1чел (все услуги-'!D1542+('Итоговая табл.1чел (все услуги-'!D1542*'Таблица вводных'!$G$4)))-('Расчет комиссии Нади'!$I1542+'Таблица вводных'!$E$15+'Таблица вводных'!$F$15)</f>
        <v>#REF!</v>
      </c>
      <c r="E1542" s="64" t="e">
        <f>(('Итоговая табл.1чел (все услуги-'!E1542+('Итоговая табл.1чел (все услуги-'!E1542*'Таблица вводных'!$G$5)))-('Расчет комиссии Нади'!$I1542+'Таблица вводных'!$E$15+'Таблица вводных'!$F$15)</f>
        <v>#REF!</v>
      </c>
      <c r="F1542" s="64" t="e">
        <f>(('Итоговая табл.1чел (все услуги-'!F1542+('Итоговая табл.1чел (все услуги-'!F1542*'Таблица вводных'!$G$4)))-('Расчет комиссии Нади'!$I1542+'Таблица вводных'!$E$15+'Таблица вводных'!$F$15)</f>
        <v>#REF!</v>
      </c>
      <c r="G1542" s="64" t="e">
        <f>(('Итоговая табл.1чел (все услуги-'!G1542+('Итоговая табл.1чел (все услуги-'!G1542*'Таблица вводных'!$G$4)))-('Расчет комиссии Нади'!$I1542+'Таблица вводных'!$E$15+'Таблица вводных'!$F$15)</f>
        <v>#REF!</v>
      </c>
      <c r="H1542" s="64" t="e">
        <f>(('Итоговая табл.1чел (все услуги-'!H1542+('Итоговая табл.1чел (все услуги-'!H1542*'Таблица вводных'!$G$4)))-('Расчет комиссии Нади'!$I1542+'Таблица вводных'!$E$15+'Таблица вводных'!$F$15)</f>
        <v>#REF!</v>
      </c>
      <c r="I1542" s="27" t="s">
        <v>177</v>
      </c>
    </row>
    <row r="1543" spans="1:9" ht="12.75" customHeight="1">
      <c r="A1543" s="138"/>
      <c r="B1543" s="44">
        <v>45436</v>
      </c>
      <c r="C1543" s="64"/>
      <c r="D1543" s="64" t="e">
        <f>(('Итоговая табл.1чел (все услуги-'!D1543+('Итоговая табл.1чел (все услуги-'!D1543*'Таблица вводных'!$G$4)))-('Расчет комиссии Нади'!$I1543+'Таблица вводных'!$E$15+'Таблица вводных'!$F$15)</f>
        <v>#REF!</v>
      </c>
      <c r="E1543" s="64" t="e">
        <f>(('Итоговая табл.1чел (все услуги-'!E1543+('Итоговая табл.1чел (все услуги-'!E1543*'Таблица вводных'!$G$5)))-('Расчет комиссии Нади'!$I1543+'Таблица вводных'!$E$15+'Таблица вводных'!$F$15)</f>
        <v>#REF!</v>
      </c>
      <c r="F1543" s="64" t="e">
        <f>(('Итоговая табл.1чел (все услуги-'!F1543+('Итоговая табл.1чел (все услуги-'!F1543*'Таблица вводных'!$G$4)))-('Расчет комиссии Нади'!$I1543+'Таблица вводных'!$E$15+'Таблица вводных'!$F$15)</f>
        <v>#REF!</v>
      </c>
      <c r="G1543" s="64" t="e">
        <f>(('Итоговая табл.1чел (все услуги-'!G1543+('Итоговая табл.1чел (все услуги-'!G1543*'Таблица вводных'!$G$4)))-('Расчет комиссии Нади'!$I1543+'Таблица вводных'!$E$15+'Таблица вводных'!$F$15)</f>
        <v>#REF!</v>
      </c>
      <c r="H1543" s="64" t="e">
        <f>(('Итоговая табл.1чел (все услуги-'!H1543+('Итоговая табл.1чел (все услуги-'!H1543*'Таблица вводных'!$G$4)))-('Расчет комиссии Нади'!$I1543+'Таблица вводных'!$E$15+'Таблица вводных'!$F$15)</f>
        <v>#REF!</v>
      </c>
      <c r="I1543" s="22" t="s">
        <v>177</v>
      </c>
    </row>
    <row r="1544" spans="1:9" ht="12.75" customHeight="1">
      <c r="A1544" s="138"/>
      <c r="B1544" s="11">
        <v>45440</v>
      </c>
      <c r="C1544" s="64"/>
      <c r="D1544" s="64" t="e">
        <f>(('Итоговая табл.1чел (все услуги-'!D1544+('Итоговая табл.1чел (все услуги-'!D1544*'Таблица вводных'!$G$4)))-('Расчет комиссии Нади'!$I1544+'Таблица вводных'!$E$15+'Таблица вводных'!$F$15)</f>
        <v>#REF!</v>
      </c>
      <c r="E1544" s="64" t="e">
        <f>(('Итоговая табл.1чел (все услуги-'!E1544+('Итоговая табл.1чел (все услуги-'!E1544*'Таблица вводных'!$G$5)))-('Расчет комиссии Нади'!$I1544+'Таблица вводных'!$E$15+'Таблица вводных'!$F$15)</f>
        <v>#REF!</v>
      </c>
      <c r="F1544" s="64" t="e">
        <f>(('Итоговая табл.1чел (все услуги-'!F1544+('Итоговая табл.1чел (все услуги-'!F1544*'Таблица вводных'!$G$4)))-('Расчет комиссии Нади'!$I1544+'Таблица вводных'!$E$15+'Таблица вводных'!$F$15)</f>
        <v>#REF!</v>
      </c>
      <c r="G1544" s="64" t="e">
        <f>(('Итоговая табл.1чел (все услуги-'!G1544+('Итоговая табл.1чел (все услуги-'!G1544*'Таблица вводных'!$G$4)))-('Расчет комиссии Нади'!$I1544+'Таблица вводных'!$E$15+'Таблица вводных'!$F$15)</f>
        <v>#REF!</v>
      </c>
      <c r="H1544" s="64" t="e">
        <f>(('Итоговая табл.1чел (все услуги-'!H1544+('Итоговая табл.1чел (все услуги-'!H1544*'Таблица вводных'!$G$4)))-('Расчет комиссии Нади'!$I1544+'Таблица вводных'!$E$15+'Таблица вводных'!$F$15)</f>
        <v>#REF!</v>
      </c>
      <c r="I1544" s="13" t="s">
        <v>177</v>
      </c>
    </row>
    <row r="1545" spans="1:9" ht="12.75" customHeight="1">
      <c r="A1545" s="139"/>
      <c r="B1545" s="46">
        <v>45443</v>
      </c>
      <c r="C1545" s="65"/>
      <c r="D1545" s="100" t="e">
        <f>(('Итоговая табл.1чел (все услуги-'!D1545+('Итоговая табл.1чел (все услуги-'!D1545*'Таблица вводных'!$G$4)))-('Расчет комиссии Нади'!$I1545+'Таблица вводных'!$E$15+'Таблица вводных'!$F$15)</f>
        <v>#REF!</v>
      </c>
      <c r="E1545" s="100" t="e">
        <f>(('Итоговая табл.1чел (все услуги-'!E1545+('Итоговая табл.1чел (все услуги-'!E1545*'Таблица вводных'!$G$5)))-('Расчет комиссии Нади'!$I1545+'Таблица вводных'!$E$15+'Таблица вводных'!$F$15)</f>
        <v>#REF!</v>
      </c>
      <c r="F1545" s="100" t="e">
        <f>(('Итоговая табл.1чел (все услуги-'!F1545+('Итоговая табл.1чел (все услуги-'!F1545*'Таблица вводных'!$G$4)))-('Расчет комиссии Нади'!$I1545+'Таблица вводных'!$E$15+'Таблица вводных'!$F$15)</f>
        <v>#REF!</v>
      </c>
      <c r="G1545" s="100" t="e">
        <f>(('Итоговая табл.1чел (все услуги-'!G1545+('Итоговая табл.1чел (все услуги-'!G1545*'Таблица вводных'!$G$4)))-('Расчет комиссии Нади'!$I1545+'Таблица вводных'!$E$15+'Таблица вводных'!$F$15)</f>
        <v>#REF!</v>
      </c>
      <c r="H1545" s="100" t="e">
        <f>(('Итоговая табл.1чел (все услуги-'!H1545+('Итоговая табл.1чел (все услуги-'!H1545*'Таблица вводных'!$G$4)))-('Расчет комиссии Нади'!$I1545+'Таблица вводных'!$E$15+'Таблица вводных'!$F$15)</f>
        <v>#REF!</v>
      </c>
      <c r="I1545" s="32" t="s">
        <v>177</v>
      </c>
    </row>
    <row r="1546" spans="1:9" ht="12.75" customHeight="1">
      <c r="A1546" s="136"/>
      <c r="B1546" s="42">
        <v>45419</v>
      </c>
      <c r="C1546" s="63"/>
      <c r="D1546" s="63" t="e">
        <f>(('Итоговая табл.1чел (все услуги-'!D1546+('Итоговая табл.1чел (все услуги-'!D1546*'Таблица вводных'!$G$4)))-('Расчет комиссии Нади'!$I1546+'Таблица вводных'!$E$15+'Таблица вводных'!$F$15)</f>
        <v>#REF!</v>
      </c>
      <c r="E1546" s="63" t="e">
        <f>(('Итоговая табл.1чел (все услуги-'!E1546+('Итоговая табл.1чел (все услуги-'!E1546*'Таблица вводных'!$G$5)))-('Расчет комиссии Нади'!$I1546+'Таблица вводных'!$E$15+'Таблица вводных'!$F$15)</f>
        <v>#REF!</v>
      </c>
      <c r="F1546" s="63" t="e">
        <f>(('Итоговая табл.1чел (все услуги-'!F1546+('Итоговая табл.1чел (все услуги-'!F1546*'Таблица вводных'!$G$4)))-('Расчет комиссии Нади'!$I1546+'Таблица вводных'!$E$15+'Таблица вводных'!$F$15)</f>
        <v>#REF!</v>
      </c>
      <c r="G1546" s="63" t="e">
        <f>(('Итоговая табл.1чел (все услуги-'!G1546+('Итоговая табл.1чел (все услуги-'!G1546*'Таблица вводных'!$G$4)))-('Расчет комиссии Нади'!$I1546+'Таблица вводных'!$E$15+'Таблица вводных'!$F$15)</f>
        <v>#REF!</v>
      </c>
      <c r="H1546" s="63" t="e">
        <f>(('Итоговая табл.1чел (все услуги-'!H1546+('Итоговая табл.1чел (все услуги-'!H1546*'Таблица вводных'!$G$4)))-('Расчет комиссии Нади'!$I1546+'Таблица вводных'!$E$15+'Таблица вводных'!$F$15)</f>
        <v>#REF!</v>
      </c>
      <c r="I1546" s="20" t="s">
        <v>177</v>
      </c>
    </row>
    <row r="1547" spans="1:9" ht="12.75" customHeight="1">
      <c r="A1547" s="138"/>
      <c r="B1547" s="45">
        <v>45422</v>
      </c>
      <c r="C1547" s="64"/>
      <c r="D1547" s="64" t="e">
        <f>(('Итоговая табл.1чел (все услуги-'!D1547+('Итоговая табл.1чел (все услуги-'!D1547*'Таблица вводных'!$G$4)))-('Расчет комиссии Нади'!$I1547+'Таблица вводных'!$E$15+'Таблица вводных'!$F$15)</f>
        <v>#REF!</v>
      </c>
      <c r="E1547" s="64" t="e">
        <f>(('Итоговая табл.1чел (все услуги-'!E1547+('Итоговая табл.1чел (все услуги-'!E1547*'Таблица вводных'!$G$5)))-('Расчет комиссии Нади'!$I1547+'Таблица вводных'!$E$15+'Таблица вводных'!$F$15)</f>
        <v>#REF!</v>
      </c>
      <c r="F1547" s="64" t="e">
        <f>(('Итоговая табл.1чел (все услуги-'!F1547+('Итоговая табл.1чел (все услуги-'!F1547*'Таблица вводных'!$G$4)))-('Расчет комиссии Нади'!$I1547+'Таблица вводных'!$E$15+'Таблица вводных'!$F$15)</f>
        <v>#REF!</v>
      </c>
      <c r="G1547" s="64" t="e">
        <f>(('Итоговая табл.1чел (все услуги-'!G1547+('Итоговая табл.1чел (все услуги-'!G1547*'Таблица вводных'!$G$4)))-('Расчет комиссии Нади'!$I1547+'Таблица вводных'!$E$15+'Таблица вводных'!$F$15)</f>
        <v>#REF!</v>
      </c>
      <c r="H1547" s="64" t="e">
        <f>(('Итоговая табл.1чел (все услуги-'!H1547+('Итоговая табл.1чел (все услуги-'!H1547*'Таблица вводных'!$G$4)))-('Расчет комиссии Нади'!$I1547+'Таблица вводных'!$E$15+'Таблица вводных'!$F$15)</f>
        <v>#REF!</v>
      </c>
      <c r="I1547" s="27" t="s">
        <v>177</v>
      </c>
    </row>
    <row r="1548" spans="1:9" ht="12.75" customHeight="1">
      <c r="A1548" s="138"/>
      <c r="B1548" s="44">
        <v>45426</v>
      </c>
      <c r="C1548" s="64"/>
      <c r="D1548" s="64" t="e">
        <f>(('Итоговая табл.1чел (все услуги-'!D1548+('Итоговая табл.1чел (все услуги-'!D1548*'Таблица вводных'!$G$4)))-('Расчет комиссии Нади'!$I1548+'Таблица вводных'!$E$15+'Таблица вводных'!$F$15)</f>
        <v>#REF!</v>
      </c>
      <c r="E1548" s="64" t="e">
        <f>(('Итоговая табл.1чел (все услуги-'!E1548+('Итоговая табл.1чел (все услуги-'!E1548*'Таблица вводных'!$G$5)))-('Расчет комиссии Нади'!$I1548+'Таблица вводных'!$E$15+'Таблица вводных'!$F$15)</f>
        <v>#REF!</v>
      </c>
      <c r="F1548" s="64" t="e">
        <f>(('Итоговая табл.1чел (все услуги-'!F1548+('Итоговая табл.1чел (все услуги-'!F1548*'Таблица вводных'!$G$4)))-('Расчет комиссии Нади'!$I1548+'Таблица вводных'!$E$15+'Таблица вводных'!$F$15)</f>
        <v>#REF!</v>
      </c>
      <c r="G1548" s="64" t="e">
        <f>(('Итоговая табл.1чел (все услуги-'!G1548+('Итоговая табл.1чел (все услуги-'!G1548*'Таблица вводных'!$G$4)))-('Расчет комиссии Нади'!$I1548+'Таблица вводных'!$E$15+'Таблица вводных'!$F$15)</f>
        <v>#REF!</v>
      </c>
      <c r="H1548" s="64" t="e">
        <f>(('Итоговая табл.1чел (все услуги-'!H1548+('Итоговая табл.1чел (все услуги-'!H1548*'Таблица вводных'!$G$4)))-('Расчет комиссии Нади'!$I1548+'Таблица вводных'!$E$15+'Таблица вводных'!$F$15)</f>
        <v>#REF!</v>
      </c>
      <c r="I1548" s="22" t="s">
        <v>177</v>
      </c>
    </row>
    <row r="1549" spans="1:9" ht="12.75" customHeight="1">
      <c r="A1549" s="138"/>
      <c r="B1549" s="11">
        <v>45429</v>
      </c>
      <c r="C1549" s="64"/>
      <c r="D1549" s="64" t="e">
        <f>(('Итоговая табл.1чел (все услуги-'!D1549+('Итоговая табл.1чел (все услуги-'!D1549*'Таблица вводных'!$G$4)))-('Расчет комиссии Нади'!$I1549+'Таблица вводных'!$E$15+'Таблица вводных'!$F$15)</f>
        <v>#REF!</v>
      </c>
      <c r="E1549" s="64" t="e">
        <f>(('Итоговая табл.1чел (все услуги-'!E1549+('Итоговая табл.1чел (все услуги-'!E1549*'Таблица вводных'!$G$5)))-('Расчет комиссии Нади'!$I1549+'Таблица вводных'!$E$15+'Таблица вводных'!$F$15)</f>
        <v>#REF!</v>
      </c>
      <c r="F1549" s="64" t="e">
        <f>(('Итоговая табл.1чел (все услуги-'!F1549+('Итоговая табл.1чел (все услуги-'!F1549*'Таблица вводных'!$G$4)))-('Расчет комиссии Нади'!$I1549+'Таблица вводных'!$E$15+'Таблица вводных'!$F$15)</f>
        <v>#REF!</v>
      </c>
      <c r="G1549" s="64" t="e">
        <f>(('Итоговая табл.1чел (все услуги-'!G1549+('Итоговая табл.1чел (все услуги-'!G1549*'Таблица вводных'!$G$4)))-('Расчет комиссии Нади'!$I1549+'Таблица вводных'!$E$15+'Таблица вводных'!$F$15)</f>
        <v>#REF!</v>
      </c>
      <c r="H1549" s="64" t="e">
        <f>(('Итоговая табл.1чел (все услуги-'!H1549+('Итоговая табл.1чел (все услуги-'!H1549*'Таблица вводных'!$G$4)))-('Расчет комиссии Нади'!$I1549+'Таблица вводных'!$E$15+'Таблица вводных'!$F$15)</f>
        <v>#REF!</v>
      </c>
      <c r="I1549" s="13" t="s">
        <v>177</v>
      </c>
    </row>
    <row r="1550" spans="1:9" ht="12.75" customHeight="1">
      <c r="A1550" s="138"/>
      <c r="B1550" s="45">
        <v>45433</v>
      </c>
      <c r="C1550" s="64"/>
      <c r="D1550" s="64" t="e">
        <f>(('Итоговая табл.1чел (все услуги-'!D1550+('Итоговая табл.1чел (все услуги-'!D1550*'Таблица вводных'!$G$4)))-('Расчет комиссии Нади'!$I1550+'Таблица вводных'!$E$15+'Таблица вводных'!$F$15)</f>
        <v>#REF!</v>
      </c>
      <c r="E1550" s="64" t="e">
        <f>(('Итоговая табл.1чел (все услуги-'!E1550+('Итоговая табл.1чел (все услуги-'!E1550*'Таблица вводных'!$G$5)))-('Расчет комиссии Нади'!$I1550+'Таблица вводных'!$E$15+'Таблица вводных'!$F$15)</f>
        <v>#REF!</v>
      </c>
      <c r="F1550" s="64" t="e">
        <f>(('Итоговая табл.1чел (все услуги-'!F1550+('Итоговая табл.1чел (все услуги-'!F1550*'Таблица вводных'!$G$4)))-('Расчет комиссии Нади'!$I1550+'Таблица вводных'!$E$15+'Таблица вводных'!$F$15)</f>
        <v>#REF!</v>
      </c>
      <c r="G1550" s="64" t="e">
        <f>(('Итоговая табл.1чел (все услуги-'!G1550+('Итоговая табл.1чел (все услуги-'!G1550*'Таблица вводных'!$G$4)))-('Расчет комиссии Нади'!$I1550+'Таблица вводных'!$E$15+'Таблица вводных'!$F$15)</f>
        <v>#REF!</v>
      </c>
      <c r="H1550" s="64" t="e">
        <f>(('Итоговая табл.1чел (все услуги-'!H1550+('Итоговая табл.1чел (все услуги-'!H1550*'Таблица вводных'!$G$4)))-('Расчет комиссии Нади'!$I1550+'Таблица вводных'!$E$15+'Таблица вводных'!$F$15)</f>
        <v>#REF!</v>
      </c>
      <c r="I1550" s="27" t="s">
        <v>177</v>
      </c>
    </row>
    <row r="1551" spans="1:9" ht="12.75" customHeight="1">
      <c r="A1551" s="138"/>
      <c r="B1551" s="44">
        <v>45436</v>
      </c>
      <c r="C1551" s="64"/>
      <c r="D1551" s="64" t="e">
        <f>(('Итоговая табл.1чел (все услуги-'!D1551+('Итоговая табл.1чел (все услуги-'!D1551*'Таблица вводных'!$G$4)))-('Расчет комиссии Нади'!$I1551+'Таблица вводных'!$E$15+'Таблица вводных'!$F$15)</f>
        <v>#REF!</v>
      </c>
      <c r="E1551" s="64" t="e">
        <f>(('Итоговая табл.1чел (все услуги-'!E1551+('Итоговая табл.1чел (все услуги-'!E1551*'Таблица вводных'!$G$5)))-('Расчет комиссии Нади'!$I1551+'Таблица вводных'!$E$15+'Таблица вводных'!$F$15)</f>
        <v>#REF!</v>
      </c>
      <c r="F1551" s="64" t="e">
        <f>(('Итоговая табл.1чел (все услуги-'!F1551+('Итоговая табл.1чел (все услуги-'!F1551*'Таблица вводных'!$G$4)))-('Расчет комиссии Нади'!$I1551+'Таблица вводных'!$E$15+'Таблица вводных'!$F$15)</f>
        <v>#REF!</v>
      </c>
      <c r="G1551" s="64" t="e">
        <f>(('Итоговая табл.1чел (все услуги-'!G1551+('Итоговая табл.1чел (все услуги-'!G1551*'Таблица вводных'!$G$4)))-('Расчет комиссии Нади'!$I1551+'Таблица вводных'!$E$15+'Таблица вводных'!$F$15)</f>
        <v>#REF!</v>
      </c>
      <c r="H1551" s="64" t="e">
        <f>(('Итоговая табл.1чел (все услуги-'!H1551+('Итоговая табл.1чел (все услуги-'!H1551*'Таблица вводных'!$G$4)))-('Расчет комиссии Нади'!$I1551+'Таблица вводных'!$E$15+'Таблица вводных'!$F$15)</f>
        <v>#REF!</v>
      </c>
      <c r="I1551" s="22" t="s">
        <v>177</v>
      </c>
    </row>
    <row r="1552" spans="1:9" ht="12.75" customHeight="1">
      <c r="A1552" s="138"/>
      <c r="B1552" s="11">
        <v>45440</v>
      </c>
      <c r="C1552" s="64"/>
      <c r="D1552" s="64" t="e">
        <f>(('Итоговая табл.1чел (все услуги-'!D1552+('Итоговая табл.1чел (все услуги-'!D1552*'Таблица вводных'!$G$4)))-('Расчет комиссии Нади'!$I1552+'Таблица вводных'!$E$15+'Таблица вводных'!$F$15)</f>
        <v>#REF!</v>
      </c>
      <c r="E1552" s="64" t="e">
        <f>(('Итоговая табл.1чел (все услуги-'!E1552+('Итоговая табл.1чел (все услуги-'!E1552*'Таблица вводных'!$G$5)))-('Расчет комиссии Нади'!$I1552+'Таблица вводных'!$E$15+'Таблица вводных'!$F$15)</f>
        <v>#REF!</v>
      </c>
      <c r="F1552" s="64" t="e">
        <f>(('Итоговая табл.1чел (все услуги-'!F1552+('Итоговая табл.1чел (все услуги-'!F1552*'Таблица вводных'!$G$4)))-('Расчет комиссии Нади'!$I1552+'Таблица вводных'!$E$15+'Таблица вводных'!$F$15)</f>
        <v>#REF!</v>
      </c>
      <c r="G1552" s="64" t="e">
        <f>(('Итоговая табл.1чел (все услуги-'!G1552+('Итоговая табл.1чел (все услуги-'!G1552*'Таблица вводных'!$G$4)))-('Расчет комиссии Нади'!$I1552+'Таблица вводных'!$E$15+'Таблица вводных'!$F$15)</f>
        <v>#REF!</v>
      </c>
      <c r="H1552" s="64" t="e">
        <f>(('Итоговая табл.1чел (все услуги-'!H1552+('Итоговая табл.1чел (все услуги-'!H1552*'Таблица вводных'!$G$4)))-('Расчет комиссии Нади'!$I1552+'Таблица вводных'!$E$15+'Таблица вводных'!$F$15)</f>
        <v>#REF!</v>
      </c>
      <c r="I1552" s="13" t="s">
        <v>177</v>
      </c>
    </row>
    <row r="1553" spans="1:9" ht="12.75" customHeight="1">
      <c r="A1553" s="139"/>
      <c r="B1553" s="46">
        <v>45443</v>
      </c>
      <c r="C1553" s="65"/>
      <c r="D1553" s="100" t="e">
        <f>(('Итоговая табл.1чел (все услуги-'!D1553+('Итоговая табл.1чел (все услуги-'!D1553*'Таблица вводных'!$G$4)))-('Расчет комиссии Нади'!$I1553+'Таблица вводных'!$E$15+'Таблица вводных'!$F$15)</f>
        <v>#REF!</v>
      </c>
      <c r="E1553" s="100" t="e">
        <f>(('Итоговая табл.1чел (все услуги-'!E1553+('Итоговая табл.1чел (все услуги-'!E1553*'Таблица вводных'!$G$5)))-('Расчет комиссии Нади'!$I1553+'Таблица вводных'!$E$15+'Таблица вводных'!$F$15)</f>
        <v>#REF!</v>
      </c>
      <c r="F1553" s="100" t="e">
        <f>(('Итоговая табл.1чел (все услуги-'!F1553+('Итоговая табл.1чел (все услуги-'!F1553*'Таблица вводных'!$G$4)))-('Расчет комиссии Нади'!$I1553+'Таблица вводных'!$E$15+'Таблица вводных'!$F$15)</f>
        <v>#REF!</v>
      </c>
      <c r="G1553" s="100" t="e">
        <f>(('Итоговая табл.1чел (все услуги-'!G1553+('Итоговая табл.1чел (все услуги-'!G1553*'Таблица вводных'!$G$4)))-('Расчет комиссии Нади'!$I1553+'Таблица вводных'!$E$15+'Таблица вводных'!$F$15)</f>
        <v>#REF!</v>
      </c>
      <c r="H1553" s="100" t="e">
        <f>(('Итоговая табл.1чел (все услуги-'!H1553+('Итоговая табл.1чел (все услуги-'!H1553*'Таблица вводных'!$G$4)))-('Расчет комиссии Нади'!$I1553+'Таблица вводных'!$E$15+'Таблица вводных'!$F$15)</f>
        <v>#REF!</v>
      </c>
      <c r="I1553" s="32" t="s">
        <v>177</v>
      </c>
    </row>
    <row r="1554" spans="1:9" ht="12.75" customHeight="1">
      <c r="A1554" s="136"/>
      <c r="B1554" s="42">
        <v>45419</v>
      </c>
      <c r="C1554" s="63"/>
      <c r="D1554" s="63" t="e">
        <f>(('Итоговая табл.1чел (все услуги-'!D1554+('Итоговая табл.1чел (все услуги-'!D1554*'Таблица вводных'!$G$4)))-('Расчет комиссии Нади'!$I1554+'Таблица вводных'!$E$15+'Таблица вводных'!$F$15)</f>
        <v>#REF!</v>
      </c>
      <c r="E1554" s="63" t="e">
        <f>(('Итоговая табл.1чел (все услуги-'!E1554+('Итоговая табл.1чел (все услуги-'!E1554*'Таблица вводных'!$G$5)))-('Расчет комиссии Нади'!$I1554+'Таблица вводных'!$E$15+'Таблица вводных'!$F$15)</f>
        <v>#REF!</v>
      </c>
      <c r="F1554" s="63" t="e">
        <f>(('Итоговая табл.1чел (все услуги-'!F1554+('Итоговая табл.1чел (все услуги-'!F1554*'Таблица вводных'!$G$4)))-('Расчет комиссии Нади'!$I1554+'Таблица вводных'!$E$15+'Таблица вводных'!$F$15)</f>
        <v>#REF!</v>
      </c>
      <c r="G1554" s="63" t="e">
        <f>(('Итоговая табл.1чел (все услуги-'!G1554+('Итоговая табл.1чел (все услуги-'!G1554*'Таблица вводных'!$G$4)))-('Расчет комиссии Нади'!$I1554+'Таблица вводных'!$E$15+'Таблица вводных'!$F$15)</f>
        <v>#REF!</v>
      </c>
      <c r="H1554" s="63" t="e">
        <f>(('Итоговая табл.1чел (все услуги-'!H1554+('Итоговая табл.1чел (все услуги-'!H1554*'Таблица вводных'!$G$4)))-('Расчет комиссии Нади'!$I1554+'Таблица вводных'!$E$15+'Таблица вводных'!$F$15)</f>
        <v>#REF!</v>
      </c>
      <c r="I1554" s="20" t="s">
        <v>177</v>
      </c>
    </row>
    <row r="1555" spans="1:9" ht="12.75" customHeight="1">
      <c r="A1555" s="138"/>
      <c r="B1555" s="45">
        <v>45422</v>
      </c>
      <c r="C1555" s="64"/>
      <c r="D1555" s="64" t="e">
        <f>(('Итоговая табл.1чел (все услуги-'!D1555+('Итоговая табл.1чел (все услуги-'!D1555*'Таблица вводных'!$G$4)))-('Расчет комиссии Нади'!$I1555+'Таблица вводных'!$E$15+'Таблица вводных'!$F$15)</f>
        <v>#REF!</v>
      </c>
      <c r="E1555" s="64" t="e">
        <f>(('Итоговая табл.1чел (все услуги-'!E1555+('Итоговая табл.1чел (все услуги-'!E1555*'Таблица вводных'!$G$5)))-('Расчет комиссии Нади'!$I1555+'Таблица вводных'!$E$15+'Таблица вводных'!$F$15)</f>
        <v>#REF!</v>
      </c>
      <c r="F1555" s="64" t="e">
        <f>(('Итоговая табл.1чел (все услуги-'!F1555+('Итоговая табл.1чел (все услуги-'!F1555*'Таблица вводных'!$G$4)))-('Расчет комиссии Нади'!$I1555+'Таблица вводных'!$E$15+'Таблица вводных'!$F$15)</f>
        <v>#REF!</v>
      </c>
      <c r="G1555" s="64" t="e">
        <f>(('Итоговая табл.1чел (все услуги-'!G1555+('Итоговая табл.1чел (все услуги-'!G1555*'Таблица вводных'!$G$4)))-('Расчет комиссии Нади'!$I1555+'Таблица вводных'!$E$15+'Таблица вводных'!$F$15)</f>
        <v>#REF!</v>
      </c>
      <c r="H1555" s="64" t="e">
        <f>(('Итоговая табл.1чел (все услуги-'!H1555+('Итоговая табл.1чел (все услуги-'!H1555*'Таблица вводных'!$G$4)))-('Расчет комиссии Нади'!$I1555+'Таблица вводных'!$E$15+'Таблица вводных'!$F$15)</f>
        <v>#REF!</v>
      </c>
      <c r="I1555" s="27" t="s">
        <v>177</v>
      </c>
    </row>
    <row r="1556" spans="1:9" ht="12.75" customHeight="1">
      <c r="A1556" s="138"/>
      <c r="B1556" s="44">
        <v>45426</v>
      </c>
      <c r="C1556" s="64"/>
      <c r="D1556" s="64" t="e">
        <f>(('Итоговая табл.1чел (все услуги-'!D1556+('Итоговая табл.1чел (все услуги-'!D1556*'Таблица вводных'!$G$4)))-('Расчет комиссии Нади'!$I1556+'Таблица вводных'!$E$15+'Таблица вводных'!$F$15)</f>
        <v>#REF!</v>
      </c>
      <c r="E1556" s="64" t="e">
        <f>(('Итоговая табл.1чел (все услуги-'!E1556+('Итоговая табл.1чел (все услуги-'!E1556*'Таблица вводных'!$G$5)))-('Расчет комиссии Нади'!$I1556+'Таблица вводных'!$E$15+'Таблица вводных'!$F$15)</f>
        <v>#REF!</v>
      </c>
      <c r="F1556" s="64" t="e">
        <f>(('Итоговая табл.1чел (все услуги-'!F1556+('Итоговая табл.1чел (все услуги-'!F1556*'Таблица вводных'!$G$4)))-('Расчет комиссии Нади'!$I1556+'Таблица вводных'!$E$15+'Таблица вводных'!$F$15)</f>
        <v>#REF!</v>
      </c>
      <c r="G1556" s="64" t="e">
        <f>(('Итоговая табл.1чел (все услуги-'!G1556+('Итоговая табл.1чел (все услуги-'!G1556*'Таблица вводных'!$G$4)))-('Расчет комиссии Нади'!$I1556+'Таблица вводных'!$E$15+'Таблица вводных'!$F$15)</f>
        <v>#REF!</v>
      </c>
      <c r="H1556" s="64" t="e">
        <f>(('Итоговая табл.1чел (все услуги-'!H1556+('Итоговая табл.1чел (все услуги-'!H1556*'Таблица вводных'!$G$4)))-('Расчет комиссии Нади'!$I1556+'Таблица вводных'!$E$15+'Таблица вводных'!$F$15)</f>
        <v>#REF!</v>
      </c>
      <c r="I1556" s="22" t="s">
        <v>177</v>
      </c>
    </row>
    <row r="1557" spans="1:9" ht="12.75" customHeight="1">
      <c r="A1557" s="138"/>
      <c r="B1557" s="11">
        <v>45429</v>
      </c>
      <c r="C1557" s="64"/>
      <c r="D1557" s="64" t="e">
        <f>(('Итоговая табл.1чел (все услуги-'!D1557+('Итоговая табл.1чел (все услуги-'!D1557*'Таблица вводных'!$G$4)))-('Расчет комиссии Нади'!$I1557+'Таблица вводных'!$E$15+'Таблица вводных'!$F$15)</f>
        <v>#REF!</v>
      </c>
      <c r="E1557" s="64" t="e">
        <f>(('Итоговая табл.1чел (все услуги-'!E1557+('Итоговая табл.1чел (все услуги-'!E1557*'Таблица вводных'!$G$5)))-('Расчет комиссии Нади'!$I1557+'Таблица вводных'!$E$15+'Таблица вводных'!$F$15)</f>
        <v>#REF!</v>
      </c>
      <c r="F1557" s="64" t="e">
        <f>(('Итоговая табл.1чел (все услуги-'!F1557+('Итоговая табл.1чел (все услуги-'!F1557*'Таблица вводных'!$G$4)))-('Расчет комиссии Нади'!$I1557+'Таблица вводных'!$E$15+'Таблица вводных'!$F$15)</f>
        <v>#REF!</v>
      </c>
      <c r="G1557" s="64" t="e">
        <f>(('Итоговая табл.1чел (все услуги-'!G1557+('Итоговая табл.1чел (все услуги-'!G1557*'Таблица вводных'!$G$4)))-('Расчет комиссии Нади'!$I1557+'Таблица вводных'!$E$15+'Таблица вводных'!$F$15)</f>
        <v>#REF!</v>
      </c>
      <c r="H1557" s="64" t="e">
        <f>(('Итоговая табл.1чел (все услуги-'!H1557+('Итоговая табл.1чел (все услуги-'!H1557*'Таблица вводных'!$G$4)))-('Расчет комиссии Нади'!$I1557+'Таблица вводных'!$E$15+'Таблица вводных'!$F$15)</f>
        <v>#REF!</v>
      </c>
      <c r="I1557" s="13" t="s">
        <v>177</v>
      </c>
    </row>
    <row r="1558" spans="1:9" ht="12.75" customHeight="1">
      <c r="A1558" s="138"/>
      <c r="B1558" s="45">
        <v>45433</v>
      </c>
      <c r="C1558" s="64"/>
      <c r="D1558" s="64" t="e">
        <f>(('Итоговая табл.1чел (все услуги-'!D1558+('Итоговая табл.1чел (все услуги-'!D1558*'Таблица вводных'!$G$4)))-('Расчет комиссии Нади'!$I1558+'Таблица вводных'!$E$15+'Таблица вводных'!$F$15)</f>
        <v>#REF!</v>
      </c>
      <c r="E1558" s="64" t="e">
        <f>(('Итоговая табл.1чел (все услуги-'!E1558+('Итоговая табл.1чел (все услуги-'!E1558*'Таблица вводных'!$G$5)))-('Расчет комиссии Нади'!$I1558+'Таблица вводных'!$E$15+'Таблица вводных'!$F$15)</f>
        <v>#REF!</v>
      </c>
      <c r="F1558" s="64" t="e">
        <f>(('Итоговая табл.1чел (все услуги-'!F1558+('Итоговая табл.1чел (все услуги-'!F1558*'Таблица вводных'!$G$4)))-('Расчет комиссии Нади'!$I1558+'Таблица вводных'!$E$15+'Таблица вводных'!$F$15)</f>
        <v>#REF!</v>
      </c>
      <c r="G1558" s="64" t="e">
        <f>(('Итоговая табл.1чел (все услуги-'!G1558+('Итоговая табл.1чел (все услуги-'!G1558*'Таблица вводных'!$G$4)))-('Расчет комиссии Нади'!$I1558+'Таблица вводных'!$E$15+'Таблица вводных'!$F$15)</f>
        <v>#REF!</v>
      </c>
      <c r="H1558" s="64" t="e">
        <f>(('Итоговая табл.1чел (все услуги-'!H1558+('Итоговая табл.1чел (все услуги-'!H1558*'Таблица вводных'!$G$4)))-('Расчет комиссии Нади'!$I1558+'Таблица вводных'!$E$15+'Таблица вводных'!$F$15)</f>
        <v>#REF!</v>
      </c>
      <c r="I1558" s="27" t="s">
        <v>177</v>
      </c>
    </row>
    <row r="1559" spans="1:9" ht="12.75" customHeight="1">
      <c r="A1559" s="138"/>
      <c r="B1559" s="44">
        <v>45436</v>
      </c>
      <c r="C1559" s="64"/>
      <c r="D1559" s="64" t="e">
        <f>(('Итоговая табл.1чел (все услуги-'!D1559+('Итоговая табл.1чел (все услуги-'!D1559*'Таблица вводных'!$G$4)))-('Расчет комиссии Нади'!$I1559+'Таблица вводных'!$E$15+'Таблица вводных'!$F$15)</f>
        <v>#REF!</v>
      </c>
      <c r="E1559" s="64" t="e">
        <f>(('Итоговая табл.1чел (все услуги-'!E1559+('Итоговая табл.1чел (все услуги-'!E1559*'Таблица вводных'!$G$5)))-('Расчет комиссии Нади'!$I1559+'Таблица вводных'!$E$15+'Таблица вводных'!$F$15)</f>
        <v>#REF!</v>
      </c>
      <c r="F1559" s="64" t="e">
        <f>(('Итоговая табл.1чел (все услуги-'!F1559+('Итоговая табл.1чел (все услуги-'!F1559*'Таблица вводных'!$G$4)))-('Расчет комиссии Нади'!$I1559+'Таблица вводных'!$E$15+'Таблица вводных'!$F$15)</f>
        <v>#REF!</v>
      </c>
      <c r="G1559" s="64" t="e">
        <f>(('Итоговая табл.1чел (все услуги-'!G1559+('Итоговая табл.1чел (все услуги-'!G1559*'Таблица вводных'!$G$4)))-('Расчет комиссии Нади'!$I1559+'Таблица вводных'!$E$15+'Таблица вводных'!$F$15)</f>
        <v>#REF!</v>
      </c>
      <c r="H1559" s="64" t="e">
        <f>(('Итоговая табл.1чел (все услуги-'!H1559+('Итоговая табл.1чел (все услуги-'!H1559*'Таблица вводных'!$G$4)))-('Расчет комиссии Нади'!$I1559+'Таблица вводных'!$E$15+'Таблица вводных'!$F$15)</f>
        <v>#REF!</v>
      </c>
      <c r="I1559" s="22" t="s">
        <v>177</v>
      </c>
    </row>
    <row r="1560" spans="1:9" ht="12.75" customHeight="1">
      <c r="A1560" s="138"/>
      <c r="B1560" s="11">
        <v>45440</v>
      </c>
      <c r="C1560" s="64"/>
      <c r="D1560" s="64" t="e">
        <f>(('Итоговая табл.1чел (все услуги-'!D1560+('Итоговая табл.1чел (все услуги-'!D1560*'Таблица вводных'!$G$4)))-('Расчет комиссии Нади'!$I1560+'Таблица вводных'!$E$15+'Таблица вводных'!$F$15)</f>
        <v>#REF!</v>
      </c>
      <c r="E1560" s="64" t="e">
        <f>(('Итоговая табл.1чел (все услуги-'!E1560+('Итоговая табл.1чел (все услуги-'!E1560*'Таблица вводных'!$G$5)))-('Расчет комиссии Нади'!$I1560+'Таблица вводных'!$E$15+'Таблица вводных'!$F$15)</f>
        <v>#REF!</v>
      </c>
      <c r="F1560" s="64" t="e">
        <f>(('Итоговая табл.1чел (все услуги-'!F1560+('Итоговая табл.1чел (все услуги-'!F1560*'Таблица вводных'!$G$4)))-('Расчет комиссии Нади'!$I1560+'Таблица вводных'!$E$15+'Таблица вводных'!$F$15)</f>
        <v>#REF!</v>
      </c>
      <c r="G1560" s="64" t="e">
        <f>(('Итоговая табл.1чел (все услуги-'!G1560+('Итоговая табл.1чел (все услуги-'!G1560*'Таблица вводных'!$G$4)))-('Расчет комиссии Нади'!$I1560+'Таблица вводных'!$E$15+'Таблица вводных'!$F$15)</f>
        <v>#REF!</v>
      </c>
      <c r="H1560" s="64" t="e">
        <f>(('Итоговая табл.1чел (все услуги-'!H1560+('Итоговая табл.1чел (все услуги-'!H1560*'Таблица вводных'!$G$4)))-('Расчет комиссии Нади'!$I1560+'Таблица вводных'!$E$15+'Таблица вводных'!$F$15)</f>
        <v>#REF!</v>
      </c>
      <c r="I1560" s="13" t="s">
        <v>177</v>
      </c>
    </row>
    <row r="1561" spans="1:9" ht="12.75" customHeight="1">
      <c r="A1561" s="139"/>
      <c r="B1561" s="46">
        <v>45443</v>
      </c>
      <c r="C1561" s="65"/>
      <c r="D1561" s="100" t="e">
        <f>(('Итоговая табл.1чел (все услуги-'!D1561+('Итоговая табл.1чел (все услуги-'!D1561*'Таблица вводных'!$G$4)))-('Расчет комиссии Нади'!$I1561+'Таблица вводных'!$E$15+'Таблица вводных'!$F$15)</f>
        <v>#REF!</v>
      </c>
      <c r="E1561" s="100" t="e">
        <f>(('Итоговая табл.1чел (все услуги-'!E1561+('Итоговая табл.1чел (все услуги-'!E1561*'Таблица вводных'!$G$5)))-('Расчет комиссии Нади'!$I1561+'Таблица вводных'!$E$15+'Таблица вводных'!$F$15)</f>
        <v>#REF!</v>
      </c>
      <c r="F1561" s="100" t="e">
        <f>(('Итоговая табл.1чел (все услуги-'!F1561+('Итоговая табл.1чел (все услуги-'!F1561*'Таблица вводных'!$G$4)))-('Расчет комиссии Нади'!$I1561+'Таблица вводных'!$E$15+'Таблица вводных'!$F$15)</f>
        <v>#REF!</v>
      </c>
      <c r="G1561" s="100" t="e">
        <f>(('Итоговая табл.1чел (все услуги-'!G1561+('Итоговая табл.1чел (все услуги-'!G1561*'Таблица вводных'!$G$4)))-('Расчет комиссии Нади'!$I1561+'Таблица вводных'!$E$15+'Таблица вводных'!$F$15)</f>
        <v>#REF!</v>
      </c>
      <c r="H1561" s="100" t="e">
        <f>(('Итоговая табл.1чел (все услуги-'!H1561+('Итоговая табл.1чел (все услуги-'!H1561*'Таблица вводных'!$G$4)))-('Расчет комиссии Нади'!$I1561+'Таблица вводных'!$E$15+'Таблица вводных'!$F$15)</f>
        <v>#REF!</v>
      </c>
      <c r="I1561" s="32" t="s">
        <v>177</v>
      </c>
    </row>
    <row r="1562" spans="1:9" ht="12.75" customHeight="1">
      <c r="A1562" s="136"/>
      <c r="B1562" s="42">
        <v>45419</v>
      </c>
      <c r="C1562" s="63"/>
      <c r="D1562" s="63" t="e">
        <f>(('Итоговая табл.1чел (все услуги-'!D1562+('Итоговая табл.1чел (все услуги-'!D1562*'Таблица вводных'!$G$4)))-('Расчет комиссии Нади'!$I1562+'Таблица вводных'!$E$15+'Таблица вводных'!$F$15)</f>
        <v>#REF!</v>
      </c>
      <c r="E1562" s="63" t="e">
        <f>(('Итоговая табл.1чел (все услуги-'!E1562+('Итоговая табл.1чел (все услуги-'!E1562*'Таблица вводных'!$G$5)))-('Расчет комиссии Нади'!$I1562+'Таблица вводных'!$E$15+'Таблица вводных'!$F$15)</f>
        <v>#REF!</v>
      </c>
      <c r="F1562" s="63" t="e">
        <f>(('Итоговая табл.1чел (все услуги-'!F1562+('Итоговая табл.1чел (все услуги-'!F1562*'Таблица вводных'!$G$4)))-('Расчет комиссии Нади'!$I1562+'Таблица вводных'!$E$15+'Таблица вводных'!$F$15)</f>
        <v>#REF!</v>
      </c>
      <c r="G1562" s="63" t="e">
        <f>(('Итоговая табл.1чел (все услуги-'!G1562+('Итоговая табл.1чел (все услуги-'!G1562*'Таблица вводных'!$G$4)))-('Расчет комиссии Нади'!$I1562+'Таблица вводных'!$E$15+'Таблица вводных'!$F$15)</f>
        <v>#REF!</v>
      </c>
      <c r="H1562" s="63" t="e">
        <f>(('Итоговая табл.1чел (все услуги-'!H1562+('Итоговая табл.1чел (все услуги-'!H1562*'Таблица вводных'!$G$4)))-('Расчет комиссии Нади'!$I1562+'Таблица вводных'!$E$15+'Таблица вводных'!$F$15)</f>
        <v>#REF!</v>
      </c>
      <c r="I1562" s="20" t="s">
        <v>177</v>
      </c>
    </row>
    <row r="1563" spans="1:9" ht="12.75" customHeight="1">
      <c r="A1563" s="138"/>
      <c r="B1563" s="45">
        <v>45422</v>
      </c>
      <c r="C1563" s="64"/>
      <c r="D1563" s="64" t="e">
        <f>(('Итоговая табл.1чел (все услуги-'!D1563+('Итоговая табл.1чел (все услуги-'!D1563*'Таблица вводных'!$G$4)))-('Расчет комиссии Нади'!$I1563+'Таблица вводных'!$E$15+'Таблица вводных'!$F$15)</f>
        <v>#REF!</v>
      </c>
      <c r="E1563" s="64" t="e">
        <f>(('Итоговая табл.1чел (все услуги-'!E1563+('Итоговая табл.1чел (все услуги-'!E1563*'Таблица вводных'!$G$5)))-('Расчет комиссии Нади'!$I1563+'Таблица вводных'!$E$15+'Таблица вводных'!$F$15)</f>
        <v>#REF!</v>
      </c>
      <c r="F1563" s="64" t="e">
        <f>(('Итоговая табл.1чел (все услуги-'!F1563+('Итоговая табл.1чел (все услуги-'!F1563*'Таблица вводных'!$G$4)))-('Расчет комиссии Нади'!$I1563+'Таблица вводных'!$E$15+'Таблица вводных'!$F$15)</f>
        <v>#REF!</v>
      </c>
      <c r="G1563" s="64" t="e">
        <f>(('Итоговая табл.1чел (все услуги-'!G1563+('Итоговая табл.1чел (все услуги-'!G1563*'Таблица вводных'!$G$4)))-('Расчет комиссии Нади'!$I1563+'Таблица вводных'!$E$15+'Таблица вводных'!$F$15)</f>
        <v>#REF!</v>
      </c>
      <c r="H1563" s="64" t="e">
        <f>(('Итоговая табл.1чел (все услуги-'!H1563+('Итоговая табл.1чел (все услуги-'!H1563*'Таблица вводных'!$G$4)))-('Расчет комиссии Нади'!$I1563+'Таблица вводных'!$E$15+'Таблица вводных'!$F$15)</f>
        <v>#REF!</v>
      </c>
      <c r="I1563" s="27" t="s">
        <v>177</v>
      </c>
    </row>
    <row r="1564" spans="1:9" ht="12.75" customHeight="1">
      <c r="A1564" s="138"/>
      <c r="B1564" s="44">
        <v>45426</v>
      </c>
      <c r="C1564" s="64"/>
      <c r="D1564" s="64" t="e">
        <f>(('Итоговая табл.1чел (все услуги-'!D1564+('Итоговая табл.1чел (все услуги-'!D1564*'Таблица вводных'!$G$4)))-('Расчет комиссии Нади'!$I1564+'Таблица вводных'!$E$15+'Таблица вводных'!$F$15)</f>
        <v>#REF!</v>
      </c>
      <c r="E1564" s="64" t="e">
        <f>(('Итоговая табл.1чел (все услуги-'!E1564+('Итоговая табл.1чел (все услуги-'!E1564*'Таблица вводных'!$G$5)))-('Расчет комиссии Нади'!$I1564+'Таблица вводных'!$E$15+'Таблица вводных'!$F$15)</f>
        <v>#REF!</v>
      </c>
      <c r="F1564" s="64" t="e">
        <f>(('Итоговая табл.1чел (все услуги-'!F1564+('Итоговая табл.1чел (все услуги-'!F1564*'Таблица вводных'!$G$4)))-('Расчет комиссии Нади'!$I1564+'Таблица вводных'!$E$15+'Таблица вводных'!$F$15)</f>
        <v>#REF!</v>
      </c>
      <c r="G1564" s="64" t="e">
        <f>(('Итоговая табл.1чел (все услуги-'!G1564+('Итоговая табл.1чел (все услуги-'!G1564*'Таблица вводных'!$G$4)))-('Расчет комиссии Нади'!$I1564+'Таблица вводных'!$E$15+'Таблица вводных'!$F$15)</f>
        <v>#REF!</v>
      </c>
      <c r="H1564" s="64" t="e">
        <f>(('Итоговая табл.1чел (все услуги-'!H1564+('Итоговая табл.1чел (все услуги-'!H1564*'Таблица вводных'!$G$4)))-('Расчет комиссии Нади'!$I1564+'Таблица вводных'!$E$15+'Таблица вводных'!$F$15)</f>
        <v>#REF!</v>
      </c>
      <c r="I1564" s="22" t="s">
        <v>177</v>
      </c>
    </row>
    <row r="1565" spans="1:9" ht="12.75" customHeight="1">
      <c r="A1565" s="138"/>
      <c r="B1565" s="11">
        <v>45429</v>
      </c>
      <c r="C1565" s="64"/>
      <c r="D1565" s="64" t="e">
        <f>(('Итоговая табл.1чел (все услуги-'!D1565+('Итоговая табл.1чел (все услуги-'!D1565*'Таблица вводных'!$G$4)))-('Расчет комиссии Нади'!$I1565+'Таблица вводных'!$E$15+'Таблица вводных'!$F$15)</f>
        <v>#REF!</v>
      </c>
      <c r="E1565" s="64" t="e">
        <f>(('Итоговая табл.1чел (все услуги-'!E1565+('Итоговая табл.1чел (все услуги-'!E1565*'Таблица вводных'!$G$5)))-('Расчет комиссии Нади'!$I1565+'Таблица вводных'!$E$15+'Таблица вводных'!$F$15)</f>
        <v>#REF!</v>
      </c>
      <c r="F1565" s="64" t="e">
        <f>(('Итоговая табл.1чел (все услуги-'!F1565+('Итоговая табл.1чел (все услуги-'!F1565*'Таблица вводных'!$G$4)))-('Расчет комиссии Нади'!$I1565+'Таблица вводных'!$E$15+'Таблица вводных'!$F$15)</f>
        <v>#REF!</v>
      </c>
      <c r="G1565" s="64" t="e">
        <f>(('Итоговая табл.1чел (все услуги-'!G1565+('Итоговая табл.1чел (все услуги-'!G1565*'Таблица вводных'!$G$4)))-('Расчет комиссии Нади'!$I1565+'Таблица вводных'!$E$15+'Таблица вводных'!$F$15)</f>
        <v>#REF!</v>
      </c>
      <c r="H1565" s="64" t="e">
        <f>(('Итоговая табл.1чел (все услуги-'!H1565+('Итоговая табл.1чел (все услуги-'!H1565*'Таблица вводных'!$G$4)))-('Расчет комиссии Нади'!$I1565+'Таблица вводных'!$E$15+'Таблица вводных'!$F$15)</f>
        <v>#REF!</v>
      </c>
      <c r="I1565" s="13" t="s">
        <v>177</v>
      </c>
    </row>
    <row r="1566" spans="1:9" ht="12.75" customHeight="1">
      <c r="A1566" s="138"/>
      <c r="B1566" s="45">
        <v>45433</v>
      </c>
      <c r="C1566" s="64"/>
      <c r="D1566" s="64" t="e">
        <f>(('Итоговая табл.1чел (все услуги-'!D1566+('Итоговая табл.1чел (все услуги-'!D1566*'Таблица вводных'!$G$4)))-('Расчет комиссии Нади'!$I1566+'Таблица вводных'!$E$15+'Таблица вводных'!$F$15)</f>
        <v>#REF!</v>
      </c>
      <c r="E1566" s="64" t="e">
        <f>(('Итоговая табл.1чел (все услуги-'!E1566+('Итоговая табл.1чел (все услуги-'!E1566*'Таблица вводных'!$G$5)))-('Расчет комиссии Нади'!$I1566+'Таблица вводных'!$E$15+'Таблица вводных'!$F$15)</f>
        <v>#REF!</v>
      </c>
      <c r="F1566" s="64" t="e">
        <f>(('Итоговая табл.1чел (все услуги-'!F1566+('Итоговая табл.1чел (все услуги-'!F1566*'Таблица вводных'!$G$4)))-('Расчет комиссии Нади'!$I1566+'Таблица вводных'!$E$15+'Таблица вводных'!$F$15)</f>
        <v>#REF!</v>
      </c>
      <c r="G1566" s="64" t="e">
        <f>(('Итоговая табл.1чел (все услуги-'!G1566+('Итоговая табл.1чел (все услуги-'!G1566*'Таблица вводных'!$G$4)))-('Расчет комиссии Нади'!$I1566+'Таблица вводных'!$E$15+'Таблица вводных'!$F$15)</f>
        <v>#REF!</v>
      </c>
      <c r="H1566" s="64" t="e">
        <f>(('Итоговая табл.1чел (все услуги-'!H1566+('Итоговая табл.1чел (все услуги-'!H1566*'Таблица вводных'!$G$4)))-('Расчет комиссии Нади'!$I1566+'Таблица вводных'!$E$15+'Таблица вводных'!$F$15)</f>
        <v>#REF!</v>
      </c>
      <c r="I1566" s="27" t="s">
        <v>177</v>
      </c>
    </row>
    <row r="1567" spans="1:9" ht="12.75" customHeight="1">
      <c r="A1567" s="138"/>
      <c r="B1567" s="44">
        <v>45436</v>
      </c>
      <c r="C1567" s="64"/>
      <c r="D1567" s="64" t="e">
        <f>(('Итоговая табл.1чел (все услуги-'!D1567+('Итоговая табл.1чел (все услуги-'!D1567*'Таблица вводных'!$G$4)))-('Расчет комиссии Нади'!$I1567+'Таблица вводных'!$E$15+'Таблица вводных'!$F$15)</f>
        <v>#REF!</v>
      </c>
      <c r="E1567" s="64" t="e">
        <f>(('Итоговая табл.1чел (все услуги-'!E1567+('Итоговая табл.1чел (все услуги-'!E1567*'Таблица вводных'!$G$5)))-('Расчет комиссии Нади'!$I1567+'Таблица вводных'!$E$15+'Таблица вводных'!$F$15)</f>
        <v>#REF!</v>
      </c>
      <c r="F1567" s="64" t="e">
        <f>(('Итоговая табл.1чел (все услуги-'!F1567+('Итоговая табл.1чел (все услуги-'!F1567*'Таблица вводных'!$G$4)))-('Расчет комиссии Нади'!$I1567+'Таблица вводных'!$E$15+'Таблица вводных'!$F$15)</f>
        <v>#REF!</v>
      </c>
      <c r="G1567" s="64" t="e">
        <f>(('Итоговая табл.1чел (все услуги-'!G1567+('Итоговая табл.1чел (все услуги-'!G1567*'Таблица вводных'!$G$4)))-('Расчет комиссии Нади'!$I1567+'Таблица вводных'!$E$15+'Таблица вводных'!$F$15)</f>
        <v>#REF!</v>
      </c>
      <c r="H1567" s="64" t="e">
        <f>(('Итоговая табл.1чел (все услуги-'!H1567+('Итоговая табл.1чел (все услуги-'!H1567*'Таблица вводных'!$G$4)))-('Расчет комиссии Нади'!$I1567+'Таблица вводных'!$E$15+'Таблица вводных'!$F$15)</f>
        <v>#REF!</v>
      </c>
      <c r="I1567" s="22" t="s">
        <v>177</v>
      </c>
    </row>
    <row r="1568" spans="1:9" ht="12.75" customHeight="1">
      <c r="A1568" s="138"/>
      <c r="B1568" s="11">
        <v>45440</v>
      </c>
      <c r="C1568" s="64"/>
      <c r="D1568" s="64" t="e">
        <f>(('Итоговая табл.1чел (все услуги-'!D1568+('Итоговая табл.1чел (все услуги-'!D1568*'Таблица вводных'!$G$4)))-('Расчет комиссии Нади'!$I1568+'Таблица вводных'!$E$15+'Таблица вводных'!$F$15)</f>
        <v>#REF!</v>
      </c>
      <c r="E1568" s="64" t="e">
        <f>(('Итоговая табл.1чел (все услуги-'!E1568+('Итоговая табл.1чел (все услуги-'!E1568*'Таблица вводных'!$G$5)))-('Расчет комиссии Нади'!$I1568+'Таблица вводных'!$E$15+'Таблица вводных'!$F$15)</f>
        <v>#REF!</v>
      </c>
      <c r="F1568" s="64" t="e">
        <f>(('Итоговая табл.1чел (все услуги-'!F1568+('Итоговая табл.1чел (все услуги-'!F1568*'Таблица вводных'!$G$4)))-('Расчет комиссии Нади'!$I1568+'Таблица вводных'!$E$15+'Таблица вводных'!$F$15)</f>
        <v>#REF!</v>
      </c>
      <c r="G1568" s="64" t="e">
        <f>(('Итоговая табл.1чел (все услуги-'!G1568+('Итоговая табл.1чел (все услуги-'!G1568*'Таблица вводных'!$G$4)))-('Расчет комиссии Нади'!$I1568+'Таблица вводных'!$E$15+'Таблица вводных'!$F$15)</f>
        <v>#REF!</v>
      </c>
      <c r="H1568" s="64" t="e">
        <f>(('Итоговая табл.1чел (все услуги-'!H1568+('Итоговая табл.1чел (все услуги-'!H1568*'Таблица вводных'!$G$4)))-('Расчет комиссии Нади'!$I1568+'Таблица вводных'!$E$15+'Таблица вводных'!$F$15)</f>
        <v>#REF!</v>
      </c>
      <c r="I1568" s="13" t="s">
        <v>177</v>
      </c>
    </row>
    <row r="1569" spans="1:9" ht="12.75" customHeight="1">
      <c r="A1569" s="139"/>
      <c r="B1569" s="46">
        <v>45443</v>
      </c>
      <c r="C1569" s="65"/>
      <c r="D1569" s="100" t="e">
        <f>(('Итоговая табл.1чел (все услуги-'!D1569+('Итоговая табл.1чел (все услуги-'!D1569*'Таблица вводных'!$G$4)))-('Расчет комиссии Нади'!$I1569+'Таблица вводных'!$E$15+'Таблица вводных'!$F$15)</f>
        <v>#REF!</v>
      </c>
      <c r="E1569" s="100" t="e">
        <f>(('Итоговая табл.1чел (все услуги-'!E1569+('Итоговая табл.1чел (все услуги-'!E1569*'Таблица вводных'!$G$5)))-('Расчет комиссии Нади'!$I1569+'Таблица вводных'!$E$15+'Таблица вводных'!$F$15)</f>
        <v>#REF!</v>
      </c>
      <c r="F1569" s="100" t="e">
        <f>(('Итоговая табл.1чел (все услуги-'!F1569+('Итоговая табл.1чел (все услуги-'!F1569*'Таблица вводных'!$G$4)))-('Расчет комиссии Нади'!$I1569+'Таблица вводных'!$E$15+'Таблица вводных'!$F$15)</f>
        <v>#REF!</v>
      </c>
      <c r="G1569" s="100" t="e">
        <f>(('Итоговая табл.1чел (все услуги-'!G1569+('Итоговая табл.1чел (все услуги-'!G1569*'Таблица вводных'!$G$4)))-('Расчет комиссии Нади'!$I1569+'Таблица вводных'!$E$15+'Таблица вводных'!$F$15)</f>
        <v>#REF!</v>
      </c>
      <c r="H1569" s="100" t="e">
        <f>(('Итоговая табл.1чел (все услуги-'!H1569+('Итоговая табл.1чел (все услуги-'!H1569*'Таблица вводных'!$G$4)))-('Расчет комиссии Нади'!$I1569+'Таблица вводных'!$E$15+'Таблица вводных'!$F$15)</f>
        <v>#REF!</v>
      </c>
      <c r="I1569" s="32" t="s">
        <v>177</v>
      </c>
    </row>
    <row r="1570" spans="1:9" ht="12.75" customHeight="1">
      <c r="A1570" s="136"/>
      <c r="B1570" s="42">
        <v>45419</v>
      </c>
      <c r="C1570" s="63"/>
      <c r="D1570" s="63" t="e">
        <f>(('Итоговая табл.1чел (все услуги-'!D1570+('Итоговая табл.1чел (все услуги-'!D1570*'Таблица вводных'!$G$4)))-('Расчет комиссии Нади'!$I1570+'Таблица вводных'!$E$15+'Таблица вводных'!$F$15)</f>
        <v>#REF!</v>
      </c>
      <c r="E1570" s="63" t="e">
        <f>(('Итоговая табл.1чел (все услуги-'!E1570+('Итоговая табл.1чел (все услуги-'!E1570*'Таблица вводных'!$G$5)))-('Расчет комиссии Нади'!$I1570+'Таблица вводных'!$E$15+'Таблица вводных'!$F$15)</f>
        <v>#REF!</v>
      </c>
      <c r="F1570" s="63" t="e">
        <f>(('Итоговая табл.1чел (все услуги-'!F1570+('Итоговая табл.1чел (все услуги-'!F1570*'Таблица вводных'!$G$4)))-('Расчет комиссии Нади'!$I1570+'Таблица вводных'!$E$15+'Таблица вводных'!$F$15)</f>
        <v>#REF!</v>
      </c>
      <c r="G1570" s="63" t="e">
        <f>(('Итоговая табл.1чел (все услуги-'!G1570+('Итоговая табл.1чел (все услуги-'!G1570*'Таблица вводных'!$G$4)))-('Расчет комиссии Нади'!$I1570+'Таблица вводных'!$E$15+'Таблица вводных'!$F$15)</f>
        <v>#REF!</v>
      </c>
      <c r="H1570" s="63" t="e">
        <f>(('Итоговая табл.1чел (все услуги-'!H1570+('Итоговая табл.1чел (все услуги-'!H1570*'Таблица вводных'!$G$4)))-('Расчет комиссии Нади'!$I1570+'Таблица вводных'!$E$15+'Таблица вводных'!$F$15)</f>
        <v>#REF!</v>
      </c>
      <c r="I1570" s="20" t="s">
        <v>177</v>
      </c>
    </row>
    <row r="1571" spans="1:9" ht="12.75" customHeight="1">
      <c r="A1571" s="138"/>
      <c r="B1571" s="45">
        <v>45422</v>
      </c>
      <c r="C1571" s="64"/>
      <c r="D1571" s="64" t="e">
        <f>(('Итоговая табл.1чел (все услуги-'!D1571+('Итоговая табл.1чел (все услуги-'!D1571*'Таблица вводных'!$G$4)))-('Расчет комиссии Нади'!$I1571+'Таблица вводных'!$E$15+'Таблица вводных'!$F$15)</f>
        <v>#REF!</v>
      </c>
      <c r="E1571" s="64" t="e">
        <f>(('Итоговая табл.1чел (все услуги-'!E1571+('Итоговая табл.1чел (все услуги-'!E1571*'Таблица вводных'!$G$5)))-('Расчет комиссии Нади'!$I1571+'Таблица вводных'!$E$15+'Таблица вводных'!$F$15)</f>
        <v>#REF!</v>
      </c>
      <c r="F1571" s="64" t="e">
        <f>(('Итоговая табл.1чел (все услуги-'!F1571+('Итоговая табл.1чел (все услуги-'!F1571*'Таблица вводных'!$G$4)))-('Расчет комиссии Нади'!$I1571+'Таблица вводных'!$E$15+'Таблица вводных'!$F$15)</f>
        <v>#REF!</v>
      </c>
      <c r="G1571" s="64" t="e">
        <f>(('Итоговая табл.1чел (все услуги-'!G1571+('Итоговая табл.1чел (все услуги-'!G1571*'Таблица вводных'!$G$4)))-('Расчет комиссии Нади'!$I1571+'Таблица вводных'!$E$15+'Таблица вводных'!$F$15)</f>
        <v>#REF!</v>
      </c>
      <c r="H1571" s="64" t="e">
        <f>(('Итоговая табл.1чел (все услуги-'!H1571+('Итоговая табл.1чел (все услуги-'!H1571*'Таблица вводных'!$G$4)))-('Расчет комиссии Нади'!$I1571+'Таблица вводных'!$E$15+'Таблица вводных'!$F$15)</f>
        <v>#REF!</v>
      </c>
      <c r="I1571" s="27" t="s">
        <v>177</v>
      </c>
    </row>
    <row r="1572" spans="1:9" ht="12.75" customHeight="1">
      <c r="A1572" s="138"/>
      <c r="B1572" s="44">
        <v>45426</v>
      </c>
      <c r="C1572" s="64"/>
      <c r="D1572" s="64" t="e">
        <f>(('Итоговая табл.1чел (все услуги-'!D1572+('Итоговая табл.1чел (все услуги-'!D1572*'Таблица вводных'!$G$4)))-('Расчет комиссии Нади'!$I1572+'Таблица вводных'!$E$15+'Таблица вводных'!$F$15)</f>
        <v>#REF!</v>
      </c>
      <c r="E1572" s="64" t="e">
        <f>(('Итоговая табл.1чел (все услуги-'!E1572+('Итоговая табл.1чел (все услуги-'!E1572*'Таблица вводных'!$G$5)))-('Расчет комиссии Нади'!$I1572+'Таблица вводных'!$E$15+'Таблица вводных'!$F$15)</f>
        <v>#REF!</v>
      </c>
      <c r="F1572" s="64" t="e">
        <f>(('Итоговая табл.1чел (все услуги-'!F1572+('Итоговая табл.1чел (все услуги-'!F1572*'Таблица вводных'!$G$4)))-('Расчет комиссии Нади'!$I1572+'Таблица вводных'!$E$15+'Таблица вводных'!$F$15)</f>
        <v>#REF!</v>
      </c>
      <c r="G1572" s="64" t="e">
        <f>(('Итоговая табл.1чел (все услуги-'!G1572+('Итоговая табл.1чел (все услуги-'!G1572*'Таблица вводных'!$G$4)))-('Расчет комиссии Нади'!$I1572+'Таблица вводных'!$E$15+'Таблица вводных'!$F$15)</f>
        <v>#REF!</v>
      </c>
      <c r="H1572" s="64" t="e">
        <f>(('Итоговая табл.1чел (все услуги-'!H1572+('Итоговая табл.1чел (все услуги-'!H1572*'Таблица вводных'!$G$4)))-('Расчет комиссии Нади'!$I1572+'Таблица вводных'!$E$15+'Таблица вводных'!$F$15)</f>
        <v>#REF!</v>
      </c>
      <c r="I1572" s="22" t="s">
        <v>177</v>
      </c>
    </row>
    <row r="1573" spans="1:9" ht="12.75" customHeight="1">
      <c r="A1573" s="138"/>
      <c r="B1573" s="11">
        <v>45429</v>
      </c>
      <c r="C1573" s="64"/>
      <c r="D1573" s="64" t="e">
        <f>(('Итоговая табл.1чел (все услуги-'!D1573+('Итоговая табл.1чел (все услуги-'!D1573*'Таблица вводных'!$G$4)))-('Расчет комиссии Нади'!$I1573+'Таблица вводных'!$E$15+'Таблица вводных'!$F$15)</f>
        <v>#REF!</v>
      </c>
      <c r="E1573" s="64" t="e">
        <f>(('Итоговая табл.1чел (все услуги-'!E1573+('Итоговая табл.1чел (все услуги-'!E1573*'Таблица вводных'!$G$5)))-('Расчет комиссии Нади'!$I1573+'Таблица вводных'!$E$15+'Таблица вводных'!$F$15)</f>
        <v>#REF!</v>
      </c>
      <c r="F1573" s="64" t="e">
        <f>(('Итоговая табл.1чел (все услуги-'!F1573+('Итоговая табл.1чел (все услуги-'!F1573*'Таблица вводных'!$G$4)))-('Расчет комиссии Нади'!$I1573+'Таблица вводных'!$E$15+'Таблица вводных'!$F$15)</f>
        <v>#REF!</v>
      </c>
      <c r="G1573" s="64" t="e">
        <f>(('Итоговая табл.1чел (все услуги-'!G1573+('Итоговая табл.1чел (все услуги-'!G1573*'Таблица вводных'!$G$4)))-('Расчет комиссии Нади'!$I1573+'Таблица вводных'!$E$15+'Таблица вводных'!$F$15)</f>
        <v>#REF!</v>
      </c>
      <c r="H1573" s="64" t="e">
        <f>(('Итоговая табл.1чел (все услуги-'!H1573+('Итоговая табл.1чел (все услуги-'!H1573*'Таблица вводных'!$G$4)))-('Расчет комиссии Нади'!$I1573+'Таблица вводных'!$E$15+'Таблица вводных'!$F$15)</f>
        <v>#REF!</v>
      </c>
      <c r="I1573" s="13" t="s">
        <v>177</v>
      </c>
    </row>
    <row r="1574" spans="1:9" ht="12.75" customHeight="1">
      <c r="A1574" s="138"/>
      <c r="B1574" s="45">
        <v>45433</v>
      </c>
      <c r="C1574" s="64"/>
      <c r="D1574" s="64" t="e">
        <f>(('Итоговая табл.1чел (все услуги-'!D1574+('Итоговая табл.1чел (все услуги-'!D1574*'Таблица вводных'!$G$4)))-('Расчет комиссии Нади'!$I1574+'Таблица вводных'!$E$15+'Таблица вводных'!$F$15)</f>
        <v>#REF!</v>
      </c>
      <c r="E1574" s="64" t="e">
        <f>(('Итоговая табл.1чел (все услуги-'!E1574+('Итоговая табл.1чел (все услуги-'!E1574*'Таблица вводных'!$G$5)))-('Расчет комиссии Нади'!$I1574+'Таблица вводных'!$E$15+'Таблица вводных'!$F$15)</f>
        <v>#REF!</v>
      </c>
      <c r="F1574" s="64" t="e">
        <f>(('Итоговая табл.1чел (все услуги-'!F1574+('Итоговая табл.1чел (все услуги-'!F1574*'Таблица вводных'!$G$4)))-('Расчет комиссии Нади'!$I1574+'Таблица вводных'!$E$15+'Таблица вводных'!$F$15)</f>
        <v>#REF!</v>
      </c>
      <c r="G1574" s="64" t="e">
        <f>(('Итоговая табл.1чел (все услуги-'!G1574+('Итоговая табл.1чел (все услуги-'!G1574*'Таблица вводных'!$G$4)))-('Расчет комиссии Нади'!$I1574+'Таблица вводных'!$E$15+'Таблица вводных'!$F$15)</f>
        <v>#REF!</v>
      </c>
      <c r="H1574" s="64" t="e">
        <f>(('Итоговая табл.1чел (все услуги-'!H1574+('Итоговая табл.1чел (все услуги-'!H1574*'Таблица вводных'!$G$4)))-('Расчет комиссии Нади'!$I1574+'Таблица вводных'!$E$15+'Таблица вводных'!$F$15)</f>
        <v>#REF!</v>
      </c>
      <c r="I1574" s="27" t="s">
        <v>177</v>
      </c>
    </row>
    <row r="1575" spans="1:9" ht="12.75" customHeight="1">
      <c r="A1575" s="138"/>
      <c r="B1575" s="44">
        <v>45436</v>
      </c>
      <c r="C1575" s="64"/>
      <c r="D1575" s="64" t="e">
        <f>(('Итоговая табл.1чел (все услуги-'!D1575+('Итоговая табл.1чел (все услуги-'!D1575*'Таблица вводных'!$G$4)))-('Расчет комиссии Нади'!$I1575+'Таблица вводных'!$E$15+'Таблица вводных'!$F$15)</f>
        <v>#REF!</v>
      </c>
      <c r="E1575" s="64" t="e">
        <f>(('Итоговая табл.1чел (все услуги-'!E1575+('Итоговая табл.1чел (все услуги-'!E1575*'Таблица вводных'!$G$5)))-('Расчет комиссии Нади'!$I1575+'Таблица вводных'!$E$15+'Таблица вводных'!$F$15)</f>
        <v>#REF!</v>
      </c>
      <c r="F1575" s="64" t="e">
        <f>(('Итоговая табл.1чел (все услуги-'!F1575+('Итоговая табл.1чел (все услуги-'!F1575*'Таблица вводных'!$G$4)))-('Расчет комиссии Нади'!$I1575+'Таблица вводных'!$E$15+'Таблица вводных'!$F$15)</f>
        <v>#REF!</v>
      </c>
      <c r="G1575" s="64" t="e">
        <f>(('Итоговая табл.1чел (все услуги-'!G1575+('Итоговая табл.1чел (все услуги-'!G1575*'Таблица вводных'!$G$4)))-('Расчет комиссии Нади'!$I1575+'Таблица вводных'!$E$15+'Таблица вводных'!$F$15)</f>
        <v>#REF!</v>
      </c>
      <c r="H1575" s="64" t="e">
        <f>(('Итоговая табл.1чел (все услуги-'!H1575+('Итоговая табл.1чел (все услуги-'!H1575*'Таблица вводных'!$G$4)))-('Расчет комиссии Нади'!$I1575+'Таблица вводных'!$E$15+'Таблица вводных'!$F$15)</f>
        <v>#REF!</v>
      </c>
      <c r="I1575" s="22" t="s">
        <v>177</v>
      </c>
    </row>
    <row r="1576" spans="1:9" ht="12.75" customHeight="1">
      <c r="A1576" s="138"/>
      <c r="B1576" s="11">
        <v>45440</v>
      </c>
      <c r="C1576" s="64"/>
      <c r="D1576" s="64" t="e">
        <f>(('Итоговая табл.1чел (все услуги-'!D1576+('Итоговая табл.1чел (все услуги-'!D1576*'Таблица вводных'!$G$4)))-('Расчет комиссии Нади'!$I1576+'Таблица вводных'!$E$15+'Таблица вводных'!$F$15)</f>
        <v>#REF!</v>
      </c>
      <c r="E1576" s="64" t="e">
        <f>(('Итоговая табл.1чел (все услуги-'!E1576+('Итоговая табл.1чел (все услуги-'!E1576*'Таблица вводных'!$G$5)))-('Расчет комиссии Нади'!$I1576+'Таблица вводных'!$E$15+'Таблица вводных'!$F$15)</f>
        <v>#REF!</v>
      </c>
      <c r="F1576" s="64" t="e">
        <f>(('Итоговая табл.1чел (все услуги-'!F1576+('Итоговая табл.1чел (все услуги-'!F1576*'Таблица вводных'!$G$4)))-('Расчет комиссии Нади'!$I1576+'Таблица вводных'!$E$15+'Таблица вводных'!$F$15)</f>
        <v>#REF!</v>
      </c>
      <c r="G1576" s="64" t="e">
        <f>(('Итоговая табл.1чел (все услуги-'!G1576+('Итоговая табл.1чел (все услуги-'!G1576*'Таблица вводных'!$G$4)))-('Расчет комиссии Нади'!$I1576+'Таблица вводных'!$E$15+'Таблица вводных'!$F$15)</f>
        <v>#REF!</v>
      </c>
      <c r="H1576" s="64" t="e">
        <f>(('Итоговая табл.1чел (все услуги-'!H1576+('Итоговая табл.1чел (все услуги-'!H1576*'Таблица вводных'!$G$4)))-('Расчет комиссии Нади'!$I1576+'Таблица вводных'!$E$15+'Таблица вводных'!$F$15)</f>
        <v>#REF!</v>
      </c>
      <c r="I1576" s="13" t="s">
        <v>177</v>
      </c>
    </row>
    <row r="1577" spans="1:9" ht="12.75" customHeight="1">
      <c r="A1577" s="139"/>
      <c r="B1577" s="46">
        <v>45443</v>
      </c>
      <c r="C1577" s="65"/>
      <c r="D1577" s="100" t="e">
        <f>(('Итоговая табл.1чел (все услуги-'!D1577+('Итоговая табл.1чел (все услуги-'!D1577*'Таблица вводных'!$G$4)))-('Расчет комиссии Нади'!$I1577+'Таблица вводных'!$E$15+'Таблица вводных'!$F$15)</f>
        <v>#REF!</v>
      </c>
      <c r="E1577" s="100" t="e">
        <f>(('Итоговая табл.1чел (все услуги-'!E1577+('Итоговая табл.1чел (все услуги-'!E1577*'Таблица вводных'!$G$5)))-('Расчет комиссии Нади'!$I1577+'Таблица вводных'!$E$15+'Таблица вводных'!$F$15)</f>
        <v>#REF!</v>
      </c>
      <c r="F1577" s="100" t="e">
        <f>(('Итоговая табл.1чел (все услуги-'!F1577+('Итоговая табл.1чел (все услуги-'!F1577*'Таблица вводных'!$G$4)))-('Расчет комиссии Нади'!$I1577+'Таблица вводных'!$E$15+'Таблица вводных'!$F$15)</f>
        <v>#REF!</v>
      </c>
      <c r="G1577" s="100" t="e">
        <f>(('Итоговая табл.1чел (все услуги-'!G1577+('Итоговая табл.1чел (все услуги-'!G1577*'Таблица вводных'!$G$4)))-('Расчет комиссии Нади'!$I1577+'Таблица вводных'!$E$15+'Таблица вводных'!$F$15)</f>
        <v>#REF!</v>
      </c>
      <c r="H1577" s="100" t="e">
        <f>(('Итоговая табл.1чел (все услуги-'!H1577+('Итоговая табл.1чел (все услуги-'!H1577*'Таблица вводных'!$G$4)))-('Расчет комиссии Нади'!$I1577+'Таблица вводных'!$E$15+'Таблица вводных'!$F$15)</f>
        <v>#REF!</v>
      </c>
      <c r="I1577" s="32" t="s">
        <v>177</v>
      </c>
    </row>
    <row r="1578" spans="1:9" ht="12.75" customHeight="1">
      <c r="A1578" s="136"/>
      <c r="B1578" s="42">
        <v>45419</v>
      </c>
      <c r="C1578" s="63"/>
      <c r="D1578" s="63" t="e">
        <f>(('Итоговая табл.1чел (все услуги-'!D1578+('Итоговая табл.1чел (все услуги-'!D1578*'Таблица вводных'!$G$4)))-('Расчет комиссии Нади'!$I1578+'Таблица вводных'!$E$15+'Таблица вводных'!$F$15)</f>
        <v>#REF!</v>
      </c>
      <c r="E1578" s="63" t="e">
        <f>(('Итоговая табл.1чел (все услуги-'!E1578+('Итоговая табл.1чел (все услуги-'!E1578*'Таблица вводных'!$G$5)))-('Расчет комиссии Нади'!$I1578+'Таблица вводных'!$E$15+'Таблица вводных'!$F$15)</f>
        <v>#REF!</v>
      </c>
      <c r="F1578" s="63" t="e">
        <f>(('Итоговая табл.1чел (все услуги-'!F1578+('Итоговая табл.1чел (все услуги-'!F1578*'Таблица вводных'!$G$4)))-('Расчет комиссии Нади'!$I1578+'Таблица вводных'!$E$15+'Таблица вводных'!$F$15)</f>
        <v>#REF!</v>
      </c>
      <c r="G1578" s="63" t="e">
        <f>(('Итоговая табл.1чел (все услуги-'!G1578+('Итоговая табл.1чел (все услуги-'!G1578*'Таблица вводных'!$G$4)))-('Расчет комиссии Нади'!$I1578+'Таблица вводных'!$E$15+'Таблица вводных'!$F$15)</f>
        <v>#REF!</v>
      </c>
      <c r="H1578" s="63" t="e">
        <f>(('Итоговая табл.1чел (все услуги-'!H1578+('Итоговая табл.1чел (все услуги-'!H1578*'Таблица вводных'!$G$4)))-('Расчет комиссии Нади'!$I1578+'Таблица вводных'!$E$15+'Таблица вводных'!$F$15)</f>
        <v>#REF!</v>
      </c>
      <c r="I1578" s="20" t="s">
        <v>177</v>
      </c>
    </row>
    <row r="1579" spans="1:9" ht="12.75" customHeight="1">
      <c r="A1579" s="138"/>
      <c r="B1579" s="45">
        <v>45422</v>
      </c>
      <c r="C1579" s="64"/>
      <c r="D1579" s="64" t="e">
        <f>(('Итоговая табл.1чел (все услуги-'!D1579+('Итоговая табл.1чел (все услуги-'!D1579*'Таблица вводных'!$G$4)))-('Расчет комиссии Нади'!$I1579+'Таблица вводных'!$E$15+'Таблица вводных'!$F$15)</f>
        <v>#REF!</v>
      </c>
      <c r="E1579" s="64" t="e">
        <f>(('Итоговая табл.1чел (все услуги-'!E1579+('Итоговая табл.1чел (все услуги-'!E1579*'Таблица вводных'!$G$5)))-('Расчет комиссии Нади'!$I1579+'Таблица вводных'!$E$15+'Таблица вводных'!$F$15)</f>
        <v>#REF!</v>
      </c>
      <c r="F1579" s="64" t="e">
        <f>(('Итоговая табл.1чел (все услуги-'!F1579+('Итоговая табл.1чел (все услуги-'!F1579*'Таблица вводных'!$G$4)))-('Расчет комиссии Нади'!$I1579+'Таблица вводных'!$E$15+'Таблица вводных'!$F$15)</f>
        <v>#REF!</v>
      </c>
      <c r="G1579" s="64" t="e">
        <f>(('Итоговая табл.1чел (все услуги-'!G1579+('Итоговая табл.1чел (все услуги-'!G1579*'Таблица вводных'!$G$4)))-('Расчет комиссии Нади'!$I1579+'Таблица вводных'!$E$15+'Таблица вводных'!$F$15)</f>
        <v>#REF!</v>
      </c>
      <c r="H1579" s="64" t="e">
        <f>(('Итоговая табл.1чел (все услуги-'!H1579+('Итоговая табл.1чел (все услуги-'!H1579*'Таблица вводных'!$G$4)))-('Расчет комиссии Нади'!$I1579+'Таблица вводных'!$E$15+'Таблица вводных'!$F$15)</f>
        <v>#REF!</v>
      </c>
      <c r="I1579" s="27" t="s">
        <v>177</v>
      </c>
    </row>
    <row r="1580" spans="1:9" ht="12.75" customHeight="1">
      <c r="A1580" s="138"/>
      <c r="B1580" s="44">
        <v>45426</v>
      </c>
      <c r="C1580" s="64"/>
      <c r="D1580" s="64" t="e">
        <f>(('Итоговая табл.1чел (все услуги-'!D1580+('Итоговая табл.1чел (все услуги-'!D1580*'Таблица вводных'!$G$4)))-('Расчет комиссии Нади'!$I1580+'Таблица вводных'!$E$15+'Таблица вводных'!$F$15)</f>
        <v>#REF!</v>
      </c>
      <c r="E1580" s="64" t="e">
        <f>(('Итоговая табл.1чел (все услуги-'!E1580+('Итоговая табл.1чел (все услуги-'!E1580*'Таблица вводных'!$G$5)))-('Расчет комиссии Нади'!$I1580+'Таблица вводных'!$E$15+'Таблица вводных'!$F$15)</f>
        <v>#REF!</v>
      </c>
      <c r="F1580" s="64" t="e">
        <f>(('Итоговая табл.1чел (все услуги-'!F1580+('Итоговая табл.1чел (все услуги-'!F1580*'Таблица вводных'!$G$4)))-('Расчет комиссии Нади'!$I1580+'Таблица вводных'!$E$15+'Таблица вводных'!$F$15)</f>
        <v>#REF!</v>
      </c>
      <c r="G1580" s="64" t="e">
        <f>(('Итоговая табл.1чел (все услуги-'!G1580+('Итоговая табл.1чел (все услуги-'!G1580*'Таблица вводных'!$G$4)))-('Расчет комиссии Нади'!$I1580+'Таблица вводных'!$E$15+'Таблица вводных'!$F$15)</f>
        <v>#REF!</v>
      </c>
      <c r="H1580" s="64" t="e">
        <f>(('Итоговая табл.1чел (все услуги-'!H1580+('Итоговая табл.1чел (все услуги-'!H1580*'Таблица вводных'!$G$4)))-('Расчет комиссии Нади'!$I1580+'Таблица вводных'!$E$15+'Таблица вводных'!$F$15)</f>
        <v>#REF!</v>
      </c>
      <c r="I1580" s="22" t="s">
        <v>177</v>
      </c>
    </row>
    <row r="1581" spans="1:9" ht="12.75" customHeight="1">
      <c r="A1581" s="138"/>
      <c r="B1581" s="11">
        <v>45429</v>
      </c>
      <c r="C1581" s="64"/>
      <c r="D1581" s="64" t="e">
        <f>(('Итоговая табл.1чел (все услуги-'!D1581+('Итоговая табл.1чел (все услуги-'!D1581*'Таблица вводных'!$G$4)))-('Расчет комиссии Нади'!$I1581+'Таблица вводных'!$E$15+'Таблица вводных'!$F$15)</f>
        <v>#REF!</v>
      </c>
      <c r="E1581" s="64" t="e">
        <f>(('Итоговая табл.1чел (все услуги-'!E1581+('Итоговая табл.1чел (все услуги-'!E1581*'Таблица вводных'!$G$5)))-('Расчет комиссии Нади'!$I1581+'Таблица вводных'!$E$15+'Таблица вводных'!$F$15)</f>
        <v>#REF!</v>
      </c>
      <c r="F1581" s="64" t="e">
        <f>(('Итоговая табл.1чел (все услуги-'!F1581+('Итоговая табл.1чел (все услуги-'!F1581*'Таблица вводных'!$G$4)))-('Расчет комиссии Нади'!$I1581+'Таблица вводных'!$E$15+'Таблица вводных'!$F$15)</f>
        <v>#REF!</v>
      </c>
      <c r="G1581" s="64" t="e">
        <f>(('Итоговая табл.1чел (все услуги-'!G1581+('Итоговая табл.1чел (все услуги-'!G1581*'Таблица вводных'!$G$4)))-('Расчет комиссии Нади'!$I1581+'Таблица вводных'!$E$15+'Таблица вводных'!$F$15)</f>
        <v>#REF!</v>
      </c>
      <c r="H1581" s="64" t="e">
        <f>(('Итоговая табл.1чел (все услуги-'!H1581+('Итоговая табл.1чел (все услуги-'!H1581*'Таблица вводных'!$G$4)))-('Расчет комиссии Нади'!$I1581+'Таблица вводных'!$E$15+'Таблица вводных'!$F$15)</f>
        <v>#REF!</v>
      </c>
      <c r="I1581" s="13" t="s">
        <v>177</v>
      </c>
    </row>
    <row r="1582" spans="1:9" ht="12.75" customHeight="1">
      <c r="A1582" s="138"/>
      <c r="B1582" s="45">
        <v>45433</v>
      </c>
      <c r="C1582" s="64"/>
      <c r="D1582" s="64" t="e">
        <f>(('Итоговая табл.1чел (все услуги-'!D1582+('Итоговая табл.1чел (все услуги-'!D1582*'Таблица вводных'!$G$4)))-('Расчет комиссии Нади'!$I1582+'Таблица вводных'!$E$15+'Таблица вводных'!$F$15)</f>
        <v>#REF!</v>
      </c>
      <c r="E1582" s="64" t="e">
        <f>(('Итоговая табл.1чел (все услуги-'!E1582+('Итоговая табл.1чел (все услуги-'!E1582*'Таблица вводных'!$G$5)))-('Расчет комиссии Нади'!$I1582+'Таблица вводных'!$E$15+'Таблица вводных'!$F$15)</f>
        <v>#REF!</v>
      </c>
      <c r="F1582" s="64" t="e">
        <f>(('Итоговая табл.1чел (все услуги-'!F1582+('Итоговая табл.1чел (все услуги-'!F1582*'Таблица вводных'!$G$4)))-('Расчет комиссии Нади'!$I1582+'Таблица вводных'!$E$15+'Таблица вводных'!$F$15)</f>
        <v>#REF!</v>
      </c>
      <c r="G1582" s="64" t="e">
        <f>(('Итоговая табл.1чел (все услуги-'!G1582+('Итоговая табл.1чел (все услуги-'!G1582*'Таблица вводных'!$G$4)))-('Расчет комиссии Нади'!$I1582+'Таблица вводных'!$E$15+'Таблица вводных'!$F$15)</f>
        <v>#REF!</v>
      </c>
      <c r="H1582" s="64" t="e">
        <f>(('Итоговая табл.1чел (все услуги-'!H1582+('Итоговая табл.1чел (все услуги-'!H1582*'Таблица вводных'!$G$4)))-('Расчет комиссии Нади'!$I1582+'Таблица вводных'!$E$15+'Таблица вводных'!$F$15)</f>
        <v>#REF!</v>
      </c>
      <c r="I1582" s="27" t="s">
        <v>177</v>
      </c>
    </row>
    <row r="1583" spans="1:9" ht="12.75" customHeight="1">
      <c r="A1583" s="138"/>
      <c r="B1583" s="44">
        <v>45436</v>
      </c>
      <c r="C1583" s="64"/>
      <c r="D1583" s="64" t="e">
        <f>(('Итоговая табл.1чел (все услуги-'!D1583+('Итоговая табл.1чел (все услуги-'!D1583*'Таблица вводных'!$G$4)))-('Расчет комиссии Нади'!$I1583+'Таблица вводных'!$E$15+'Таблица вводных'!$F$15)</f>
        <v>#REF!</v>
      </c>
      <c r="E1583" s="64" t="e">
        <f>(('Итоговая табл.1чел (все услуги-'!E1583+('Итоговая табл.1чел (все услуги-'!E1583*'Таблица вводных'!$G$5)))-('Расчет комиссии Нади'!$I1583+'Таблица вводных'!$E$15+'Таблица вводных'!$F$15)</f>
        <v>#REF!</v>
      </c>
      <c r="F1583" s="64" t="e">
        <f>(('Итоговая табл.1чел (все услуги-'!F1583+('Итоговая табл.1чел (все услуги-'!F1583*'Таблица вводных'!$G$4)))-('Расчет комиссии Нади'!$I1583+'Таблица вводных'!$E$15+'Таблица вводных'!$F$15)</f>
        <v>#REF!</v>
      </c>
      <c r="G1583" s="64" t="e">
        <f>(('Итоговая табл.1чел (все услуги-'!G1583+('Итоговая табл.1чел (все услуги-'!G1583*'Таблица вводных'!$G$4)))-('Расчет комиссии Нади'!$I1583+'Таблица вводных'!$E$15+'Таблица вводных'!$F$15)</f>
        <v>#REF!</v>
      </c>
      <c r="H1583" s="64" t="e">
        <f>(('Итоговая табл.1чел (все услуги-'!H1583+('Итоговая табл.1чел (все услуги-'!H1583*'Таблица вводных'!$G$4)))-('Расчет комиссии Нади'!$I1583+'Таблица вводных'!$E$15+'Таблица вводных'!$F$15)</f>
        <v>#REF!</v>
      </c>
      <c r="I1583" s="22" t="s">
        <v>177</v>
      </c>
    </row>
    <row r="1584" spans="1:9" ht="12.75" customHeight="1">
      <c r="A1584" s="138"/>
      <c r="B1584" s="11">
        <v>45440</v>
      </c>
      <c r="C1584" s="64"/>
      <c r="D1584" s="64" t="e">
        <f>(('Итоговая табл.1чел (все услуги-'!D1584+('Итоговая табл.1чел (все услуги-'!D1584*'Таблица вводных'!$G$4)))-('Расчет комиссии Нади'!$I1584+'Таблица вводных'!$E$15+'Таблица вводных'!$F$15)</f>
        <v>#REF!</v>
      </c>
      <c r="E1584" s="64" t="e">
        <f>(('Итоговая табл.1чел (все услуги-'!E1584+('Итоговая табл.1чел (все услуги-'!E1584*'Таблица вводных'!$G$5)))-('Расчет комиссии Нади'!$I1584+'Таблица вводных'!$E$15+'Таблица вводных'!$F$15)</f>
        <v>#REF!</v>
      </c>
      <c r="F1584" s="64" t="e">
        <f>(('Итоговая табл.1чел (все услуги-'!F1584+('Итоговая табл.1чел (все услуги-'!F1584*'Таблица вводных'!$G$4)))-('Расчет комиссии Нади'!$I1584+'Таблица вводных'!$E$15+'Таблица вводных'!$F$15)</f>
        <v>#REF!</v>
      </c>
      <c r="G1584" s="64" t="e">
        <f>(('Итоговая табл.1чел (все услуги-'!G1584+('Итоговая табл.1чел (все услуги-'!G1584*'Таблица вводных'!$G$4)))-('Расчет комиссии Нади'!$I1584+'Таблица вводных'!$E$15+'Таблица вводных'!$F$15)</f>
        <v>#REF!</v>
      </c>
      <c r="H1584" s="64" t="e">
        <f>(('Итоговая табл.1чел (все услуги-'!H1584+('Итоговая табл.1чел (все услуги-'!H1584*'Таблица вводных'!$G$4)))-('Расчет комиссии Нади'!$I1584+'Таблица вводных'!$E$15+'Таблица вводных'!$F$15)</f>
        <v>#REF!</v>
      </c>
      <c r="I1584" s="13" t="s">
        <v>177</v>
      </c>
    </row>
    <row r="1585" spans="1:9" ht="12.75" customHeight="1">
      <c r="A1585" s="139"/>
      <c r="B1585" s="46">
        <v>45443</v>
      </c>
      <c r="C1585" s="65"/>
      <c r="D1585" s="100" t="e">
        <f>(('Итоговая табл.1чел (все услуги-'!D1585+('Итоговая табл.1чел (все услуги-'!D1585*'Таблица вводных'!$G$4)))-('Расчет комиссии Нади'!$I1585+'Таблица вводных'!$E$15+'Таблица вводных'!$F$15)</f>
        <v>#REF!</v>
      </c>
      <c r="E1585" s="100" t="e">
        <f>(('Итоговая табл.1чел (все услуги-'!E1585+('Итоговая табл.1чел (все услуги-'!E1585*'Таблица вводных'!$G$5)))-('Расчет комиссии Нади'!$I1585+'Таблица вводных'!$E$15+'Таблица вводных'!$F$15)</f>
        <v>#REF!</v>
      </c>
      <c r="F1585" s="100" t="e">
        <f>(('Итоговая табл.1чел (все услуги-'!F1585+('Итоговая табл.1чел (все услуги-'!F1585*'Таблица вводных'!$G$4)))-('Расчет комиссии Нади'!$I1585+'Таблица вводных'!$E$15+'Таблица вводных'!$F$15)</f>
        <v>#REF!</v>
      </c>
      <c r="G1585" s="100" t="e">
        <f>(('Итоговая табл.1чел (все услуги-'!G1585+('Итоговая табл.1чел (все услуги-'!G1585*'Таблица вводных'!$G$4)))-('Расчет комиссии Нади'!$I1585+'Таблица вводных'!$E$15+'Таблица вводных'!$F$15)</f>
        <v>#REF!</v>
      </c>
      <c r="H1585" s="100" t="e">
        <f>(('Итоговая табл.1чел (все услуги-'!H1585+('Итоговая табл.1чел (все услуги-'!H1585*'Таблица вводных'!$G$4)))-('Расчет комиссии Нади'!$I1585+'Таблица вводных'!$E$15+'Таблица вводных'!$F$15)</f>
        <v>#REF!</v>
      </c>
      <c r="I1585" s="32" t="s">
        <v>177</v>
      </c>
    </row>
    <row r="1586" spans="1:9" ht="12.75" customHeight="1">
      <c r="A1586" s="136"/>
      <c r="B1586" s="42">
        <v>45419</v>
      </c>
      <c r="C1586" s="63"/>
      <c r="D1586" s="63" t="e">
        <f>(('Итоговая табл.1чел (все услуги-'!D1586+('Итоговая табл.1чел (все услуги-'!D1586*'Таблица вводных'!$G$4)))-('Расчет комиссии Нади'!$I1586+'Таблица вводных'!$E$15+'Таблица вводных'!$F$15)</f>
        <v>#REF!</v>
      </c>
      <c r="E1586" s="63" t="e">
        <f>(('Итоговая табл.1чел (все услуги-'!E1586+('Итоговая табл.1чел (все услуги-'!E1586*'Таблица вводных'!$G$5)))-('Расчет комиссии Нади'!$I1586+'Таблица вводных'!$E$15+'Таблица вводных'!$F$15)</f>
        <v>#REF!</v>
      </c>
      <c r="F1586" s="63" t="e">
        <f>(('Итоговая табл.1чел (все услуги-'!F1586+('Итоговая табл.1чел (все услуги-'!F1586*'Таблица вводных'!$G$4)))-('Расчет комиссии Нади'!$I1586+'Таблица вводных'!$E$15+'Таблица вводных'!$F$15)</f>
        <v>#REF!</v>
      </c>
      <c r="G1586" s="63" t="e">
        <f>(('Итоговая табл.1чел (все услуги-'!G1586+('Итоговая табл.1чел (все услуги-'!G1586*'Таблица вводных'!$G$4)))-('Расчет комиссии Нади'!$I1586+'Таблица вводных'!$E$15+'Таблица вводных'!$F$15)</f>
        <v>#REF!</v>
      </c>
      <c r="H1586" s="63" t="e">
        <f>(('Итоговая табл.1чел (все услуги-'!H1586+('Итоговая табл.1чел (все услуги-'!H1586*'Таблица вводных'!$G$4)))-('Расчет комиссии Нади'!$I1586+'Таблица вводных'!$E$15+'Таблица вводных'!$F$15)</f>
        <v>#REF!</v>
      </c>
      <c r="I1586" s="20" t="s">
        <v>177</v>
      </c>
    </row>
    <row r="1587" spans="1:9" ht="12.75" customHeight="1">
      <c r="A1587" s="138"/>
      <c r="B1587" s="45">
        <v>45422</v>
      </c>
      <c r="C1587" s="64"/>
      <c r="D1587" s="64" t="e">
        <f>(('Итоговая табл.1чел (все услуги-'!D1587+('Итоговая табл.1чел (все услуги-'!D1587*'Таблица вводных'!$G$4)))-('Расчет комиссии Нади'!$I1587+'Таблица вводных'!$E$15+'Таблица вводных'!$F$15)</f>
        <v>#REF!</v>
      </c>
      <c r="E1587" s="64" t="e">
        <f>(('Итоговая табл.1чел (все услуги-'!E1587+('Итоговая табл.1чел (все услуги-'!E1587*'Таблица вводных'!$G$5)))-('Расчет комиссии Нади'!$I1587+'Таблица вводных'!$E$15+'Таблица вводных'!$F$15)</f>
        <v>#REF!</v>
      </c>
      <c r="F1587" s="64" t="e">
        <f>(('Итоговая табл.1чел (все услуги-'!F1587+('Итоговая табл.1чел (все услуги-'!F1587*'Таблица вводных'!$G$4)))-('Расчет комиссии Нади'!$I1587+'Таблица вводных'!$E$15+'Таблица вводных'!$F$15)</f>
        <v>#REF!</v>
      </c>
      <c r="G1587" s="64" t="e">
        <f>(('Итоговая табл.1чел (все услуги-'!G1587+('Итоговая табл.1чел (все услуги-'!G1587*'Таблица вводных'!$G$4)))-('Расчет комиссии Нади'!$I1587+'Таблица вводных'!$E$15+'Таблица вводных'!$F$15)</f>
        <v>#REF!</v>
      </c>
      <c r="H1587" s="64" t="e">
        <f>(('Итоговая табл.1чел (все услуги-'!H1587+('Итоговая табл.1чел (все услуги-'!H1587*'Таблица вводных'!$G$4)))-('Расчет комиссии Нади'!$I1587+'Таблица вводных'!$E$15+'Таблица вводных'!$F$15)</f>
        <v>#REF!</v>
      </c>
      <c r="I1587" s="27" t="s">
        <v>177</v>
      </c>
    </row>
    <row r="1588" spans="1:9" ht="12.75" customHeight="1">
      <c r="A1588" s="138"/>
      <c r="B1588" s="44">
        <v>45426</v>
      </c>
      <c r="C1588" s="64"/>
      <c r="D1588" s="64" t="e">
        <f>(('Итоговая табл.1чел (все услуги-'!D1588+('Итоговая табл.1чел (все услуги-'!D1588*'Таблица вводных'!$G$4)))-('Расчет комиссии Нади'!$I1588+'Таблица вводных'!$E$15+'Таблица вводных'!$F$15)</f>
        <v>#REF!</v>
      </c>
      <c r="E1588" s="64" t="e">
        <f>(('Итоговая табл.1чел (все услуги-'!E1588+('Итоговая табл.1чел (все услуги-'!E1588*'Таблица вводных'!$G$5)))-('Расчет комиссии Нади'!$I1588+'Таблица вводных'!$E$15+'Таблица вводных'!$F$15)</f>
        <v>#REF!</v>
      </c>
      <c r="F1588" s="64" t="e">
        <f>(('Итоговая табл.1чел (все услуги-'!F1588+('Итоговая табл.1чел (все услуги-'!F1588*'Таблица вводных'!$G$4)))-('Расчет комиссии Нади'!$I1588+'Таблица вводных'!$E$15+'Таблица вводных'!$F$15)</f>
        <v>#REF!</v>
      </c>
      <c r="G1588" s="64" t="e">
        <f>(('Итоговая табл.1чел (все услуги-'!G1588+('Итоговая табл.1чел (все услуги-'!G1588*'Таблица вводных'!$G$4)))-('Расчет комиссии Нади'!$I1588+'Таблица вводных'!$E$15+'Таблица вводных'!$F$15)</f>
        <v>#REF!</v>
      </c>
      <c r="H1588" s="64" t="e">
        <f>(('Итоговая табл.1чел (все услуги-'!H1588+('Итоговая табл.1чел (все услуги-'!H1588*'Таблица вводных'!$G$4)))-('Расчет комиссии Нади'!$I1588+'Таблица вводных'!$E$15+'Таблица вводных'!$F$15)</f>
        <v>#REF!</v>
      </c>
      <c r="I1588" s="22" t="s">
        <v>177</v>
      </c>
    </row>
    <row r="1589" spans="1:9" ht="12.75" customHeight="1">
      <c r="A1589" s="138"/>
      <c r="B1589" s="11">
        <v>45429</v>
      </c>
      <c r="C1589" s="64"/>
      <c r="D1589" s="64" t="e">
        <f>(('Итоговая табл.1чел (все услуги-'!D1589+('Итоговая табл.1чел (все услуги-'!D1589*'Таблица вводных'!$G$4)))-('Расчет комиссии Нади'!$I1589+'Таблица вводных'!$E$15+'Таблица вводных'!$F$15)</f>
        <v>#REF!</v>
      </c>
      <c r="E1589" s="64" t="e">
        <f>(('Итоговая табл.1чел (все услуги-'!E1589+('Итоговая табл.1чел (все услуги-'!E1589*'Таблица вводных'!$G$5)))-('Расчет комиссии Нади'!$I1589+'Таблица вводных'!$E$15+'Таблица вводных'!$F$15)</f>
        <v>#REF!</v>
      </c>
      <c r="F1589" s="64" t="e">
        <f>(('Итоговая табл.1чел (все услуги-'!F1589+('Итоговая табл.1чел (все услуги-'!F1589*'Таблица вводных'!$G$4)))-('Расчет комиссии Нади'!$I1589+'Таблица вводных'!$E$15+'Таблица вводных'!$F$15)</f>
        <v>#REF!</v>
      </c>
      <c r="G1589" s="64" t="e">
        <f>(('Итоговая табл.1чел (все услуги-'!G1589+('Итоговая табл.1чел (все услуги-'!G1589*'Таблица вводных'!$G$4)))-('Расчет комиссии Нади'!$I1589+'Таблица вводных'!$E$15+'Таблица вводных'!$F$15)</f>
        <v>#REF!</v>
      </c>
      <c r="H1589" s="64" t="e">
        <f>(('Итоговая табл.1чел (все услуги-'!H1589+('Итоговая табл.1чел (все услуги-'!H1589*'Таблица вводных'!$G$4)))-('Расчет комиссии Нади'!$I1589+'Таблица вводных'!$E$15+'Таблица вводных'!$F$15)</f>
        <v>#REF!</v>
      </c>
      <c r="I1589" s="13" t="s">
        <v>177</v>
      </c>
    </row>
    <row r="1590" spans="1:9" ht="12.75" customHeight="1">
      <c r="A1590" s="138"/>
      <c r="B1590" s="45">
        <v>45433</v>
      </c>
      <c r="C1590" s="64"/>
      <c r="D1590" s="64" t="e">
        <f>(('Итоговая табл.1чел (все услуги-'!D1590+('Итоговая табл.1чел (все услуги-'!D1590*'Таблица вводных'!$G$4)))-('Расчет комиссии Нади'!$I1590+'Таблица вводных'!$E$15+'Таблица вводных'!$F$15)</f>
        <v>#REF!</v>
      </c>
      <c r="E1590" s="64" t="e">
        <f>(('Итоговая табл.1чел (все услуги-'!E1590+('Итоговая табл.1чел (все услуги-'!E1590*'Таблица вводных'!$G$5)))-('Расчет комиссии Нади'!$I1590+'Таблица вводных'!$E$15+'Таблица вводных'!$F$15)</f>
        <v>#REF!</v>
      </c>
      <c r="F1590" s="64" t="e">
        <f>(('Итоговая табл.1чел (все услуги-'!F1590+('Итоговая табл.1чел (все услуги-'!F1590*'Таблица вводных'!$G$4)))-('Расчет комиссии Нади'!$I1590+'Таблица вводных'!$E$15+'Таблица вводных'!$F$15)</f>
        <v>#REF!</v>
      </c>
      <c r="G1590" s="64" t="e">
        <f>(('Итоговая табл.1чел (все услуги-'!G1590+('Итоговая табл.1чел (все услуги-'!G1590*'Таблица вводных'!$G$4)))-('Расчет комиссии Нади'!$I1590+'Таблица вводных'!$E$15+'Таблица вводных'!$F$15)</f>
        <v>#REF!</v>
      </c>
      <c r="H1590" s="64" t="e">
        <f>(('Итоговая табл.1чел (все услуги-'!H1590+('Итоговая табл.1чел (все услуги-'!H1590*'Таблица вводных'!$G$4)))-('Расчет комиссии Нади'!$I1590+'Таблица вводных'!$E$15+'Таблица вводных'!$F$15)</f>
        <v>#REF!</v>
      </c>
      <c r="I1590" s="27" t="s">
        <v>177</v>
      </c>
    </row>
    <row r="1591" spans="1:9" ht="12.75" customHeight="1">
      <c r="A1591" s="138"/>
      <c r="B1591" s="44">
        <v>45436</v>
      </c>
      <c r="C1591" s="64"/>
      <c r="D1591" s="64" t="e">
        <f>(('Итоговая табл.1чел (все услуги-'!D1591+('Итоговая табл.1чел (все услуги-'!D1591*'Таблица вводных'!$G$4)))-('Расчет комиссии Нади'!$I1591+'Таблица вводных'!$E$15+'Таблица вводных'!$F$15)</f>
        <v>#REF!</v>
      </c>
      <c r="E1591" s="64" t="e">
        <f>(('Итоговая табл.1чел (все услуги-'!E1591+('Итоговая табл.1чел (все услуги-'!E1591*'Таблица вводных'!$G$5)))-('Расчет комиссии Нади'!$I1591+'Таблица вводных'!$E$15+'Таблица вводных'!$F$15)</f>
        <v>#REF!</v>
      </c>
      <c r="F1591" s="64" t="e">
        <f>(('Итоговая табл.1чел (все услуги-'!F1591+('Итоговая табл.1чел (все услуги-'!F1591*'Таблица вводных'!$G$4)))-('Расчет комиссии Нади'!$I1591+'Таблица вводных'!$E$15+'Таблица вводных'!$F$15)</f>
        <v>#REF!</v>
      </c>
      <c r="G1591" s="64" t="e">
        <f>(('Итоговая табл.1чел (все услуги-'!G1591+('Итоговая табл.1чел (все услуги-'!G1591*'Таблица вводных'!$G$4)))-('Расчет комиссии Нади'!$I1591+'Таблица вводных'!$E$15+'Таблица вводных'!$F$15)</f>
        <v>#REF!</v>
      </c>
      <c r="H1591" s="64" t="e">
        <f>(('Итоговая табл.1чел (все услуги-'!H1591+('Итоговая табл.1чел (все услуги-'!H1591*'Таблица вводных'!$G$4)))-('Расчет комиссии Нади'!$I1591+'Таблица вводных'!$E$15+'Таблица вводных'!$F$15)</f>
        <v>#REF!</v>
      </c>
      <c r="I1591" s="22" t="s">
        <v>177</v>
      </c>
    </row>
    <row r="1592" spans="1:9" ht="12.75" customHeight="1">
      <c r="A1592" s="138"/>
      <c r="B1592" s="11">
        <v>45440</v>
      </c>
      <c r="C1592" s="64"/>
      <c r="D1592" s="64" t="e">
        <f>(('Итоговая табл.1чел (все услуги-'!D1592+('Итоговая табл.1чел (все услуги-'!D1592*'Таблица вводных'!$G$4)))-('Расчет комиссии Нади'!$I1592+'Таблица вводных'!$E$15+'Таблица вводных'!$F$15)</f>
        <v>#REF!</v>
      </c>
      <c r="E1592" s="64" t="e">
        <f>(('Итоговая табл.1чел (все услуги-'!E1592+('Итоговая табл.1чел (все услуги-'!E1592*'Таблица вводных'!$G$5)))-('Расчет комиссии Нади'!$I1592+'Таблица вводных'!$E$15+'Таблица вводных'!$F$15)</f>
        <v>#REF!</v>
      </c>
      <c r="F1592" s="64" t="e">
        <f>(('Итоговая табл.1чел (все услуги-'!F1592+('Итоговая табл.1чел (все услуги-'!F1592*'Таблица вводных'!$G$4)))-('Расчет комиссии Нади'!$I1592+'Таблица вводных'!$E$15+'Таблица вводных'!$F$15)</f>
        <v>#REF!</v>
      </c>
      <c r="G1592" s="64" t="e">
        <f>(('Итоговая табл.1чел (все услуги-'!G1592+('Итоговая табл.1чел (все услуги-'!G1592*'Таблица вводных'!$G$4)))-('Расчет комиссии Нади'!$I1592+'Таблица вводных'!$E$15+'Таблица вводных'!$F$15)</f>
        <v>#REF!</v>
      </c>
      <c r="H1592" s="64" t="e">
        <f>(('Итоговая табл.1чел (все услуги-'!H1592+('Итоговая табл.1чел (все услуги-'!H1592*'Таблица вводных'!$G$4)))-('Расчет комиссии Нади'!$I1592+'Таблица вводных'!$E$15+'Таблица вводных'!$F$15)</f>
        <v>#REF!</v>
      </c>
      <c r="I1592" s="13" t="s">
        <v>177</v>
      </c>
    </row>
    <row r="1593" spans="1:9" ht="12.75" customHeight="1">
      <c r="A1593" s="139"/>
      <c r="B1593" s="46">
        <v>45443</v>
      </c>
      <c r="C1593" s="65"/>
      <c r="D1593" s="100" t="e">
        <f>(('Итоговая табл.1чел (все услуги-'!D1593+('Итоговая табл.1чел (все услуги-'!D1593*'Таблица вводных'!$G$4)))-('Расчет комиссии Нади'!$I1593+'Таблица вводных'!$E$15+'Таблица вводных'!$F$15)</f>
        <v>#REF!</v>
      </c>
      <c r="E1593" s="100" t="e">
        <f>(('Итоговая табл.1чел (все услуги-'!E1593+('Итоговая табл.1чел (все услуги-'!E1593*'Таблица вводных'!$G$5)))-('Расчет комиссии Нади'!$I1593+'Таблица вводных'!$E$15+'Таблица вводных'!$F$15)</f>
        <v>#REF!</v>
      </c>
      <c r="F1593" s="100" t="e">
        <f>(('Итоговая табл.1чел (все услуги-'!F1593+('Итоговая табл.1чел (все услуги-'!F1593*'Таблица вводных'!$G$4)))-('Расчет комиссии Нади'!$I1593+'Таблица вводных'!$E$15+'Таблица вводных'!$F$15)</f>
        <v>#REF!</v>
      </c>
      <c r="G1593" s="100" t="e">
        <f>(('Итоговая табл.1чел (все услуги-'!G1593+('Итоговая табл.1чел (все услуги-'!G1593*'Таблица вводных'!$G$4)))-('Расчет комиссии Нади'!$I1593+'Таблица вводных'!$E$15+'Таблица вводных'!$F$15)</f>
        <v>#REF!</v>
      </c>
      <c r="H1593" s="100" t="e">
        <f>(('Итоговая табл.1чел (все услуги-'!H1593+('Итоговая табл.1чел (все услуги-'!H1593*'Таблица вводных'!$G$4)))-('Расчет комиссии Нади'!$I1593+'Таблица вводных'!$E$15+'Таблица вводных'!$F$15)</f>
        <v>#REF!</v>
      </c>
      <c r="I1593" s="32" t="s">
        <v>177</v>
      </c>
    </row>
    <row r="1594" spans="1:9" ht="12.75" customHeight="1">
      <c r="A1594" s="136"/>
      <c r="B1594" s="42">
        <v>45419</v>
      </c>
      <c r="C1594" s="63"/>
      <c r="D1594" s="63" t="e">
        <f>(('Итоговая табл.1чел (все услуги-'!D1594+('Итоговая табл.1чел (все услуги-'!D1594*'Таблица вводных'!$G$4)))-('Расчет комиссии Нади'!$I1594+'Таблица вводных'!$E$15+'Таблица вводных'!$F$15)</f>
        <v>#REF!</v>
      </c>
      <c r="E1594" s="63" t="e">
        <f>(('Итоговая табл.1чел (все услуги-'!E1594+('Итоговая табл.1чел (все услуги-'!E1594*'Таблица вводных'!$G$5)))-('Расчет комиссии Нади'!$I1594+'Таблица вводных'!$E$15+'Таблица вводных'!$F$15)</f>
        <v>#REF!</v>
      </c>
      <c r="F1594" s="63" t="e">
        <f>(('Итоговая табл.1чел (все услуги-'!F1594+('Итоговая табл.1чел (все услуги-'!F1594*'Таблица вводных'!$G$4)))-('Расчет комиссии Нади'!$I1594+'Таблица вводных'!$E$15+'Таблица вводных'!$F$15)</f>
        <v>#REF!</v>
      </c>
      <c r="G1594" s="63" t="e">
        <f>(('Итоговая табл.1чел (все услуги-'!G1594+('Итоговая табл.1чел (все услуги-'!G1594*'Таблица вводных'!$G$4)))-('Расчет комиссии Нади'!$I1594+'Таблица вводных'!$E$15+'Таблица вводных'!$F$15)</f>
        <v>#REF!</v>
      </c>
      <c r="H1594" s="63" t="e">
        <f>(('Итоговая табл.1чел (все услуги-'!H1594+('Итоговая табл.1чел (все услуги-'!H1594*'Таблица вводных'!$G$4)))-('Расчет комиссии Нади'!$I1594+'Таблица вводных'!$E$15+'Таблица вводных'!$F$15)</f>
        <v>#REF!</v>
      </c>
      <c r="I1594" s="20" t="s">
        <v>177</v>
      </c>
    </row>
    <row r="1595" spans="1:9" ht="12.75" customHeight="1">
      <c r="A1595" s="138"/>
      <c r="B1595" s="45">
        <v>45422</v>
      </c>
      <c r="C1595" s="64"/>
      <c r="D1595" s="64" t="e">
        <f>(('Итоговая табл.1чел (все услуги-'!D1595+('Итоговая табл.1чел (все услуги-'!D1595*'Таблица вводных'!$G$4)))-('Расчет комиссии Нади'!$I1595+'Таблица вводных'!$E$15+'Таблица вводных'!$F$15)</f>
        <v>#REF!</v>
      </c>
      <c r="E1595" s="64" t="e">
        <f>(('Итоговая табл.1чел (все услуги-'!E1595+('Итоговая табл.1чел (все услуги-'!E1595*'Таблица вводных'!$G$5)))-('Расчет комиссии Нади'!$I1595+'Таблица вводных'!$E$15+'Таблица вводных'!$F$15)</f>
        <v>#REF!</v>
      </c>
      <c r="F1595" s="64" t="e">
        <f>(('Итоговая табл.1чел (все услуги-'!F1595+('Итоговая табл.1чел (все услуги-'!F1595*'Таблица вводных'!$G$4)))-('Расчет комиссии Нади'!$I1595+'Таблица вводных'!$E$15+'Таблица вводных'!$F$15)</f>
        <v>#REF!</v>
      </c>
      <c r="G1595" s="64" t="e">
        <f>(('Итоговая табл.1чел (все услуги-'!G1595+('Итоговая табл.1чел (все услуги-'!G1595*'Таблица вводных'!$G$4)))-('Расчет комиссии Нади'!$I1595+'Таблица вводных'!$E$15+'Таблица вводных'!$F$15)</f>
        <v>#REF!</v>
      </c>
      <c r="H1595" s="64" t="e">
        <f>(('Итоговая табл.1чел (все услуги-'!H1595+('Итоговая табл.1чел (все услуги-'!H1595*'Таблица вводных'!$G$4)))-('Расчет комиссии Нади'!$I1595+'Таблица вводных'!$E$15+'Таблица вводных'!$F$15)</f>
        <v>#REF!</v>
      </c>
      <c r="I1595" s="27" t="s">
        <v>177</v>
      </c>
    </row>
    <row r="1596" spans="1:9" ht="12.75" customHeight="1">
      <c r="A1596" s="138"/>
      <c r="B1596" s="44">
        <v>45426</v>
      </c>
      <c r="C1596" s="64"/>
      <c r="D1596" s="64" t="e">
        <f>(('Итоговая табл.1чел (все услуги-'!D1596+('Итоговая табл.1чел (все услуги-'!D1596*'Таблица вводных'!$G$4)))-('Расчет комиссии Нади'!$I1596+'Таблица вводных'!$E$15+'Таблица вводных'!$F$15)</f>
        <v>#REF!</v>
      </c>
      <c r="E1596" s="64" t="e">
        <f>(('Итоговая табл.1чел (все услуги-'!E1596+('Итоговая табл.1чел (все услуги-'!E1596*'Таблица вводных'!$G$5)))-('Расчет комиссии Нади'!$I1596+'Таблица вводных'!$E$15+'Таблица вводных'!$F$15)</f>
        <v>#REF!</v>
      </c>
      <c r="F1596" s="64" t="e">
        <f>(('Итоговая табл.1чел (все услуги-'!F1596+('Итоговая табл.1чел (все услуги-'!F1596*'Таблица вводных'!$G$4)))-('Расчет комиссии Нади'!$I1596+'Таблица вводных'!$E$15+'Таблица вводных'!$F$15)</f>
        <v>#REF!</v>
      </c>
      <c r="G1596" s="64" t="e">
        <f>(('Итоговая табл.1чел (все услуги-'!G1596+('Итоговая табл.1чел (все услуги-'!G1596*'Таблица вводных'!$G$4)))-('Расчет комиссии Нади'!$I1596+'Таблица вводных'!$E$15+'Таблица вводных'!$F$15)</f>
        <v>#REF!</v>
      </c>
      <c r="H1596" s="64" t="e">
        <f>(('Итоговая табл.1чел (все услуги-'!H1596+('Итоговая табл.1чел (все услуги-'!H1596*'Таблица вводных'!$G$4)))-('Расчет комиссии Нади'!$I1596+'Таблица вводных'!$E$15+'Таблица вводных'!$F$15)</f>
        <v>#REF!</v>
      </c>
      <c r="I1596" s="22" t="s">
        <v>177</v>
      </c>
    </row>
    <row r="1597" spans="1:9" ht="12.75" customHeight="1">
      <c r="A1597" s="138"/>
      <c r="B1597" s="11">
        <v>45429</v>
      </c>
      <c r="C1597" s="64"/>
      <c r="D1597" s="64" t="e">
        <f>(('Итоговая табл.1чел (все услуги-'!D1597+('Итоговая табл.1чел (все услуги-'!D1597*'Таблица вводных'!$G$4)))-('Расчет комиссии Нади'!$I1597+'Таблица вводных'!$E$15+'Таблица вводных'!$F$15)</f>
        <v>#REF!</v>
      </c>
      <c r="E1597" s="64" t="e">
        <f>(('Итоговая табл.1чел (все услуги-'!E1597+('Итоговая табл.1чел (все услуги-'!E1597*'Таблица вводных'!$G$5)))-('Расчет комиссии Нади'!$I1597+'Таблица вводных'!$E$15+'Таблица вводных'!$F$15)</f>
        <v>#REF!</v>
      </c>
      <c r="F1597" s="64" t="e">
        <f>(('Итоговая табл.1чел (все услуги-'!F1597+('Итоговая табл.1чел (все услуги-'!F1597*'Таблица вводных'!$G$4)))-('Расчет комиссии Нади'!$I1597+'Таблица вводных'!$E$15+'Таблица вводных'!$F$15)</f>
        <v>#REF!</v>
      </c>
      <c r="G1597" s="64" t="e">
        <f>(('Итоговая табл.1чел (все услуги-'!G1597+('Итоговая табл.1чел (все услуги-'!G1597*'Таблица вводных'!$G$4)))-('Расчет комиссии Нади'!$I1597+'Таблица вводных'!$E$15+'Таблица вводных'!$F$15)</f>
        <v>#REF!</v>
      </c>
      <c r="H1597" s="64" t="e">
        <f>(('Итоговая табл.1чел (все услуги-'!H1597+('Итоговая табл.1чел (все услуги-'!H1597*'Таблица вводных'!$G$4)))-('Расчет комиссии Нади'!$I1597+'Таблица вводных'!$E$15+'Таблица вводных'!$F$15)</f>
        <v>#REF!</v>
      </c>
      <c r="I1597" s="13" t="s">
        <v>177</v>
      </c>
    </row>
    <row r="1598" spans="1:9" ht="12.75" customHeight="1">
      <c r="A1598" s="138"/>
      <c r="B1598" s="45">
        <v>45433</v>
      </c>
      <c r="C1598" s="64"/>
      <c r="D1598" s="64" t="e">
        <f>(('Итоговая табл.1чел (все услуги-'!D1598+('Итоговая табл.1чел (все услуги-'!D1598*'Таблица вводных'!$G$4)))-('Расчет комиссии Нади'!$I1598+'Таблица вводных'!$E$15+'Таблица вводных'!$F$15)</f>
        <v>#REF!</v>
      </c>
      <c r="E1598" s="64" t="e">
        <f>(('Итоговая табл.1чел (все услуги-'!E1598+('Итоговая табл.1чел (все услуги-'!E1598*'Таблица вводных'!$G$5)))-('Расчет комиссии Нади'!$I1598+'Таблица вводных'!$E$15+'Таблица вводных'!$F$15)</f>
        <v>#REF!</v>
      </c>
      <c r="F1598" s="64" t="e">
        <f>(('Итоговая табл.1чел (все услуги-'!F1598+('Итоговая табл.1чел (все услуги-'!F1598*'Таблица вводных'!$G$4)))-('Расчет комиссии Нади'!$I1598+'Таблица вводных'!$E$15+'Таблица вводных'!$F$15)</f>
        <v>#REF!</v>
      </c>
      <c r="G1598" s="64" t="e">
        <f>(('Итоговая табл.1чел (все услуги-'!G1598+('Итоговая табл.1чел (все услуги-'!G1598*'Таблица вводных'!$G$4)))-('Расчет комиссии Нади'!$I1598+'Таблица вводных'!$E$15+'Таблица вводных'!$F$15)</f>
        <v>#REF!</v>
      </c>
      <c r="H1598" s="64" t="e">
        <f>(('Итоговая табл.1чел (все услуги-'!H1598+('Итоговая табл.1чел (все услуги-'!H1598*'Таблица вводных'!$G$4)))-('Расчет комиссии Нади'!$I1598+'Таблица вводных'!$E$15+'Таблица вводных'!$F$15)</f>
        <v>#REF!</v>
      </c>
      <c r="I1598" s="27" t="s">
        <v>177</v>
      </c>
    </row>
    <row r="1599" spans="1:9" ht="12.75" customHeight="1">
      <c r="A1599" s="138"/>
      <c r="B1599" s="44">
        <v>45436</v>
      </c>
      <c r="C1599" s="64"/>
      <c r="D1599" s="64" t="e">
        <f>(('Итоговая табл.1чел (все услуги-'!D1599+('Итоговая табл.1чел (все услуги-'!D1599*'Таблица вводных'!$G$4)))-('Расчет комиссии Нади'!$I1599+'Таблица вводных'!$E$15+'Таблица вводных'!$F$15)</f>
        <v>#REF!</v>
      </c>
      <c r="E1599" s="64" t="e">
        <f>(('Итоговая табл.1чел (все услуги-'!E1599+('Итоговая табл.1чел (все услуги-'!E1599*'Таблица вводных'!$G$5)))-('Расчет комиссии Нади'!$I1599+'Таблица вводных'!$E$15+'Таблица вводных'!$F$15)</f>
        <v>#REF!</v>
      </c>
      <c r="F1599" s="64" t="e">
        <f>(('Итоговая табл.1чел (все услуги-'!F1599+('Итоговая табл.1чел (все услуги-'!F1599*'Таблица вводных'!$G$4)))-('Расчет комиссии Нади'!$I1599+'Таблица вводных'!$E$15+'Таблица вводных'!$F$15)</f>
        <v>#REF!</v>
      </c>
      <c r="G1599" s="64" t="e">
        <f>(('Итоговая табл.1чел (все услуги-'!G1599+('Итоговая табл.1чел (все услуги-'!G1599*'Таблица вводных'!$G$4)))-('Расчет комиссии Нади'!$I1599+'Таблица вводных'!$E$15+'Таблица вводных'!$F$15)</f>
        <v>#REF!</v>
      </c>
      <c r="H1599" s="64" t="e">
        <f>(('Итоговая табл.1чел (все услуги-'!H1599+('Итоговая табл.1чел (все услуги-'!H1599*'Таблица вводных'!$G$4)))-('Расчет комиссии Нади'!$I1599+'Таблица вводных'!$E$15+'Таблица вводных'!$F$15)</f>
        <v>#REF!</v>
      </c>
      <c r="I1599" s="22" t="s">
        <v>177</v>
      </c>
    </row>
    <row r="1600" spans="1:9" ht="12.75" customHeight="1">
      <c r="A1600" s="138"/>
      <c r="B1600" s="11">
        <v>45440</v>
      </c>
      <c r="C1600" s="64"/>
      <c r="D1600" s="64" t="e">
        <f>(('Итоговая табл.1чел (все услуги-'!D1600+('Итоговая табл.1чел (все услуги-'!D1600*'Таблица вводных'!$G$4)))-('Расчет комиссии Нади'!$I1600+'Таблица вводных'!$E$15+'Таблица вводных'!$F$15)</f>
        <v>#REF!</v>
      </c>
      <c r="E1600" s="64" t="e">
        <f>(('Итоговая табл.1чел (все услуги-'!E1600+('Итоговая табл.1чел (все услуги-'!E1600*'Таблица вводных'!$G$5)))-('Расчет комиссии Нади'!$I1600+'Таблица вводных'!$E$15+'Таблица вводных'!$F$15)</f>
        <v>#REF!</v>
      </c>
      <c r="F1600" s="64" t="e">
        <f>(('Итоговая табл.1чел (все услуги-'!F1600+('Итоговая табл.1чел (все услуги-'!F1600*'Таблица вводных'!$G$4)))-('Расчет комиссии Нади'!$I1600+'Таблица вводных'!$E$15+'Таблица вводных'!$F$15)</f>
        <v>#REF!</v>
      </c>
      <c r="G1600" s="64" t="e">
        <f>(('Итоговая табл.1чел (все услуги-'!G1600+('Итоговая табл.1чел (все услуги-'!G1600*'Таблица вводных'!$G$4)))-('Расчет комиссии Нади'!$I1600+'Таблица вводных'!$E$15+'Таблица вводных'!$F$15)</f>
        <v>#REF!</v>
      </c>
      <c r="H1600" s="64" t="e">
        <f>(('Итоговая табл.1чел (все услуги-'!H1600+('Итоговая табл.1чел (все услуги-'!H1600*'Таблица вводных'!$G$4)))-('Расчет комиссии Нади'!$I1600+'Таблица вводных'!$E$15+'Таблица вводных'!$F$15)</f>
        <v>#REF!</v>
      </c>
      <c r="I1600" s="13" t="s">
        <v>177</v>
      </c>
    </row>
    <row r="1601" spans="1:9" ht="12.75" customHeight="1">
      <c r="A1601" s="139"/>
      <c r="B1601" s="46">
        <v>45443</v>
      </c>
      <c r="C1601" s="65"/>
      <c r="D1601" s="100" t="e">
        <f>(('Итоговая табл.1чел (все услуги-'!D1601+('Итоговая табл.1чел (все услуги-'!D1601*'Таблица вводных'!$G$4)))-('Расчет комиссии Нади'!$I1601+'Таблица вводных'!$E$15+'Таблица вводных'!$F$15)</f>
        <v>#REF!</v>
      </c>
      <c r="E1601" s="100" t="e">
        <f>(('Итоговая табл.1чел (все услуги-'!E1601+('Итоговая табл.1чел (все услуги-'!E1601*'Таблица вводных'!$G$5)))-('Расчет комиссии Нади'!$I1601+'Таблица вводных'!$E$15+'Таблица вводных'!$F$15)</f>
        <v>#REF!</v>
      </c>
      <c r="F1601" s="100" t="e">
        <f>(('Итоговая табл.1чел (все услуги-'!F1601+('Итоговая табл.1чел (все услуги-'!F1601*'Таблица вводных'!$G$4)))-('Расчет комиссии Нади'!$I1601+'Таблица вводных'!$E$15+'Таблица вводных'!$F$15)</f>
        <v>#REF!</v>
      </c>
      <c r="G1601" s="100" t="e">
        <f>(('Итоговая табл.1чел (все услуги-'!G1601+('Итоговая табл.1чел (все услуги-'!G1601*'Таблица вводных'!$G$4)))-('Расчет комиссии Нади'!$I1601+'Таблица вводных'!$E$15+'Таблица вводных'!$F$15)</f>
        <v>#REF!</v>
      </c>
      <c r="H1601" s="100" t="e">
        <f>(('Итоговая табл.1чел (все услуги-'!H1601+('Итоговая табл.1чел (все услуги-'!H1601*'Таблица вводных'!$G$4)))-('Расчет комиссии Нади'!$I1601+'Таблица вводных'!$E$15+'Таблица вводных'!$F$15)</f>
        <v>#REF!</v>
      </c>
      <c r="I1601" s="32" t="s">
        <v>177</v>
      </c>
    </row>
    <row r="1602" spans="1:9" ht="12.75" customHeight="1">
      <c r="A1602" s="136"/>
      <c r="B1602" s="42">
        <v>45419</v>
      </c>
      <c r="C1602" s="63"/>
      <c r="D1602" s="63" t="e">
        <f>(('Итоговая табл.1чел (все услуги-'!D1602+('Итоговая табл.1чел (все услуги-'!D1602*'Таблица вводных'!$G$4)))-('Расчет комиссии Нади'!$I1602+'Таблица вводных'!$E$15+'Таблица вводных'!$F$15)</f>
        <v>#REF!</v>
      </c>
      <c r="E1602" s="63" t="e">
        <f>(('Итоговая табл.1чел (все услуги-'!E1602+('Итоговая табл.1чел (все услуги-'!E1602*'Таблица вводных'!$G$5)))-('Расчет комиссии Нади'!$I1602+'Таблица вводных'!$E$15+'Таблица вводных'!$F$15)</f>
        <v>#REF!</v>
      </c>
      <c r="F1602" s="63" t="e">
        <f>(('Итоговая табл.1чел (все услуги-'!F1602+('Итоговая табл.1чел (все услуги-'!F1602*'Таблица вводных'!$G$4)))-('Расчет комиссии Нади'!$I1602+'Таблица вводных'!$E$15+'Таблица вводных'!$F$15)</f>
        <v>#REF!</v>
      </c>
      <c r="G1602" s="63" t="e">
        <f>(('Итоговая табл.1чел (все услуги-'!G1602+('Итоговая табл.1чел (все услуги-'!G1602*'Таблица вводных'!$G$4)))-('Расчет комиссии Нади'!$I1602+'Таблица вводных'!$E$15+'Таблица вводных'!$F$15)</f>
        <v>#REF!</v>
      </c>
      <c r="H1602" s="63" t="e">
        <f>(('Итоговая табл.1чел (все услуги-'!H1602+('Итоговая табл.1чел (все услуги-'!H1602*'Таблица вводных'!$G$4)))-('Расчет комиссии Нади'!$I1602+'Таблица вводных'!$E$15+'Таблица вводных'!$F$15)</f>
        <v>#REF!</v>
      </c>
      <c r="I1602" s="20" t="s">
        <v>177</v>
      </c>
    </row>
    <row r="1603" spans="1:9" ht="12.75" customHeight="1">
      <c r="A1603" s="138"/>
      <c r="B1603" s="45">
        <v>45422</v>
      </c>
      <c r="C1603" s="64"/>
      <c r="D1603" s="64" t="e">
        <f>(('Итоговая табл.1чел (все услуги-'!D1603+('Итоговая табл.1чел (все услуги-'!D1603*'Таблица вводных'!$G$4)))-('Расчет комиссии Нади'!$I1603+'Таблица вводных'!$E$15+'Таблица вводных'!$F$15)</f>
        <v>#REF!</v>
      </c>
      <c r="E1603" s="64" t="e">
        <f>(('Итоговая табл.1чел (все услуги-'!E1603+('Итоговая табл.1чел (все услуги-'!E1603*'Таблица вводных'!$G$5)))-('Расчет комиссии Нади'!$I1603+'Таблица вводных'!$E$15+'Таблица вводных'!$F$15)</f>
        <v>#REF!</v>
      </c>
      <c r="F1603" s="64" t="e">
        <f>(('Итоговая табл.1чел (все услуги-'!F1603+('Итоговая табл.1чел (все услуги-'!F1603*'Таблица вводных'!$G$4)))-('Расчет комиссии Нади'!$I1603+'Таблица вводных'!$E$15+'Таблица вводных'!$F$15)</f>
        <v>#REF!</v>
      </c>
      <c r="G1603" s="64" t="e">
        <f>(('Итоговая табл.1чел (все услуги-'!G1603+('Итоговая табл.1чел (все услуги-'!G1603*'Таблица вводных'!$G$4)))-('Расчет комиссии Нади'!$I1603+'Таблица вводных'!$E$15+'Таблица вводных'!$F$15)</f>
        <v>#REF!</v>
      </c>
      <c r="H1603" s="64" t="e">
        <f>(('Итоговая табл.1чел (все услуги-'!H1603+('Итоговая табл.1чел (все услуги-'!H1603*'Таблица вводных'!$G$4)))-('Расчет комиссии Нади'!$I1603+'Таблица вводных'!$E$15+'Таблица вводных'!$F$15)</f>
        <v>#REF!</v>
      </c>
      <c r="I1603" s="27" t="s">
        <v>177</v>
      </c>
    </row>
    <row r="1604" spans="1:9" ht="12.75" customHeight="1">
      <c r="A1604" s="138"/>
      <c r="B1604" s="44">
        <v>45426</v>
      </c>
      <c r="C1604" s="64"/>
      <c r="D1604" s="64" t="e">
        <f>(('Итоговая табл.1чел (все услуги-'!D1604+('Итоговая табл.1чел (все услуги-'!D1604*'Таблица вводных'!$G$4)))-('Расчет комиссии Нади'!$I1604+'Таблица вводных'!$E$15+'Таблица вводных'!$F$15)</f>
        <v>#REF!</v>
      </c>
      <c r="E1604" s="64" t="e">
        <f>(('Итоговая табл.1чел (все услуги-'!E1604+('Итоговая табл.1чел (все услуги-'!E1604*'Таблица вводных'!$G$5)))-('Расчет комиссии Нади'!$I1604+'Таблица вводных'!$E$15+'Таблица вводных'!$F$15)</f>
        <v>#REF!</v>
      </c>
      <c r="F1604" s="64" t="e">
        <f>(('Итоговая табл.1чел (все услуги-'!F1604+('Итоговая табл.1чел (все услуги-'!F1604*'Таблица вводных'!$G$4)))-('Расчет комиссии Нади'!$I1604+'Таблица вводных'!$E$15+'Таблица вводных'!$F$15)</f>
        <v>#REF!</v>
      </c>
      <c r="G1604" s="64" t="e">
        <f>(('Итоговая табл.1чел (все услуги-'!G1604+('Итоговая табл.1чел (все услуги-'!G1604*'Таблица вводных'!$G$4)))-('Расчет комиссии Нади'!$I1604+'Таблица вводных'!$E$15+'Таблица вводных'!$F$15)</f>
        <v>#REF!</v>
      </c>
      <c r="H1604" s="64" t="e">
        <f>(('Итоговая табл.1чел (все услуги-'!H1604+('Итоговая табл.1чел (все услуги-'!H1604*'Таблица вводных'!$G$4)))-('Расчет комиссии Нади'!$I1604+'Таблица вводных'!$E$15+'Таблица вводных'!$F$15)</f>
        <v>#REF!</v>
      </c>
      <c r="I1604" s="22" t="s">
        <v>177</v>
      </c>
    </row>
    <row r="1605" spans="1:9" ht="12.75" customHeight="1">
      <c r="A1605" s="138"/>
      <c r="B1605" s="11">
        <v>45429</v>
      </c>
      <c r="C1605" s="64"/>
      <c r="D1605" s="64" t="e">
        <f>(('Итоговая табл.1чел (все услуги-'!D1605+('Итоговая табл.1чел (все услуги-'!D1605*'Таблица вводных'!$G$4)))-('Расчет комиссии Нади'!$I1605+'Таблица вводных'!$E$15+'Таблица вводных'!$F$15)</f>
        <v>#REF!</v>
      </c>
      <c r="E1605" s="64" t="e">
        <f>(('Итоговая табл.1чел (все услуги-'!E1605+('Итоговая табл.1чел (все услуги-'!E1605*'Таблица вводных'!$G$5)))-('Расчет комиссии Нади'!$I1605+'Таблица вводных'!$E$15+'Таблица вводных'!$F$15)</f>
        <v>#REF!</v>
      </c>
      <c r="F1605" s="64" t="e">
        <f>(('Итоговая табл.1чел (все услуги-'!F1605+('Итоговая табл.1чел (все услуги-'!F1605*'Таблица вводных'!$G$4)))-('Расчет комиссии Нади'!$I1605+'Таблица вводных'!$E$15+'Таблица вводных'!$F$15)</f>
        <v>#REF!</v>
      </c>
      <c r="G1605" s="64" t="e">
        <f>(('Итоговая табл.1чел (все услуги-'!G1605+('Итоговая табл.1чел (все услуги-'!G1605*'Таблица вводных'!$G$4)))-('Расчет комиссии Нади'!$I1605+'Таблица вводных'!$E$15+'Таблица вводных'!$F$15)</f>
        <v>#REF!</v>
      </c>
      <c r="H1605" s="64" t="e">
        <f>(('Итоговая табл.1чел (все услуги-'!H1605+('Итоговая табл.1чел (все услуги-'!H1605*'Таблица вводных'!$G$4)))-('Расчет комиссии Нади'!$I1605+'Таблица вводных'!$E$15+'Таблица вводных'!$F$15)</f>
        <v>#REF!</v>
      </c>
      <c r="I1605" s="13" t="s">
        <v>177</v>
      </c>
    </row>
    <row r="1606" spans="1:9" ht="12.75" customHeight="1">
      <c r="A1606" s="138"/>
      <c r="B1606" s="45">
        <v>45433</v>
      </c>
      <c r="C1606" s="64"/>
      <c r="D1606" s="64" t="e">
        <f>(('Итоговая табл.1чел (все услуги-'!D1606+('Итоговая табл.1чел (все услуги-'!D1606*'Таблица вводных'!$G$4)))-('Расчет комиссии Нади'!$I1606+'Таблица вводных'!$E$15+'Таблица вводных'!$F$15)</f>
        <v>#REF!</v>
      </c>
      <c r="E1606" s="64" t="e">
        <f>(('Итоговая табл.1чел (все услуги-'!E1606+('Итоговая табл.1чел (все услуги-'!E1606*'Таблица вводных'!$G$5)))-('Расчет комиссии Нади'!$I1606+'Таблица вводных'!$E$15+'Таблица вводных'!$F$15)</f>
        <v>#REF!</v>
      </c>
      <c r="F1606" s="64" t="e">
        <f>(('Итоговая табл.1чел (все услуги-'!F1606+('Итоговая табл.1чел (все услуги-'!F1606*'Таблица вводных'!$G$4)))-('Расчет комиссии Нади'!$I1606+'Таблица вводных'!$E$15+'Таблица вводных'!$F$15)</f>
        <v>#REF!</v>
      </c>
      <c r="G1606" s="64" t="e">
        <f>(('Итоговая табл.1чел (все услуги-'!G1606+('Итоговая табл.1чел (все услуги-'!G1606*'Таблица вводных'!$G$4)))-('Расчет комиссии Нади'!$I1606+'Таблица вводных'!$E$15+'Таблица вводных'!$F$15)</f>
        <v>#REF!</v>
      </c>
      <c r="H1606" s="64" t="e">
        <f>(('Итоговая табл.1чел (все услуги-'!H1606+('Итоговая табл.1чел (все услуги-'!H1606*'Таблица вводных'!$G$4)))-('Расчет комиссии Нади'!$I1606+'Таблица вводных'!$E$15+'Таблица вводных'!$F$15)</f>
        <v>#REF!</v>
      </c>
      <c r="I1606" s="27" t="s">
        <v>177</v>
      </c>
    </row>
    <row r="1607" spans="1:9" ht="12.75" customHeight="1">
      <c r="A1607" s="138"/>
      <c r="B1607" s="44">
        <v>45436</v>
      </c>
      <c r="C1607" s="64"/>
      <c r="D1607" s="64" t="e">
        <f>(('Итоговая табл.1чел (все услуги-'!D1607+('Итоговая табл.1чел (все услуги-'!D1607*'Таблица вводных'!$G$4)))-('Расчет комиссии Нади'!$I1607+'Таблица вводных'!$E$15+'Таблица вводных'!$F$15)</f>
        <v>#REF!</v>
      </c>
      <c r="E1607" s="64" t="e">
        <f>(('Итоговая табл.1чел (все услуги-'!E1607+('Итоговая табл.1чел (все услуги-'!E1607*'Таблица вводных'!$G$5)))-('Расчет комиссии Нади'!$I1607+'Таблица вводных'!$E$15+'Таблица вводных'!$F$15)</f>
        <v>#REF!</v>
      </c>
      <c r="F1607" s="64" t="e">
        <f>(('Итоговая табл.1чел (все услуги-'!F1607+('Итоговая табл.1чел (все услуги-'!F1607*'Таблица вводных'!$G$4)))-('Расчет комиссии Нади'!$I1607+'Таблица вводных'!$E$15+'Таблица вводных'!$F$15)</f>
        <v>#REF!</v>
      </c>
      <c r="G1607" s="64" t="e">
        <f>(('Итоговая табл.1чел (все услуги-'!G1607+('Итоговая табл.1чел (все услуги-'!G1607*'Таблица вводных'!$G$4)))-('Расчет комиссии Нади'!$I1607+'Таблица вводных'!$E$15+'Таблица вводных'!$F$15)</f>
        <v>#REF!</v>
      </c>
      <c r="H1607" s="64" t="e">
        <f>(('Итоговая табл.1чел (все услуги-'!H1607+('Итоговая табл.1чел (все услуги-'!H1607*'Таблица вводных'!$G$4)))-('Расчет комиссии Нади'!$I1607+'Таблица вводных'!$E$15+'Таблица вводных'!$F$15)</f>
        <v>#REF!</v>
      </c>
      <c r="I1607" s="22" t="s">
        <v>177</v>
      </c>
    </row>
    <row r="1608" spans="1:9" ht="12.75" customHeight="1">
      <c r="A1608" s="138"/>
      <c r="B1608" s="11">
        <v>45440</v>
      </c>
      <c r="C1608" s="64"/>
      <c r="D1608" s="64" t="e">
        <f>(('Итоговая табл.1чел (все услуги-'!D1608+('Итоговая табл.1чел (все услуги-'!D1608*'Таблица вводных'!$G$4)))-('Расчет комиссии Нади'!$I1608+'Таблица вводных'!$E$15+'Таблица вводных'!$F$15)</f>
        <v>#REF!</v>
      </c>
      <c r="E1608" s="64" t="e">
        <f>(('Итоговая табл.1чел (все услуги-'!E1608+('Итоговая табл.1чел (все услуги-'!E1608*'Таблица вводных'!$G$5)))-('Расчет комиссии Нади'!$I1608+'Таблица вводных'!$E$15+'Таблица вводных'!$F$15)</f>
        <v>#REF!</v>
      </c>
      <c r="F1608" s="64" t="e">
        <f>(('Итоговая табл.1чел (все услуги-'!F1608+('Итоговая табл.1чел (все услуги-'!F1608*'Таблица вводных'!$G$4)))-('Расчет комиссии Нади'!$I1608+'Таблица вводных'!$E$15+'Таблица вводных'!$F$15)</f>
        <v>#REF!</v>
      </c>
      <c r="G1608" s="64" t="e">
        <f>(('Итоговая табл.1чел (все услуги-'!G1608+('Итоговая табл.1чел (все услуги-'!G1608*'Таблица вводных'!$G$4)))-('Расчет комиссии Нади'!$I1608+'Таблица вводных'!$E$15+'Таблица вводных'!$F$15)</f>
        <v>#REF!</v>
      </c>
      <c r="H1608" s="64" t="e">
        <f>(('Итоговая табл.1чел (все услуги-'!H1608+('Итоговая табл.1чел (все услуги-'!H1608*'Таблица вводных'!$G$4)))-('Расчет комиссии Нади'!$I1608+'Таблица вводных'!$E$15+'Таблица вводных'!$F$15)</f>
        <v>#REF!</v>
      </c>
      <c r="I1608" s="13" t="s">
        <v>177</v>
      </c>
    </row>
    <row r="1609" spans="1:9" ht="12.75" customHeight="1">
      <c r="A1609" s="139"/>
      <c r="B1609" s="49">
        <v>45443</v>
      </c>
      <c r="C1609" s="65"/>
      <c r="D1609" s="100" t="e">
        <f>(('Итоговая табл.1чел (все услуги-'!D1609+('Итоговая табл.1чел (все услуги-'!D1609*'Таблица вводных'!$G$4)))-('Расчет комиссии Нади'!$I1609+'Таблица вводных'!$E$15+'Таблица вводных'!$F$15)</f>
        <v>#REF!</v>
      </c>
      <c r="E1609" s="100" t="e">
        <f>(('Итоговая табл.1чел (все услуги-'!E1609+('Итоговая табл.1чел (все услуги-'!E1609*'Таблица вводных'!$G$5)))-('Расчет комиссии Нади'!$I1609+'Таблица вводных'!$E$15+'Таблица вводных'!$F$15)</f>
        <v>#REF!</v>
      </c>
      <c r="F1609" s="100" t="e">
        <f>(('Итоговая табл.1чел (все услуги-'!F1609+('Итоговая табл.1чел (все услуги-'!F1609*'Таблица вводных'!$G$4)))-('Расчет комиссии Нади'!$I1609+'Таблица вводных'!$E$15+'Таблица вводных'!$F$15)</f>
        <v>#REF!</v>
      </c>
      <c r="G1609" s="100" t="e">
        <f>(('Итоговая табл.1чел (все услуги-'!G1609+('Итоговая табл.1чел (все услуги-'!G1609*'Таблица вводных'!$G$4)))-('Расчет комиссии Нади'!$I1609+'Таблица вводных'!$E$15+'Таблица вводных'!$F$15)</f>
        <v>#REF!</v>
      </c>
      <c r="H1609" s="100" t="e">
        <f>(('Итоговая табл.1чел (все услуги-'!H1609+('Итоговая табл.1чел (все услуги-'!H1609*'Таблица вводных'!$G$4)))-('Расчет комиссии Нади'!$I1609+'Таблица вводных'!$E$15+'Таблица вводных'!$F$15)</f>
        <v>#REF!</v>
      </c>
      <c r="I1609" s="32" t="s">
        <v>177</v>
      </c>
    </row>
    <row r="1610" spans="1:9" ht="15" customHeight="1">
      <c r="A1610" s="4" t="s">
        <v>118</v>
      </c>
    </row>
    <row r="1611" spans="1:9" ht="12.75" customHeight="1">
      <c r="A1611" s="142" t="s">
        <v>119</v>
      </c>
      <c r="B1611" s="42">
        <v>45383</v>
      </c>
      <c r="C1611" s="63"/>
      <c r="D1611" s="63">
        <f>(('Итоговая табл.1чел (все услуги-'!D1611+('Итоговая табл.1чел (все услуги-'!D1611*'Таблица вводных'!$G$4)))-('Расчет комиссии Нади'!$I1611+'Таблица вводных'!$E$15+'Таблица вводных'!$F$15)</f>
        <v>-327.21000000000004</v>
      </c>
      <c r="E1611" s="63">
        <f>(('Итоговая табл.1чел (все услуги-'!E1611+('Итоговая табл.1чел (все услуги-'!E1611*'Таблица вводных'!$G$5)))-('Расчет комиссии Нади'!$I1611+'Таблица вводных'!$E$15+'Таблица вводных'!$F$15)</f>
        <v>-334.70000000000005</v>
      </c>
      <c r="F1611" s="63">
        <f>(('Итоговая табл.1чел (все услуги-'!F1611+('Итоговая табл.1чел (все услуги-'!F1611*'Таблица вводных'!$G$4)))-('Расчет комиссии Нади'!$I1611+'Таблица вводных'!$E$15+'Таблица вводных'!$F$15)</f>
        <v>-334.70000000000005</v>
      </c>
      <c r="G1611" s="63">
        <f>(('Итоговая табл.1чел (все услуги-'!G1611+('Итоговая табл.1чел (все услуги-'!G1611*'Таблица вводных'!$G$4)))-('Расчет комиссии Нади'!$I1611+'Таблица вводных'!$E$15+'Таблица вводных'!$F$15)</f>
        <v>-334.70000000000005</v>
      </c>
      <c r="H1611" s="63">
        <f>(('Итоговая табл.1чел (все услуги-'!H1611+('Итоговая табл.1чел (все услуги-'!H1611*'Таблица вводных'!$G$4)))-('Расчет комиссии Нади'!$I1611+'Таблица вводных'!$E$15+'Таблица вводных'!$F$15)</f>
        <v>-334.70000000000005</v>
      </c>
      <c r="I1611" s="20" t="s">
        <v>177</v>
      </c>
    </row>
    <row r="1612" spans="1:9" ht="12.75" customHeight="1">
      <c r="A1612" s="138"/>
      <c r="B1612" s="45">
        <v>45387</v>
      </c>
      <c r="C1612" s="64"/>
      <c r="D1612" s="64">
        <f>(('Итоговая табл.1чел (все услуги-'!D1612+('Итоговая табл.1чел (все услуги-'!D1612*'Таблица вводных'!$G$4)))-('Расчет комиссии Нади'!$I1612+'Таблица вводных'!$E$15+'Таблица вводных'!$F$15)</f>
        <v>-327.21000000000004</v>
      </c>
      <c r="E1612" s="64">
        <f>(('Итоговая табл.1чел (все услуги-'!E1612+('Итоговая табл.1чел (все услуги-'!E1612*'Таблица вводных'!$G$5)))-('Расчет комиссии Нади'!$I1612+'Таблица вводных'!$E$15+'Таблица вводных'!$F$15)</f>
        <v>-334.70000000000005</v>
      </c>
      <c r="F1612" s="64">
        <f>(('Итоговая табл.1чел (все услуги-'!F1612+('Итоговая табл.1чел (все услуги-'!F1612*'Таблица вводных'!$G$4)))-('Расчет комиссии Нади'!$I1612+'Таблица вводных'!$E$15+'Таблица вводных'!$F$15)</f>
        <v>-311.58800000000002</v>
      </c>
      <c r="G1612" s="64">
        <f>(('Итоговая табл.1чел (все услуги-'!G1612+('Итоговая табл.1чел (все услуги-'!G1612*'Таблица вводных'!$G$4)))-('Расчет комиссии Нади'!$I1612+'Таблица вводных'!$E$15+'Таблица вводных'!$F$15)</f>
        <v>-334.70000000000005</v>
      </c>
      <c r="H1612" s="64">
        <f>(('Итоговая табл.1чел (все услуги-'!H1612+('Итоговая табл.1чел (все услуги-'!H1612*'Таблица вводных'!$G$4)))-('Расчет комиссии Нади'!$I1612+'Таблица вводных'!$E$15+'Таблица вводных'!$F$15)</f>
        <v>-334.70000000000005</v>
      </c>
      <c r="I1612" s="27" t="s">
        <v>177</v>
      </c>
    </row>
    <row r="1613" spans="1:9" ht="12.75" customHeight="1">
      <c r="A1613" s="138"/>
      <c r="B1613" s="44">
        <v>45390</v>
      </c>
      <c r="C1613" s="64"/>
      <c r="D1613" s="64">
        <f>(('Итоговая табл.1чел (все услуги-'!D1613+('Итоговая табл.1чел (все услуги-'!D1613*'Таблица вводных'!$G$4)))-('Расчет комиссии Нади'!$I1613+'Таблица вводных'!$E$15+'Таблица вводных'!$F$15)</f>
        <v>-327.21000000000004</v>
      </c>
      <c r="E1613" s="64">
        <f>(('Итоговая табл.1чел (все услуги-'!E1613+('Итоговая табл.1чел (все услуги-'!E1613*'Таблица вводных'!$G$5)))-('Расчет комиссии Нади'!$I1613+'Таблица вводных'!$E$15+'Таблица вводных'!$F$15)</f>
        <v>-334.70000000000005</v>
      </c>
      <c r="F1613" s="64">
        <f>(('Итоговая табл.1чел (все услуги-'!F1613+('Итоговая табл.1чел (все услуги-'!F1613*'Таблица вводных'!$G$4)))-('Расчет комиссии Нади'!$I1613+'Таблица вводных'!$E$15+'Таблица вводных'!$F$15)</f>
        <v>-311.58800000000002</v>
      </c>
      <c r="G1613" s="64">
        <f>(('Итоговая табл.1чел (все услуги-'!G1613+('Итоговая табл.1чел (все услуги-'!G1613*'Таблица вводных'!$G$4)))-('Расчет комиссии Нади'!$I1613+'Таблица вводных'!$E$15+'Таблица вводных'!$F$15)</f>
        <v>-334.70000000000005</v>
      </c>
      <c r="H1613" s="64">
        <f>(('Итоговая табл.1чел (все услуги-'!H1613+('Итоговая табл.1чел (все услуги-'!H1613*'Таблица вводных'!$G$4)))-('Расчет комиссии Нади'!$I1613+'Таблица вводных'!$E$15+'Таблица вводных'!$F$15)</f>
        <v>-334.70000000000005</v>
      </c>
      <c r="I1613" s="22" t="s">
        <v>177</v>
      </c>
    </row>
    <row r="1614" spans="1:9" ht="12.75" customHeight="1">
      <c r="A1614" s="139"/>
      <c r="B1614" s="49">
        <v>45394</v>
      </c>
      <c r="C1614" s="64"/>
      <c r="D1614" s="64">
        <f>(('Итоговая табл.1чел (все услуги-'!D1614+('Итоговая табл.1чел (все услуги-'!D1614*'Таблица вводных'!$G$4)))-('Расчет комиссии Нади'!$I1614+'Таблица вводных'!$E$15+'Таблица вводных'!$F$15)</f>
        <v>-327.21000000000004</v>
      </c>
      <c r="E1614" s="64">
        <f>(('Итоговая табл.1чел (все услуги-'!E1614+('Итоговая табл.1чел (все услуги-'!E1614*'Таблица вводных'!$G$5)))-('Расчет комиссии Нади'!$I1614+'Таблица вводных'!$E$15+'Таблица вводных'!$F$15)</f>
        <v>-334.70000000000005</v>
      </c>
      <c r="F1614" s="64">
        <f>(('Итоговая табл.1чел (все услуги-'!F1614+('Итоговая табл.1чел (все услуги-'!F1614*'Таблица вводных'!$G$4)))-('Расчет комиссии Нади'!$I1614+'Таблица вводных'!$E$15+'Таблица вводных'!$F$15)</f>
        <v>-311.58800000000002</v>
      </c>
      <c r="G1614" s="64">
        <f>(('Итоговая табл.1чел (все услуги-'!G1614+('Итоговая табл.1чел (все услуги-'!G1614*'Таблица вводных'!$G$4)))-('Расчет комиссии Нади'!$I1614+'Таблица вводных'!$E$15+'Таблица вводных'!$F$15)</f>
        <v>-334.70000000000005</v>
      </c>
      <c r="H1614" s="64">
        <f>(('Итоговая табл.1чел (все услуги-'!H1614+('Итоговая табл.1чел (все услуги-'!H1614*'Таблица вводных'!$G$4)))-('Расчет комиссии Нади'!$I1614+'Таблица вводных'!$E$15+'Таблица вводных'!$F$15)</f>
        <v>-334.70000000000005</v>
      </c>
      <c r="I1614" s="13" t="s">
        <v>177</v>
      </c>
    </row>
    <row r="1615" spans="1:9" ht="12.75" customHeight="1">
      <c r="A1615" s="142" t="s">
        <v>120</v>
      </c>
      <c r="B1615" s="42">
        <v>45383</v>
      </c>
      <c r="C1615" s="63"/>
      <c r="D1615" s="63">
        <f>(('Итоговая табл.1чел (все услуги-'!D1615+('Итоговая табл.1чел (все услуги-'!D1615*'Таблица вводных'!$G$4)))-('Расчет комиссии Нади'!$I1615+'Таблица вводных'!$E$15+'Таблица вводных'!$F$15)</f>
        <v>-327.21000000000004</v>
      </c>
      <c r="E1615" s="63">
        <f>(('Итоговая табл.1чел (все услуги-'!E1615+('Итоговая табл.1чел (все услуги-'!E1615*'Таблица вводных'!$G$5)))-('Расчет комиссии Нади'!$I1615+'Таблица вводных'!$E$15+'Таблица вводных'!$F$15)</f>
        <v>-334.70000000000005</v>
      </c>
      <c r="F1615" s="63">
        <f>(('Итоговая табл.1чел (все услуги-'!F1615+('Итоговая табл.1чел (все услуги-'!F1615*'Таблица вводных'!$G$4)))-('Расчет комиссии Нади'!$I1615+'Таблица вводных'!$E$15+'Таблица вводных'!$F$15)</f>
        <v>-311.58800000000002</v>
      </c>
      <c r="G1615" s="63">
        <f>(('Итоговая табл.1чел (все услуги-'!G1615+('Итоговая табл.1чел (все услуги-'!G1615*'Таблица вводных'!$G$4)))-('Расчет комиссии Нади'!$I1615+'Таблица вводных'!$E$15+'Таблица вводных'!$F$15)</f>
        <v>-334.70000000000005</v>
      </c>
      <c r="H1615" s="63">
        <f>(('Итоговая табл.1чел (все услуги-'!H1615+('Итоговая табл.1чел (все услуги-'!H1615*'Таблица вводных'!$G$4)))-('Расчет комиссии Нади'!$I1615+'Таблица вводных'!$E$15+'Таблица вводных'!$F$15)</f>
        <v>-334.70000000000005</v>
      </c>
      <c r="I1615" s="20" t="s">
        <v>177</v>
      </c>
    </row>
    <row r="1616" spans="1:9" ht="12.75" customHeight="1">
      <c r="A1616" s="138"/>
      <c r="B1616" s="45">
        <v>45387</v>
      </c>
      <c r="C1616" s="64"/>
      <c r="D1616" s="64">
        <f>(('Итоговая табл.1чел (все услуги-'!D1616+('Итоговая табл.1чел (все услуги-'!D1616*'Таблица вводных'!$G$4)))-('Расчет комиссии Нади'!$I1616+'Таблица вводных'!$E$15+'Таблица вводных'!$F$15)</f>
        <v>-327.21000000000004</v>
      </c>
      <c r="E1616" s="64">
        <f>(('Итоговая табл.1чел (все услуги-'!E1616+('Итоговая табл.1чел (все услуги-'!E1616*'Таблица вводных'!$G$5)))-('Расчет комиссии Нади'!$I1616+'Таблица вводных'!$E$15+'Таблица вводных'!$F$15)</f>
        <v>-334.70000000000005</v>
      </c>
      <c r="F1616" s="64">
        <f>(('Итоговая табл.1чел (все услуги-'!F1616+('Итоговая табл.1чел (все услуги-'!F1616*'Таблица вводных'!$G$4)))-('Расчет комиссии Нади'!$I1616+'Таблица вводных'!$E$15+'Таблица вводных'!$F$15)</f>
        <v>-311.58800000000002</v>
      </c>
      <c r="G1616" s="64">
        <f>(('Итоговая табл.1чел (все услуги-'!G1616+('Итоговая табл.1чел (все услуги-'!G1616*'Таблица вводных'!$G$4)))-('Расчет комиссии Нади'!$I1616+'Таблица вводных'!$E$15+'Таблица вводных'!$F$15)</f>
        <v>-334.70000000000005</v>
      </c>
      <c r="H1616" s="64">
        <f>(('Итоговая табл.1чел (все услуги-'!H1616+('Итоговая табл.1чел (все услуги-'!H1616*'Таблица вводных'!$G$4)))-('Расчет комиссии Нади'!$I1616+'Таблица вводных'!$E$15+'Таблица вводных'!$F$15)</f>
        <v>-334.70000000000005</v>
      </c>
      <c r="I1616" s="27" t="s">
        <v>177</v>
      </c>
    </row>
    <row r="1617" spans="1:9" ht="12.75" customHeight="1">
      <c r="A1617" s="138"/>
      <c r="B1617" s="44">
        <v>45390</v>
      </c>
      <c r="C1617" s="64"/>
      <c r="D1617" s="64">
        <f>(('Итоговая табл.1чел (все услуги-'!D1617+('Итоговая табл.1чел (все услуги-'!D1617*'Таблица вводных'!$G$4)))-('Расчет комиссии Нади'!$I1617+'Таблица вводных'!$E$15+'Таблица вводных'!$F$15)</f>
        <v>-327.21000000000004</v>
      </c>
      <c r="E1617" s="64">
        <f>(('Итоговая табл.1чел (все услуги-'!E1617+('Итоговая табл.1чел (все услуги-'!E1617*'Таблица вводных'!$G$5)))-('Расчет комиссии Нади'!$I1617+'Таблица вводных'!$E$15+'Таблица вводных'!$F$15)</f>
        <v>-334.70000000000005</v>
      </c>
      <c r="F1617" s="64">
        <f>(('Итоговая табл.1чел (все услуги-'!F1617+('Итоговая табл.1чел (все услуги-'!F1617*'Таблица вводных'!$G$4)))-('Расчет комиссии Нади'!$I1617+'Таблица вводных'!$E$15+'Таблица вводных'!$F$15)</f>
        <v>-311.58800000000002</v>
      </c>
      <c r="G1617" s="64">
        <f>(('Итоговая табл.1чел (все услуги-'!G1617+('Итоговая табл.1чел (все услуги-'!G1617*'Таблица вводных'!$G$4)))-('Расчет комиссии Нади'!$I1617+'Таблица вводных'!$E$15+'Таблица вводных'!$F$15)</f>
        <v>-334.70000000000005</v>
      </c>
      <c r="H1617" s="64">
        <f>(('Итоговая табл.1чел (все услуги-'!H1617+('Итоговая табл.1чел (все услуги-'!H1617*'Таблица вводных'!$G$4)))-('Расчет комиссии Нади'!$I1617+'Таблица вводных'!$E$15+'Таблица вводных'!$F$15)</f>
        <v>-334.70000000000005</v>
      </c>
      <c r="I1617" s="22" t="s">
        <v>177</v>
      </c>
    </row>
    <row r="1618" spans="1:9" ht="12.75" customHeight="1">
      <c r="A1618" s="139"/>
      <c r="B1618" s="49">
        <v>45394</v>
      </c>
      <c r="C1618" s="64"/>
      <c r="D1618" s="64">
        <f>(('Итоговая табл.1чел (все услуги-'!D1618+('Итоговая табл.1чел (все услуги-'!D1618*'Таблица вводных'!$G$4)))-('Расчет комиссии Нади'!$I1618+'Таблица вводных'!$E$15+'Таблица вводных'!$F$15)</f>
        <v>-327.21000000000004</v>
      </c>
      <c r="E1618" s="64">
        <f>(('Итоговая табл.1чел (все услуги-'!E1618+('Итоговая табл.1чел (все услуги-'!E1618*'Таблица вводных'!$G$5)))-('Расчет комиссии Нади'!$I1618+'Таблица вводных'!$E$15+'Таблица вводных'!$F$15)</f>
        <v>-334.70000000000005</v>
      </c>
      <c r="F1618" s="64">
        <f>(('Итоговая табл.1чел (все услуги-'!F1618+('Итоговая табл.1чел (все услуги-'!F1618*'Таблица вводных'!$G$4)))-('Расчет комиссии Нади'!$I1618+'Таблица вводных'!$E$15+'Таблица вводных'!$F$15)</f>
        <v>-311.58800000000002</v>
      </c>
      <c r="G1618" s="64">
        <f>(('Итоговая табл.1чел (все услуги-'!G1618+('Итоговая табл.1чел (все услуги-'!G1618*'Таблица вводных'!$G$4)))-('Расчет комиссии Нади'!$I1618+'Таблица вводных'!$E$15+'Таблица вводных'!$F$15)</f>
        <v>-334.70000000000005</v>
      </c>
      <c r="H1618" s="64">
        <f>(('Итоговая табл.1чел (все услуги-'!H1618+('Итоговая табл.1чел (все услуги-'!H1618*'Таблица вводных'!$G$4)))-('Расчет комиссии Нади'!$I1618+'Таблица вводных'!$E$15+'Таблица вводных'!$F$15)</f>
        <v>-334.70000000000005</v>
      </c>
      <c r="I1618" s="13" t="s">
        <v>177</v>
      </c>
    </row>
    <row r="1619" spans="1:9" ht="12.75" customHeight="1">
      <c r="A1619" s="136"/>
      <c r="B1619" s="42">
        <v>45383</v>
      </c>
      <c r="C1619" s="63"/>
      <c r="D1619" s="63" t="e">
        <f>(('Итоговая табл.1чел (все услуги-'!D1619+('Итоговая табл.1чел (все услуги-'!D1619*'Таблица вводных'!$G$4)))-('Расчет комиссии Нади'!$I1619+'Таблица вводных'!$E$15+'Таблица вводных'!$F$15)</f>
        <v>#REF!</v>
      </c>
      <c r="E1619" s="63" t="e">
        <f>(('Итоговая табл.1чел (все услуги-'!E1619+('Итоговая табл.1чел (все услуги-'!E1619*'Таблица вводных'!$G$5)))-('Расчет комиссии Нади'!$I1619+'Таблица вводных'!$E$15+'Таблица вводных'!$F$15)</f>
        <v>#REF!</v>
      </c>
      <c r="F1619" s="63" t="e">
        <f>(('Итоговая табл.1чел (все услуги-'!F1619+('Итоговая табл.1чел (все услуги-'!F1619*'Таблица вводных'!$G$4)))-('Расчет комиссии Нади'!$I1619+'Таблица вводных'!$E$15+'Таблица вводных'!$F$15)</f>
        <v>#REF!</v>
      </c>
      <c r="G1619" s="63" t="e">
        <f>(('Итоговая табл.1чел (все услуги-'!G1619+('Итоговая табл.1чел (все услуги-'!G1619*'Таблица вводных'!$G$4)))-('Расчет комиссии Нади'!$I1619+'Таблица вводных'!$E$15+'Таблица вводных'!$F$15)</f>
        <v>#REF!</v>
      </c>
      <c r="H1619" s="63" t="e">
        <f>(('Итоговая табл.1чел (все услуги-'!H1619+('Итоговая табл.1чел (все услуги-'!H1619*'Таблица вводных'!$G$4)))-('Расчет комиссии Нади'!$I1619+'Таблица вводных'!$E$15+'Таблица вводных'!$F$15)</f>
        <v>#REF!</v>
      </c>
      <c r="I1619" s="20" t="s">
        <v>177</v>
      </c>
    </row>
    <row r="1620" spans="1:9" ht="12.75" customHeight="1">
      <c r="A1620" s="138"/>
      <c r="B1620" s="45">
        <v>45387</v>
      </c>
      <c r="C1620" s="64"/>
      <c r="D1620" s="64" t="e">
        <f>(('Итоговая табл.1чел (все услуги-'!D1620+('Итоговая табл.1чел (все услуги-'!D1620*'Таблица вводных'!$G$4)))-('Расчет комиссии Нади'!$I1620+'Таблица вводных'!$E$15+'Таблица вводных'!$F$15)</f>
        <v>#REF!</v>
      </c>
      <c r="E1620" s="64" t="e">
        <f>(('Итоговая табл.1чел (все услуги-'!E1620+('Итоговая табл.1чел (все услуги-'!E1620*'Таблица вводных'!$G$5)))-('Расчет комиссии Нади'!$I1620+'Таблица вводных'!$E$15+'Таблица вводных'!$F$15)</f>
        <v>#REF!</v>
      </c>
      <c r="F1620" s="64" t="e">
        <f>(('Итоговая табл.1чел (все услуги-'!F1620+('Итоговая табл.1чел (все услуги-'!F1620*'Таблица вводных'!$G$4)))-('Расчет комиссии Нади'!$I1620+'Таблица вводных'!$E$15+'Таблица вводных'!$F$15)</f>
        <v>#REF!</v>
      </c>
      <c r="G1620" s="64" t="e">
        <f>(('Итоговая табл.1чел (все услуги-'!G1620+('Итоговая табл.1чел (все услуги-'!G1620*'Таблица вводных'!$G$4)))-('Расчет комиссии Нади'!$I1620+'Таблица вводных'!$E$15+'Таблица вводных'!$F$15)</f>
        <v>#REF!</v>
      </c>
      <c r="H1620" s="64" t="e">
        <f>(('Итоговая табл.1чел (все услуги-'!H1620+('Итоговая табл.1чел (все услуги-'!H1620*'Таблица вводных'!$G$4)))-('Расчет комиссии Нади'!$I1620+'Таблица вводных'!$E$15+'Таблица вводных'!$F$15)</f>
        <v>#REF!</v>
      </c>
      <c r="I1620" s="27" t="s">
        <v>177</v>
      </c>
    </row>
    <row r="1621" spans="1:9" ht="12.75" customHeight="1">
      <c r="A1621" s="138"/>
      <c r="B1621" s="44">
        <v>45390</v>
      </c>
      <c r="C1621" s="64"/>
      <c r="D1621" s="64" t="e">
        <f>(('Итоговая табл.1чел (все услуги-'!D1621+('Итоговая табл.1чел (все услуги-'!D1621*'Таблица вводных'!$G$4)))-('Расчет комиссии Нади'!$I1621+'Таблица вводных'!$E$15+'Таблица вводных'!$F$15)</f>
        <v>#REF!</v>
      </c>
      <c r="E1621" s="64" t="e">
        <f>(('Итоговая табл.1чел (все услуги-'!E1621+('Итоговая табл.1чел (все услуги-'!E1621*'Таблица вводных'!$G$5)))-('Расчет комиссии Нади'!$I1621+'Таблица вводных'!$E$15+'Таблица вводных'!$F$15)</f>
        <v>#REF!</v>
      </c>
      <c r="F1621" s="64" t="e">
        <f>(('Итоговая табл.1чел (все услуги-'!F1621+('Итоговая табл.1чел (все услуги-'!F1621*'Таблица вводных'!$G$4)))-('Расчет комиссии Нади'!$I1621+'Таблица вводных'!$E$15+'Таблица вводных'!$F$15)</f>
        <v>#REF!</v>
      </c>
      <c r="G1621" s="64" t="e">
        <f>(('Итоговая табл.1чел (все услуги-'!G1621+('Итоговая табл.1чел (все услуги-'!G1621*'Таблица вводных'!$G$4)))-('Расчет комиссии Нади'!$I1621+'Таблица вводных'!$E$15+'Таблица вводных'!$F$15)</f>
        <v>#REF!</v>
      </c>
      <c r="H1621" s="64" t="e">
        <f>(('Итоговая табл.1чел (все услуги-'!H1621+('Итоговая табл.1чел (все услуги-'!H1621*'Таблица вводных'!$G$4)))-('Расчет комиссии Нади'!$I1621+'Таблица вводных'!$E$15+'Таблица вводных'!$F$15)</f>
        <v>#REF!</v>
      </c>
      <c r="I1621" s="22" t="s">
        <v>177</v>
      </c>
    </row>
    <row r="1622" spans="1:9" ht="12.75" customHeight="1">
      <c r="A1622" s="139"/>
      <c r="B1622" s="49">
        <v>45394</v>
      </c>
      <c r="C1622" s="64"/>
      <c r="D1622" s="64" t="e">
        <f>(('Итоговая табл.1чел (все услуги-'!D1622+('Итоговая табл.1чел (все услуги-'!D1622*'Таблица вводных'!$G$4)))-('Расчет комиссии Нади'!$I1622+'Таблица вводных'!$E$15+'Таблица вводных'!$F$15)</f>
        <v>#REF!</v>
      </c>
      <c r="E1622" s="64" t="e">
        <f>(('Итоговая табл.1чел (все услуги-'!E1622+('Итоговая табл.1чел (все услуги-'!E1622*'Таблица вводных'!$G$5)))-('Расчет комиссии Нади'!$I1622+'Таблица вводных'!$E$15+'Таблица вводных'!$F$15)</f>
        <v>#REF!</v>
      </c>
      <c r="F1622" s="64" t="e">
        <f>(('Итоговая табл.1чел (все услуги-'!F1622+('Итоговая табл.1чел (все услуги-'!F1622*'Таблица вводных'!$G$4)))-('Расчет комиссии Нади'!$I1622+'Таблица вводных'!$E$15+'Таблица вводных'!$F$15)</f>
        <v>#REF!</v>
      </c>
      <c r="G1622" s="64" t="e">
        <f>(('Итоговая табл.1чел (все услуги-'!G1622+('Итоговая табл.1чел (все услуги-'!G1622*'Таблица вводных'!$G$4)))-('Расчет комиссии Нади'!$I1622+'Таблица вводных'!$E$15+'Таблица вводных'!$F$15)</f>
        <v>#REF!</v>
      </c>
      <c r="H1622" s="64" t="e">
        <f>(('Итоговая табл.1чел (все услуги-'!H1622+('Итоговая табл.1чел (все услуги-'!H1622*'Таблица вводных'!$G$4)))-('Расчет комиссии Нади'!$I1622+'Таблица вводных'!$E$15+'Таблица вводных'!$F$15)</f>
        <v>#REF!</v>
      </c>
      <c r="I1622" s="13" t="s">
        <v>177</v>
      </c>
    </row>
    <row r="1623" spans="1:9" ht="12.75" customHeight="1">
      <c r="A1623" s="136"/>
      <c r="B1623" s="42">
        <v>45383</v>
      </c>
      <c r="C1623" s="63"/>
      <c r="D1623" s="63" t="e">
        <f>(('Итоговая табл.1чел (все услуги-'!D1623+('Итоговая табл.1чел (все услуги-'!D1623*'Таблица вводных'!$G$4)))-('Расчет комиссии Нади'!$I1623+'Таблица вводных'!$E$15+'Таблица вводных'!$F$15)</f>
        <v>#REF!</v>
      </c>
      <c r="E1623" s="63" t="e">
        <f>(('Итоговая табл.1чел (все услуги-'!E1623+('Итоговая табл.1чел (все услуги-'!E1623*'Таблица вводных'!$G$5)))-('Расчет комиссии Нади'!$I1623+'Таблица вводных'!$E$15+'Таблица вводных'!$F$15)</f>
        <v>#REF!</v>
      </c>
      <c r="F1623" s="63" t="e">
        <f>(('Итоговая табл.1чел (все услуги-'!F1623+('Итоговая табл.1чел (все услуги-'!F1623*'Таблица вводных'!$G$4)))-('Расчет комиссии Нади'!$I1623+'Таблица вводных'!$E$15+'Таблица вводных'!$F$15)</f>
        <v>#REF!</v>
      </c>
      <c r="G1623" s="63" t="e">
        <f>(('Итоговая табл.1чел (все услуги-'!G1623+('Итоговая табл.1чел (все услуги-'!G1623*'Таблица вводных'!$G$4)))-('Расчет комиссии Нади'!$I1623+'Таблица вводных'!$E$15+'Таблица вводных'!$F$15)</f>
        <v>#REF!</v>
      </c>
      <c r="H1623" s="63" t="e">
        <f>(('Итоговая табл.1чел (все услуги-'!H1623+('Итоговая табл.1чел (все услуги-'!H1623*'Таблица вводных'!$G$4)))-('Расчет комиссии Нади'!$I1623+'Таблица вводных'!$E$15+'Таблица вводных'!$F$15)</f>
        <v>#REF!</v>
      </c>
      <c r="I1623" s="20" t="s">
        <v>177</v>
      </c>
    </row>
    <row r="1624" spans="1:9" ht="12.75" customHeight="1">
      <c r="A1624" s="138"/>
      <c r="B1624" s="45">
        <v>45387</v>
      </c>
      <c r="C1624" s="64"/>
      <c r="D1624" s="64" t="e">
        <f>(('Итоговая табл.1чел (все услуги-'!D1624+('Итоговая табл.1чел (все услуги-'!D1624*'Таблица вводных'!$G$4)))-('Расчет комиссии Нади'!$I1624+'Таблица вводных'!$E$15+'Таблица вводных'!$F$15)</f>
        <v>#REF!</v>
      </c>
      <c r="E1624" s="64" t="e">
        <f>(('Итоговая табл.1чел (все услуги-'!E1624+('Итоговая табл.1чел (все услуги-'!E1624*'Таблица вводных'!$G$5)))-('Расчет комиссии Нади'!$I1624+'Таблица вводных'!$E$15+'Таблица вводных'!$F$15)</f>
        <v>#REF!</v>
      </c>
      <c r="F1624" s="64" t="e">
        <f>(('Итоговая табл.1чел (все услуги-'!F1624+('Итоговая табл.1чел (все услуги-'!F1624*'Таблица вводных'!$G$4)))-('Расчет комиссии Нади'!$I1624+'Таблица вводных'!$E$15+'Таблица вводных'!$F$15)</f>
        <v>#REF!</v>
      </c>
      <c r="G1624" s="64" t="e">
        <f>(('Итоговая табл.1чел (все услуги-'!G1624+('Итоговая табл.1чел (все услуги-'!G1624*'Таблица вводных'!$G$4)))-('Расчет комиссии Нади'!$I1624+'Таблица вводных'!$E$15+'Таблица вводных'!$F$15)</f>
        <v>#REF!</v>
      </c>
      <c r="H1624" s="64" t="e">
        <f>(('Итоговая табл.1чел (все услуги-'!H1624+('Итоговая табл.1чел (все услуги-'!H1624*'Таблица вводных'!$G$4)))-('Расчет комиссии Нади'!$I1624+'Таблица вводных'!$E$15+'Таблица вводных'!$F$15)</f>
        <v>#REF!</v>
      </c>
      <c r="I1624" s="27" t="s">
        <v>177</v>
      </c>
    </row>
    <row r="1625" spans="1:9" ht="12.75" customHeight="1">
      <c r="A1625" s="138"/>
      <c r="B1625" s="44">
        <v>45390</v>
      </c>
      <c r="C1625" s="64"/>
      <c r="D1625" s="64" t="e">
        <f>(('Итоговая табл.1чел (все услуги-'!D1625+('Итоговая табл.1чел (все услуги-'!D1625*'Таблица вводных'!$G$4)))-('Расчет комиссии Нади'!$I1625+'Таблица вводных'!$E$15+'Таблица вводных'!$F$15)</f>
        <v>#REF!</v>
      </c>
      <c r="E1625" s="64" t="e">
        <f>(('Итоговая табл.1чел (все услуги-'!E1625+('Итоговая табл.1чел (все услуги-'!E1625*'Таблица вводных'!$G$5)))-('Расчет комиссии Нади'!$I1625+'Таблица вводных'!$E$15+'Таблица вводных'!$F$15)</f>
        <v>#REF!</v>
      </c>
      <c r="F1625" s="64" t="e">
        <f>(('Итоговая табл.1чел (все услуги-'!F1625+('Итоговая табл.1чел (все услуги-'!F1625*'Таблица вводных'!$G$4)))-('Расчет комиссии Нади'!$I1625+'Таблица вводных'!$E$15+'Таблица вводных'!$F$15)</f>
        <v>#REF!</v>
      </c>
      <c r="G1625" s="64" t="e">
        <f>(('Итоговая табл.1чел (все услуги-'!G1625+('Итоговая табл.1чел (все услуги-'!G1625*'Таблица вводных'!$G$4)))-('Расчет комиссии Нади'!$I1625+'Таблица вводных'!$E$15+'Таблица вводных'!$F$15)</f>
        <v>#REF!</v>
      </c>
      <c r="H1625" s="64" t="e">
        <f>(('Итоговая табл.1чел (все услуги-'!H1625+('Итоговая табл.1чел (все услуги-'!H1625*'Таблица вводных'!$G$4)))-('Расчет комиссии Нади'!$I1625+'Таблица вводных'!$E$15+'Таблица вводных'!$F$15)</f>
        <v>#REF!</v>
      </c>
      <c r="I1625" s="22" t="s">
        <v>177</v>
      </c>
    </row>
    <row r="1626" spans="1:9" ht="12.75" customHeight="1">
      <c r="A1626" s="139"/>
      <c r="B1626" s="49">
        <v>45394</v>
      </c>
      <c r="C1626" s="64"/>
      <c r="D1626" s="64" t="e">
        <f>(('Итоговая табл.1чел (все услуги-'!D1626+('Итоговая табл.1чел (все услуги-'!D1626*'Таблица вводных'!$G$4)))-('Расчет комиссии Нади'!$I1626+'Таблица вводных'!$E$15+'Таблица вводных'!$F$15)</f>
        <v>#REF!</v>
      </c>
      <c r="E1626" s="64" t="e">
        <f>(('Итоговая табл.1чел (все услуги-'!E1626+('Итоговая табл.1чел (все услуги-'!E1626*'Таблица вводных'!$G$5)))-('Расчет комиссии Нади'!$I1626+'Таблица вводных'!$E$15+'Таблица вводных'!$F$15)</f>
        <v>#REF!</v>
      </c>
      <c r="F1626" s="64" t="e">
        <f>(('Итоговая табл.1чел (все услуги-'!F1626+('Итоговая табл.1чел (все услуги-'!F1626*'Таблица вводных'!$G$4)))-('Расчет комиссии Нади'!$I1626+'Таблица вводных'!$E$15+'Таблица вводных'!$F$15)</f>
        <v>#REF!</v>
      </c>
      <c r="G1626" s="64" t="e">
        <f>(('Итоговая табл.1чел (все услуги-'!G1626+('Итоговая табл.1чел (все услуги-'!G1626*'Таблица вводных'!$G$4)))-('Расчет комиссии Нади'!$I1626+'Таблица вводных'!$E$15+'Таблица вводных'!$F$15)</f>
        <v>#REF!</v>
      </c>
      <c r="H1626" s="64" t="e">
        <f>(('Итоговая табл.1чел (все услуги-'!H1626+('Итоговая табл.1чел (все услуги-'!H1626*'Таблица вводных'!$G$4)))-('Расчет комиссии Нади'!$I1626+'Таблица вводных'!$E$15+'Таблица вводных'!$F$15)</f>
        <v>#REF!</v>
      </c>
      <c r="I1626" s="13" t="s">
        <v>177</v>
      </c>
    </row>
    <row r="1627" spans="1:9" ht="12.75" customHeight="1">
      <c r="A1627" s="136"/>
      <c r="B1627" s="42">
        <v>45383</v>
      </c>
      <c r="C1627" s="63"/>
      <c r="D1627" s="63" t="e">
        <f>(('Итоговая табл.1чел (все услуги-'!D1627+('Итоговая табл.1чел (все услуги-'!D1627*'Таблица вводных'!$G$4)))-('Расчет комиссии Нади'!$I1627+'Таблица вводных'!$E$15+'Таблица вводных'!$F$15)</f>
        <v>#REF!</v>
      </c>
      <c r="E1627" s="63" t="e">
        <f>(('Итоговая табл.1чел (все услуги-'!E1627+('Итоговая табл.1чел (все услуги-'!E1627*'Таблица вводных'!$G$5)))-('Расчет комиссии Нади'!$I1627+'Таблица вводных'!$E$15+'Таблица вводных'!$F$15)</f>
        <v>#REF!</v>
      </c>
      <c r="F1627" s="63" t="e">
        <f>(('Итоговая табл.1чел (все услуги-'!F1627+('Итоговая табл.1чел (все услуги-'!F1627*'Таблица вводных'!$G$4)))-('Расчет комиссии Нади'!$I1627+'Таблица вводных'!$E$15+'Таблица вводных'!$F$15)</f>
        <v>#REF!</v>
      </c>
      <c r="G1627" s="63" t="e">
        <f>(('Итоговая табл.1чел (все услуги-'!G1627+('Итоговая табл.1чел (все услуги-'!G1627*'Таблица вводных'!$G$4)))-('Расчет комиссии Нади'!$I1627+'Таблица вводных'!$E$15+'Таблица вводных'!$F$15)</f>
        <v>#REF!</v>
      </c>
      <c r="H1627" s="63" t="e">
        <f>(('Итоговая табл.1чел (все услуги-'!H1627+('Итоговая табл.1чел (все услуги-'!H1627*'Таблица вводных'!$G$4)))-('Расчет комиссии Нади'!$I1627+'Таблица вводных'!$E$15+'Таблица вводных'!$F$15)</f>
        <v>#REF!</v>
      </c>
      <c r="I1627" s="20" t="s">
        <v>177</v>
      </c>
    </row>
    <row r="1628" spans="1:9" ht="12.75" customHeight="1">
      <c r="A1628" s="138"/>
      <c r="B1628" s="45">
        <v>45387</v>
      </c>
      <c r="C1628" s="64"/>
      <c r="D1628" s="64" t="e">
        <f>(('Итоговая табл.1чел (все услуги-'!D1628+('Итоговая табл.1чел (все услуги-'!D1628*'Таблица вводных'!$G$4)))-('Расчет комиссии Нади'!$I1628+'Таблица вводных'!$E$15+'Таблица вводных'!$F$15)</f>
        <v>#REF!</v>
      </c>
      <c r="E1628" s="64" t="e">
        <f>(('Итоговая табл.1чел (все услуги-'!E1628+('Итоговая табл.1чел (все услуги-'!E1628*'Таблица вводных'!$G$5)))-('Расчет комиссии Нади'!$I1628+'Таблица вводных'!$E$15+'Таблица вводных'!$F$15)</f>
        <v>#REF!</v>
      </c>
      <c r="F1628" s="64" t="e">
        <f>(('Итоговая табл.1чел (все услуги-'!F1628+('Итоговая табл.1чел (все услуги-'!F1628*'Таблица вводных'!$G$4)))-('Расчет комиссии Нади'!$I1628+'Таблица вводных'!$E$15+'Таблица вводных'!$F$15)</f>
        <v>#REF!</v>
      </c>
      <c r="G1628" s="64" t="e">
        <f>(('Итоговая табл.1чел (все услуги-'!G1628+('Итоговая табл.1чел (все услуги-'!G1628*'Таблица вводных'!$G$4)))-('Расчет комиссии Нади'!$I1628+'Таблица вводных'!$E$15+'Таблица вводных'!$F$15)</f>
        <v>#REF!</v>
      </c>
      <c r="H1628" s="64" t="e">
        <f>(('Итоговая табл.1чел (все услуги-'!H1628+('Итоговая табл.1чел (все услуги-'!H1628*'Таблица вводных'!$G$4)))-('Расчет комиссии Нади'!$I1628+'Таблица вводных'!$E$15+'Таблица вводных'!$F$15)</f>
        <v>#REF!</v>
      </c>
      <c r="I1628" s="27" t="s">
        <v>177</v>
      </c>
    </row>
    <row r="1629" spans="1:9" ht="12.75" customHeight="1">
      <c r="A1629" s="138"/>
      <c r="B1629" s="44">
        <v>45390</v>
      </c>
      <c r="C1629" s="64"/>
      <c r="D1629" s="64" t="e">
        <f>(('Итоговая табл.1чел (все услуги-'!D1629+('Итоговая табл.1чел (все услуги-'!D1629*'Таблица вводных'!$G$4)))-('Расчет комиссии Нади'!$I1629+'Таблица вводных'!$E$15+'Таблица вводных'!$F$15)</f>
        <v>#REF!</v>
      </c>
      <c r="E1629" s="64" t="e">
        <f>(('Итоговая табл.1чел (все услуги-'!E1629+('Итоговая табл.1чел (все услуги-'!E1629*'Таблица вводных'!$G$5)))-('Расчет комиссии Нади'!$I1629+'Таблица вводных'!$E$15+'Таблица вводных'!$F$15)</f>
        <v>#REF!</v>
      </c>
      <c r="F1629" s="64" t="e">
        <f>(('Итоговая табл.1чел (все услуги-'!F1629+('Итоговая табл.1чел (все услуги-'!F1629*'Таблица вводных'!$G$4)))-('Расчет комиссии Нади'!$I1629+'Таблица вводных'!$E$15+'Таблица вводных'!$F$15)</f>
        <v>#REF!</v>
      </c>
      <c r="G1629" s="64" t="e">
        <f>(('Итоговая табл.1чел (все услуги-'!G1629+('Итоговая табл.1чел (все услуги-'!G1629*'Таблица вводных'!$G$4)))-('Расчет комиссии Нади'!$I1629+'Таблица вводных'!$E$15+'Таблица вводных'!$F$15)</f>
        <v>#REF!</v>
      </c>
      <c r="H1629" s="64" t="e">
        <f>(('Итоговая табл.1чел (все услуги-'!H1629+('Итоговая табл.1чел (все услуги-'!H1629*'Таблица вводных'!$G$4)))-('Расчет комиссии Нади'!$I1629+'Таблица вводных'!$E$15+'Таблица вводных'!$F$15)</f>
        <v>#REF!</v>
      </c>
      <c r="I1629" s="22" t="s">
        <v>177</v>
      </c>
    </row>
    <row r="1630" spans="1:9" ht="12.75" customHeight="1">
      <c r="A1630" s="139"/>
      <c r="B1630" s="49">
        <v>45394</v>
      </c>
      <c r="C1630" s="64"/>
      <c r="D1630" s="64" t="e">
        <f>(('Итоговая табл.1чел (все услуги-'!D1630+('Итоговая табл.1чел (все услуги-'!D1630*'Таблица вводных'!$G$4)))-('Расчет комиссии Нади'!$I1630+'Таблица вводных'!$E$15+'Таблица вводных'!$F$15)</f>
        <v>#REF!</v>
      </c>
      <c r="E1630" s="64" t="e">
        <f>(('Итоговая табл.1чел (все услуги-'!E1630+('Итоговая табл.1чел (все услуги-'!E1630*'Таблица вводных'!$G$5)))-('Расчет комиссии Нади'!$I1630+'Таблица вводных'!$E$15+'Таблица вводных'!$F$15)</f>
        <v>#REF!</v>
      </c>
      <c r="F1630" s="64" t="e">
        <f>(('Итоговая табл.1чел (все услуги-'!F1630+('Итоговая табл.1чел (все услуги-'!F1630*'Таблица вводных'!$G$4)))-('Расчет комиссии Нади'!$I1630+'Таблица вводных'!$E$15+'Таблица вводных'!$F$15)</f>
        <v>#REF!</v>
      </c>
      <c r="G1630" s="64" t="e">
        <f>(('Итоговая табл.1чел (все услуги-'!G1630+('Итоговая табл.1чел (все услуги-'!G1630*'Таблица вводных'!$G$4)))-('Расчет комиссии Нади'!$I1630+'Таблица вводных'!$E$15+'Таблица вводных'!$F$15)</f>
        <v>#REF!</v>
      </c>
      <c r="H1630" s="64" t="e">
        <f>(('Итоговая табл.1чел (все услуги-'!H1630+('Итоговая табл.1чел (все услуги-'!H1630*'Таблица вводных'!$G$4)))-('Расчет комиссии Нади'!$I1630+'Таблица вводных'!$E$15+'Таблица вводных'!$F$15)</f>
        <v>#REF!</v>
      </c>
      <c r="I1630" s="13" t="s">
        <v>177</v>
      </c>
    </row>
    <row r="1631" spans="1:9" ht="12.75" customHeight="1">
      <c r="A1631" s="136"/>
      <c r="B1631" s="42">
        <v>45383</v>
      </c>
      <c r="C1631" s="63"/>
      <c r="D1631" s="63" t="e">
        <f>(('Итоговая табл.1чел (все услуги-'!D1631+('Итоговая табл.1чел (все услуги-'!D1631*'Таблица вводных'!$G$4)))-('Расчет комиссии Нади'!$I1631+'Таблица вводных'!$E$15+'Таблица вводных'!$F$15)</f>
        <v>#REF!</v>
      </c>
      <c r="E1631" s="63" t="e">
        <f>(('Итоговая табл.1чел (все услуги-'!E1631+('Итоговая табл.1чел (все услуги-'!E1631*'Таблица вводных'!$G$5)))-('Расчет комиссии Нади'!$I1631+'Таблица вводных'!$E$15+'Таблица вводных'!$F$15)</f>
        <v>#REF!</v>
      </c>
      <c r="F1631" s="63" t="e">
        <f>(('Итоговая табл.1чел (все услуги-'!F1631+('Итоговая табл.1чел (все услуги-'!F1631*'Таблица вводных'!$G$4)))-('Расчет комиссии Нади'!$I1631+'Таблица вводных'!$E$15+'Таблица вводных'!$F$15)</f>
        <v>#REF!</v>
      </c>
      <c r="G1631" s="63" t="e">
        <f>(('Итоговая табл.1чел (все услуги-'!G1631+('Итоговая табл.1чел (все услуги-'!G1631*'Таблица вводных'!$G$4)))-('Расчет комиссии Нади'!$I1631+'Таблица вводных'!$E$15+'Таблица вводных'!$F$15)</f>
        <v>#REF!</v>
      </c>
      <c r="H1631" s="63" t="e">
        <f>(('Итоговая табл.1чел (все услуги-'!H1631+('Итоговая табл.1чел (все услуги-'!H1631*'Таблица вводных'!$G$4)))-('Расчет комиссии Нади'!$I1631+'Таблица вводных'!$E$15+'Таблица вводных'!$F$15)</f>
        <v>#REF!</v>
      </c>
      <c r="I1631" s="20" t="s">
        <v>177</v>
      </c>
    </row>
    <row r="1632" spans="1:9" ht="12.75" customHeight="1">
      <c r="A1632" s="138"/>
      <c r="B1632" s="45">
        <v>45387</v>
      </c>
      <c r="C1632" s="64"/>
      <c r="D1632" s="64" t="e">
        <f>(('Итоговая табл.1чел (все услуги-'!D1632+('Итоговая табл.1чел (все услуги-'!D1632*'Таблица вводных'!$G$4)))-('Расчет комиссии Нади'!$I1632+'Таблица вводных'!$E$15+'Таблица вводных'!$F$15)</f>
        <v>#REF!</v>
      </c>
      <c r="E1632" s="64" t="e">
        <f>(('Итоговая табл.1чел (все услуги-'!E1632+('Итоговая табл.1чел (все услуги-'!E1632*'Таблица вводных'!$G$5)))-('Расчет комиссии Нади'!$I1632+'Таблица вводных'!$E$15+'Таблица вводных'!$F$15)</f>
        <v>#REF!</v>
      </c>
      <c r="F1632" s="64" t="e">
        <f>(('Итоговая табл.1чел (все услуги-'!F1632+('Итоговая табл.1чел (все услуги-'!F1632*'Таблица вводных'!$G$4)))-('Расчет комиссии Нади'!$I1632+'Таблица вводных'!$E$15+'Таблица вводных'!$F$15)</f>
        <v>#REF!</v>
      </c>
      <c r="G1632" s="64" t="e">
        <f>(('Итоговая табл.1чел (все услуги-'!G1632+('Итоговая табл.1чел (все услуги-'!G1632*'Таблица вводных'!$G$4)))-('Расчет комиссии Нади'!$I1632+'Таблица вводных'!$E$15+'Таблица вводных'!$F$15)</f>
        <v>#REF!</v>
      </c>
      <c r="H1632" s="64" t="e">
        <f>(('Итоговая табл.1чел (все услуги-'!H1632+('Итоговая табл.1чел (все услуги-'!H1632*'Таблица вводных'!$G$4)))-('Расчет комиссии Нади'!$I1632+'Таблица вводных'!$E$15+'Таблица вводных'!$F$15)</f>
        <v>#REF!</v>
      </c>
      <c r="I1632" s="27" t="s">
        <v>177</v>
      </c>
    </row>
    <row r="1633" spans="1:9" ht="12.75" customHeight="1">
      <c r="A1633" s="138"/>
      <c r="B1633" s="44">
        <v>45390</v>
      </c>
      <c r="C1633" s="64"/>
      <c r="D1633" s="64" t="e">
        <f>(('Итоговая табл.1чел (все услуги-'!D1633+('Итоговая табл.1чел (все услуги-'!D1633*'Таблица вводных'!$G$4)))-('Расчет комиссии Нади'!$I1633+'Таблица вводных'!$E$15+'Таблица вводных'!$F$15)</f>
        <v>#REF!</v>
      </c>
      <c r="E1633" s="64" t="e">
        <f>(('Итоговая табл.1чел (все услуги-'!E1633+('Итоговая табл.1чел (все услуги-'!E1633*'Таблица вводных'!$G$5)))-('Расчет комиссии Нади'!$I1633+'Таблица вводных'!$E$15+'Таблица вводных'!$F$15)</f>
        <v>#REF!</v>
      </c>
      <c r="F1633" s="64" t="e">
        <f>(('Итоговая табл.1чел (все услуги-'!F1633+('Итоговая табл.1чел (все услуги-'!F1633*'Таблица вводных'!$G$4)))-('Расчет комиссии Нади'!$I1633+'Таблица вводных'!$E$15+'Таблица вводных'!$F$15)</f>
        <v>#REF!</v>
      </c>
      <c r="G1633" s="64" t="e">
        <f>(('Итоговая табл.1чел (все услуги-'!G1633+('Итоговая табл.1чел (все услуги-'!G1633*'Таблица вводных'!$G$4)))-('Расчет комиссии Нади'!$I1633+'Таблица вводных'!$E$15+'Таблица вводных'!$F$15)</f>
        <v>#REF!</v>
      </c>
      <c r="H1633" s="64" t="e">
        <f>(('Итоговая табл.1чел (все услуги-'!H1633+('Итоговая табл.1чел (все услуги-'!H1633*'Таблица вводных'!$G$4)))-('Расчет комиссии Нади'!$I1633+'Таблица вводных'!$E$15+'Таблица вводных'!$F$15)</f>
        <v>#REF!</v>
      </c>
      <c r="I1633" s="22" t="s">
        <v>177</v>
      </c>
    </row>
    <row r="1634" spans="1:9" ht="12.75" customHeight="1">
      <c r="A1634" s="139"/>
      <c r="B1634" s="49">
        <v>45394</v>
      </c>
      <c r="C1634" s="64"/>
      <c r="D1634" s="64" t="e">
        <f>(('Итоговая табл.1чел (все услуги-'!D1634+('Итоговая табл.1чел (все услуги-'!D1634*'Таблица вводных'!$G$4)))-('Расчет комиссии Нади'!$I1634+'Таблица вводных'!$E$15+'Таблица вводных'!$F$15)</f>
        <v>#REF!</v>
      </c>
      <c r="E1634" s="64" t="e">
        <f>(('Итоговая табл.1чел (все услуги-'!E1634+('Итоговая табл.1чел (все услуги-'!E1634*'Таблица вводных'!$G$5)))-('Расчет комиссии Нади'!$I1634+'Таблица вводных'!$E$15+'Таблица вводных'!$F$15)</f>
        <v>#REF!</v>
      </c>
      <c r="F1634" s="64" t="e">
        <f>(('Итоговая табл.1чел (все услуги-'!F1634+('Итоговая табл.1чел (все услуги-'!F1634*'Таблица вводных'!$G$4)))-('Расчет комиссии Нади'!$I1634+'Таблица вводных'!$E$15+'Таблица вводных'!$F$15)</f>
        <v>#REF!</v>
      </c>
      <c r="G1634" s="64" t="e">
        <f>(('Итоговая табл.1чел (все услуги-'!G1634+('Итоговая табл.1чел (все услуги-'!G1634*'Таблица вводных'!$G$4)))-('Расчет комиссии Нади'!$I1634+'Таблица вводных'!$E$15+'Таблица вводных'!$F$15)</f>
        <v>#REF!</v>
      </c>
      <c r="H1634" s="64" t="e">
        <f>(('Итоговая табл.1чел (все услуги-'!H1634+('Итоговая табл.1чел (все услуги-'!H1634*'Таблица вводных'!$G$4)))-('Расчет комиссии Нади'!$I1634+'Таблица вводных'!$E$15+'Таблица вводных'!$F$15)</f>
        <v>#REF!</v>
      </c>
      <c r="I1634" s="13" t="s">
        <v>177</v>
      </c>
    </row>
    <row r="1635" spans="1:9" ht="12.75" customHeight="1">
      <c r="A1635" s="136"/>
      <c r="B1635" s="42">
        <v>45383</v>
      </c>
      <c r="C1635" s="63"/>
      <c r="D1635" s="63" t="e">
        <f>(('Итоговая табл.1чел (все услуги-'!D1635+('Итоговая табл.1чел (все услуги-'!D1635*'Таблица вводных'!$G$4)))-('Расчет комиссии Нади'!$I1635+'Таблица вводных'!$E$15+'Таблица вводных'!$F$15)</f>
        <v>#REF!</v>
      </c>
      <c r="E1635" s="63" t="e">
        <f>(('Итоговая табл.1чел (все услуги-'!E1635+('Итоговая табл.1чел (все услуги-'!E1635*'Таблица вводных'!$G$5)))-('Расчет комиссии Нади'!$I1635+'Таблица вводных'!$E$15+'Таблица вводных'!$F$15)</f>
        <v>#REF!</v>
      </c>
      <c r="F1635" s="63" t="e">
        <f>(('Итоговая табл.1чел (все услуги-'!F1635+('Итоговая табл.1чел (все услуги-'!F1635*'Таблица вводных'!$G$4)))-('Расчет комиссии Нади'!$I1635+'Таблица вводных'!$E$15+'Таблица вводных'!$F$15)</f>
        <v>#REF!</v>
      </c>
      <c r="G1635" s="63" t="e">
        <f>(('Итоговая табл.1чел (все услуги-'!G1635+('Итоговая табл.1чел (все услуги-'!G1635*'Таблица вводных'!$G$4)))-('Расчет комиссии Нади'!$I1635+'Таблица вводных'!$E$15+'Таблица вводных'!$F$15)</f>
        <v>#REF!</v>
      </c>
      <c r="H1635" s="63" t="e">
        <f>(('Итоговая табл.1чел (все услуги-'!H1635+('Итоговая табл.1чел (все услуги-'!H1635*'Таблица вводных'!$G$4)))-('Расчет комиссии Нади'!$I1635+'Таблица вводных'!$E$15+'Таблица вводных'!$F$15)</f>
        <v>#REF!</v>
      </c>
      <c r="I1635" s="20" t="s">
        <v>177</v>
      </c>
    </row>
    <row r="1636" spans="1:9" ht="12.75" customHeight="1">
      <c r="A1636" s="138"/>
      <c r="B1636" s="45">
        <v>45387</v>
      </c>
      <c r="C1636" s="64"/>
      <c r="D1636" s="64" t="e">
        <f>(('Итоговая табл.1чел (все услуги-'!D1636+('Итоговая табл.1чел (все услуги-'!D1636*'Таблица вводных'!$G$4)))-('Расчет комиссии Нади'!$I1636+'Таблица вводных'!$E$15+'Таблица вводных'!$F$15)</f>
        <v>#REF!</v>
      </c>
      <c r="E1636" s="64" t="e">
        <f>(('Итоговая табл.1чел (все услуги-'!E1636+('Итоговая табл.1чел (все услуги-'!E1636*'Таблица вводных'!$G$5)))-('Расчет комиссии Нади'!$I1636+'Таблица вводных'!$E$15+'Таблица вводных'!$F$15)</f>
        <v>#REF!</v>
      </c>
      <c r="F1636" s="64" t="e">
        <f>(('Итоговая табл.1чел (все услуги-'!F1636+('Итоговая табл.1чел (все услуги-'!F1636*'Таблица вводных'!$G$4)))-('Расчет комиссии Нади'!$I1636+'Таблица вводных'!$E$15+'Таблица вводных'!$F$15)</f>
        <v>#REF!</v>
      </c>
      <c r="G1636" s="64" t="e">
        <f>(('Итоговая табл.1чел (все услуги-'!G1636+('Итоговая табл.1чел (все услуги-'!G1636*'Таблица вводных'!$G$4)))-('Расчет комиссии Нади'!$I1636+'Таблица вводных'!$E$15+'Таблица вводных'!$F$15)</f>
        <v>#REF!</v>
      </c>
      <c r="H1636" s="64" t="e">
        <f>(('Итоговая табл.1чел (все услуги-'!H1636+('Итоговая табл.1чел (все услуги-'!H1636*'Таблица вводных'!$G$4)))-('Расчет комиссии Нади'!$I1636+'Таблица вводных'!$E$15+'Таблица вводных'!$F$15)</f>
        <v>#REF!</v>
      </c>
      <c r="I1636" s="27" t="s">
        <v>177</v>
      </c>
    </row>
    <row r="1637" spans="1:9" ht="12.75" customHeight="1">
      <c r="A1637" s="138"/>
      <c r="B1637" s="44">
        <v>45390</v>
      </c>
      <c r="C1637" s="64"/>
      <c r="D1637" s="64" t="e">
        <f>(('Итоговая табл.1чел (все услуги-'!D1637+('Итоговая табл.1чел (все услуги-'!D1637*'Таблица вводных'!$G$4)))-('Расчет комиссии Нади'!$I1637+'Таблица вводных'!$E$15+'Таблица вводных'!$F$15)</f>
        <v>#REF!</v>
      </c>
      <c r="E1637" s="64" t="e">
        <f>(('Итоговая табл.1чел (все услуги-'!E1637+('Итоговая табл.1чел (все услуги-'!E1637*'Таблица вводных'!$G$5)))-('Расчет комиссии Нади'!$I1637+'Таблица вводных'!$E$15+'Таблица вводных'!$F$15)</f>
        <v>#REF!</v>
      </c>
      <c r="F1637" s="64" t="e">
        <f>(('Итоговая табл.1чел (все услуги-'!F1637+('Итоговая табл.1чел (все услуги-'!F1637*'Таблица вводных'!$G$4)))-('Расчет комиссии Нади'!$I1637+'Таблица вводных'!$E$15+'Таблица вводных'!$F$15)</f>
        <v>#REF!</v>
      </c>
      <c r="G1637" s="64" t="e">
        <f>(('Итоговая табл.1чел (все услуги-'!G1637+('Итоговая табл.1чел (все услуги-'!G1637*'Таблица вводных'!$G$4)))-('Расчет комиссии Нади'!$I1637+'Таблица вводных'!$E$15+'Таблица вводных'!$F$15)</f>
        <v>#REF!</v>
      </c>
      <c r="H1637" s="64" t="e">
        <f>(('Итоговая табл.1чел (все услуги-'!H1637+('Итоговая табл.1чел (все услуги-'!H1637*'Таблица вводных'!$G$4)))-('Расчет комиссии Нади'!$I1637+'Таблица вводных'!$E$15+'Таблица вводных'!$F$15)</f>
        <v>#REF!</v>
      </c>
      <c r="I1637" s="22" t="s">
        <v>177</v>
      </c>
    </row>
    <row r="1638" spans="1:9" ht="12.75" customHeight="1">
      <c r="A1638" s="139"/>
      <c r="B1638" s="49">
        <v>45394</v>
      </c>
      <c r="C1638" s="64"/>
      <c r="D1638" s="64" t="e">
        <f>(('Итоговая табл.1чел (все услуги-'!D1638+('Итоговая табл.1чел (все услуги-'!D1638*'Таблица вводных'!$G$4)))-('Расчет комиссии Нади'!$I1638+'Таблица вводных'!$E$15+'Таблица вводных'!$F$15)</f>
        <v>#REF!</v>
      </c>
      <c r="E1638" s="64" t="e">
        <f>(('Итоговая табл.1чел (все услуги-'!E1638+('Итоговая табл.1чел (все услуги-'!E1638*'Таблица вводных'!$G$5)))-('Расчет комиссии Нади'!$I1638+'Таблица вводных'!$E$15+'Таблица вводных'!$F$15)</f>
        <v>#REF!</v>
      </c>
      <c r="F1638" s="64" t="e">
        <f>(('Итоговая табл.1чел (все услуги-'!F1638+('Итоговая табл.1чел (все услуги-'!F1638*'Таблица вводных'!$G$4)))-('Расчет комиссии Нади'!$I1638+'Таблица вводных'!$E$15+'Таблица вводных'!$F$15)</f>
        <v>#REF!</v>
      </c>
      <c r="G1638" s="64" t="e">
        <f>(('Итоговая табл.1чел (все услуги-'!G1638+('Итоговая табл.1чел (все услуги-'!G1638*'Таблица вводных'!$G$4)))-('Расчет комиссии Нади'!$I1638+'Таблица вводных'!$E$15+'Таблица вводных'!$F$15)</f>
        <v>#REF!</v>
      </c>
      <c r="H1638" s="64" t="e">
        <f>(('Итоговая табл.1чел (все услуги-'!H1638+('Итоговая табл.1чел (все услуги-'!H1638*'Таблица вводных'!$G$4)))-('Расчет комиссии Нади'!$I1638+'Таблица вводных'!$E$15+'Таблица вводных'!$F$15)</f>
        <v>#REF!</v>
      </c>
      <c r="I1638" s="13" t="s">
        <v>177</v>
      </c>
    </row>
    <row r="1639" spans="1:9" ht="12.75" customHeight="1">
      <c r="A1639" s="136"/>
      <c r="B1639" s="42">
        <v>45383</v>
      </c>
      <c r="C1639" s="63"/>
      <c r="D1639" s="63" t="e">
        <f>(('Итоговая табл.1чел (все услуги-'!D1639+('Итоговая табл.1чел (все услуги-'!D1639*'Таблица вводных'!$G$4)))-('Расчет комиссии Нади'!$I1639+'Таблица вводных'!$E$15+'Таблица вводных'!$F$15)</f>
        <v>#REF!</v>
      </c>
      <c r="E1639" s="63" t="e">
        <f>(('Итоговая табл.1чел (все услуги-'!E1639+('Итоговая табл.1чел (все услуги-'!E1639*'Таблица вводных'!$G$5)))-('Расчет комиссии Нади'!$I1639+'Таблица вводных'!$E$15+'Таблица вводных'!$F$15)</f>
        <v>#REF!</v>
      </c>
      <c r="F1639" s="63" t="e">
        <f>(('Итоговая табл.1чел (все услуги-'!F1639+('Итоговая табл.1чел (все услуги-'!F1639*'Таблица вводных'!$G$4)))-('Расчет комиссии Нади'!$I1639+'Таблица вводных'!$E$15+'Таблица вводных'!$F$15)</f>
        <v>#REF!</v>
      </c>
      <c r="G1639" s="63" t="e">
        <f>(('Итоговая табл.1чел (все услуги-'!G1639+('Итоговая табл.1чел (все услуги-'!G1639*'Таблица вводных'!$G$4)))-('Расчет комиссии Нади'!$I1639+'Таблица вводных'!$E$15+'Таблица вводных'!$F$15)</f>
        <v>#REF!</v>
      </c>
      <c r="H1639" s="63" t="e">
        <f>(('Итоговая табл.1чел (все услуги-'!H1639+('Итоговая табл.1чел (все услуги-'!H1639*'Таблица вводных'!$G$4)))-('Расчет комиссии Нади'!$I1639+'Таблица вводных'!$E$15+'Таблица вводных'!$F$15)</f>
        <v>#REF!</v>
      </c>
      <c r="I1639" s="20" t="s">
        <v>177</v>
      </c>
    </row>
    <row r="1640" spans="1:9" ht="12.75" customHeight="1">
      <c r="A1640" s="138"/>
      <c r="B1640" s="45">
        <v>45387</v>
      </c>
      <c r="C1640" s="64"/>
      <c r="D1640" s="64" t="e">
        <f>(('Итоговая табл.1чел (все услуги-'!D1640+('Итоговая табл.1чел (все услуги-'!D1640*'Таблица вводных'!$G$4)))-('Расчет комиссии Нади'!$I1640+'Таблица вводных'!$E$15+'Таблица вводных'!$F$15)</f>
        <v>#REF!</v>
      </c>
      <c r="E1640" s="64" t="e">
        <f>(('Итоговая табл.1чел (все услуги-'!E1640+('Итоговая табл.1чел (все услуги-'!E1640*'Таблица вводных'!$G$5)))-('Расчет комиссии Нади'!$I1640+'Таблица вводных'!$E$15+'Таблица вводных'!$F$15)</f>
        <v>#REF!</v>
      </c>
      <c r="F1640" s="64" t="e">
        <f>(('Итоговая табл.1чел (все услуги-'!F1640+('Итоговая табл.1чел (все услуги-'!F1640*'Таблица вводных'!$G$4)))-('Расчет комиссии Нади'!$I1640+'Таблица вводных'!$E$15+'Таблица вводных'!$F$15)</f>
        <v>#REF!</v>
      </c>
      <c r="G1640" s="64" t="e">
        <f>(('Итоговая табл.1чел (все услуги-'!G1640+('Итоговая табл.1чел (все услуги-'!G1640*'Таблица вводных'!$G$4)))-('Расчет комиссии Нади'!$I1640+'Таблица вводных'!$E$15+'Таблица вводных'!$F$15)</f>
        <v>#REF!</v>
      </c>
      <c r="H1640" s="64" t="e">
        <f>(('Итоговая табл.1чел (все услуги-'!H1640+('Итоговая табл.1чел (все услуги-'!H1640*'Таблица вводных'!$G$4)))-('Расчет комиссии Нади'!$I1640+'Таблица вводных'!$E$15+'Таблица вводных'!$F$15)</f>
        <v>#REF!</v>
      </c>
      <c r="I1640" s="27" t="s">
        <v>177</v>
      </c>
    </row>
    <row r="1641" spans="1:9" ht="12.75" customHeight="1">
      <c r="A1641" s="138"/>
      <c r="B1641" s="44">
        <v>45390</v>
      </c>
      <c r="C1641" s="64"/>
      <c r="D1641" s="64" t="e">
        <f>(('Итоговая табл.1чел (все услуги-'!D1641+('Итоговая табл.1чел (все услуги-'!D1641*'Таблица вводных'!$G$4)))-('Расчет комиссии Нади'!$I1641+'Таблица вводных'!$E$15+'Таблица вводных'!$F$15)</f>
        <v>#REF!</v>
      </c>
      <c r="E1641" s="64" t="e">
        <f>(('Итоговая табл.1чел (все услуги-'!E1641+('Итоговая табл.1чел (все услуги-'!E1641*'Таблица вводных'!$G$5)))-('Расчет комиссии Нади'!$I1641+'Таблица вводных'!$E$15+'Таблица вводных'!$F$15)</f>
        <v>#REF!</v>
      </c>
      <c r="F1641" s="64" t="e">
        <f>(('Итоговая табл.1чел (все услуги-'!F1641+('Итоговая табл.1чел (все услуги-'!F1641*'Таблица вводных'!$G$4)))-('Расчет комиссии Нади'!$I1641+'Таблица вводных'!$E$15+'Таблица вводных'!$F$15)</f>
        <v>#REF!</v>
      </c>
      <c r="G1641" s="64" t="e">
        <f>(('Итоговая табл.1чел (все услуги-'!G1641+('Итоговая табл.1чел (все услуги-'!G1641*'Таблица вводных'!$G$4)))-('Расчет комиссии Нади'!$I1641+'Таблица вводных'!$E$15+'Таблица вводных'!$F$15)</f>
        <v>#REF!</v>
      </c>
      <c r="H1641" s="64" t="e">
        <f>(('Итоговая табл.1чел (все услуги-'!H1641+('Итоговая табл.1чел (все услуги-'!H1641*'Таблица вводных'!$G$4)))-('Расчет комиссии Нади'!$I1641+'Таблица вводных'!$E$15+'Таблица вводных'!$F$15)</f>
        <v>#REF!</v>
      </c>
      <c r="I1641" s="22" t="s">
        <v>177</v>
      </c>
    </row>
    <row r="1642" spans="1:9" ht="12.75" customHeight="1">
      <c r="A1642" s="139"/>
      <c r="B1642" s="49">
        <v>45394</v>
      </c>
      <c r="C1642" s="64"/>
      <c r="D1642" s="64" t="e">
        <f>(('Итоговая табл.1чел (все услуги-'!D1642+('Итоговая табл.1чел (все услуги-'!D1642*'Таблица вводных'!$G$4)))-('Расчет комиссии Нади'!$I1642+'Таблица вводных'!$E$15+'Таблица вводных'!$F$15)</f>
        <v>#REF!</v>
      </c>
      <c r="E1642" s="64" t="e">
        <f>(('Итоговая табл.1чел (все услуги-'!E1642+('Итоговая табл.1чел (все услуги-'!E1642*'Таблица вводных'!$G$5)))-('Расчет комиссии Нади'!$I1642+'Таблица вводных'!$E$15+'Таблица вводных'!$F$15)</f>
        <v>#REF!</v>
      </c>
      <c r="F1642" s="64" t="e">
        <f>(('Итоговая табл.1чел (все услуги-'!F1642+('Итоговая табл.1чел (все услуги-'!F1642*'Таблица вводных'!$G$4)))-('Расчет комиссии Нади'!$I1642+'Таблица вводных'!$E$15+'Таблица вводных'!$F$15)</f>
        <v>#REF!</v>
      </c>
      <c r="G1642" s="64" t="e">
        <f>(('Итоговая табл.1чел (все услуги-'!G1642+('Итоговая табл.1чел (все услуги-'!G1642*'Таблица вводных'!$G$4)))-('Расчет комиссии Нади'!$I1642+'Таблица вводных'!$E$15+'Таблица вводных'!$F$15)</f>
        <v>#REF!</v>
      </c>
      <c r="H1642" s="64" t="e">
        <f>(('Итоговая табл.1чел (все услуги-'!H1642+('Итоговая табл.1чел (все услуги-'!H1642*'Таблица вводных'!$G$4)))-('Расчет комиссии Нади'!$I1642+'Таблица вводных'!$E$15+'Таблица вводных'!$F$15)</f>
        <v>#REF!</v>
      </c>
      <c r="I1642" s="13" t="s">
        <v>177</v>
      </c>
    </row>
    <row r="1643" spans="1:9" ht="12.75" customHeight="1">
      <c r="A1643" s="136"/>
      <c r="B1643" s="42">
        <v>45383</v>
      </c>
      <c r="C1643" s="63"/>
      <c r="D1643" s="63" t="e">
        <f>(('Итоговая табл.1чел (все услуги-'!D1643+('Итоговая табл.1чел (все услуги-'!D1643*'Таблица вводных'!$G$4)))-('Расчет комиссии Нади'!$I1643+'Таблица вводных'!$E$15+'Таблица вводных'!$F$15)</f>
        <v>#REF!</v>
      </c>
      <c r="E1643" s="63" t="e">
        <f>(('Итоговая табл.1чел (все услуги-'!E1643+('Итоговая табл.1чел (все услуги-'!E1643*'Таблица вводных'!$G$5)))-('Расчет комиссии Нади'!$I1643+'Таблица вводных'!$E$15+'Таблица вводных'!$F$15)</f>
        <v>#REF!</v>
      </c>
      <c r="F1643" s="63" t="e">
        <f>(('Итоговая табл.1чел (все услуги-'!F1643+('Итоговая табл.1чел (все услуги-'!F1643*'Таблица вводных'!$G$4)))-('Расчет комиссии Нади'!$I1643+'Таблица вводных'!$E$15+'Таблица вводных'!$F$15)</f>
        <v>#REF!</v>
      </c>
      <c r="G1643" s="63" t="e">
        <f>(('Итоговая табл.1чел (все услуги-'!G1643+('Итоговая табл.1чел (все услуги-'!G1643*'Таблица вводных'!$G$4)))-('Расчет комиссии Нади'!$I1643+'Таблица вводных'!$E$15+'Таблица вводных'!$F$15)</f>
        <v>#REF!</v>
      </c>
      <c r="H1643" s="63" t="e">
        <f>(('Итоговая табл.1чел (все услуги-'!H1643+('Итоговая табл.1чел (все услуги-'!H1643*'Таблица вводных'!$G$4)))-('Расчет комиссии Нади'!$I1643+'Таблица вводных'!$E$15+'Таблица вводных'!$F$15)</f>
        <v>#REF!</v>
      </c>
      <c r="I1643" s="20" t="s">
        <v>177</v>
      </c>
    </row>
    <row r="1644" spans="1:9" ht="12.75" customHeight="1">
      <c r="A1644" s="138"/>
      <c r="B1644" s="45">
        <v>45387</v>
      </c>
      <c r="C1644" s="64"/>
      <c r="D1644" s="64" t="e">
        <f>(('Итоговая табл.1чел (все услуги-'!D1644+('Итоговая табл.1чел (все услуги-'!D1644*'Таблица вводных'!$G$4)))-('Расчет комиссии Нади'!$I1644+'Таблица вводных'!$E$15+'Таблица вводных'!$F$15)</f>
        <v>#REF!</v>
      </c>
      <c r="E1644" s="64" t="e">
        <f>(('Итоговая табл.1чел (все услуги-'!E1644+('Итоговая табл.1чел (все услуги-'!E1644*'Таблица вводных'!$G$5)))-('Расчет комиссии Нади'!$I1644+'Таблица вводных'!$E$15+'Таблица вводных'!$F$15)</f>
        <v>#REF!</v>
      </c>
      <c r="F1644" s="64" t="e">
        <f>(('Итоговая табл.1чел (все услуги-'!F1644+('Итоговая табл.1чел (все услуги-'!F1644*'Таблица вводных'!$G$4)))-('Расчет комиссии Нади'!$I1644+'Таблица вводных'!$E$15+'Таблица вводных'!$F$15)</f>
        <v>#REF!</v>
      </c>
      <c r="G1644" s="64" t="e">
        <f>(('Итоговая табл.1чел (все услуги-'!G1644+('Итоговая табл.1чел (все услуги-'!G1644*'Таблица вводных'!$G$4)))-('Расчет комиссии Нади'!$I1644+'Таблица вводных'!$E$15+'Таблица вводных'!$F$15)</f>
        <v>#REF!</v>
      </c>
      <c r="H1644" s="64" t="e">
        <f>(('Итоговая табл.1чел (все услуги-'!H1644+('Итоговая табл.1чел (все услуги-'!H1644*'Таблица вводных'!$G$4)))-('Расчет комиссии Нади'!$I1644+'Таблица вводных'!$E$15+'Таблица вводных'!$F$15)</f>
        <v>#REF!</v>
      </c>
      <c r="I1644" s="27" t="s">
        <v>177</v>
      </c>
    </row>
    <row r="1645" spans="1:9" ht="12.75" customHeight="1">
      <c r="A1645" s="138"/>
      <c r="B1645" s="44">
        <v>45390</v>
      </c>
      <c r="C1645" s="64"/>
      <c r="D1645" s="64" t="e">
        <f>(('Итоговая табл.1чел (все услуги-'!D1645+('Итоговая табл.1чел (все услуги-'!D1645*'Таблица вводных'!$G$4)))-('Расчет комиссии Нади'!$I1645+'Таблица вводных'!$E$15+'Таблица вводных'!$F$15)</f>
        <v>#REF!</v>
      </c>
      <c r="E1645" s="64" t="e">
        <f>(('Итоговая табл.1чел (все услуги-'!E1645+('Итоговая табл.1чел (все услуги-'!E1645*'Таблица вводных'!$G$5)))-('Расчет комиссии Нади'!$I1645+'Таблица вводных'!$E$15+'Таблица вводных'!$F$15)</f>
        <v>#REF!</v>
      </c>
      <c r="F1645" s="64" t="e">
        <f>(('Итоговая табл.1чел (все услуги-'!F1645+('Итоговая табл.1чел (все услуги-'!F1645*'Таблица вводных'!$G$4)))-('Расчет комиссии Нади'!$I1645+'Таблица вводных'!$E$15+'Таблица вводных'!$F$15)</f>
        <v>#REF!</v>
      </c>
      <c r="G1645" s="64" t="e">
        <f>(('Итоговая табл.1чел (все услуги-'!G1645+('Итоговая табл.1чел (все услуги-'!G1645*'Таблица вводных'!$G$4)))-('Расчет комиссии Нади'!$I1645+'Таблица вводных'!$E$15+'Таблица вводных'!$F$15)</f>
        <v>#REF!</v>
      </c>
      <c r="H1645" s="64" t="e">
        <f>(('Итоговая табл.1чел (все услуги-'!H1645+('Итоговая табл.1чел (все услуги-'!H1645*'Таблица вводных'!$G$4)))-('Расчет комиссии Нади'!$I1645+'Таблица вводных'!$E$15+'Таблица вводных'!$F$15)</f>
        <v>#REF!</v>
      </c>
      <c r="I1645" s="22" t="s">
        <v>177</v>
      </c>
    </row>
    <row r="1646" spans="1:9" ht="12.75" customHeight="1">
      <c r="A1646" s="139"/>
      <c r="B1646" s="49">
        <v>45394</v>
      </c>
      <c r="C1646" s="64"/>
      <c r="D1646" s="64" t="e">
        <f>(('Итоговая табл.1чел (все услуги-'!D1646+('Итоговая табл.1чел (все услуги-'!D1646*'Таблица вводных'!$G$4)))-('Расчет комиссии Нади'!$I1646+'Таблица вводных'!$E$15+'Таблица вводных'!$F$15)</f>
        <v>#REF!</v>
      </c>
      <c r="E1646" s="64" t="e">
        <f>(('Итоговая табл.1чел (все услуги-'!E1646+('Итоговая табл.1чел (все услуги-'!E1646*'Таблица вводных'!$G$5)))-('Расчет комиссии Нади'!$I1646+'Таблица вводных'!$E$15+'Таблица вводных'!$F$15)</f>
        <v>#REF!</v>
      </c>
      <c r="F1646" s="64" t="e">
        <f>(('Итоговая табл.1чел (все услуги-'!F1646+('Итоговая табл.1чел (все услуги-'!F1646*'Таблица вводных'!$G$4)))-('Расчет комиссии Нади'!$I1646+'Таблица вводных'!$E$15+'Таблица вводных'!$F$15)</f>
        <v>#REF!</v>
      </c>
      <c r="G1646" s="64" t="e">
        <f>(('Итоговая табл.1чел (все услуги-'!G1646+('Итоговая табл.1чел (все услуги-'!G1646*'Таблица вводных'!$G$4)))-('Расчет комиссии Нади'!$I1646+'Таблица вводных'!$E$15+'Таблица вводных'!$F$15)</f>
        <v>#REF!</v>
      </c>
      <c r="H1646" s="64" t="e">
        <f>(('Итоговая табл.1чел (все услуги-'!H1646+('Итоговая табл.1чел (все услуги-'!H1646*'Таблица вводных'!$G$4)))-('Расчет комиссии Нади'!$I1646+'Таблица вводных'!$E$15+'Таблица вводных'!$F$15)</f>
        <v>#REF!</v>
      </c>
      <c r="I1646" s="13" t="s">
        <v>177</v>
      </c>
    </row>
    <row r="1647" spans="1:9" ht="12.75" customHeight="1">
      <c r="A1647" s="136"/>
      <c r="B1647" s="42">
        <v>45383</v>
      </c>
      <c r="C1647" s="63"/>
      <c r="D1647" s="63" t="e">
        <f>(('Итоговая табл.1чел (все услуги-'!D1647+('Итоговая табл.1чел (все услуги-'!D1647*'Таблица вводных'!$G$4)))-('Расчет комиссии Нади'!$I1647+'Таблица вводных'!$E$15+'Таблица вводных'!$F$15)</f>
        <v>#REF!</v>
      </c>
      <c r="E1647" s="63" t="e">
        <f>(('Итоговая табл.1чел (все услуги-'!E1647+('Итоговая табл.1чел (все услуги-'!E1647*'Таблица вводных'!$G$5)))-('Расчет комиссии Нади'!$I1647+'Таблица вводных'!$E$15+'Таблица вводных'!$F$15)</f>
        <v>#REF!</v>
      </c>
      <c r="F1647" s="63" t="e">
        <f>(('Итоговая табл.1чел (все услуги-'!F1647+('Итоговая табл.1чел (все услуги-'!F1647*'Таблица вводных'!$G$4)))-('Расчет комиссии Нади'!$I1647+'Таблица вводных'!$E$15+'Таблица вводных'!$F$15)</f>
        <v>#REF!</v>
      </c>
      <c r="G1647" s="63" t="e">
        <f>(('Итоговая табл.1чел (все услуги-'!G1647+('Итоговая табл.1чел (все услуги-'!G1647*'Таблица вводных'!$G$4)))-('Расчет комиссии Нади'!$I1647+'Таблица вводных'!$E$15+'Таблица вводных'!$F$15)</f>
        <v>#REF!</v>
      </c>
      <c r="H1647" s="63" t="e">
        <f>(('Итоговая табл.1чел (все услуги-'!H1647+('Итоговая табл.1чел (все услуги-'!H1647*'Таблица вводных'!$G$4)))-('Расчет комиссии Нади'!$I1647+'Таблица вводных'!$E$15+'Таблица вводных'!$F$15)</f>
        <v>#REF!</v>
      </c>
      <c r="I1647" s="20" t="s">
        <v>177</v>
      </c>
    </row>
    <row r="1648" spans="1:9" ht="12.75" customHeight="1">
      <c r="A1648" s="138"/>
      <c r="B1648" s="45">
        <v>45387</v>
      </c>
      <c r="C1648" s="64"/>
      <c r="D1648" s="64" t="e">
        <f>(('Итоговая табл.1чел (все услуги-'!D1648+('Итоговая табл.1чел (все услуги-'!D1648*'Таблица вводных'!$G$4)))-('Расчет комиссии Нади'!$I1648+'Таблица вводных'!$E$15+'Таблица вводных'!$F$15)</f>
        <v>#REF!</v>
      </c>
      <c r="E1648" s="64" t="e">
        <f>(('Итоговая табл.1чел (все услуги-'!E1648+('Итоговая табл.1чел (все услуги-'!E1648*'Таблица вводных'!$G$5)))-('Расчет комиссии Нади'!$I1648+'Таблица вводных'!$E$15+'Таблица вводных'!$F$15)</f>
        <v>#REF!</v>
      </c>
      <c r="F1648" s="64" t="e">
        <f>(('Итоговая табл.1чел (все услуги-'!F1648+('Итоговая табл.1чел (все услуги-'!F1648*'Таблица вводных'!$G$4)))-('Расчет комиссии Нади'!$I1648+'Таблица вводных'!$E$15+'Таблица вводных'!$F$15)</f>
        <v>#REF!</v>
      </c>
      <c r="G1648" s="64" t="e">
        <f>(('Итоговая табл.1чел (все услуги-'!G1648+('Итоговая табл.1чел (все услуги-'!G1648*'Таблица вводных'!$G$4)))-('Расчет комиссии Нади'!$I1648+'Таблица вводных'!$E$15+'Таблица вводных'!$F$15)</f>
        <v>#REF!</v>
      </c>
      <c r="H1648" s="64" t="e">
        <f>(('Итоговая табл.1чел (все услуги-'!H1648+('Итоговая табл.1чел (все услуги-'!H1648*'Таблица вводных'!$G$4)))-('Расчет комиссии Нади'!$I1648+'Таблица вводных'!$E$15+'Таблица вводных'!$F$15)</f>
        <v>#REF!</v>
      </c>
      <c r="I1648" s="27" t="s">
        <v>177</v>
      </c>
    </row>
    <row r="1649" spans="1:9" ht="12.75" customHeight="1">
      <c r="A1649" s="138"/>
      <c r="B1649" s="44">
        <v>45390</v>
      </c>
      <c r="C1649" s="64"/>
      <c r="D1649" s="64" t="e">
        <f>(('Итоговая табл.1чел (все услуги-'!D1649+('Итоговая табл.1чел (все услуги-'!D1649*'Таблица вводных'!$G$4)))-('Расчет комиссии Нади'!$I1649+'Таблица вводных'!$E$15+'Таблица вводных'!$F$15)</f>
        <v>#REF!</v>
      </c>
      <c r="E1649" s="64" t="e">
        <f>(('Итоговая табл.1чел (все услуги-'!E1649+('Итоговая табл.1чел (все услуги-'!E1649*'Таблица вводных'!$G$5)))-('Расчет комиссии Нади'!$I1649+'Таблица вводных'!$E$15+'Таблица вводных'!$F$15)</f>
        <v>#REF!</v>
      </c>
      <c r="F1649" s="64" t="e">
        <f>(('Итоговая табл.1чел (все услуги-'!F1649+('Итоговая табл.1чел (все услуги-'!F1649*'Таблица вводных'!$G$4)))-('Расчет комиссии Нади'!$I1649+'Таблица вводных'!$E$15+'Таблица вводных'!$F$15)</f>
        <v>#REF!</v>
      </c>
      <c r="G1649" s="64" t="e">
        <f>(('Итоговая табл.1чел (все услуги-'!G1649+('Итоговая табл.1чел (все услуги-'!G1649*'Таблица вводных'!$G$4)))-('Расчет комиссии Нади'!$I1649+'Таблица вводных'!$E$15+'Таблица вводных'!$F$15)</f>
        <v>#REF!</v>
      </c>
      <c r="H1649" s="64" t="e">
        <f>(('Итоговая табл.1чел (все услуги-'!H1649+('Итоговая табл.1чел (все услуги-'!H1649*'Таблица вводных'!$G$4)))-('Расчет комиссии Нади'!$I1649+'Таблица вводных'!$E$15+'Таблица вводных'!$F$15)</f>
        <v>#REF!</v>
      </c>
      <c r="I1649" s="22" t="s">
        <v>177</v>
      </c>
    </row>
    <row r="1650" spans="1:9" ht="12.75" customHeight="1">
      <c r="A1650" s="139"/>
      <c r="B1650" s="49">
        <v>45394</v>
      </c>
      <c r="C1650" s="64"/>
      <c r="D1650" s="64" t="e">
        <f>(('Итоговая табл.1чел (все услуги-'!D1650+('Итоговая табл.1чел (все услуги-'!D1650*'Таблица вводных'!$G$4)))-('Расчет комиссии Нади'!$I1650+'Таблица вводных'!$E$15+'Таблица вводных'!$F$15)</f>
        <v>#REF!</v>
      </c>
      <c r="E1650" s="64" t="e">
        <f>(('Итоговая табл.1чел (все услуги-'!E1650+('Итоговая табл.1чел (все услуги-'!E1650*'Таблица вводных'!$G$5)))-('Расчет комиссии Нади'!$I1650+'Таблица вводных'!$E$15+'Таблица вводных'!$F$15)</f>
        <v>#REF!</v>
      </c>
      <c r="F1650" s="64" t="e">
        <f>(('Итоговая табл.1чел (все услуги-'!F1650+('Итоговая табл.1чел (все услуги-'!F1650*'Таблица вводных'!$G$4)))-('Расчет комиссии Нади'!$I1650+'Таблица вводных'!$E$15+'Таблица вводных'!$F$15)</f>
        <v>#REF!</v>
      </c>
      <c r="G1650" s="64" t="e">
        <f>(('Итоговая табл.1чел (все услуги-'!G1650+('Итоговая табл.1чел (все услуги-'!G1650*'Таблица вводных'!$G$4)))-('Расчет комиссии Нади'!$I1650+'Таблица вводных'!$E$15+'Таблица вводных'!$F$15)</f>
        <v>#REF!</v>
      </c>
      <c r="H1650" s="64" t="e">
        <f>(('Итоговая табл.1чел (все услуги-'!H1650+('Итоговая табл.1чел (все услуги-'!H1650*'Таблица вводных'!$G$4)))-('Расчет комиссии Нади'!$I1650+'Таблица вводных'!$E$15+'Таблица вводных'!$F$15)</f>
        <v>#REF!</v>
      </c>
      <c r="I1650" s="13" t="s">
        <v>177</v>
      </c>
    </row>
    <row r="1651" spans="1:9" ht="12.75" customHeight="1">
      <c r="A1651" s="136"/>
      <c r="B1651" s="42">
        <v>45383</v>
      </c>
      <c r="C1651" s="63"/>
      <c r="D1651" s="63" t="e">
        <f>(('Итоговая табл.1чел (все услуги-'!D1651+('Итоговая табл.1чел (все услуги-'!D1651*'Таблица вводных'!$G$4)))-('Расчет комиссии Нади'!$I1651+'Таблица вводных'!$E$15+'Таблица вводных'!$F$15)</f>
        <v>#REF!</v>
      </c>
      <c r="E1651" s="63" t="e">
        <f>(('Итоговая табл.1чел (все услуги-'!E1651+('Итоговая табл.1чел (все услуги-'!E1651*'Таблица вводных'!$G$5)))-('Расчет комиссии Нади'!$I1651+'Таблица вводных'!$E$15+'Таблица вводных'!$F$15)</f>
        <v>#REF!</v>
      </c>
      <c r="F1651" s="63" t="e">
        <f>(('Итоговая табл.1чел (все услуги-'!F1651+('Итоговая табл.1чел (все услуги-'!F1651*'Таблица вводных'!$G$4)))-('Расчет комиссии Нади'!$I1651+'Таблица вводных'!$E$15+'Таблица вводных'!$F$15)</f>
        <v>#REF!</v>
      </c>
      <c r="G1651" s="63" t="e">
        <f>(('Итоговая табл.1чел (все услуги-'!G1651+('Итоговая табл.1чел (все услуги-'!G1651*'Таблица вводных'!$G$4)))-('Расчет комиссии Нади'!$I1651+'Таблица вводных'!$E$15+'Таблица вводных'!$F$15)</f>
        <v>#REF!</v>
      </c>
      <c r="H1651" s="63" t="e">
        <f>(('Итоговая табл.1чел (все услуги-'!H1651+('Итоговая табл.1чел (все услуги-'!H1651*'Таблица вводных'!$G$4)))-('Расчет комиссии Нади'!$I1651+'Таблица вводных'!$E$15+'Таблица вводных'!$F$15)</f>
        <v>#REF!</v>
      </c>
      <c r="I1651" s="20" t="s">
        <v>177</v>
      </c>
    </row>
    <row r="1652" spans="1:9" ht="12.75" customHeight="1">
      <c r="A1652" s="138"/>
      <c r="B1652" s="45">
        <v>45387</v>
      </c>
      <c r="C1652" s="64"/>
      <c r="D1652" s="64" t="e">
        <f>(('Итоговая табл.1чел (все услуги-'!D1652+('Итоговая табл.1чел (все услуги-'!D1652*'Таблица вводных'!$G$4)))-('Расчет комиссии Нади'!$I1652+'Таблица вводных'!$E$15+'Таблица вводных'!$F$15)</f>
        <v>#REF!</v>
      </c>
      <c r="E1652" s="64" t="e">
        <f>(('Итоговая табл.1чел (все услуги-'!E1652+('Итоговая табл.1чел (все услуги-'!E1652*'Таблица вводных'!$G$5)))-('Расчет комиссии Нади'!$I1652+'Таблица вводных'!$E$15+'Таблица вводных'!$F$15)</f>
        <v>#REF!</v>
      </c>
      <c r="F1652" s="64" t="e">
        <f>(('Итоговая табл.1чел (все услуги-'!F1652+('Итоговая табл.1чел (все услуги-'!F1652*'Таблица вводных'!$G$4)))-('Расчет комиссии Нади'!$I1652+'Таблица вводных'!$E$15+'Таблица вводных'!$F$15)</f>
        <v>#REF!</v>
      </c>
      <c r="G1652" s="64" t="e">
        <f>(('Итоговая табл.1чел (все услуги-'!G1652+('Итоговая табл.1чел (все услуги-'!G1652*'Таблица вводных'!$G$4)))-('Расчет комиссии Нади'!$I1652+'Таблица вводных'!$E$15+'Таблица вводных'!$F$15)</f>
        <v>#REF!</v>
      </c>
      <c r="H1652" s="64" t="e">
        <f>(('Итоговая табл.1чел (все услуги-'!H1652+('Итоговая табл.1чел (все услуги-'!H1652*'Таблица вводных'!$G$4)))-('Расчет комиссии Нади'!$I1652+'Таблица вводных'!$E$15+'Таблица вводных'!$F$15)</f>
        <v>#REF!</v>
      </c>
      <c r="I1652" s="27" t="s">
        <v>177</v>
      </c>
    </row>
    <row r="1653" spans="1:9" ht="12.75" customHeight="1">
      <c r="A1653" s="138"/>
      <c r="B1653" s="44">
        <v>45390</v>
      </c>
      <c r="C1653" s="64"/>
      <c r="D1653" s="64" t="e">
        <f>(('Итоговая табл.1чел (все услуги-'!D1653+('Итоговая табл.1чел (все услуги-'!D1653*'Таблица вводных'!$G$4)))-('Расчет комиссии Нади'!$I1653+'Таблица вводных'!$E$15+'Таблица вводных'!$F$15)</f>
        <v>#REF!</v>
      </c>
      <c r="E1653" s="64" t="e">
        <f>(('Итоговая табл.1чел (все услуги-'!E1653+('Итоговая табл.1чел (все услуги-'!E1653*'Таблица вводных'!$G$5)))-('Расчет комиссии Нади'!$I1653+'Таблица вводных'!$E$15+'Таблица вводных'!$F$15)</f>
        <v>#REF!</v>
      </c>
      <c r="F1653" s="64" t="e">
        <f>(('Итоговая табл.1чел (все услуги-'!F1653+('Итоговая табл.1чел (все услуги-'!F1653*'Таблица вводных'!$G$4)))-('Расчет комиссии Нади'!$I1653+'Таблица вводных'!$E$15+'Таблица вводных'!$F$15)</f>
        <v>#REF!</v>
      </c>
      <c r="G1653" s="64" t="e">
        <f>(('Итоговая табл.1чел (все услуги-'!G1653+('Итоговая табл.1чел (все услуги-'!G1653*'Таблица вводных'!$G$4)))-('Расчет комиссии Нади'!$I1653+'Таблица вводных'!$E$15+'Таблица вводных'!$F$15)</f>
        <v>#REF!</v>
      </c>
      <c r="H1653" s="64" t="e">
        <f>(('Итоговая табл.1чел (все услуги-'!H1653+('Итоговая табл.1чел (все услуги-'!H1653*'Таблица вводных'!$G$4)))-('Расчет комиссии Нади'!$I1653+'Таблица вводных'!$E$15+'Таблица вводных'!$F$15)</f>
        <v>#REF!</v>
      </c>
      <c r="I1653" s="22" t="s">
        <v>177</v>
      </c>
    </row>
    <row r="1654" spans="1:9" ht="12.75" customHeight="1">
      <c r="A1654" s="139"/>
      <c r="B1654" s="46">
        <v>45394</v>
      </c>
      <c r="C1654" s="64"/>
      <c r="D1654" s="64" t="e">
        <f>(('Итоговая табл.1чел (все услуги-'!D1654+('Итоговая табл.1чел (все услуги-'!D1654*'Таблица вводных'!$G$4)))-('Расчет комиссии Нади'!$I1654+'Таблица вводных'!$E$15+'Таблица вводных'!$F$15)</f>
        <v>#REF!</v>
      </c>
      <c r="E1654" s="64" t="e">
        <f>(('Итоговая табл.1чел (все услуги-'!E1654+('Итоговая табл.1чел (все услуги-'!E1654*'Таблица вводных'!$G$5)))-('Расчет комиссии Нади'!$I1654+'Таблица вводных'!$E$15+'Таблица вводных'!$F$15)</f>
        <v>#REF!</v>
      </c>
      <c r="F1654" s="64" t="e">
        <f>(('Итоговая табл.1чел (все услуги-'!F1654+('Итоговая табл.1чел (все услуги-'!F1654*'Таблица вводных'!$G$4)))-('Расчет комиссии Нади'!$I1654+'Таблица вводных'!$E$15+'Таблица вводных'!$F$15)</f>
        <v>#REF!</v>
      </c>
      <c r="G1654" s="64" t="e">
        <f>(('Итоговая табл.1чел (все услуги-'!G1654+('Итоговая табл.1чел (все услуги-'!G1654*'Таблица вводных'!$G$4)))-('Расчет комиссии Нади'!$I1654+'Таблица вводных'!$E$15+'Таблица вводных'!$F$15)</f>
        <v>#REF!</v>
      </c>
      <c r="H1654" s="64" t="e">
        <f>(('Итоговая табл.1чел (все услуги-'!H1654+('Итоговая табл.1чел (все услуги-'!H1654*'Таблица вводных'!$G$4)))-('Расчет комиссии Нади'!$I1654+'Таблица вводных'!$E$15+'Таблица вводных'!$F$15)</f>
        <v>#REF!</v>
      </c>
      <c r="I1654" s="13" t="s">
        <v>177</v>
      </c>
    </row>
    <row r="1655" spans="1:9" ht="18" customHeight="1">
      <c r="A1655" s="51" t="s">
        <v>121</v>
      </c>
      <c r="B1655" s="52"/>
      <c r="I1655" s="53"/>
    </row>
    <row r="1656" spans="1:9" ht="12.75" customHeight="1">
      <c r="A1656" s="140" t="s">
        <v>122</v>
      </c>
      <c r="B1656" s="54">
        <v>45383</v>
      </c>
      <c r="C1656" s="63"/>
      <c r="D1656" s="63">
        <f>(('Итоговая табл.1чел (все услуги-'!D1656+('Итоговая табл.1чел (все услуги-'!D1656*'Таблица вводных'!$G$4)))-('Расчет комиссии Нади'!$I1656+'Таблица вводных'!$E$15+'Таблица вводных'!$F$15)</f>
        <v>-327.21000000000004</v>
      </c>
      <c r="E1656" s="63">
        <f>(('Итоговая табл.1чел (все услуги-'!E1656+('Итоговая табл.1чел (все услуги-'!E1656*'Таблица вводных'!$G$5)))-('Расчет комиссии Нади'!$I1656+'Таблица вводных'!$E$15+'Таблица вводных'!$F$15)</f>
        <v>-334.70000000000005</v>
      </c>
      <c r="F1656" s="63">
        <f>(('Итоговая табл.1чел (все услуги-'!F1656+('Итоговая табл.1чел (все услуги-'!F1656*'Таблица вводных'!$G$4)))-('Расчет комиссии Нади'!$I1656+'Таблица вводных'!$E$15+'Таблица вводных'!$F$15)</f>
        <v>-311.58800000000002</v>
      </c>
      <c r="G1656" s="63">
        <f>(('Итоговая табл.1чел (все услуги-'!G1656+('Итоговая табл.1чел (все услуги-'!G1656*'Таблица вводных'!$G$4)))-('Расчет комиссии Нади'!$I1656+'Таблица вводных'!$E$15+'Таблица вводных'!$F$15)</f>
        <v>-334.70000000000005</v>
      </c>
      <c r="H1656" s="63">
        <f>(('Итоговая табл.1чел (все услуги-'!H1656+('Итоговая табл.1чел (все услуги-'!H1656*'Таблица вводных'!$G$4)))-('Расчет комиссии Нади'!$I1656+'Таблица вводных'!$E$15+'Таблица вводных'!$F$15)</f>
        <v>-334.70000000000005</v>
      </c>
      <c r="I1656" s="20" t="s">
        <v>177</v>
      </c>
    </row>
    <row r="1657" spans="1:9" ht="12.75" customHeight="1">
      <c r="A1657" s="138"/>
      <c r="B1657" s="56">
        <v>45387</v>
      </c>
      <c r="C1657" s="64"/>
      <c r="D1657" s="64">
        <f>(('Итоговая табл.1чел (все услуги-'!D1657+('Итоговая табл.1чел (все услуги-'!D1657*'Таблица вводных'!$G$4)))-('Расчет комиссии Нади'!$I1657+'Таблица вводных'!$E$15+'Таблица вводных'!$F$15)</f>
        <v>-327.21000000000004</v>
      </c>
      <c r="E1657" s="64">
        <f>(('Итоговая табл.1чел (все услуги-'!E1657+('Итоговая табл.1чел (все услуги-'!E1657*'Таблица вводных'!$G$5)))-('Расчет комиссии Нади'!$I1657+'Таблица вводных'!$E$15+'Таблица вводных'!$F$15)</f>
        <v>-334.70000000000005</v>
      </c>
      <c r="F1657" s="64">
        <f>(('Итоговая табл.1чел (все услуги-'!F1657+('Итоговая табл.1чел (все услуги-'!F1657*'Таблица вводных'!$G$4)))-('Расчет комиссии Нади'!$I1657+'Таблица вводных'!$E$15+'Таблица вводных'!$F$15)</f>
        <v>-311.58800000000002</v>
      </c>
      <c r="G1657" s="64">
        <f>(('Итоговая табл.1чел (все услуги-'!G1657+('Итоговая табл.1чел (все услуги-'!G1657*'Таблица вводных'!$G$4)))-('Расчет комиссии Нади'!$I1657+'Таблица вводных'!$E$15+'Таблица вводных'!$F$15)</f>
        <v>-334.70000000000005</v>
      </c>
      <c r="H1657" s="64">
        <f>(('Итоговая табл.1чел (все услуги-'!H1657+('Итоговая табл.1чел (все услуги-'!H1657*'Таблица вводных'!$G$4)))-('Расчет комиссии Нади'!$I1657+'Таблица вводных'!$E$15+'Таблица вводных'!$F$15)</f>
        <v>-334.70000000000005</v>
      </c>
      <c r="I1657" s="27" t="s">
        <v>177</v>
      </c>
    </row>
    <row r="1658" spans="1:9" ht="12.75" customHeight="1">
      <c r="A1658" s="138"/>
      <c r="B1658" s="56">
        <v>45390</v>
      </c>
      <c r="C1658" s="64"/>
      <c r="D1658" s="64">
        <f>(('Итоговая табл.1чел (все услуги-'!D1658+('Итоговая табл.1чел (все услуги-'!D1658*'Таблица вводных'!$G$4)))-('Расчет комиссии Нади'!$I1658+'Таблица вводных'!$E$15+'Таблица вводных'!$F$15)</f>
        <v>-327.21000000000004</v>
      </c>
      <c r="E1658" s="64">
        <f>(('Итоговая табл.1чел (все услуги-'!E1658+('Итоговая табл.1чел (все услуги-'!E1658*'Таблица вводных'!$G$5)))-('Расчет комиссии Нади'!$I1658+'Таблица вводных'!$E$15+'Таблица вводных'!$F$15)</f>
        <v>-334.70000000000005</v>
      </c>
      <c r="F1658" s="64">
        <f>(('Итоговая табл.1чел (все услуги-'!F1658+('Итоговая табл.1чел (все услуги-'!F1658*'Таблица вводных'!$G$4)))-('Расчет комиссии Нади'!$I1658+'Таблица вводных'!$E$15+'Таблица вводных'!$F$15)</f>
        <v>-311.58800000000002</v>
      </c>
      <c r="G1658" s="64">
        <f>(('Итоговая табл.1чел (все услуги-'!G1658+('Итоговая табл.1чел (все услуги-'!G1658*'Таблица вводных'!$G$4)))-('Расчет комиссии Нади'!$I1658+'Таблица вводных'!$E$15+'Таблица вводных'!$F$15)</f>
        <v>-334.70000000000005</v>
      </c>
      <c r="H1658" s="64">
        <f>(('Итоговая табл.1чел (все услуги-'!H1658+('Итоговая табл.1чел (все услуги-'!H1658*'Таблица вводных'!$G$4)))-('Расчет комиссии Нади'!$I1658+'Таблица вводных'!$E$15+'Таблица вводных'!$F$15)</f>
        <v>-334.70000000000005</v>
      </c>
      <c r="I1658" s="22" t="s">
        <v>177</v>
      </c>
    </row>
    <row r="1659" spans="1:9" ht="12.75" customHeight="1">
      <c r="A1659" s="139"/>
      <c r="B1659" s="57">
        <v>45394</v>
      </c>
      <c r="C1659" s="64"/>
      <c r="D1659" s="64">
        <f>(('Итоговая табл.1чел (все услуги-'!D1659+('Итоговая табл.1чел (все услуги-'!D1659*'Таблица вводных'!$G$4)))-('Расчет комиссии Нади'!$I1659+'Таблица вводных'!$E$15+'Таблица вводных'!$F$15)</f>
        <v>-327.21000000000004</v>
      </c>
      <c r="E1659" s="64">
        <f>(('Итоговая табл.1чел (все услуги-'!E1659+('Итоговая табл.1чел (все услуги-'!E1659*'Таблица вводных'!$G$5)))-('Расчет комиссии Нади'!$I1659+'Таблица вводных'!$E$15+'Таблица вводных'!$F$15)</f>
        <v>-334.70000000000005</v>
      </c>
      <c r="F1659" s="64">
        <f>(('Итоговая табл.1чел (все услуги-'!F1659+('Итоговая табл.1чел (все услуги-'!F1659*'Таблица вводных'!$G$4)))-('Расчет комиссии Нади'!$I1659+'Таблица вводных'!$E$15+'Таблица вводных'!$F$15)</f>
        <v>-311.58800000000002</v>
      </c>
      <c r="G1659" s="64">
        <f>(('Итоговая табл.1чел (все услуги-'!G1659+('Итоговая табл.1чел (все услуги-'!G1659*'Таблица вводных'!$G$4)))-('Расчет комиссии Нади'!$I1659+'Таблица вводных'!$E$15+'Таблица вводных'!$F$15)</f>
        <v>-334.70000000000005</v>
      </c>
      <c r="H1659" s="64">
        <f>(('Итоговая табл.1чел (все услуги-'!H1659+('Итоговая табл.1чел (все услуги-'!H1659*'Таблица вводных'!$G$4)))-('Расчет комиссии Нади'!$I1659+'Таблица вводных'!$E$15+'Таблица вводных'!$F$15)</f>
        <v>-334.70000000000005</v>
      </c>
      <c r="I1659" s="13" t="s">
        <v>177</v>
      </c>
    </row>
    <row r="1660" spans="1:9" ht="12.75" customHeight="1">
      <c r="A1660" s="145" t="s">
        <v>123</v>
      </c>
      <c r="B1660" s="54">
        <v>45383</v>
      </c>
      <c r="C1660" s="63"/>
      <c r="D1660" s="63">
        <f>(('Итоговая табл.1чел (все услуги-'!D1660+('Итоговая табл.1чел (все услуги-'!D1660*'Таблица вводных'!$G$4)))-('Расчет комиссии Нади'!$I1660+'Таблица вводных'!$E$15+'Таблица вводных'!$F$15)</f>
        <v>-327.21000000000004</v>
      </c>
      <c r="E1660" s="63">
        <f>(('Итоговая табл.1чел (все услуги-'!E1660+('Итоговая табл.1чел (все услуги-'!E1660*'Таблица вводных'!$G$5)))-('Расчет комиссии Нади'!$I1660+'Таблица вводных'!$E$15+'Таблица вводных'!$F$15)</f>
        <v>-334.70000000000005</v>
      </c>
      <c r="F1660" s="63">
        <f>(('Итоговая табл.1чел (все услуги-'!F1660+('Итоговая табл.1чел (все услуги-'!F1660*'Таблица вводных'!$G$4)))-('Расчет комиссии Нади'!$I1660+'Таблица вводных'!$E$15+'Таблица вводных'!$F$15)</f>
        <v>-311.58800000000002</v>
      </c>
      <c r="G1660" s="63">
        <f>(('Итоговая табл.1чел (все услуги-'!G1660+('Итоговая табл.1чел (все услуги-'!G1660*'Таблица вводных'!$G$4)))-('Расчет комиссии Нади'!$I1660+'Таблица вводных'!$E$15+'Таблица вводных'!$F$15)</f>
        <v>-334.70000000000005</v>
      </c>
      <c r="H1660" s="63">
        <f>(('Итоговая табл.1чел (все услуги-'!H1660+('Итоговая табл.1чел (все услуги-'!H1660*'Таблица вводных'!$G$4)))-('Расчет комиссии Нади'!$I1660+'Таблица вводных'!$E$15+'Таблица вводных'!$F$15)</f>
        <v>-334.70000000000005</v>
      </c>
      <c r="I1660" s="20" t="s">
        <v>177</v>
      </c>
    </row>
    <row r="1661" spans="1:9" ht="12.75" customHeight="1">
      <c r="A1661" s="138"/>
      <c r="B1661" s="56">
        <v>45387</v>
      </c>
      <c r="C1661" s="64"/>
      <c r="D1661" s="64">
        <f>(('Итоговая табл.1чел (все услуги-'!D1661+('Итоговая табл.1чел (все услуги-'!D1661*'Таблица вводных'!$G$4)))-('Расчет комиссии Нади'!$I1661+'Таблица вводных'!$E$15+'Таблица вводных'!$F$15)</f>
        <v>-327.21000000000004</v>
      </c>
      <c r="E1661" s="64">
        <f>(('Итоговая табл.1чел (все услуги-'!E1661+('Итоговая табл.1чел (все услуги-'!E1661*'Таблица вводных'!$G$5)))-('Расчет комиссии Нади'!$I1661+'Таблица вводных'!$E$15+'Таблица вводных'!$F$15)</f>
        <v>-334.70000000000005</v>
      </c>
      <c r="F1661" s="64">
        <f>(('Итоговая табл.1чел (все услуги-'!F1661+('Итоговая табл.1чел (все услуги-'!F1661*'Таблица вводных'!$G$4)))-('Расчет комиссии Нади'!$I1661+'Таблица вводных'!$E$15+'Таблица вводных'!$F$15)</f>
        <v>-311.58800000000002</v>
      </c>
      <c r="G1661" s="64">
        <f>(('Итоговая табл.1чел (все услуги-'!G1661+('Итоговая табл.1чел (все услуги-'!G1661*'Таблица вводных'!$G$4)))-('Расчет комиссии Нади'!$I1661+'Таблица вводных'!$E$15+'Таблица вводных'!$F$15)</f>
        <v>-334.70000000000005</v>
      </c>
      <c r="H1661" s="64">
        <f>(('Итоговая табл.1чел (все услуги-'!H1661+('Итоговая табл.1чел (все услуги-'!H1661*'Таблица вводных'!$G$4)))-('Расчет комиссии Нади'!$I1661+'Таблица вводных'!$E$15+'Таблица вводных'!$F$15)</f>
        <v>-334.70000000000005</v>
      </c>
      <c r="I1661" s="27" t="s">
        <v>177</v>
      </c>
    </row>
    <row r="1662" spans="1:9" ht="12.75" customHeight="1">
      <c r="A1662" s="138"/>
      <c r="B1662" s="56">
        <v>45390</v>
      </c>
      <c r="C1662" s="64"/>
      <c r="D1662" s="64">
        <f>(('Итоговая табл.1чел (все услуги-'!D1662+('Итоговая табл.1чел (все услуги-'!D1662*'Таблица вводных'!$G$4)))-('Расчет комиссии Нади'!$I1662+'Таблица вводных'!$E$15+'Таблица вводных'!$F$15)</f>
        <v>-327.21000000000004</v>
      </c>
      <c r="E1662" s="64">
        <f>(('Итоговая табл.1чел (все услуги-'!E1662+('Итоговая табл.1чел (все услуги-'!E1662*'Таблица вводных'!$G$5)))-('Расчет комиссии Нади'!$I1662+'Таблица вводных'!$E$15+'Таблица вводных'!$F$15)</f>
        <v>-334.70000000000005</v>
      </c>
      <c r="F1662" s="64">
        <f>(('Итоговая табл.1чел (все услуги-'!F1662+('Итоговая табл.1чел (все услуги-'!F1662*'Таблица вводных'!$G$4)))-('Расчет комиссии Нади'!$I1662+'Таблица вводных'!$E$15+'Таблица вводных'!$F$15)</f>
        <v>-311.58800000000002</v>
      </c>
      <c r="G1662" s="64">
        <f>(('Итоговая табл.1чел (все услуги-'!G1662+('Итоговая табл.1чел (все услуги-'!G1662*'Таблица вводных'!$G$4)))-('Расчет комиссии Нади'!$I1662+'Таблица вводных'!$E$15+'Таблица вводных'!$F$15)</f>
        <v>-334.70000000000005</v>
      </c>
      <c r="H1662" s="64">
        <f>(('Итоговая табл.1чел (все услуги-'!H1662+('Итоговая табл.1чел (все услуги-'!H1662*'Таблица вводных'!$G$4)))-('Расчет комиссии Нади'!$I1662+'Таблица вводных'!$E$15+'Таблица вводных'!$F$15)</f>
        <v>-334.70000000000005</v>
      </c>
      <c r="I1662" s="22" t="s">
        <v>177</v>
      </c>
    </row>
    <row r="1663" spans="1:9" ht="12.75" customHeight="1">
      <c r="A1663" s="139"/>
      <c r="B1663" s="61">
        <v>45394</v>
      </c>
      <c r="C1663" s="64"/>
      <c r="D1663" s="64">
        <f>(('Итоговая табл.1чел (все услуги-'!D1663+('Итоговая табл.1чел (все услуги-'!D1663*'Таблица вводных'!$G$4)))-('Расчет комиссии Нади'!$I1663+'Таблица вводных'!$E$15+'Таблица вводных'!$F$15)</f>
        <v>-327.21000000000004</v>
      </c>
      <c r="E1663" s="64">
        <f>(('Итоговая табл.1чел (все услуги-'!E1663+('Итоговая табл.1чел (все услуги-'!E1663*'Таблица вводных'!$G$5)))-('Расчет комиссии Нади'!$I1663+'Таблица вводных'!$E$15+'Таблица вводных'!$F$15)</f>
        <v>-334.70000000000005</v>
      </c>
      <c r="F1663" s="64">
        <f>(('Итоговая табл.1чел (все услуги-'!F1663+('Итоговая табл.1чел (все услуги-'!F1663*'Таблица вводных'!$G$4)))-('Расчет комиссии Нади'!$I1663+'Таблица вводных'!$E$15+'Таблица вводных'!$F$15)</f>
        <v>-311.58800000000002</v>
      </c>
      <c r="G1663" s="64">
        <f>(('Итоговая табл.1чел (все услуги-'!G1663+('Итоговая табл.1чел (все услуги-'!G1663*'Таблица вводных'!$G$4)))-('Расчет комиссии Нади'!$I1663+'Таблица вводных'!$E$15+'Таблица вводных'!$F$15)</f>
        <v>-334.70000000000005</v>
      </c>
      <c r="H1663" s="64">
        <f>(('Итоговая табл.1чел (все услуги-'!H1663+('Итоговая табл.1чел (все услуги-'!H1663*'Таблица вводных'!$G$4)))-('Расчет комиссии Нади'!$I1663+'Таблица вводных'!$E$15+'Таблица вводных'!$F$15)</f>
        <v>-334.70000000000005</v>
      </c>
      <c r="I1663" s="13" t="s">
        <v>177</v>
      </c>
    </row>
    <row r="1664" spans="1:9" ht="12.75" customHeight="1">
      <c r="A1664" s="136" t="s">
        <v>124</v>
      </c>
      <c r="B1664" s="54">
        <v>45383</v>
      </c>
      <c r="C1664" s="63"/>
      <c r="D1664" s="63">
        <f>(('Итоговая табл.1чел (все услуги-'!D1664+('Итоговая табл.1чел (все услуги-'!D1664*'Таблица вводных'!$G$4)))-('Расчет комиссии Нади'!$I1664+'Таблица вводных'!$E$15+'Таблица вводных'!$F$15)</f>
        <v>-327.21000000000004</v>
      </c>
      <c r="E1664" s="63">
        <f>(('Итоговая табл.1чел (все услуги-'!E1664+('Итоговая табл.1чел (все услуги-'!E1664*'Таблица вводных'!$G$5)))-('Расчет комиссии Нади'!$I1664+'Таблица вводных'!$E$15+'Таблица вводных'!$F$15)</f>
        <v>-334.70000000000005</v>
      </c>
      <c r="F1664" s="63">
        <f>(('Итоговая табл.1чел (все услуги-'!F1664+('Итоговая табл.1чел (все услуги-'!F1664*'Таблица вводных'!$G$4)))-('Расчет комиссии Нади'!$I1664+'Таблица вводных'!$E$15+'Таблица вводных'!$F$15)</f>
        <v>-311.58800000000002</v>
      </c>
      <c r="G1664" s="63">
        <f>(('Итоговая табл.1чел (все услуги-'!G1664+('Итоговая табл.1чел (все услуги-'!G1664*'Таблица вводных'!$G$4)))-('Расчет комиссии Нади'!$I1664+'Таблица вводных'!$E$15+'Таблица вводных'!$F$15)</f>
        <v>-334.70000000000005</v>
      </c>
      <c r="H1664" s="63">
        <f>(('Итоговая табл.1чел (все услуги-'!H1664+('Итоговая табл.1чел (все услуги-'!H1664*'Таблица вводных'!$G$4)))-('Расчет комиссии Нади'!$I1664+'Таблица вводных'!$E$15+'Таблица вводных'!$F$15)</f>
        <v>-334.70000000000005</v>
      </c>
      <c r="I1664" s="20" t="s">
        <v>177</v>
      </c>
    </row>
    <row r="1665" spans="1:9" ht="12.75" customHeight="1">
      <c r="A1665" s="138"/>
      <c r="B1665" s="56">
        <v>45387</v>
      </c>
      <c r="C1665" s="64"/>
      <c r="D1665" s="64">
        <f>(('Итоговая табл.1чел (все услуги-'!D1665+('Итоговая табл.1чел (все услуги-'!D1665*'Таблица вводных'!$G$4)))-('Расчет комиссии Нади'!$I1665+'Таблица вводных'!$E$15+'Таблица вводных'!$F$15)</f>
        <v>-327.21000000000004</v>
      </c>
      <c r="E1665" s="64">
        <f>(('Итоговая табл.1чел (все услуги-'!E1665+('Итоговая табл.1чел (все услуги-'!E1665*'Таблица вводных'!$G$5)))-('Расчет комиссии Нади'!$I1665+'Таблица вводных'!$E$15+'Таблица вводных'!$F$15)</f>
        <v>-334.70000000000005</v>
      </c>
      <c r="F1665" s="64">
        <f>(('Итоговая табл.1чел (все услуги-'!F1665+('Итоговая табл.1чел (все услуги-'!F1665*'Таблица вводных'!$G$4)))-('Расчет комиссии Нади'!$I1665+'Таблица вводных'!$E$15+'Таблица вводных'!$F$15)</f>
        <v>-311.58800000000002</v>
      </c>
      <c r="G1665" s="64">
        <f>(('Итоговая табл.1чел (все услуги-'!G1665+('Итоговая табл.1чел (все услуги-'!G1665*'Таблица вводных'!$G$4)))-('Расчет комиссии Нади'!$I1665+'Таблица вводных'!$E$15+'Таблица вводных'!$F$15)</f>
        <v>-334.70000000000005</v>
      </c>
      <c r="H1665" s="64">
        <f>(('Итоговая табл.1чел (все услуги-'!H1665+('Итоговая табл.1чел (все услуги-'!H1665*'Таблица вводных'!$G$4)))-('Расчет комиссии Нади'!$I1665+'Таблица вводных'!$E$15+'Таблица вводных'!$F$15)</f>
        <v>-334.70000000000005</v>
      </c>
      <c r="I1665" s="27" t="s">
        <v>177</v>
      </c>
    </row>
    <row r="1666" spans="1:9" ht="12.75" customHeight="1">
      <c r="A1666" s="138"/>
      <c r="B1666" s="56">
        <v>45390</v>
      </c>
      <c r="C1666" s="64"/>
      <c r="D1666" s="64">
        <f>(('Итоговая табл.1чел (все услуги-'!D1666+('Итоговая табл.1чел (все услуги-'!D1666*'Таблица вводных'!$G$4)))-('Расчет комиссии Нади'!$I1666+'Таблица вводных'!$E$15+'Таблица вводных'!$F$15)</f>
        <v>-327.21000000000004</v>
      </c>
      <c r="E1666" s="64">
        <f>(('Итоговая табл.1чел (все услуги-'!E1666+('Итоговая табл.1чел (все услуги-'!E1666*'Таблица вводных'!$G$5)))-('Расчет комиссии Нади'!$I1666+'Таблица вводных'!$E$15+'Таблица вводных'!$F$15)</f>
        <v>-334.70000000000005</v>
      </c>
      <c r="F1666" s="64">
        <f>(('Итоговая табл.1чел (все услуги-'!F1666+('Итоговая табл.1чел (все услуги-'!F1666*'Таблица вводных'!$G$4)))-('Расчет комиссии Нади'!$I1666+'Таблица вводных'!$E$15+'Таблица вводных'!$F$15)</f>
        <v>-311.58800000000002</v>
      </c>
      <c r="G1666" s="64">
        <f>(('Итоговая табл.1чел (все услуги-'!G1666+('Итоговая табл.1чел (все услуги-'!G1666*'Таблица вводных'!$G$4)))-('Расчет комиссии Нади'!$I1666+'Таблица вводных'!$E$15+'Таблица вводных'!$F$15)</f>
        <v>-334.70000000000005</v>
      </c>
      <c r="H1666" s="64">
        <f>(('Итоговая табл.1чел (все услуги-'!H1666+('Итоговая табл.1чел (все услуги-'!H1666*'Таблица вводных'!$G$4)))-('Расчет комиссии Нади'!$I1666+'Таблица вводных'!$E$15+'Таблица вводных'!$F$15)</f>
        <v>-334.70000000000005</v>
      </c>
      <c r="I1666" s="22" t="s">
        <v>177</v>
      </c>
    </row>
    <row r="1667" spans="1:9" ht="12.75" customHeight="1">
      <c r="A1667" s="139"/>
      <c r="B1667" s="57">
        <v>45394</v>
      </c>
      <c r="C1667" s="64"/>
      <c r="D1667" s="64">
        <f>(('Итоговая табл.1чел (все услуги-'!D1667+('Итоговая табл.1чел (все услуги-'!D1667*'Таблица вводных'!$G$4)))-('Расчет комиссии Нади'!$I1667+'Таблица вводных'!$E$15+'Таблица вводных'!$F$15)</f>
        <v>-327.21000000000004</v>
      </c>
      <c r="E1667" s="64">
        <f>(('Итоговая табл.1чел (все услуги-'!E1667+('Итоговая табл.1чел (все услуги-'!E1667*'Таблица вводных'!$G$5)))-('Расчет комиссии Нади'!$I1667+'Таблица вводных'!$E$15+'Таблица вводных'!$F$15)</f>
        <v>-334.70000000000005</v>
      </c>
      <c r="F1667" s="64">
        <f>(('Итоговая табл.1чел (все услуги-'!F1667+('Итоговая табл.1чел (все услуги-'!F1667*'Таблица вводных'!$G$4)))-('Расчет комиссии Нади'!$I1667+'Таблица вводных'!$E$15+'Таблица вводных'!$F$15)</f>
        <v>-311.58800000000002</v>
      </c>
      <c r="G1667" s="64">
        <f>(('Итоговая табл.1чел (все услуги-'!G1667+('Итоговая табл.1чел (все услуги-'!G1667*'Таблица вводных'!$G$4)))-('Расчет комиссии Нади'!$I1667+'Таблица вводных'!$E$15+'Таблица вводных'!$F$15)</f>
        <v>-334.70000000000005</v>
      </c>
      <c r="H1667" s="64">
        <f>(('Итоговая табл.1чел (все услуги-'!H1667+('Итоговая табл.1чел (все услуги-'!H1667*'Таблица вводных'!$G$4)))-('Расчет комиссии Нади'!$I1667+'Таблица вводных'!$E$15+'Таблица вводных'!$F$15)</f>
        <v>-334.70000000000005</v>
      </c>
      <c r="I1667" s="13" t="s">
        <v>177</v>
      </c>
    </row>
    <row r="1668" spans="1:9" ht="18" customHeight="1">
      <c r="A1668" s="51" t="s">
        <v>125</v>
      </c>
      <c r="B1668" s="52"/>
      <c r="I1668" s="53"/>
    </row>
    <row r="1669" spans="1:9" ht="12.75" customHeight="1">
      <c r="A1669" s="140" t="s">
        <v>126</v>
      </c>
      <c r="B1669" s="54">
        <v>45383</v>
      </c>
      <c r="C1669" s="63"/>
      <c r="D1669" s="63">
        <f>(('Итоговая табл.1чел (все услуги-'!D1669+('Итоговая табл.1чел (все услуги-'!D1669*'Таблица вводных'!$G$4)))-('Расчет комиссии Нади'!$I1669+'Таблица вводных'!$E$15+'Таблица вводных'!$F$15)</f>
        <v>-327.21000000000004</v>
      </c>
      <c r="E1669" s="63">
        <f>(('Итоговая табл.1чел (все услуги-'!E1669+('Итоговая табл.1чел (все услуги-'!E1669*'Таблица вводных'!$G$5)))-('Расчет комиссии Нади'!$I1669+'Таблица вводных'!$E$15+'Таблица вводных'!$F$15)</f>
        <v>-334.70000000000005</v>
      </c>
      <c r="F1669" s="63">
        <f>(('Итоговая табл.1чел (все услуги-'!F1669+('Итоговая табл.1чел (все услуги-'!F1669*'Таблица вводных'!$G$4)))-('Расчет комиссии Нади'!$I1669+'Таблица вводных'!$E$15+'Таблица вводных'!$F$15)</f>
        <v>-311.58800000000002</v>
      </c>
      <c r="G1669" s="63">
        <f>(('Итоговая табл.1чел (все услуги-'!G1669+('Итоговая табл.1чел (все услуги-'!G1669*'Таблица вводных'!$G$4)))-('Расчет комиссии Нади'!$I1669+'Таблица вводных'!$E$15+'Таблица вводных'!$F$15)</f>
        <v>-334.70000000000005</v>
      </c>
      <c r="H1669" s="63">
        <f>(('Итоговая табл.1чел (все услуги-'!H1669+('Итоговая табл.1чел (все услуги-'!H1669*'Таблица вводных'!$G$4)))-('Расчет комиссии Нади'!$I1669+'Таблица вводных'!$E$15+'Таблица вводных'!$F$15)</f>
        <v>-334.70000000000005</v>
      </c>
      <c r="I1669" s="20" t="s">
        <v>177</v>
      </c>
    </row>
    <row r="1670" spans="1:9" ht="12.75" customHeight="1">
      <c r="A1670" s="138"/>
      <c r="B1670" s="56">
        <v>45387</v>
      </c>
      <c r="C1670" s="64"/>
      <c r="D1670" s="64">
        <f>(('Итоговая табл.1чел (все услуги-'!D1670+('Итоговая табл.1чел (все услуги-'!D1670*'Таблица вводных'!$G$4)))-('Расчет комиссии Нади'!$I1670+'Таблица вводных'!$E$15+'Таблица вводных'!$F$15)</f>
        <v>-327.21000000000004</v>
      </c>
      <c r="E1670" s="64">
        <f>(('Итоговая табл.1чел (все услуги-'!E1670+('Итоговая табл.1чел (все услуги-'!E1670*'Таблица вводных'!$G$5)))-('Расчет комиссии Нади'!$I1670+'Таблица вводных'!$E$15+'Таблица вводных'!$F$15)</f>
        <v>-334.70000000000005</v>
      </c>
      <c r="F1670" s="64">
        <f>(('Итоговая табл.1чел (все услуги-'!F1670+('Итоговая табл.1чел (все услуги-'!F1670*'Таблица вводных'!$G$4)))-('Расчет комиссии Нади'!$I1670+'Таблица вводных'!$E$15+'Таблица вводных'!$F$15)</f>
        <v>-311.58800000000002</v>
      </c>
      <c r="G1670" s="64">
        <f>(('Итоговая табл.1чел (все услуги-'!G1670+('Итоговая табл.1чел (все услуги-'!G1670*'Таблица вводных'!$G$4)))-('Расчет комиссии Нади'!$I1670+'Таблица вводных'!$E$15+'Таблица вводных'!$F$15)</f>
        <v>-334.70000000000005</v>
      </c>
      <c r="H1670" s="64">
        <f>(('Итоговая табл.1чел (все услуги-'!H1670+('Итоговая табл.1чел (все услуги-'!H1670*'Таблица вводных'!$G$4)))-('Расчет комиссии Нади'!$I1670+'Таблица вводных'!$E$15+'Таблица вводных'!$F$15)</f>
        <v>-334.70000000000005</v>
      </c>
      <c r="I1670" s="27" t="s">
        <v>177</v>
      </c>
    </row>
    <row r="1671" spans="1:9" ht="12.75" customHeight="1">
      <c r="A1671" s="138"/>
      <c r="B1671" s="56">
        <v>45390</v>
      </c>
      <c r="C1671" s="64"/>
      <c r="D1671" s="64">
        <f>(('Итоговая табл.1чел (все услуги-'!D1671+('Итоговая табл.1чел (все услуги-'!D1671*'Таблица вводных'!$G$4)))-('Расчет комиссии Нади'!$I1671+'Таблица вводных'!$E$15+'Таблица вводных'!$F$15)</f>
        <v>-327.21000000000004</v>
      </c>
      <c r="E1671" s="64">
        <f>(('Итоговая табл.1чел (все услуги-'!E1671+('Итоговая табл.1чел (все услуги-'!E1671*'Таблица вводных'!$G$5)))-('Расчет комиссии Нади'!$I1671+'Таблица вводных'!$E$15+'Таблица вводных'!$F$15)</f>
        <v>-334.70000000000005</v>
      </c>
      <c r="F1671" s="64">
        <f>(('Итоговая табл.1чел (все услуги-'!F1671+('Итоговая табл.1чел (все услуги-'!F1671*'Таблица вводных'!$G$4)))-('Расчет комиссии Нади'!$I1671+'Таблица вводных'!$E$15+'Таблица вводных'!$F$15)</f>
        <v>-311.58800000000002</v>
      </c>
      <c r="G1671" s="64">
        <f>(('Итоговая табл.1чел (все услуги-'!G1671+('Итоговая табл.1чел (все услуги-'!G1671*'Таблица вводных'!$G$4)))-('Расчет комиссии Нади'!$I1671+'Таблица вводных'!$E$15+'Таблица вводных'!$F$15)</f>
        <v>-334.70000000000005</v>
      </c>
      <c r="H1671" s="64">
        <f>(('Итоговая табл.1чел (все услуги-'!H1671+('Итоговая табл.1чел (все услуги-'!H1671*'Таблица вводных'!$G$4)))-('Расчет комиссии Нади'!$I1671+'Таблица вводных'!$E$15+'Таблица вводных'!$F$15)</f>
        <v>-334.70000000000005</v>
      </c>
      <c r="I1671" s="22" t="s">
        <v>177</v>
      </c>
    </row>
    <row r="1672" spans="1:9" ht="12.75" customHeight="1">
      <c r="A1672" s="139"/>
      <c r="B1672" s="57">
        <v>45394</v>
      </c>
      <c r="C1672" s="64"/>
      <c r="D1672" s="64">
        <f>(('Итоговая табл.1чел (все услуги-'!D1672+('Итоговая табл.1чел (все услуги-'!D1672*'Таблица вводных'!$G$4)))-('Расчет комиссии Нади'!$I1672+'Таблица вводных'!$E$15+'Таблица вводных'!$F$15)</f>
        <v>-327.21000000000004</v>
      </c>
      <c r="E1672" s="64">
        <f>(('Итоговая табл.1чел (все услуги-'!E1672+('Итоговая табл.1чел (все услуги-'!E1672*'Таблица вводных'!$G$5)))-('Расчет комиссии Нади'!$I1672+'Таблица вводных'!$E$15+'Таблица вводных'!$F$15)</f>
        <v>-334.70000000000005</v>
      </c>
      <c r="F1672" s="64">
        <f>(('Итоговая табл.1чел (все услуги-'!F1672+('Итоговая табл.1чел (все услуги-'!F1672*'Таблица вводных'!$G$4)))-('Расчет комиссии Нади'!$I1672+'Таблица вводных'!$E$15+'Таблица вводных'!$F$15)</f>
        <v>-311.58800000000002</v>
      </c>
      <c r="G1672" s="64">
        <f>(('Итоговая табл.1чел (все услуги-'!G1672+('Итоговая табл.1чел (все услуги-'!G1672*'Таблица вводных'!$G$4)))-('Расчет комиссии Нади'!$I1672+'Таблица вводных'!$E$15+'Таблица вводных'!$F$15)</f>
        <v>-334.70000000000005</v>
      </c>
      <c r="H1672" s="64">
        <f>(('Итоговая табл.1чел (все услуги-'!H1672+('Итоговая табл.1чел (все услуги-'!H1672*'Таблица вводных'!$G$4)))-('Расчет комиссии Нади'!$I1672+'Таблица вводных'!$E$15+'Таблица вводных'!$F$15)</f>
        <v>-334.70000000000005</v>
      </c>
      <c r="I1672" s="13" t="s">
        <v>177</v>
      </c>
    </row>
    <row r="1673" spans="1:9" ht="18" customHeight="1">
      <c r="A1673" s="51" t="s">
        <v>127</v>
      </c>
      <c r="B1673" s="52"/>
      <c r="I1673" s="53"/>
    </row>
    <row r="1674" spans="1:9" ht="12.75" customHeight="1">
      <c r="A1674" s="140" t="s">
        <v>128</v>
      </c>
      <c r="B1674" s="54">
        <v>45383</v>
      </c>
      <c r="C1674" s="63"/>
      <c r="D1674" s="63">
        <f>(('Итоговая табл.1чел (все услуги-'!D1674+('Итоговая табл.1чел (все услуги-'!D1674*'Таблица вводных'!$G$4)))-('Расчет комиссии Нади'!$I1674+'Таблица вводных'!$E$15+'Таблица вводных'!$F$15)</f>
        <v>-327.21000000000004</v>
      </c>
      <c r="E1674" s="63">
        <f>(('Итоговая табл.1чел (все услуги-'!E1674+('Итоговая табл.1чел (все услуги-'!E1674*'Таблица вводных'!$G$5)))-('Расчет комиссии Нади'!$I1674+'Таблица вводных'!$E$15+'Таблица вводных'!$F$15)</f>
        <v>-334.70000000000005</v>
      </c>
      <c r="F1674" s="63">
        <f>(('Итоговая табл.1чел (все услуги-'!F1674+('Итоговая табл.1чел (все услуги-'!F1674*'Таблица вводных'!$G$4)))-('Расчет комиссии Нади'!$I1674+'Таблица вводных'!$E$15+'Таблица вводных'!$F$15)</f>
        <v>-311.58800000000002</v>
      </c>
      <c r="G1674" s="63">
        <f>(('Итоговая табл.1чел (все услуги-'!G1674+('Итоговая табл.1чел (все услуги-'!G1674*'Таблица вводных'!$G$4)))-('Расчет комиссии Нади'!$I1674+'Таблица вводных'!$E$15+'Таблица вводных'!$F$15)</f>
        <v>-334.70000000000005</v>
      </c>
      <c r="H1674" s="63">
        <f>(('Итоговая табл.1чел (все услуги-'!H1674+('Итоговая табл.1чел (все услуги-'!H1674*'Таблица вводных'!$G$4)))-('Расчет комиссии Нади'!$I1674+'Таблица вводных'!$E$15+'Таблица вводных'!$F$15)</f>
        <v>-334.70000000000005</v>
      </c>
      <c r="I1674" s="20" t="s">
        <v>177</v>
      </c>
    </row>
    <row r="1675" spans="1:9" ht="12.75" customHeight="1">
      <c r="A1675" s="138"/>
      <c r="B1675" s="56">
        <v>45387</v>
      </c>
      <c r="C1675" s="64"/>
      <c r="D1675" s="64">
        <f>(('Итоговая табл.1чел (все услуги-'!D1675+('Итоговая табл.1чел (все услуги-'!D1675*'Таблица вводных'!$G$4)))-('Расчет комиссии Нади'!$I1675+'Таблица вводных'!$E$15+'Таблица вводных'!$F$15)</f>
        <v>-327.21000000000004</v>
      </c>
      <c r="E1675" s="64">
        <f>(('Итоговая табл.1чел (все услуги-'!E1675+('Итоговая табл.1чел (все услуги-'!E1675*'Таблица вводных'!$G$5)))-('Расчет комиссии Нади'!$I1675+'Таблица вводных'!$E$15+'Таблица вводных'!$F$15)</f>
        <v>-334.70000000000005</v>
      </c>
      <c r="F1675" s="64">
        <f>(('Итоговая табл.1чел (все услуги-'!F1675+('Итоговая табл.1чел (все услуги-'!F1675*'Таблица вводных'!$G$4)))-('Расчет комиссии Нади'!$I1675+'Таблица вводных'!$E$15+'Таблица вводных'!$F$15)</f>
        <v>-311.58800000000002</v>
      </c>
      <c r="G1675" s="64">
        <f>(('Итоговая табл.1чел (все услуги-'!G1675+('Итоговая табл.1чел (все услуги-'!G1675*'Таблица вводных'!$G$4)))-('Расчет комиссии Нади'!$I1675+'Таблица вводных'!$E$15+'Таблица вводных'!$F$15)</f>
        <v>-334.70000000000005</v>
      </c>
      <c r="H1675" s="64">
        <f>(('Итоговая табл.1чел (все услуги-'!H1675+('Итоговая табл.1чел (все услуги-'!H1675*'Таблица вводных'!$G$4)))-('Расчет комиссии Нади'!$I1675+'Таблица вводных'!$E$15+'Таблица вводных'!$F$15)</f>
        <v>-334.70000000000005</v>
      </c>
      <c r="I1675" s="27" t="s">
        <v>177</v>
      </c>
    </row>
    <row r="1676" spans="1:9" ht="12.75" customHeight="1">
      <c r="A1676" s="138"/>
      <c r="B1676" s="56">
        <v>45390</v>
      </c>
      <c r="C1676" s="64"/>
      <c r="D1676" s="64">
        <f>(('Итоговая табл.1чел (все услуги-'!D1676+('Итоговая табл.1чел (все услуги-'!D1676*'Таблица вводных'!$G$4)))-('Расчет комиссии Нади'!$I1676+'Таблица вводных'!$E$15+'Таблица вводных'!$F$15)</f>
        <v>-327.21000000000004</v>
      </c>
      <c r="E1676" s="64">
        <f>(('Итоговая табл.1чел (все услуги-'!E1676+('Итоговая табл.1чел (все услуги-'!E1676*'Таблица вводных'!$G$5)))-('Расчет комиссии Нади'!$I1676+'Таблица вводных'!$E$15+'Таблица вводных'!$F$15)</f>
        <v>-334.70000000000005</v>
      </c>
      <c r="F1676" s="64">
        <f>(('Итоговая табл.1чел (все услуги-'!F1676+('Итоговая табл.1чел (все услуги-'!F1676*'Таблица вводных'!$G$4)))-('Расчет комиссии Нади'!$I1676+'Таблица вводных'!$E$15+'Таблица вводных'!$F$15)</f>
        <v>-311.58800000000002</v>
      </c>
      <c r="G1676" s="64">
        <f>(('Итоговая табл.1чел (все услуги-'!G1676+('Итоговая табл.1чел (все услуги-'!G1676*'Таблица вводных'!$G$4)))-('Расчет комиссии Нади'!$I1676+'Таблица вводных'!$E$15+'Таблица вводных'!$F$15)</f>
        <v>-334.70000000000005</v>
      </c>
      <c r="H1676" s="64">
        <f>(('Итоговая табл.1чел (все услуги-'!H1676+('Итоговая табл.1чел (все услуги-'!H1676*'Таблица вводных'!$G$4)))-('Расчет комиссии Нади'!$I1676+'Таблица вводных'!$E$15+'Таблица вводных'!$F$15)</f>
        <v>-334.70000000000005</v>
      </c>
      <c r="I1676" s="22" t="s">
        <v>177</v>
      </c>
    </row>
    <row r="1677" spans="1:9" ht="12.75" customHeight="1">
      <c r="A1677" s="139"/>
      <c r="B1677" s="57">
        <v>45394</v>
      </c>
      <c r="C1677" s="64"/>
      <c r="D1677" s="64">
        <f>(('Итоговая табл.1чел (все услуги-'!D1677+('Итоговая табл.1чел (все услуги-'!D1677*'Таблица вводных'!$G$4)))-('Расчет комиссии Нади'!$I1677+'Таблица вводных'!$E$15+'Таблица вводных'!$F$15)</f>
        <v>-327.21000000000004</v>
      </c>
      <c r="E1677" s="64">
        <f>(('Итоговая табл.1чел (все услуги-'!E1677+('Итоговая табл.1чел (все услуги-'!E1677*'Таблица вводных'!$G$5)))-('Расчет комиссии Нади'!$I1677+'Таблица вводных'!$E$15+'Таблица вводных'!$F$15)</f>
        <v>-334.70000000000005</v>
      </c>
      <c r="F1677" s="64">
        <f>(('Итоговая табл.1чел (все услуги-'!F1677+('Итоговая табл.1чел (все услуги-'!F1677*'Таблица вводных'!$G$4)))-('Расчет комиссии Нади'!$I1677+'Таблица вводных'!$E$15+'Таблица вводных'!$F$15)</f>
        <v>-311.58800000000002</v>
      </c>
      <c r="G1677" s="64">
        <f>(('Итоговая табл.1чел (все услуги-'!G1677+('Итоговая табл.1чел (все услуги-'!G1677*'Таблица вводных'!$G$4)))-('Расчет комиссии Нади'!$I1677+'Таблица вводных'!$E$15+'Таблица вводных'!$F$15)</f>
        <v>-334.70000000000005</v>
      </c>
      <c r="H1677" s="64">
        <f>(('Итоговая табл.1чел (все услуги-'!H1677+('Итоговая табл.1чел (все услуги-'!H1677*'Таблица вводных'!$G$4)))-('Расчет комиссии Нади'!$I1677+'Таблица вводных'!$E$15+'Таблица вводных'!$F$15)</f>
        <v>-334.70000000000005</v>
      </c>
      <c r="I1677" s="13" t="s">
        <v>177</v>
      </c>
    </row>
    <row r="1678" spans="1:9" ht="12.75" customHeight="1">
      <c r="A1678" s="140" t="s">
        <v>129</v>
      </c>
      <c r="B1678" s="54">
        <v>45383</v>
      </c>
      <c r="C1678" s="63"/>
      <c r="D1678" s="63">
        <f>(('Итоговая табл.1чел (все услуги-'!D1678+('Итоговая табл.1чел (все услуги-'!D1678*'Таблица вводных'!$G$4)))-('Расчет комиссии Нади'!$I1678+'Таблица вводных'!$E$15+'Таблица вводных'!$F$15)</f>
        <v>-327.21000000000004</v>
      </c>
      <c r="E1678" s="63">
        <f>(('Итоговая табл.1чел (все услуги-'!E1678+('Итоговая табл.1чел (все услуги-'!E1678*'Таблица вводных'!$G$5)))-('Расчет комиссии Нади'!$I1678+'Таблица вводных'!$E$15+'Таблица вводных'!$F$15)</f>
        <v>-334.70000000000005</v>
      </c>
      <c r="F1678" s="63">
        <f>(('Итоговая табл.1чел (все услуги-'!F1678+('Итоговая табл.1чел (все услуги-'!F1678*'Таблица вводных'!$G$4)))-('Расчет комиссии Нади'!$I1678+'Таблица вводных'!$E$15+'Таблица вводных'!$F$15)</f>
        <v>-311.58800000000002</v>
      </c>
      <c r="G1678" s="63">
        <f>(('Итоговая табл.1чел (все услуги-'!G1678+('Итоговая табл.1чел (все услуги-'!G1678*'Таблица вводных'!$G$4)))-('Расчет комиссии Нади'!$I1678+'Таблица вводных'!$E$15+'Таблица вводных'!$F$15)</f>
        <v>-334.70000000000005</v>
      </c>
      <c r="H1678" s="63">
        <f>(('Итоговая табл.1чел (все услуги-'!H1678+('Итоговая табл.1чел (все услуги-'!H1678*'Таблица вводных'!$G$4)))-('Расчет комиссии Нади'!$I1678+'Таблица вводных'!$E$15+'Таблица вводных'!$F$15)</f>
        <v>-334.70000000000005</v>
      </c>
      <c r="I1678" s="20" t="s">
        <v>177</v>
      </c>
    </row>
    <row r="1679" spans="1:9" ht="12.75" customHeight="1">
      <c r="A1679" s="138"/>
      <c r="B1679" s="56">
        <v>45387</v>
      </c>
      <c r="C1679" s="64"/>
      <c r="D1679" s="64">
        <f>(('Итоговая табл.1чел (все услуги-'!D1679+('Итоговая табл.1чел (все услуги-'!D1679*'Таблица вводных'!$G$4)))-('Расчет комиссии Нади'!$I1679+'Таблица вводных'!$E$15+'Таблица вводных'!$F$15)</f>
        <v>-327.21000000000004</v>
      </c>
      <c r="E1679" s="64">
        <f>(('Итоговая табл.1чел (все услуги-'!E1679+('Итоговая табл.1чел (все услуги-'!E1679*'Таблица вводных'!$G$5)))-('Расчет комиссии Нади'!$I1679+'Таблица вводных'!$E$15+'Таблица вводных'!$F$15)</f>
        <v>-334.70000000000005</v>
      </c>
      <c r="F1679" s="64">
        <f>(('Итоговая табл.1чел (все услуги-'!F1679+('Итоговая табл.1чел (все услуги-'!F1679*'Таблица вводных'!$G$4)))-('Расчет комиссии Нади'!$I1679+'Таблица вводных'!$E$15+'Таблица вводных'!$F$15)</f>
        <v>-311.58800000000002</v>
      </c>
      <c r="G1679" s="64">
        <f>(('Итоговая табл.1чел (все услуги-'!G1679+('Итоговая табл.1чел (все услуги-'!G1679*'Таблица вводных'!$G$4)))-('Расчет комиссии Нади'!$I1679+'Таблица вводных'!$E$15+'Таблица вводных'!$F$15)</f>
        <v>-334.70000000000005</v>
      </c>
      <c r="H1679" s="64">
        <f>(('Итоговая табл.1чел (все услуги-'!H1679+('Итоговая табл.1чел (все услуги-'!H1679*'Таблица вводных'!$G$4)))-('Расчет комиссии Нади'!$I1679+'Таблица вводных'!$E$15+'Таблица вводных'!$F$15)</f>
        <v>-334.70000000000005</v>
      </c>
      <c r="I1679" s="27" t="s">
        <v>177</v>
      </c>
    </row>
    <row r="1680" spans="1:9" ht="12.75" customHeight="1">
      <c r="A1680" s="138"/>
      <c r="B1680" s="56">
        <v>45390</v>
      </c>
      <c r="C1680" s="64"/>
      <c r="D1680" s="64">
        <f>(('Итоговая табл.1чел (все услуги-'!D1680+('Итоговая табл.1чел (все услуги-'!D1680*'Таблица вводных'!$G$4)))-('Расчет комиссии Нади'!$I1680+'Таблица вводных'!$E$15+'Таблица вводных'!$F$15)</f>
        <v>-327.21000000000004</v>
      </c>
      <c r="E1680" s="64">
        <f>(('Итоговая табл.1чел (все услуги-'!E1680+('Итоговая табл.1чел (все услуги-'!E1680*'Таблица вводных'!$G$5)))-('Расчет комиссии Нади'!$I1680+'Таблица вводных'!$E$15+'Таблица вводных'!$F$15)</f>
        <v>-334.70000000000005</v>
      </c>
      <c r="F1680" s="64">
        <f>(('Итоговая табл.1чел (все услуги-'!F1680+('Итоговая табл.1чел (все услуги-'!F1680*'Таблица вводных'!$G$4)))-('Расчет комиссии Нади'!$I1680+'Таблица вводных'!$E$15+'Таблица вводных'!$F$15)</f>
        <v>-311.58800000000002</v>
      </c>
      <c r="G1680" s="64">
        <f>(('Итоговая табл.1чел (все услуги-'!G1680+('Итоговая табл.1чел (все услуги-'!G1680*'Таблица вводных'!$G$4)))-('Расчет комиссии Нади'!$I1680+'Таблица вводных'!$E$15+'Таблица вводных'!$F$15)</f>
        <v>-334.70000000000005</v>
      </c>
      <c r="H1680" s="64">
        <f>(('Итоговая табл.1чел (все услуги-'!H1680+('Итоговая табл.1чел (все услуги-'!H1680*'Таблица вводных'!$G$4)))-('Расчет комиссии Нади'!$I1680+'Таблица вводных'!$E$15+'Таблица вводных'!$F$15)</f>
        <v>-334.70000000000005</v>
      </c>
      <c r="I1680" s="22" t="s">
        <v>177</v>
      </c>
    </row>
    <row r="1681" spans="1:9" ht="12.75" customHeight="1">
      <c r="A1681" s="139"/>
      <c r="B1681" s="57">
        <v>45394</v>
      </c>
      <c r="C1681" s="64"/>
      <c r="D1681" s="64">
        <f>(('Итоговая табл.1чел (все услуги-'!D1681+('Итоговая табл.1чел (все услуги-'!D1681*'Таблица вводных'!$G$4)))-('Расчет комиссии Нади'!$I1681+'Таблица вводных'!$E$15+'Таблица вводных'!$F$15)</f>
        <v>-327.21000000000004</v>
      </c>
      <c r="E1681" s="64">
        <f>(('Итоговая табл.1чел (все услуги-'!E1681+('Итоговая табл.1чел (все услуги-'!E1681*'Таблица вводных'!$G$5)))-('Расчет комиссии Нади'!$I1681+'Таблица вводных'!$E$15+'Таблица вводных'!$F$15)</f>
        <v>-334.70000000000005</v>
      </c>
      <c r="F1681" s="64">
        <f>(('Итоговая табл.1чел (все услуги-'!F1681+('Итоговая табл.1чел (все услуги-'!F1681*'Таблица вводных'!$G$4)))-('Расчет комиссии Нади'!$I1681+'Таблица вводных'!$E$15+'Таблица вводных'!$F$15)</f>
        <v>-311.58800000000002</v>
      </c>
      <c r="G1681" s="64">
        <f>(('Итоговая табл.1чел (все услуги-'!G1681+('Итоговая табл.1чел (все услуги-'!G1681*'Таблица вводных'!$G$4)))-('Расчет комиссии Нади'!$I1681+'Таблица вводных'!$E$15+'Таблица вводных'!$F$15)</f>
        <v>-334.70000000000005</v>
      </c>
      <c r="H1681" s="64">
        <f>(('Итоговая табл.1чел (все услуги-'!H1681+('Итоговая табл.1чел (все услуги-'!H1681*'Таблица вводных'!$G$4)))-('Расчет комиссии Нади'!$I1681+'Таблица вводных'!$E$15+'Таблица вводных'!$F$15)</f>
        <v>-334.70000000000005</v>
      </c>
      <c r="I1681" s="13" t="s">
        <v>177</v>
      </c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</mergeCells>
  <conditionalFormatting sqref="D3:H1064 D1066:H4202">
    <cfRule type="cellIs" dxfId="1" priority="1" operator="greaterThan">
      <formula>0</formula>
    </cfRule>
    <cfRule type="cellIs" dxfId="0" priority="2" operator="less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zoomScaleNormal="100" workbookViewId="0"/>
  </sheetViews>
  <sheetFormatPr defaultColWidth="12.69921875" defaultRowHeight="15.75" customHeight="1"/>
  <cols>
    <col min="1" max="1" width="26.69921875" customWidth="1"/>
    <col min="2" max="2" width="19.69921875" customWidth="1"/>
    <col min="3" max="3" width="15" customWidth="1"/>
    <col min="7" max="7" width="13.69921875" customWidth="1"/>
    <col min="10" max="11" width="16.19921875" customWidth="1"/>
  </cols>
  <sheetData>
    <row r="1" spans="1:14" ht="21.75" customHeight="1">
      <c r="A1" s="151" t="s">
        <v>9</v>
      </c>
      <c r="B1" s="152"/>
      <c r="C1" s="152"/>
      <c r="D1" s="152"/>
      <c r="E1" s="152"/>
      <c r="F1" s="152"/>
      <c r="G1" s="153"/>
      <c r="K1" s="126" t="s">
        <v>227</v>
      </c>
    </row>
    <row r="2" spans="1:14" ht="21.75" customHeight="1">
      <c r="A2" s="127" t="s">
        <v>228</v>
      </c>
      <c r="B2" s="127" t="s">
        <v>229</v>
      </c>
      <c r="C2" s="127" t="s">
        <v>230</v>
      </c>
      <c r="D2" s="127" t="s">
        <v>231</v>
      </c>
      <c r="E2" s="127" t="s">
        <v>232</v>
      </c>
      <c r="F2" s="127" t="s">
        <v>233</v>
      </c>
      <c r="G2" s="127" t="s">
        <v>234</v>
      </c>
      <c r="I2" s="127" t="s">
        <v>228</v>
      </c>
      <c r="J2" s="127" t="s">
        <v>227</v>
      </c>
      <c r="K2" s="127" t="s">
        <v>235</v>
      </c>
      <c r="L2" s="127" t="s">
        <v>231</v>
      </c>
      <c r="M2" s="127" t="s">
        <v>232</v>
      </c>
      <c r="N2" s="127" t="s">
        <v>233</v>
      </c>
    </row>
    <row r="3" spans="1:14" ht="21.75" customHeight="1">
      <c r="A3" s="128" t="s">
        <v>2</v>
      </c>
      <c r="B3" s="129"/>
      <c r="C3" s="129"/>
      <c r="D3" s="130">
        <v>0</v>
      </c>
      <c r="E3" s="129">
        <v>20</v>
      </c>
      <c r="F3" s="129">
        <v>8.6</v>
      </c>
      <c r="G3" s="131">
        <v>0.1</v>
      </c>
      <c r="I3" s="128" t="s">
        <v>2</v>
      </c>
      <c r="J3" s="132">
        <v>0.1</v>
      </c>
      <c r="K3" s="129"/>
      <c r="L3" s="133"/>
      <c r="M3" s="129"/>
      <c r="N3" s="129"/>
    </row>
    <row r="4" spans="1:14" ht="21.75" customHeight="1">
      <c r="A4" s="128" t="s">
        <v>3</v>
      </c>
      <c r="B4" s="133"/>
      <c r="C4" s="129"/>
      <c r="D4" s="130">
        <v>0</v>
      </c>
      <c r="E4" s="129">
        <v>26</v>
      </c>
      <c r="F4" s="130">
        <v>7</v>
      </c>
      <c r="G4" s="131">
        <v>7.0000000000000007E-2</v>
      </c>
      <c r="I4" s="128" t="s">
        <v>3</v>
      </c>
      <c r="J4" s="132">
        <v>0.1</v>
      </c>
      <c r="K4" s="133"/>
      <c r="L4" s="134"/>
      <c r="M4" s="129" t="s">
        <v>236</v>
      </c>
      <c r="N4" s="130"/>
    </row>
    <row r="5" spans="1:14" ht="21.75" customHeight="1">
      <c r="A5" s="128" t="s">
        <v>4</v>
      </c>
      <c r="B5" s="133"/>
      <c r="C5" s="129"/>
      <c r="D5" s="130">
        <v>0</v>
      </c>
      <c r="E5" s="129"/>
      <c r="F5" s="129">
        <v>7</v>
      </c>
      <c r="G5" s="131">
        <v>7.0000000000000007E-2</v>
      </c>
      <c r="I5" s="128" t="s">
        <v>4</v>
      </c>
      <c r="J5" s="132">
        <v>0.11</v>
      </c>
      <c r="K5" s="133"/>
      <c r="L5" s="134"/>
      <c r="M5" s="129" t="s">
        <v>236</v>
      </c>
      <c r="N5" s="130" t="s">
        <v>236</v>
      </c>
    </row>
    <row r="6" spans="1:14" ht="21.75" customHeight="1">
      <c r="A6" s="128" t="s">
        <v>5</v>
      </c>
      <c r="B6" s="133"/>
      <c r="C6" s="129"/>
      <c r="D6" s="130">
        <v>0</v>
      </c>
      <c r="E6" s="129"/>
      <c r="F6" s="130">
        <v>24</v>
      </c>
      <c r="G6" s="131">
        <v>0.1</v>
      </c>
      <c r="I6" s="128" t="s">
        <v>5</v>
      </c>
      <c r="J6" s="132">
        <v>0.1</v>
      </c>
      <c r="K6" s="133"/>
      <c r="L6" s="134"/>
      <c r="M6" s="129" t="s">
        <v>236</v>
      </c>
      <c r="N6" s="129"/>
    </row>
    <row r="7" spans="1:14" ht="21.75" customHeight="1">
      <c r="A7" s="128" t="s">
        <v>6</v>
      </c>
      <c r="B7" s="133"/>
      <c r="C7" s="129"/>
      <c r="D7" s="129">
        <v>0</v>
      </c>
      <c r="E7" s="129">
        <v>24</v>
      </c>
      <c r="F7" s="129"/>
      <c r="G7" s="131">
        <v>7.0000000000000007E-2</v>
      </c>
      <c r="I7" s="128" t="s">
        <v>6</v>
      </c>
      <c r="J7" s="132">
        <v>7.0000000000000007E-2</v>
      </c>
      <c r="K7" s="133"/>
      <c r="L7" s="134"/>
      <c r="M7" s="129"/>
      <c r="N7" s="129" t="s">
        <v>236</v>
      </c>
    </row>
    <row r="8" spans="1:14" ht="21.75" customHeight="1">
      <c r="A8" s="128" t="s">
        <v>237</v>
      </c>
      <c r="B8" s="129"/>
      <c r="C8" s="129"/>
      <c r="D8" s="129">
        <v>0</v>
      </c>
      <c r="E8" s="129"/>
      <c r="F8" s="129"/>
      <c r="G8" s="135">
        <v>0.12</v>
      </c>
      <c r="I8" s="128" t="s">
        <v>237</v>
      </c>
      <c r="J8" s="132">
        <v>0.12</v>
      </c>
      <c r="K8" s="129"/>
      <c r="L8" s="129"/>
      <c r="M8" s="129"/>
      <c r="N8" s="129"/>
    </row>
    <row r="9" spans="1:14" ht="21.75" customHeight="1">
      <c r="A9" s="128" t="s">
        <v>7</v>
      </c>
      <c r="B9" s="133"/>
      <c r="C9" s="129"/>
      <c r="D9" s="130">
        <v>0</v>
      </c>
      <c r="E9" s="129">
        <v>22</v>
      </c>
      <c r="F9" s="129"/>
      <c r="G9" s="131">
        <v>0.09</v>
      </c>
      <c r="I9" s="128" t="s">
        <v>7</v>
      </c>
      <c r="J9" s="132">
        <v>0.1</v>
      </c>
      <c r="K9" s="133"/>
      <c r="L9" s="133"/>
      <c r="M9" s="129" t="s">
        <v>236</v>
      </c>
      <c r="N9" s="129"/>
    </row>
    <row r="10" spans="1:14" ht="21.75" customHeight="1"/>
    <row r="11" spans="1:14" ht="21.75" customHeight="1"/>
    <row r="12" spans="1:14" ht="21.75" customHeight="1"/>
    <row r="13" spans="1:14" ht="21.75" customHeight="1">
      <c r="A13" s="151" t="s">
        <v>76</v>
      </c>
      <c r="B13" s="152"/>
      <c r="C13" s="152"/>
      <c r="D13" s="152"/>
      <c r="E13" s="152"/>
      <c r="F13" s="152"/>
      <c r="G13" s="153"/>
      <c r="K13" s="126" t="s">
        <v>227</v>
      </c>
    </row>
    <row r="14" spans="1:14" ht="21.75" customHeight="1">
      <c r="A14" s="127" t="s">
        <v>228</v>
      </c>
      <c r="B14" s="127" t="s">
        <v>229</v>
      </c>
      <c r="C14" s="127" t="s">
        <v>230</v>
      </c>
      <c r="D14" s="127" t="s">
        <v>231</v>
      </c>
      <c r="E14" s="127" t="s">
        <v>232</v>
      </c>
      <c r="F14" s="127" t="s">
        <v>233</v>
      </c>
      <c r="G14" s="127" t="s">
        <v>234</v>
      </c>
      <c r="I14" s="127" t="s">
        <v>228</v>
      </c>
      <c r="J14" s="127" t="s">
        <v>227</v>
      </c>
      <c r="K14" s="127" t="s">
        <v>235</v>
      </c>
      <c r="L14" s="127" t="s">
        <v>231</v>
      </c>
      <c r="M14" s="127" t="s">
        <v>232</v>
      </c>
      <c r="N14" s="127" t="s">
        <v>233</v>
      </c>
    </row>
    <row r="15" spans="1:14" ht="21.75" customHeight="1">
      <c r="A15" s="128" t="s">
        <v>2</v>
      </c>
      <c r="B15" s="129"/>
      <c r="C15" s="129"/>
      <c r="D15" s="130">
        <v>0</v>
      </c>
      <c r="E15" s="129">
        <v>20</v>
      </c>
      <c r="F15" s="129">
        <v>8.6</v>
      </c>
      <c r="G15" s="131">
        <v>0.1</v>
      </c>
      <c r="I15" s="128" t="s">
        <v>2</v>
      </c>
      <c r="J15" s="132">
        <v>0.1</v>
      </c>
      <c r="K15" s="129"/>
      <c r="L15" s="133"/>
      <c r="M15" s="133"/>
      <c r="N15" s="133"/>
    </row>
    <row r="16" spans="1:14" ht="21.75" customHeight="1">
      <c r="A16" s="128" t="s">
        <v>3</v>
      </c>
      <c r="B16" s="133"/>
      <c r="C16" s="129"/>
      <c r="D16" s="130">
        <v>0</v>
      </c>
      <c r="E16" s="129"/>
      <c r="F16" s="130">
        <v>7</v>
      </c>
      <c r="G16" s="131">
        <v>7.0000000000000007E-2</v>
      </c>
      <c r="I16" s="128" t="s">
        <v>3</v>
      </c>
      <c r="J16" s="132">
        <v>0.1</v>
      </c>
      <c r="K16" s="133"/>
      <c r="L16" s="134"/>
      <c r="M16" s="129" t="s">
        <v>236</v>
      </c>
      <c r="N16" s="129"/>
    </row>
    <row r="17" spans="1:14" ht="21.75" customHeight="1">
      <c r="A17" s="128" t="s">
        <v>4</v>
      </c>
      <c r="B17" s="133"/>
      <c r="C17" s="129"/>
      <c r="D17" s="130">
        <v>0</v>
      </c>
      <c r="E17" s="129"/>
      <c r="F17" s="129"/>
      <c r="G17" s="131">
        <v>7.0000000000000007E-2</v>
      </c>
      <c r="I17" s="128" t="s">
        <v>4</v>
      </c>
      <c r="J17" s="132">
        <v>0.11</v>
      </c>
      <c r="K17" s="133"/>
      <c r="L17" s="134"/>
      <c r="M17" s="129" t="s">
        <v>236</v>
      </c>
      <c r="N17" s="130" t="s">
        <v>236</v>
      </c>
    </row>
    <row r="18" spans="1:14" ht="21.75" customHeight="1">
      <c r="A18" s="128" t="s">
        <v>5</v>
      </c>
      <c r="B18" s="133"/>
      <c r="C18" s="129"/>
      <c r="D18" s="130">
        <v>0</v>
      </c>
      <c r="E18" s="129"/>
      <c r="F18" s="130">
        <v>24</v>
      </c>
      <c r="G18" s="131">
        <v>0.1</v>
      </c>
      <c r="I18" s="128" t="s">
        <v>5</v>
      </c>
      <c r="J18" s="132">
        <v>0.1</v>
      </c>
      <c r="K18" s="133"/>
      <c r="L18" s="134"/>
      <c r="M18" s="129" t="s">
        <v>236</v>
      </c>
      <c r="N18" s="129"/>
    </row>
    <row r="19" spans="1:14" ht="21.75" customHeight="1">
      <c r="A19" s="128" t="s">
        <v>6</v>
      </c>
      <c r="B19" s="133"/>
      <c r="C19" s="129"/>
      <c r="D19" s="129">
        <v>0</v>
      </c>
      <c r="E19" s="129">
        <v>20</v>
      </c>
      <c r="F19" s="129"/>
      <c r="G19" s="131">
        <v>7.0000000000000007E-2</v>
      </c>
      <c r="I19" s="128" t="s">
        <v>6</v>
      </c>
      <c r="J19" s="132">
        <v>7.0000000000000007E-2</v>
      </c>
      <c r="K19" s="133"/>
      <c r="L19" s="134"/>
      <c r="M19" s="129"/>
      <c r="N19" s="129" t="s">
        <v>236</v>
      </c>
    </row>
    <row r="20" spans="1:14" ht="21.75" customHeight="1">
      <c r="A20" s="128" t="s">
        <v>237</v>
      </c>
      <c r="B20" s="129"/>
      <c r="C20" s="129"/>
      <c r="D20" s="129">
        <v>0</v>
      </c>
      <c r="E20" s="129"/>
      <c r="F20" s="129"/>
      <c r="G20" s="135">
        <v>0.12</v>
      </c>
      <c r="I20" s="128" t="s">
        <v>237</v>
      </c>
      <c r="J20" s="132">
        <v>0.12</v>
      </c>
      <c r="K20" s="129"/>
      <c r="L20" s="129"/>
      <c r="M20" s="129"/>
      <c r="N20" s="129"/>
    </row>
    <row r="21" spans="1:14" ht="21.75" customHeight="1">
      <c r="A21" s="128" t="s">
        <v>7</v>
      </c>
      <c r="B21" s="133"/>
      <c r="C21" s="129"/>
      <c r="D21" s="130">
        <v>0</v>
      </c>
      <c r="E21" s="129">
        <v>21</v>
      </c>
      <c r="F21" s="129"/>
      <c r="G21" s="131">
        <v>0.09</v>
      </c>
      <c r="I21" s="128" t="s">
        <v>7</v>
      </c>
      <c r="J21" s="132">
        <v>0.1</v>
      </c>
      <c r="K21" s="133"/>
      <c r="L21" s="133"/>
      <c r="M21" s="129" t="s">
        <v>236</v>
      </c>
      <c r="N21" s="129"/>
    </row>
    <row r="22" spans="1:14" ht="21.75" customHeight="1"/>
    <row r="23" spans="1:14" ht="21.75" customHeight="1"/>
    <row r="24" spans="1:14" ht="21.75" customHeight="1"/>
    <row r="25" spans="1:14" ht="21.75" customHeight="1">
      <c r="A25" s="151" t="s">
        <v>118</v>
      </c>
      <c r="B25" s="152"/>
      <c r="C25" s="152"/>
      <c r="D25" s="152"/>
      <c r="E25" s="152"/>
      <c r="F25" s="152"/>
      <c r="G25" s="153"/>
      <c r="K25" s="126" t="s">
        <v>227</v>
      </c>
    </row>
    <row r="26" spans="1:14" ht="21.75" customHeight="1">
      <c r="A26" s="127" t="s">
        <v>228</v>
      </c>
      <c r="B26" s="127" t="s">
        <v>229</v>
      </c>
      <c r="C26" s="127" t="s">
        <v>230</v>
      </c>
      <c r="D26" s="127" t="s">
        <v>231</v>
      </c>
      <c r="E26" s="127" t="s">
        <v>232</v>
      </c>
      <c r="F26" s="127" t="s">
        <v>233</v>
      </c>
      <c r="G26" s="127" t="s">
        <v>234</v>
      </c>
      <c r="I26" s="127" t="s">
        <v>228</v>
      </c>
      <c r="J26" s="127" t="s">
        <v>227</v>
      </c>
      <c r="K26" s="127" t="s">
        <v>235</v>
      </c>
      <c r="L26" s="127" t="s">
        <v>231</v>
      </c>
      <c r="M26" s="127" t="s">
        <v>232</v>
      </c>
      <c r="N26" s="127" t="s">
        <v>233</v>
      </c>
    </row>
    <row r="27" spans="1:14" ht="21.75" customHeight="1">
      <c r="A27" s="128" t="s">
        <v>2</v>
      </c>
      <c r="B27" s="129"/>
      <c r="C27" s="129"/>
      <c r="D27" s="130">
        <v>0</v>
      </c>
      <c r="E27" s="129">
        <v>20</v>
      </c>
      <c r="F27" s="129">
        <v>8.6</v>
      </c>
      <c r="G27" s="131">
        <v>7.0000000000000007E-2</v>
      </c>
      <c r="I27" s="128" t="s">
        <v>2</v>
      </c>
      <c r="J27" s="132">
        <v>0.1</v>
      </c>
      <c r="K27" s="129"/>
      <c r="L27" s="133"/>
      <c r="M27" s="133"/>
      <c r="N27" s="133"/>
    </row>
    <row r="28" spans="1:14" ht="21.75" customHeight="1">
      <c r="A28" s="128" t="s">
        <v>3</v>
      </c>
      <c r="B28" s="133"/>
      <c r="C28" s="129"/>
      <c r="D28" s="130">
        <v>0</v>
      </c>
      <c r="E28" s="129"/>
      <c r="F28" s="130"/>
      <c r="G28" s="131">
        <v>7.0000000000000007E-2</v>
      </c>
      <c r="I28" s="128" t="s">
        <v>3</v>
      </c>
      <c r="J28" s="132">
        <v>0.1</v>
      </c>
      <c r="K28" s="133"/>
      <c r="L28" s="134"/>
      <c r="M28" s="129" t="s">
        <v>236</v>
      </c>
      <c r="N28" s="130"/>
    </row>
    <row r="29" spans="1:14" ht="21.75" customHeight="1">
      <c r="A29" s="128" t="s">
        <v>4</v>
      </c>
      <c r="B29" s="133"/>
      <c r="C29" s="129"/>
      <c r="D29" s="130">
        <v>0</v>
      </c>
      <c r="E29" s="129"/>
      <c r="F29" s="129">
        <v>7</v>
      </c>
      <c r="G29" s="131">
        <v>7.0000000000000007E-2</v>
      </c>
      <c r="I29" s="128" t="s">
        <v>4</v>
      </c>
      <c r="J29" s="132">
        <v>0.11</v>
      </c>
      <c r="K29" s="133"/>
      <c r="L29" s="134"/>
      <c r="M29" s="129" t="s">
        <v>236</v>
      </c>
      <c r="N29" s="130" t="s">
        <v>236</v>
      </c>
    </row>
    <row r="30" spans="1:14" ht="21.75" customHeight="1">
      <c r="A30" s="128" t="s">
        <v>5</v>
      </c>
      <c r="B30" s="133"/>
      <c r="C30" s="129"/>
      <c r="D30" s="130">
        <v>0</v>
      </c>
      <c r="E30" s="129"/>
      <c r="F30" s="130">
        <v>24</v>
      </c>
      <c r="G30" s="131">
        <v>0.1</v>
      </c>
      <c r="I30" s="128" t="s">
        <v>5</v>
      </c>
      <c r="J30" s="132">
        <v>0.1</v>
      </c>
      <c r="K30" s="133"/>
      <c r="L30" s="134"/>
      <c r="M30" s="129" t="s">
        <v>236</v>
      </c>
      <c r="N30" s="129"/>
    </row>
    <row r="31" spans="1:14" ht="21.75" customHeight="1">
      <c r="A31" s="128" t="s">
        <v>6</v>
      </c>
      <c r="B31" s="133"/>
      <c r="C31" s="129"/>
      <c r="D31" s="129">
        <v>0</v>
      </c>
      <c r="E31" s="129"/>
      <c r="F31" s="129"/>
      <c r="G31" s="131">
        <v>7.0000000000000007E-2</v>
      </c>
      <c r="I31" s="128" t="s">
        <v>6</v>
      </c>
      <c r="J31" s="132">
        <v>7.0000000000000007E-2</v>
      </c>
      <c r="K31" s="133"/>
      <c r="L31" s="134"/>
      <c r="M31" s="129"/>
      <c r="N31" s="129" t="s">
        <v>236</v>
      </c>
    </row>
    <row r="32" spans="1:14" ht="21.75" customHeight="1">
      <c r="A32" s="128" t="s">
        <v>237</v>
      </c>
      <c r="B32" s="129"/>
      <c r="C32" s="129"/>
      <c r="D32" s="129">
        <v>0</v>
      </c>
      <c r="E32" s="129"/>
      <c r="F32" s="129"/>
      <c r="G32" s="135">
        <v>0.12</v>
      </c>
      <c r="I32" s="128" t="s">
        <v>237</v>
      </c>
      <c r="J32" s="132">
        <v>0.12</v>
      </c>
      <c r="K32" s="129"/>
      <c r="L32" s="129"/>
      <c r="M32" s="129"/>
      <c r="N32" s="129"/>
    </row>
    <row r="33" spans="1:14" ht="21.75" customHeight="1">
      <c r="A33" s="128" t="s">
        <v>7</v>
      </c>
      <c r="B33" s="133"/>
      <c r="C33" s="129"/>
      <c r="D33" s="130">
        <v>0</v>
      </c>
      <c r="E33" s="133"/>
      <c r="F33" s="129"/>
      <c r="G33" s="131">
        <v>7.0000000000000007E-2</v>
      </c>
      <c r="I33" s="128" t="s">
        <v>7</v>
      </c>
      <c r="J33" s="132">
        <v>0.1</v>
      </c>
      <c r="K33" s="133"/>
      <c r="L33" s="133"/>
      <c r="M33" s="129" t="s">
        <v>236</v>
      </c>
      <c r="N33" s="129"/>
    </row>
    <row r="34" spans="1:14" ht="21.75" customHeight="1"/>
    <row r="35" spans="1:14" ht="21.75" customHeight="1"/>
    <row r="36" spans="1:14" ht="21.75" customHeight="1">
      <c r="A36" s="151" t="s">
        <v>121</v>
      </c>
      <c r="B36" s="152"/>
      <c r="C36" s="152"/>
      <c r="D36" s="152"/>
      <c r="E36" s="152"/>
      <c r="F36" s="152"/>
      <c r="G36" s="153"/>
      <c r="K36" s="126" t="s">
        <v>227</v>
      </c>
    </row>
    <row r="37" spans="1:14" ht="21.75" customHeight="1">
      <c r="A37" s="127" t="s">
        <v>228</v>
      </c>
      <c r="B37" s="127" t="s">
        <v>229</v>
      </c>
      <c r="C37" s="127" t="s">
        <v>230</v>
      </c>
      <c r="D37" s="127" t="s">
        <v>231</v>
      </c>
      <c r="E37" s="127" t="s">
        <v>232</v>
      </c>
      <c r="F37" s="127" t="s">
        <v>233</v>
      </c>
      <c r="G37" s="127" t="s">
        <v>234</v>
      </c>
      <c r="I37" s="127" t="s">
        <v>228</v>
      </c>
      <c r="J37" s="127" t="s">
        <v>227</v>
      </c>
      <c r="K37" s="127" t="s">
        <v>235</v>
      </c>
      <c r="L37" s="127" t="s">
        <v>231</v>
      </c>
      <c r="M37" s="127" t="s">
        <v>232</v>
      </c>
      <c r="N37" s="127" t="s">
        <v>233</v>
      </c>
    </row>
    <row r="38" spans="1:14" ht="21.75" customHeight="1">
      <c r="A38" s="128" t="s">
        <v>2</v>
      </c>
      <c r="B38" s="129"/>
      <c r="C38" s="129"/>
      <c r="D38" s="130">
        <v>0</v>
      </c>
      <c r="E38" s="129">
        <v>20</v>
      </c>
      <c r="F38" s="129">
        <v>8.6</v>
      </c>
      <c r="G38" s="131">
        <v>7.0000000000000007E-2</v>
      </c>
      <c r="I38" s="128" t="s">
        <v>2</v>
      </c>
      <c r="J38" s="132">
        <v>0.1</v>
      </c>
      <c r="K38" s="129"/>
      <c r="L38" s="133"/>
      <c r="M38" s="133"/>
      <c r="N38" s="133"/>
    </row>
    <row r="39" spans="1:14" ht="21.75" customHeight="1">
      <c r="A39" s="128" t="s">
        <v>3</v>
      </c>
      <c r="B39" s="133"/>
      <c r="C39" s="129"/>
      <c r="D39" s="130">
        <v>0</v>
      </c>
      <c r="E39" s="129"/>
      <c r="F39" s="130">
        <v>7</v>
      </c>
      <c r="G39" s="131">
        <v>7.0000000000000007E-2</v>
      </c>
      <c r="I39" s="128" t="s">
        <v>3</v>
      </c>
      <c r="J39" s="132">
        <v>0.1</v>
      </c>
      <c r="K39" s="133"/>
      <c r="L39" s="134"/>
      <c r="M39" s="129" t="s">
        <v>236</v>
      </c>
      <c r="N39" s="130"/>
    </row>
    <row r="40" spans="1:14" ht="21.75" customHeight="1">
      <c r="A40" s="128" t="s">
        <v>4</v>
      </c>
      <c r="B40" s="133"/>
      <c r="C40" s="129"/>
      <c r="D40" s="130">
        <v>0</v>
      </c>
      <c r="E40" s="129"/>
      <c r="F40" s="129"/>
      <c r="G40" s="131">
        <v>7.0000000000000007E-2</v>
      </c>
      <c r="I40" s="128" t="s">
        <v>4</v>
      </c>
      <c r="J40" s="132">
        <v>0.11</v>
      </c>
      <c r="K40" s="133"/>
      <c r="L40" s="134"/>
      <c r="M40" s="129" t="s">
        <v>236</v>
      </c>
      <c r="N40" s="130" t="s">
        <v>236</v>
      </c>
    </row>
    <row r="41" spans="1:14" ht="21.75" customHeight="1">
      <c r="A41" s="128" t="s">
        <v>5</v>
      </c>
      <c r="B41" s="133"/>
      <c r="C41" s="129"/>
      <c r="D41" s="130">
        <v>0</v>
      </c>
      <c r="E41" s="129"/>
      <c r="F41" s="130">
        <v>24</v>
      </c>
      <c r="G41" s="131">
        <v>0.1</v>
      </c>
      <c r="I41" s="128" t="s">
        <v>5</v>
      </c>
      <c r="J41" s="132">
        <v>0.1</v>
      </c>
      <c r="K41" s="133"/>
      <c r="L41" s="134"/>
      <c r="M41" s="129" t="s">
        <v>236</v>
      </c>
      <c r="N41" s="129"/>
    </row>
    <row r="42" spans="1:14" ht="21.75" customHeight="1">
      <c r="A42" s="128" t="s">
        <v>6</v>
      </c>
      <c r="B42" s="133"/>
      <c r="C42" s="129"/>
      <c r="D42" s="129">
        <v>0</v>
      </c>
      <c r="E42" s="129">
        <v>95</v>
      </c>
      <c r="F42" s="129"/>
      <c r="G42" s="131">
        <v>7.0000000000000007E-2</v>
      </c>
      <c r="I42" s="128" t="s">
        <v>6</v>
      </c>
      <c r="J42" s="132">
        <v>7.0000000000000007E-2</v>
      </c>
      <c r="K42" s="133"/>
      <c r="L42" s="134"/>
      <c r="M42" s="129"/>
      <c r="N42" s="129" t="s">
        <v>236</v>
      </c>
    </row>
    <row r="43" spans="1:14" ht="21.75" customHeight="1">
      <c r="A43" s="128" t="s">
        <v>237</v>
      </c>
      <c r="B43" s="129"/>
      <c r="C43" s="129"/>
      <c r="D43" s="129">
        <v>0</v>
      </c>
      <c r="E43" s="129"/>
      <c r="F43" s="129"/>
      <c r="G43" s="135">
        <v>0.12</v>
      </c>
      <c r="I43" s="128" t="s">
        <v>237</v>
      </c>
      <c r="J43" s="132">
        <v>0.12</v>
      </c>
      <c r="K43" s="129"/>
      <c r="L43" s="129"/>
      <c r="M43" s="129"/>
      <c r="N43" s="129"/>
    </row>
    <row r="44" spans="1:14" ht="21.75" customHeight="1">
      <c r="A44" s="128" t="s">
        <v>7</v>
      </c>
      <c r="B44" s="133"/>
      <c r="C44" s="129"/>
      <c r="D44" s="130">
        <v>0</v>
      </c>
      <c r="E44" s="129">
        <v>112</v>
      </c>
      <c r="F44" s="129"/>
      <c r="G44" s="131">
        <v>7.0000000000000007E-2</v>
      </c>
      <c r="I44" s="128" t="s">
        <v>7</v>
      </c>
      <c r="J44" s="132">
        <v>0.1</v>
      </c>
      <c r="K44" s="133"/>
      <c r="L44" s="133"/>
      <c r="M44" s="129" t="s">
        <v>236</v>
      </c>
      <c r="N44" s="129"/>
    </row>
    <row r="45" spans="1:14" ht="21.75" customHeight="1"/>
    <row r="46" spans="1:14" ht="21.75" customHeight="1"/>
    <row r="47" spans="1:14" ht="21.75" customHeight="1"/>
    <row r="48" spans="1:14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  <row r="1001" ht="21.75" customHeight="1"/>
  </sheetData>
  <mergeCells count="4">
    <mergeCell ref="A1:G1"/>
    <mergeCell ref="A13:G13"/>
    <mergeCell ref="A25:G25"/>
    <mergeCell ref="A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Исходник сравнение.</vt:lpstr>
      <vt:lpstr>Итоговая табл.1чел (все услуги-</vt:lpstr>
      <vt:lpstr>Расчет комиссии Нади</vt:lpstr>
      <vt:lpstr>Разница брутто конкурентов(Нади</vt:lpstr>
      <vt:lpstr>Таблица вводных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2024-05-18T10:44:06Z</dcterms:created>
  <dcterms:modified xsi:type="dcterms:W3CDTF">2024-05-22T15:01:21Z</dcterms:modified>
</cp:coreProperties>
</file>