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gorman\Downloads\"/>
    </mc:Choice>
  </mc:AlternateContent>
  <bookViews>
    <workbookView xWindow="0" yWindow="0" windowWidth="28800" windowHeight="12264"/>
  </bookViews>
  <sheets>
    <sheet name="Global Monthly" sheetId="1" r:id="rId1"/>
    <sheet name="Global YTD" sheetId="2" r:id="rId2"/>
    <sheet name="Gloabl Reimbursement % Charts" sheetId="4" r:id="rId3"/>
    <sheet name="Notes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/>
  <c r="B4" i="2"/>
  <c r="B43" i="2"/>
  <c r="B37" i="2"/>
  <c r="B29" i="2"/>
  <c r="B20" i="2"/>
  <c r="B50" i="1"/>
  <c r="B43" i="1"/>
  <c r="B37" i="1"/>
  <c r="B29" i="1"/>
  <c r="B20" i="1"/>
  <c r="B11" i="1"/>
  <c r="B10" i="1"/>
  <c r="B12" i="1" s="1"/>
  <c r="B4" i="1"/>
</calcChain>
</file>

<file path=xl/sharedStrings.xml><?xml version="1.0" encoding="utf-8"?>
<sst xmlns="http://schemas.openxmlformats.org/spreadsheetml/2006/main" count="198" uniqueCount="91">
  <si>
    <t>Engagement Snapshot YTD</t>
  </si>
  <si>
    <t>Algeria</t>
  </si>
  <si>
    <t>Eligible Employees</t>
  </si>
  <si>
    <t>Unique Employees who have logged in for the first time this year</t>
  </si>
  <si>
    <t>Engagement %</t>
  </si>
  <si>
    <t>Total Approved Submissions</t>
  </si>
  <si>
    <t>Total 2025 Reimbursement approved to be paid (Local currency)</t>
  </si>
  <si>
    <t>Exchange Rate</t>
  </si>
  <si>
    <t>Total Reimbursement approved to be paid  (USD)</t>
  </si>
  <si>
    <t>% Reimbursed</t>
  </si>
  <si>
    <t>Average USD reimbursed per employee</t>
  </si>
  <si>
    <t>Healthy Movement Requests</t>
  </si>
  <si>
    <t>Fitness Activities and Memberships</t>
  </si>
  <si>
    <t>Indoor Exercise Equipment</t>
  </si>
  <si>
    <t>Organized Activities, Leagues, and Races</t>
  </si>
  <si>
    <t>Outdoor Exercise Equipment</t>
  </si>
  <si>
    <t>Virtual Exercise Apps</t>
  </si>
  <si>
    <t>Total Healthy Movement Requests</t>
  </si>
  <si>
    <t>Healthy Eating Requests</t>
  </si>
  <si>
    <t>Cooking Classes</t>
  </si>
  <si>
    <t>Fruits, Vegetables, Healthy Snacks</t>
  </si>
  <si>
    <t>Healthy Meal Subscriptions</t>
  </si>
  <si>
    <t>Nutrition Counseling</t>
  </si>
  <si>
    <t>Virtual Nutrition Apps</t>
  </si>
  <si>
    <t>Total Healthy Eating Requests</t>
  </si>
  <si>
    <t>Healthy Mind Requests</t>
  </si>
  <si>
    <t>Mental Well-Being Supportive Accessories</t>
  </si>
  <si>
    <t>Mental Well-Being Workshops and Sessions</t>
  </si>
  <si>
    <t>Virtual Mindfulness Apps</t>
  </si>
  <si>
    <t>Well-being Seminars, Retreats and Resources</t>
  </si>
  <si>
    <t>Total Healthy Mind Requests</t>
  </si>
  <si>
    <t>Recharge &amp; Recover Requests</t>
  </si>
  <si>
    <t>Massage Therapy</t>
  </si>
  <si>
    <t>Recharge &amp; Recover Equipment</t>
  </si>
  <si>
    <t>Virtual Recharge Apps</t>
  </si>
  <si>
    <t xml:space="preserve">Total Recharge &amp; Recover Requests </t>
  </si>
  <si>
    <t>Books and Publications</t>
  </si>
  <si>
    <t>Financial Education Course</t>
  </si>
  <si>
    <t>Online Financial Tools and Software</t>
  </si>
  <si>
    <t>Subscription Services or Memberships</t>
  </si>
  <si>
    <t xml:space="preserve">Total Financial Wellbeing Requests </t>
  </si>
  <si>
    <t>Note</t>
  </si>
  <si>
    <t>Eligibility Count based on last file processed for the month</t>
  </si>
  <si>
    <t>Calculation: Employees/New registrants for the month</t>
  </si>
  <si>
    <t>Unique (by WWID) approved employees for the month</t>
  </si>
  <si>
    <t>Total Approved amount in local currency</t>
  </si>
  <si>
    <t>This will need to be added for each country</t>
  </si>
  <si>
    <t>Calculation: Unique employees approved divided by Eligible employees</t>
  </si>
  <si>
    <t>Calculation: USD approved amount divided by unique employees approved</t>
  </si>
  <si>
    <t>Approved requests for the month for this program</t>
  </si>
  <si>
    <t>Approved requests for the month for this category</t>
  </si>
  <si>
    <t>We may want to add a tag for region here which would be imported from the eligibility file.</t>
  </si>
  <si>
    <t>Approved requests for the year for this program</t>
  </si>
  <si>
    <t>Approved requests for the year for this category</t>
  </si>
  <si>
    <t>Unique Employees who have logged in for the first time this month</t>
  </si>
  <si>
    <t>Unique employees who have an approved request</t>
  </si>
  <si>
    <t>Total Monthly Reimbursement approved to be paid (Local currency)</t>
  </si>
  <si>
    <t>Approved requests for the year</t>
  </si>
  <si>
    <t>Calculation: Employees/New registrants for the year</t>
  </si>
  <si>
    <t>Calculation Local currency approved amount times Exchange rate</t>
  </si>
  <si>
    <t>Financial Wellbeing Requests</t>
  </si>
  <si>
    <t>New monthly registrants. Note: Will need to add original registration date for all JNJ employees to accurately capture this data</t>
  </si>
  <si>
    <t>New YTD registrants. Note: Will need to add original registration date for all JNJ employees to accurately capture this data</t>
  </si>
  <si>
    <t>Notes</t>
  </si>
  <si>
    <t>Monthly And YTD tabs need to have data broken out by each country</t>
  </si>
  <si>
    <t>Additional tabs exist for each region including the same data for all countries in that region</t>
  </si>
  <si>
    <t>Through January</t>
  </si>
  <si>
    <t>Through February</t>
  </si>
  <si>
    <t>Through March</t>
  </si>
  <si>
    <t>Through April</t>
  </si>
  <si>
    <t>Through May</t>
  </si>
  <si>
    <t>Through June</t>
  </si>
  <si>
    <t>Through July</t>
  </si>
  <si>
    <t>Through August</t>
  </si>
  <si>
    <t>Through September</t>
  </si>
  <si>
    <t>Through October</t>
  </si>
  <si>
    <t>Through November</t>
  </si>
  <si>
    <t>Through December</t>
  </si>
  <si>
    <t>US</t>
  </si>
  <si>
    <t>OUS</t>
  </si>
  <si>
    <t>Global</t>
  </si>
  <si>
    <t>Regions</t>
  </si>
  <si>
    <t>AP</t>
  </si>
  <si>
    <t>EMEA</t>
  </si>
  <si>
    <t>LA</t>
  </si>
  <si>
    <t>NA</t>
  </si>
  <si>
    <t>Updated monthly and includes % as of last month</t>
  </si>
  <si>
    <t>Approved requests for the month for this org</t>
  </si>
  <si>
    <t>Unique employees who have an approved request in month</t>
  </si>
  <si>
    <t>Calculation: Local currency approved amount times Exchange rate</t>
  </si>
  <si>
    <t>OUS Calculated by subtracting US unique reimbursed and eligible from Global total and then dividing reimbursed by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</si>
</sst>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0000_);_(* \(#,##0.000000\);_(* &quot;-&quot;??_);_(@_)"/>
    <numFmt numFmtId="165" formatCode="&quot;$&quot;#,##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BABAB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2" fillId="0" borderId="1" xfId="0" applyFont="1" applyBorder="1"/>
    <xf numFmtId="3" fontId="0" fillId="0" borderId="0" xfId="0" applyNumberFormat="1" applyAlignment="1">
      <alignment wrapText="1"/>
    </xf>
    <xf numFmtId="0" fontId="2" fillId="0" borderId="2" xfId="0" applyFont="1" applyBorder="1"/>
    <xf numFmtId="9" fontId="0" fillId="0" borderId="3" xfId="0" applyNumberFormat="1" applyBorder="1"/>
    <xf numFmtId="0" fontId="2" fillId="0" borderId="4" xfId="0" applyFont="1" applyBorder="1"/>
    <xf numFmtId="0" fontId="0" fillId="0" borderId="1" xfId="0" applyBorder="1"/>
    <xf numFmtId="0" fontId="0" fillId="0" borderId="0" xfId="0" applyNumberFormat="1"/>
    <xf numFmtId="0" fontId="3" fillId="0" borderId="2" xfId="0" applyFont="1" applyBorder="1"/>
    <xf numFmtId="0" fontId="0" fillId="0" borderId="0" xfId="0" applyNumberFormat="1" applyFill="1"/>
    <xf numFmtId="164" fontId="4" fillId="0" borderId="5" xfId="0" applyNumberFormat="1" applyFont="1" applyBorder="1"/>
    <xf numFmtId="165" fontId="0" fillId="0" borderId="1" xfId="0" applyNumberFormat="1" applyBorder="1"/>
    <xf numFmtId="9" fontId="0" fillId="0" borderId="6" xfId="0" applyNumberFormat="1" applyBorder="1"/>
    <xf numFmtId="165" fontId="2" fillId="0" borderId="1" xfId="0" applyNumberFormat="1" applyFont="1" applyBorder="1"/>
    <xf numFmtId="0" fontId="0" fillId="0" borderId="1" xfId="0" applyBorder="1" applyAlignment="1">
      <alignment wrapText="1"/>
    </xf>
    <xf numFmtId="0" fontId="2" fillId="0" borderId="0" xfId="0" applyFont="1"/>
    <xf numFmtId="3" fontId="0" fillId="0" borderId="3" xfId="0" applyNumberFormat="1" applyFont="1" applyBorder="1"/>
    <xf numFmtId="3" fontId="2" fillId="0" borderId="3" xfId="0" applyNumberFormat="1" applyFont="1" applyBorder="1"/>
    <xf numFmtId="0" fontId="1" fillId="2" borderId="7" xfId="0" applyFont="1" applyFill="1" applyBorder="1" applyAlignment="1">
      <alignment wrapText="1"/>
    </xf>
    <xf numFmtId="166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4"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rgb="FFABABAB"/>
        </right>
        <top/>
        <bottom/>
      </border>
      <protection locked="1" hidden="0"/>
    </dxf>
    <dxf>
      <font>
        <b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ABABAB"/>
        </left>
        <right/>
        <top/>
        <bottom/>
      </border>
      <protection locked="1" hidden="0"/>
    </dxf>
    <dxf>
      <alignment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rgb="FFABABAB"/>
        </right>
        <top/>
        <bottom/>
      </border>
      <protection locked="1" hidden="0"/>
    </dxf>
    <dxf>
      <font>
        <b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ABABAB"/>
        </left>
        <right/>
        <top/>
        <bottom/>
      </border>
      <protection locked="1" hidden="0"/>
    </dxf>
    <dxf>
      <alignment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 Global Reimbursement</a:t>
            </a:r>
            <a:r>
              <a:rPr lang="en-US" baseline="0"/>
              <a:t> 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'[1]Global Reimbursement %'!$A$2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12C2E9"/>
              </a:solidFill>
              <a:round/>
            </a:ln>
            <a:effectLst/>
          </c:spPr>
          <c:marker>
            <c:symbol val="none"/>
          </c:marker>
          <c:cat>
            <c:strRef>
              <c:f>'[1]Global Reimbursement %'!$B$1:$N$1</c:f>
              <c:strCache>
                <c:ptCount val="12"/>
                <c:pt idx="0">
                  <c:v>Through January</c:v>
                </c:pt>
                <c:pt idx="1">
                  <c:v>Through February</c:v>
                </c:pt>
                <c:pt idx="2">
                  <c:v>Through March</c:v>
                </c:pt>
                <c:pt idx="3">
                  <c:v>Through April</c:v>
                </c:pt>
                <c:pt idx="4">
                  <c:v>Through May</c:v>
                </c:pt>
                <c:pt idx="5">
                  <c:v>Through June</c:v>
                </c:pt>
                <c:pt idx="6">
                  <c:v>Through July</c:v>
                </c:pt>
                <c:pt idx="7">
                  <c:v>Through August</c:v>
                </c:pt>
                <c:pt idx="8">
                  <c:v>Through September</c:v>
                </c:pt>
                <c:pt idx="9">
                  <c:v>Through October</c:v>
                </c:pt>
                <c:pt idx="10">
                  <c:v>Through November</c:v>
                </c:pt>
                <c:pt idx="11">
                  <c:v>Through December</c:v>
                </c:pt>
              </c:strCache>
            </c:strRef>
          </c:cat>
          <c:val>
            <c:numRef>
              <c:f>'[1]Global Reimbursement %'!$B$2:$N$2</c:f>
              <c:numCache>
                <c:formatCode>0%</c:formatCode>
                <c:ptCount val="13"/>
                <c:pt idx="0">
                  <c:v>0.10885738190534337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51-48A1-94E8-717A1EBA7933}"/>
            </c:ext>
          </c:extLst>
        </c:ser>
        <c:ser>
          <c:idx val="1"/>
          <c:order val="1"/>
          <c:tx>
            <c:strRef>
              <c:f>'[1]Global Reimbursement %'!$A$3</c:f>
              <c:strCache>
                <c:ptCount val="1"/>
                <c:pt idx="0">
                  <c:v>OUS</c:v>
                </c:pt>
              </c:strCache>
            </c:strRef>
          </c:tx>
          <c:spPr>
            <a:ln w="28575" cap="rnd">
              <a:solidFill>
                <a:srgbClr val="828282"/>
              </a:solidFill>
              <a:round/>
            </a:ln>
            <a:effectLst/>
          </c:spPr>
          <c:marker>
            <c:symbol val="none"/>
          </c:marker>
          <c:cat>
            <c:strRef>
              <c:f>'[1]Global Reimbursement %'!$B$1:$N$1</c:f>
              <c:strCache>
                <c:ptCount val="12"/>
                <c:pt idx="0">
                  <c:v>Through January</c:v>
                </c:pt>
                <c:pt idx="1">
                  <c:v>Through February</c:v>
                </c:pt>
                <c:pt idx="2">
                  <c:v>Through March</c:v>
                </c:pt>
                <c:pt idx="3">
                  <c:v>Through April</c:v>
                </c:pt>
                <c:pt idx="4">
                  <c:v>Through May</c:v>
                </c:pt>
                <c:pt idx="5">
                  <c:v>Through June</c:v>
                </c:pt>
                <c:pt idx="6">
                  <c:v>Through July</c:v>
                </c:pt>
                <c:pt idx="7">
                  <c:v>Through August</c:v>
                </c:pt>
                <c:pt idx="8">
                  <c:v>Through September</c:v>
                </c:pt>
                <c:pt idx="9">
                  <c:v>Through October</c:v>
                </c:pt>
                <c:pt idx="10">
                  <c:v>Through November</c:v>
                </c:pt>
                <c:pt idx="11">
                  <c:v>Through December</c:v>
                </c:pt>
              </c:strCache>
            </c:strRef>
          </c:cat>
          <c:val>
            <c:numRef>
              <c:f>'[1]Global Reimbursement %'!$B$3:$N$3</c:f>
              <c:numCache>
                <c:formatCode>0%</c:formatCode>
                <c:ptCount val="13"/>
                <c:pt idx="0">
                  <c:v>0.23741421509814273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51-48A1-94E8-717A1EBA7933}"/>
            </c:ext>
          </c:extLst>
        </c:ser>
        <c:ser>
          <c:idx val="2"/>
          <c:order val="2"/>
          <c:tx>
            <c:strRef>
              <c:f>'[1]Global Reimbursement %'!$A$4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'[1]Global Reimbursement %'!$B$1:$N$1</c:f>
              <c:strCache>
                <c:ptCount val="12"/>
                <c:pt idx="0">
                  <c:v>Through January</c:v>
                </c:pt>
                <c:pt idx="1">
                  <c:v>Through February</c:v>
                </c:pt>
                <c:pt idx="2">
                  <c:v>Through March</c:v>
                </c:pt>
                <c:pt idx="3">
                  <c:v>Through April</c:v>
                </c:pt>
                <c:pt idx="4">
                  <c:v>Through May</c:v>
                </c:pt>
                <c:pt idx="5">
                  <c:v>Through June</c:v>
                </c:pt>
                <c:pt idx="6">
                  <c:v>Through July</c:v>
                </c:pt>
                <c:pt idx="7">
                  <c:v>Through August</c:v>
                </c:pt>
                <c:pt idx="8">
                  <c:v>Through September</c:v>
                </c:pt>
                <c:pt idx="9">
                  <c:v>Through October</c:v>
                </c:pt>
                <c:pt idx="10">
                  <c:v>Through November</c:v>
                </c:pt>
                <c:pt idx="11">
                  <c:v>Through December</c:v>
                </c:pt>
              </c:strCache>
            </c:strRef>
          </c:cat>
          <c:val>
            <c:numRef>
              <c:f>'[1]Global Reimbursement %'!$B$4:$N$4</c:f>
              <c:numCache>
                <c:formatCode>0%</c:formatCode>
                <c:ptCount val="13"/>
                <c:pt idx="0">
                  <c:v>0.19284947205869674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51-48A1-94E8-717A1EBA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0412592"/>
        <c:axId val="-580415312"/>
      </c:lineChart>
      <c:catAx>
        <c:axId val="-5804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415312"/>
        <c:crosses val="autoZero"/>
        <c:auto val="1"/>
        <c:lblAlgn val="ctr"/>
        <c:lblOffset val="100"/>
        <c:noMultiLvlLbl val="0"/>
      </c:catAx>
      <c:valAx>
        <c:axId val="-5804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4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rgbClr val="FFFFFF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 Regional Global Reimbursement</a:t>
            </a:r>
            <a:r>
              <a:rPr lang="en-US" baseline="0"/>
              <a:t> %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'[1]Global Reimbursement %'!$A$7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'[1]Global Reimbursement %'!$B$6:$M$6</c:f>
              <c:strCache>
                <c:ptCount val="12"/>
                <c:pt idx="0">
                  <c:v>Through January</c:v>
                </c:pt>
                <c:pt idx="1">
                  <c:v>Through February</c:v>
                </c:pt>
                <c:pt idx="2">
                  <c:v>Through March</c:v>
                </c:pt>
                <c:pt idx="3">
                  <c:v>Through April</c:v>
                </c:pt>
                <c:pt idx="4">
                  <c:v>Through May</c:v>
                </c:pt>
                <c:pt idx="5">
                  <c:v>Through June</c:v>
                </c:pt>
                <c:pt idx="6">
                  <c:v>Through July</c:v>
                </c:pt>
                <c:pt idx="7">
                  <c:v>Through August</c:v>
                </c:pt>
                <c:pt idx="8">
                  <c:v>Through September</c:v>
                </c:pt>
                <c:pt idx="9">
                  <c:v>Through October</c:v>
                </c:pt>
                <c:pt idx="10">
                  <c:v>Through November</c:v>
                </c:pt>
                <c:pt idx="11">
                  <c:v>Through December</c:v>
                </c:pt>
              </c:strCache>
            </c:strRef>
          </c:cat>
          <c:val>
            <c:numRef>
              <c:f>'[1]Global Reimbursement %'!$B$7:$M$7</c:f>
              <c:numCache>
                <c:formatCode>0%</c:formatCode>
                <c:ptCount val="12"/>
                <c:pt idx="0">
                  <c:v>0.22328051617434053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4-43EA-B5D2-7CDF4D3D7217}"/>
            </c:ext>
          </c:extLst>
        </c:ser>
        <c:ser>
          <c:idx val="1"/>
          <c:order val="1"/>
          <c:tx>
            <c:strRef>
              <c:f>'[1]Global Reimbursement %'!$A$8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'[1]Global Reimbursement %'!$B$6:$M$6</c:f>
              <c:strCache>
                <c:ptCount val="12"/>
                <c:pt idx="0">
                  <c:v>Through January</c:v>
                </c:pt>
                <c:pt idx="1">
                  <c:v>Through February</c:v>
                </c:pt>
                <c:pt idx="2">
                  <c:v>Through March</c:v>
                </c:pt>
                <c:pt idx="3">
                  <c:v>Through April</c:v>
                </c:pt>
                <c:pt idx="4">
                  <c:v>Through May</c:v>
                </c:pt>
                <c:pt idx="5">
                  <c:v>Through June</c:v>
                </c:pt>
                <c:pt idx="6">
                  <c:v>Through July</c:v>
                </c:pt>
                <c:pt idx="7">
                  <c:v>Through August</c:v>
                </c:pt>
                <c:pt idx="8">
                  <c:v>Through September</c:v>
                </c:pt>
                <c:pt idx="9">
                  <c:v>Through October</c:v>
                </c:pt>
                <c:pt idx="10">
                  <c:v>Through November</c:v>
                </c:pt>
                <c:pt idx="11">
                  <c:v>Through December</c:v>
                </c:pt>
              </c:strCache>
            </c:strRef>
          </c:cat>
          <c:val>
            <c:numRef>
              <c:f>'[1]Global Reimbursement %'!$B$8:$M$8</c:f>
              <c:numCache>
                <c:formatCode>0%</c:formatCode>
                <c:ptCount val="12"/>
                <c:pt idx="0">
                  <c:v>0.1583371194911404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C4-43EA-B5D2-7CDF4D3D7217}"/>
            </c:ext>
          </c:extLst>
        </c:ser>
        <c:ser>
          <c:idx val="2"/>
          <c:order val="2"/>
          <c:tx>
            <c:strRef>
              <c:f>'[1]Global Reimbursement %'!$A$9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'[1]Global Reimbursement %'!$B$6:$M$6</c:f>
              <c:strCache>
                <c:ptCount val="12"/>
                <c:pt idx="0">
                  <c:v>Through January</c:v>
                </c:pt>
                <c:pt idx="1">
                  <c:v>Through February</c:v>
                </c:pt>
                <c:pt idx="2">
                  <c:v>Through March</c:v>
                </c:pt>
                <c:pt idx="3">
                  <c:v>Through April</c:v>
                </c:pt>
                <c:pt idx="4">
                  <c:v>Through May</c:v>
                </c:pt>
                <c:pt idx="5">
                  <c:v>Through June</c:v>
                </c:pt>
                <c:pt idx="6">
                  <c:v>Through July</c:v>
                </c:pt>
                <c:pt idx="7">
                  <c:v>Through August</c:v>
                </c:pt>
                <c:pt idx="8">
                  <c:v>Through September</c:v>
                </c:pt>
                <c:pt idx="9">
                  <c:v>Through October</c:v>
                </c:pt>
                <c:pt idx="10">
                  <c:v>Through November</c:v>
                </c:pt>
                <c:pt idx="11">
                  <c:v>Through December</c:v>
                </c:pt>
              </c:strCache>
            </c:strRef>
          </c:cat>
          <c:val>
            <c:numRef>
              <c:f>'[1]Global Reimbursement %'!$B$9:$M$9</c:f>
              <c:numCache>
                <c:formatCode>0%</c:formatCode>
                <c:ptCount val="12"/>
                <c:pt idx="0">
                  <c:v>0.33123733668692795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C4-43EA-B5D2-7CDF4D3D7217}"/>
            </c:ext>
          </c:extLst>
        </c:ser>
        <c:ser>
          <c:idx val="3"/>
          <c:order val="3"/>
          <c:tx>
            <c:strRef>
              <c:f>'[1]Global Reimbursement %'!$A$10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'[1]Global Reimbursement %'!$B$6:$M$6</c:f>
              <c:strCache>
                <c:ptCount val="12"/>
                <c:pt idx="0">
                  <c:v>Through January</c:v>
                </c:pt>
                <c:pt idx="1">
                  <c:v>Through February</c:v>
                </c:pt>
                <c:pt idx="2">
                  <c:v>Through March</c:v>
                </c:pt>
                <c:pt idx="3">
                  <c:v>Through April</c:v>
                </c:pt>
                <c:pt idx="4">
                  <c:v>Through May</c:v>
                </c:pt>
                <c:pt idx="5">
                  <c:v>Through June</c:v>
                </c:pt>
                <c:pt idx="6">
                  <c:v>Through July</c:v>
                </c:pt>
                <c:pt idx="7">
                  <c:v>Through August</c:v>
                </c:pt>
                <c:pt idx="8">
                  <c:v>Through September</c:v>
                </c:pt>
                <c:pt idx="9">
                  <c:v>Through October</c:v>
                </c:pt>
                <c:pt idx="10">
                  <c:v>Through November</c:v>
                </c:pt>
                <c:pt idx="11">
                  <c:v>Through December</c:v>
                </c:pt>
              </c:strCache>
            </c:strRef>
          </c:cat>
          <c:val>
            <c:numRef>
              <c:f>'[1]Global Reimbursement %'!$B$10:$M$10</c:f>
              <c:numCache>
                <c:formatCode>0%</c:formatCode>
                <c:ptCount val="12"/>
                <c:pt idx="0">
                  <c:v>0.11760804020100503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C4-43EA-B5D2-7CDF4D3D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0415856"/>
        <c:axId val="-580413680"/>
      </c:lineChart>
      <c:catAx>
        <c:axId val="-5804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413680"/>
        <c:crosses val="autoZero"/>
        <c:auto val="1"/>
        <c:lblAlgn val="ctr"/>
        <c:lblOffset val="100"/>
        <c:noMultiLvlLbl val="0"/>
      </c:catAx>
      <c:valAx>
        <c:axId val="-5804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4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rgbClr val="FFFFFF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13</xdr:row>
      <xdr:rowOff>13970</xdr:rowOff>
    </xdr:from>
    <xdr:to>
      <xdr:col>9</xdr:col>
      <xdr:colOff>165100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563880</xdr:colOff>
      <xdr:row>12</xdr:row>
      <xdr:rowOff>144780</xdr:rowOff>
    </xdr:from>
    <xdr:to>
      <xdr:col>18</xdr:col>
      <xdr:colOff>198120</xdr:colOff>
      <xdr:row>26</xdr:row>
      <xdr:rowOff>153670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gorman/Desktop/Rev%20Tracking%20Sheets/JNJ%20Monthly%20Report%20Ja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YTD"/>
      <sheetName val="Global Monthly"/>
      <sheetName val="NA YTD"/>
      <sheetName val="NA Monthly"/>
      <sheetName val="AP YTD"/>
      <sheetName val="AP Monthly"/>
      <sheetName val="EMEA YTD"/>
      <sheetName val="EMEA Monthly"/>
      <sheetName val="LA YTD"/>
      <sheetName val="LA Monthly"/>
      <sheetName val="Monthly Fees"/>
      <sheetName val="All Time Admin Fees"/>
      <sheetName val="Global Reimbursement %"/>
      <sheetName val="Engagement Summary"/>
      <sheetName val="Book of Business Summary"/>
      <sheetName val="Customer Support"/>
      <sheetName val="NPS Dat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Through January</v>
          </cell>
          <cell r="C1" t="str">
            <v>Through February</v>
          </cell>
          <cell r="D1" t="str">
            <v>Through March</v>
          </cell>
          <cell r="E1" t="str">
            <v>Through April</v>
          </cell>
          <cell r="F1" t="str">
            <v>Through May</v>
          </cell>
          <cell r="G1" t="str">
            <v>Through June</v>
          </cell>
          <cell r="H1" t="str">
            <v>Through July</v>
          </cell>
          <cell r="I1" t="str">
            <v>Through August</v>
          </cell>
          <cell r="J1" t="str">
            <v>Through September</v>
          </cell>
          <cell r="K1" t="str">
            <v>Through October</v>
          </cell>
          <cell r="L1" t="str">
            <v>Through November</v>
          </cell>
          <cell r="M1" t="str">
            <v>Through December</v>
          </cell>
        </row>
        <row r="2">
          <cell r="A2" t="str">
            <v>US</v>
          </cell>
          <cell r="B2">
            <v>0.10885738190534337</v>
          </cell>
        </row>
        <row r="3">
          <cell r="A3" t="str">
            <v>OUS</v>
          </cell>
          <cell r="B3">
            <v>0.23741421509814273</v>
          </cell>
        </row>
        <row r="4">
          <cell r="A4" t="str">
            <v>Global</v>
          </cell>
          <cell r="B4">
            <v>0.19284947205869674</v>
          </cell>
        </row>
        <row r="6">
          <cell r="B6" t="str">
            <v>Through January</v>
          </cell>
          <cell r="C6" t="str">
            <v>Through February</v>
          </cell>
          <cell r="D6" t="str">
            <v>Through March</v>
          </cell>
          <cell r="E6" t="str">
            <v>Through April</v>
          </cell>
          <cell r="F6" t="str">
            <v>Through May</v>
          </cell>
          <cell r="G6" t="str">
            <v>Through June</v>
          </cell>
          <cell r="H6" t="str">
            <v>Through July</v>
          </cell>
          <cell r="I6" t="str">
            <v>Through August</v>
          </cell>
          <cell r="J6" t="str">
            <v>Through September</v>
          </cell>
          <cell r="K6" t="str">
            <v>Through October</v>
          </cell>
          <cell r="L6" t="str">
            <v>Through November</v>
          </cell>
          <cell r="M6" t="str">
            <v>Through December</v>
          </cell>
        </row>
        <row r="7">
          <cell r="A7" t="str">
            <v>AP</v>
          </cell>
          <cell r="B7">
            <v>0.22328051617434053</v>
          </cell>
        </row>
        <row r="8">
          <cell r="A8" t="str">
            <v>EMEA</v>
          </cell>
          <cell r="B8">
            <v>0.1583371194911404</v>
          </cell>
        </row>
        <row r="9">
          <cell r="A9" t="str">
            <v>LA</v>
          </cell>
          <cell r="B9">
            <v>0.33123733668692795</v>
          </cell>
        </row>
        <row r="10">
          <cell r="A10" t="str">
            <v>NA</v>
          </cell>
          <cell r="B10">
            <v>0.11760804020100503</v>
          </cell>
        </row>
      </sheetData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Table1612162024281272026" displayName="Table1612162024281272026" ref="A1:B12" totalsRowShown="0" headerRowDxfId="38">
  <tableColumns count="2">
    <tableColumn id="1" name="Engagement Snapshot YTD" dataDxfId="37"/>
    <tableColumn id="2" name="Algeria" dataDxfId="3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511" displayName="Table511" ref="A39:B43" totalsRowShown="0">
  <autoFilter ref="A39:B43"/>
  <tableColumns count="2">
    <tableColumn id="1" name="Recharge &amp; Recover Requests"/>
    <tableColumn id="2" name="Algeria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Table161216202428127202611" displayName="Table161216202428127202611" ref="A1:B12" totalsRowShown="0" headerRowDxfId="2">
  <tableColumns count="2">
    <tableColumn id="1" name="Engagement Snapshot YTD" dataDxfId="1"/>
    <tableColumn id="2" name="Algeri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B20" totalsRowShown="0" headerRowDxfId="30">
  <autoFilter ref="A14:B20"/>
  <tableColumns count="2">
    <tableColumn id="1" name="Healthy Movement Requests"/>
    <tableColumn id="2" name="Algeri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3:B29" totalsRowShown="0" headerRowDxfId="29">
  <autoFilter ref="A23:B29"/>
  <tableColumns count="2">
    <tableColumn id="1" name="Healthy Eating Requests"/>
    <tableColumn id="2" name="Algeri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2:B37" totalsRowShown="0">
  <autoFilter ref="A32:B37"/>
  <tableColumns count="2">
    <tableColumn id="1" name="Healthy Mind Requests"/>
    <tableColumn id="2" name="Algeri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9:B43" totalsRowShown="0">
  <autoFilter ref="A39:B43"/>
  <tableColumns count="2">
    <tableColumn id="1" name="Recharge &amp; Recover Requests"/>
    <tableColumn id="2" name="Algeri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45:B50" totalsRowShown="0">
  <autoFilter ref="A45:B50"/>
  <tableColumns count="2">
    <tableColumn id="1" name="Financial Wellbeing Requests"/>
    <tableColumn id="2" name="Algeria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A14:B20" totalsRowShown="0" headerRowDxfId="6">
  <autoFilter ref="A14:B20"/>
  <tableColumns count="2">
    <tableColumn id="1" name="Healthy Movement Requests"/>
    <tableColumn id="2" name="Algeria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39" displayName="Table39" ref="A23:B29" totalsRowShown="0" headerRowDxfId="5">
  <autoFilter ref="A23:B29"/>
  <tableColumns count="2">
    <tableColumn id="1" name="Healthy Eating Requests"/>
    <tableColumn id="2" name="Algeria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410" displayName="Table410" ref="A32:B37" totalsRowShown="0">
  <autoFilter ref="A32:B37"/>
  <tableColumns count="2">
    <tableColumn id="1" name="Healthy Mind Requests"/>
    <tableColumn id="2" name="Algeri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M16" sqref="M16"/>
    </sheetView>
  </sheetViews>
  <sheetFormatPr defaultRowHeight="14.4" x14ac:dyDescent="0.3"/>
  <cols>
    <col min="1" max="2" width="27.77734375" customWidth="1"/>
  </cols>
  <sheetData>
    <row r="1" spans="1:6" x14ac:dyDescent="0.3">
      <c r="A1" s="1" t="s">
        <v>0</v>
      </c>
      <c r="B1" s="2" t="s">
        <v>1</v>
      </c>
      <c r="D1" t="s">
        <v>41</v>
      </c>
    </row>
    <row r="2" spans="1:6" x14ac:dyDescent="0.3">
      <c r="A2" s="3" t="s">
        <v>2</v>
      </c>
      <c r="B2" s="4">
        <v>26</v>
      </c>
      <c r="D2" t="s">
        <v>42</v>
      </c>
    </row>
    <row r="3" spans="1:6" x14ac:dyDescent="0.3">
      <c r="A3" s="5" t="s">
        <v>3</v>
      </c>
      <c r="B3">
        <v>0</v>
      </c>
      <c r="D3" t="s">
        <v>61</v>
      </c>
    </row>
    <row r="4" spans="1:6" x14ac:dyDescent="0.3">
      <c r="A4" s="5" t="s">
        <v>4</v>
      </c>
      <c r="B4" s="6">
        <f>B3/B2</f>
        <v>0</v>
      </c>
      <c r="D4" t="s">
        <v>43</v>
      </c>
    </row>
    <row r="5" spans="1:6" x14ac:dyDescent="0.3">
      <c r="A5" s="7"/>
      <c r="B5" s="8"/>
      <c r="D5" t="s">
        <v>51</v>
      </c>
    </row>
    <row r="6" spans="1:6" x14ac:dyDescent="0.3">
      <c r="A6" s="5" t="s">
        <v>5</v>
      </c>
      <c r="B6" s="9">
        <v>2</v>
      </c>
      <c r="D6" t="s">
        <v>87</v>
      </c>
    </row>
    <row r="7" spans="1:6" x14ac:dyDescent="0.3">
      <c r="A7" s="5" t="s">
        <v>88</v>
      </c>
      <c r="B7" s="9">
        <v>2</v>
      </c>
      <c r="D7" t="s">
        <v>44</v>
      </c>
    </row>
    <row r="8" spans="1:6" x14ac:dyDescent="0.3">
      <c r="A8" s="10" t="s">
        <v>6</v>
      </c>
      <c r="B8" s="11">
        <v>84500</v>
      </c>
      <c r="D8" t="s">
        <v>45</v>
      </c>
    </row>
    <row r="9" spans="1:6" x14ac:dyDescent="0.3">
      <c r="A9" s="7" t="s">
        <v>7</v>
      </c>
      <c r="B9" s="12">
        <v>7.100591715976331E-3</v>
      </c>
      <c r="D9" t="s">
        <v>46</v>
      </c>
    </row>
    <row r="10" spans="1:6" x14ac:dyDescent="0.3">
      <c r="A10" s="7" t="s">
        <v>8</v>
      </c>
      <c r="B10" s="13">
        <f>B8*B9</f>
        <v>600</v>
      </c>
      <c r="D10" t="s">
        <v>89</v>
      </c>
    </row>
    <row r="11" spans="1:6" x14ac:dyDescent="0.3">
      <c r="A11" s="5" t="s">
        <v>9</v>
      </c>
      <c r="B11" s="14">
        <f>B7/B2</f>
        <v>7.6923076923076927E-2</v>
      </c>
      <c r="D11" t="s">
        <v>47</v>
      </c>
    </row>
    <row r="12" spans="1:6" x14ac:dyDescent="0.3">
      <c r="A12" s="5" t="s">
        <v>10</v>
      </c>
      <c r="B12" s="15">
        <f t="shared" ref="B12" si="0">B10/B7</f>
        <v>300</v>
      </c>
      <c r="D12" t="s">
        <v>48</v>
      </c>
    </row>
    <row r="13" spans="1:6" x14ac:dyDescent="0.3">
      <c r="F13" s="2"/>
    </row>
    <row r="14" spans="1:6" x14ac:dyDescent="0.3">
      <c r="A14" s="2" t="s">
        <v>11</v>
      </c>
      <c r="B14" s="16" t="s">
        <v>1</v>
      </c>
      <c r="F14" s="4"/>
    </row>
    <row r="15" spans="1:6" x14ac:dyDescent="0.3">
      <c r="A15" t="s">
        <v>12</v>
      </c>
      <c r="B15">
        <v>1</v>
      </c>
      <c r="D15" t="s">
        <v>49</v>
      </c>
    </row>
    <row r="16" spans="1:6" x14ac:dyDescent="0.3">
      <c r="A16" t="s">
        <v>13</v>
      </c>
      <c r="B16">
        <v>0</v>
      </c>
      <c r="D16" t="s">
        <v>49</v>
      </c>
      <c r="F16" s="6"/>
    </row>
    <row r="17" spans="1:6" x14ac:dyDescent="0.3">
      <c r="A17" t="s">
        <v>14</v>
      </c>
      <c r="B17">
        <v>0</v>
      </c>
      <c r="D17" t="s">
        <v>49</v>
      </c>
      <c r="F17" s="8"/>
    </row>
    <row r="18" spans="1:6" x14ac:dyDescent="0.3">
      <c r="A18" t="s">
        <v>15</v>
      </c>
      <c r="B18">
        <v>0</v>
      </c>
      <c r="D18" t="s">
        <v>49</v>
      </c>
      <c r="F18" s="9"/>
    </row>
    <row r="19" spans="1:6" x14ac:dyDescent="0.3">
      <c r="A19" t="s">
        <v>16</v>
      </c>
      <c r="B19">
        <v>0</v>
      </c>
      <c r="D19" t="s">
        <v>49</v>
      </c>
      <c r="F19" s="9"/>
    </row>
    <row r="20" spans="1:6" x14ac:dyDescent="0.3">
      <c r="A20" s="17" t="s">
        <v>17</v>
      </c>
      <c r="B20" s="17">
        <f t="shared" ref="B20" si="1">SUBTOTAL(109,B15:B19)</f>
        <v>1</v>
      </c>
      <c r="D20" t="s">
        <v>50</v>
      </c>
      <c r="F20" s="11"/>
    </row>
    <row r="21" spans="1:6" x14ac:dyDescent="0.3">
      <c r="A21" s="7"/>
      <c r="B21" s="18"/>
      <c r="F21" s="12"/>
    </row>
    <row r="22" spans="1:6" x14ac:dyDescent="0.3">
      <c r="F22" s="13"/>
    </row>
    <row r="23" spans="1:6" x14ac:dyDescent="0.3">
      <c r="A23" s="2" t="s">
        <v>18</v>
      </c>
      <c r="B23" s="2" t="s">
        <v>1</v>
      </c>
      <c r="F23" s="14"/>
    </row>
    <row r="24" spans="1:6" x14ac:dyDescent="0.3">
      <c r="A24" t="s">
        <v>19</v>
      </c>
      <c r="B24">
        <v>0</v>
      </c>
      <c r="D24" t="s">
        <v>49</v>
      </c>
      <c r="F24" s="15"/>
    </row>
    <row r="25" spans="1:6" x14ac:dyDescent="0.3">
      <c r="A25" t="s">
        <v>20</v>
      </c>
      <c r="B25">
        <v>0</v>
      </c>
      <c r="D25" t="s">
        <v>49</v>
      </c>
    </row>
    <row r="26" spans="1:6" x14ac:dyDescent="0.3">
      <c r="A26" t="s">
        <v>21</v>
      </c>
      <c r="B26">
        <v>0</v>
      </c>
      <c r="D26" t="s">
        <v>49</v>
      </c>
      <c r="F26" s="16"/>
    </row>
    <row r="27" spans="1:6" x14ac:dyDescent="0.3">
      <c r="A27" t="s">
        <v>22</v>
      </c>
      <c r="B27">
        <v>0</v>
      </c>
      <c r="D27" t="s">
        <v>49</v>
      </c>
    </row>
    <row r="28" spans="1:6" x14ac:dyDescent="0.3">
      <c r="A28" t="s">
        <v>23</v>
      </c>
      <c r="B28">
        <v>0</v>
      </c>
      <c r="D28" t="s">
        <v>49</v>
      </c>
    </row>
    <row r="29" spans="1:6" x14ac:dyDescent="0.3">
      <c r="A29" s="5" t="s">
        <v>24</v>
      </c>
      <c r="B29" s="19">
        <f t="shared" ref="B29" si="2">SUBTOTAL(109,B24:B28)</f>
        <v>0</v>
      </c>
      <c r="D29" t="s">
        <v>50</v>
      </c>
    </row>
    <row r="32" spans="1:6" x14ac:dyDescent="0.3">
      <c r="A32" s="20" t="s">
        <v>25</v>
      </c>
      <c r="B32" s="2" t="s">
        <v>1</v>
      </c>
      <c r="F32" s="17"/>
    </row>
    <row r="33" spans="1:6" x14ac:dyDescent="0.3">
      <c r="A33" t="s">
        <v>26</v>
      </c>
      <c r="B33">
        <v>0</v>
      </c>
      <c r="D33" t="s">
        <v>49</v>
      </c>
      <c r="F33" s="18"/>
    </row>
    <row r="34" spans="1:6" x14ac:dyDescent="0.3">
      <c r="A34" t="s">
        <v>27</v>
      </c>
      <c r="B34">
        <v>0</v>
      </c>
      <c r="D34" t="s">
        <v>49</v>
      </c>
    </row>
    <row r="35" spans="1:6" x14ac:dyDescent="0.3">
      <c r="A35" t="s">
        <v>28</v>
      </c>
      <c r="B35">
        <v>0</v>
      </c>
      <c r="D35" t="s">
        <v>49</v>
      </c>
      <c r="F35" s="2"/>
    </row>
    <row r="36" spans="1:6" x14ac:dyDescent="0.3">
      <c r="A36" t="s">
        <v>29</v>
      </c>
      <c r="B36">
        <v>0</v>
      </c>
      <c r="D36" t="s">
        <v>49</v>
      </c>
    </row>
    <row r="37" spans="1:6" x14ac:dyDescent="0.3">
      <c r="A37" s="17" t="s">
        <v>30</v>
      </c>
      <c r="B37" s="17">
        <f>SUBTOTAL(109,B33:B36)</f>
        <v>0</v>
      </c>
      <c r="D37" t="s">
        <v>50</v>
      </c>
    </row>
    <row r="38" spans="1:6" x14ac:dyDescent="0.3">
      <c r="A38" s="17"/>
    </row>
    <row r="39" spans="1:6" x14ac:dyDescent="0.3">
      <c r="A39" s="20" t="s">
        <v>31</v>
      </c>
      <c r="B39" s="2" t="s">
        <v>1</v>
      </c>
    </row>
    <row r="40" spans="1:6" x14ac:dyDescent="0.3">
      <c r="A40" t="s">
        <v>32</v>
      </c>
      <c r="B40">
        <v>0</v>
      </c>
      <c r="D40" t="s">
        <v>49</v>
      </c>
      <c r="F40" s="19"/>
    </row>
    <row r="41" spans="1:6" x14ac:dyDescent="0.3">
      <c r="A41" t="s">
        <v>33</v>
      </c>
      <c r="B41">
        <v>1</v>
      </c>
      <c r="D41" t="s">
        <v>49</v>
      </c>
    </row>
    <row r="42" spans="1:6" x14ac:dyDescent="0.3">
      <c r="A42" t="s">
        <v>34</v>
      </c>
      <c r="B42">
        <v>0</v>
      </c>
      <c r="D42" t="s">
        <v>49</v>
      </c>
    </row>
    <row r="43" spans="1:6" x14ac:dyDescent="0.3">
      <c r="A43" s="17" t="s">
        <v>35</v>
      </c>
      <c r="B43" s="17">
        <f>SUBTOTAL(109,B40:B42)</f>
        <v>1</v>
      </c>
      <c r="D43" t="s">
        <v>50</v>
      </c>
      <c r="F43" s="2"/>
    </row>
    <row r="44" spans="1:6" x14ac:dyDescent="0.3">
      <c r="A44" s="17"/>
    </row>
    <row r="45" spans="1:6" x14ac:dyDescent="0.3">
      <c r="A45" s="20" t="s">
        <v>60</v>
      </c>
      <c r="B45" s="2" t="s">
        <v>1</v>
      </c>
    </row>
    <row r="46" spans="1:6" x14ac:dyDescent="0.3">
      <c r="A46" t="s">
        <v>36</v>
      </c>
      <c r="B46">
        <v>0</v>
      </c>
      <c r="D46" t="s">
        <v>49</v>
      </c>
      <c r="F46" s="18"/>
    </row>
    <row r="47" spans="1:6" x14ac:dyDescent="0.3">
      <c r="A47" t="s">
        <v>37</v>
      </c>
      <c r="B47">
        <v>0</v>
      </c>
      <c r="D47" t="s">
        <v>49</v>
      </c>
    </row>
    <row r="48" spans="1:6" x14ac:dyDescent="0.3">
      <c r="A48" t="s">
        <v>38</v>
      </c>
      <c r="B48">
        <v>0</v>
      </c>
      <c r="D48" t="s">
        <v>49</v>
      </c>
      <c r="F48" s="2"/>
    </row>
    <row r="49" spans="1:6" x14ac:dyDescent="0.3">
      <c r="A49" t="s">
        <v>39</v>
      </c>
      <c r="B49">
        <v>0</v>
      </c>
      <c r="D49" t="s">
        <v>49</v>
      </c>
    </row>
    <row r="50" spans="1:6" x14ac:dyDescent="0.3">
      <c r="A50" s="17" t="s">
        <v>40</v>
      </c>
      <c r="B50" s="17">
        <f>SUBTOTAL(109,B46:B49)</f>
        <v>0</v>
      </c>
      <c r="D50" t="s">
        <v>50</v>
      </c>
    </row>
    <row r="54" spans="1:6" x14ac:dyDescent="0.3">
      <c r="F54" s="17"/>
    </row>
    <row r="56" spans="1:6" x14ac:dyDescent="0.3">
      <c r="F56" s="2"/>
    </row>
    <row r="61" spans="1:6" x14ac:dyDescent="0.3">
      <c r="F61" s="17"/>
    </row>
  </sheetData>
  <conditionalFormatting sqref="B1">
    <cfRule type="duplicateValues" dxfId="28" priority="11"/>
  </conditionalFormatting>
  <conditionalFormatting sqref="B23">
    <cfRule type="duplicateValues" dxfId="27" priority="10"/>
  </conditionalFormatting>
  <conditionalFormatting sqref="B32">
    <cfRule type="duplicateValues" dxfId="26" priority="9"/>
  </conditionalFormatting>
  <conditionalFormatting sqref="B39">
    <cfRule type="duplicateValues" dxfId="25" priority="8"/>
  </conditionalFormatting>
  <conditionalFormatting sqref="B45">
    <cfRule type="duplicateValues" dxfId="24" priority="7"/>
  </conditionalFormatting>
  <conditionalFormatting sqref="F13">
    <cfRule type="duplicateValues" dxfId="23" priority="6"/>
  </conditionalFormatting>
  <conditionalFormatting sqref="F35">
    <cfRule type="duplicateValues" dxfId="22" priority="5"/>
  </conditionalFormatting>
  <conditionalFormatting sqref="F43">
    <cfRule type="duplicateValues" dxfId="21" priority="4"/>
  </conditionalFormatting>
  <conditionalFormatting sqref="F56">
    <cfRule type="duplicateValues" dxfId="19" priority="2"/>
  </conditionalFormatting>
  <conditionalFormatting sqref="F48">
    <cfRule type="duplicateValues" dxfId="18" priority="1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11" sqref="A11:B11"/>
    </sheetView>
  </sheetViews>
  <sheetFormatPr defaultRowHeight="14.4" x14ac:dyDescent="0.3"/>
  <cols>
    <col min="1" max="1" width="38.21875" bestFit="1" customWidth="1"/>
    <col min="2" max="2" width="9.6640625" bestFit="1" customWidth="1"/>
  </cols>
  <sheetData>
    <row r="1" spans="1:6" x14ac:dyDescent="0.3">
      <c r="A1" s="1" t="s">
        <v>0</v>
      </c>
      <c r="B1" s="2" t="s">
        <v>1</v>
      </c>
      <c r="D1" t="s">
        <v>41</v>
      </c>
    </row>
    <row r="2" spans="1:6" x14ac:dyDescent="0.3">
      <c r="A2" s="3" t="s">
        <v>2</v>
      </c>
      <c r="B2" s="4">
        <v>26</v>
      </c>
      <c r="D2" t="s">
        <v>42</v>
      </c>
    </row>
    <row r="3" spans="1:6" x14ac:dyDescent="0.3">
      <c r="A3" s="5" t="s">
        <v>54</v>
      </c>
      <c r="B3">
        <v>0</v>
      </c>
      <c r="D3" t="s">
        <v>62</v>
      </c>
    </row>
    <row r="4" spans="1:6" x14ac:dyDescent="0.3">
      <c r="A4" s="5" t="s">
        <v>4</v>
      </c>
      <c r="B4" s="6">
        <f>B3/B2</f>
        <v>0</v>
      </c>
      <c r="D4" t="s">
        <v>58</v>
      </c>
    </row>
    <row r="5" spans="1:6" x14ac:dyDescent="0.3">
      <c r="A5" s="7"/>
      <c r="B5" s="8"/>
      <c r="D5" t="s">
        <v>51</v>
      </c>
    </row>
    <row r="6" spans="1:6" x14ac:dyDescent="0.3">
      <c r="A6" s="5" t="s">
        <v>5</v>
      </c>
      <c r="B6" s="9">
        <v>2</v>
      </c>
      <c r="D6" t="s">
        <v>57</v>
      </c>
    </row>
    <row r="7" spans="1:6" x14ac:dyDescent="0.3">
      <c r="A7" s="5" t="s">
        <v>55</v>
      </c>
      <c r="B7" s="9">
        <v>2</v>
      </c>
      <c r="D7" t="s">
        <v>44</v>
      </c>
    </row>
    <row r="8" spans="1:6" x14ac:dyDescent="0.3">
      <c r="A8" s="10" t="s">
        <v>56</v>
      </c>
      <c r="B8" s="11">
        <v>84500</v>
      </c>
      <c r="D8" t="s">
        <v>45</v>
      </c>
    </row>
    <row r="9" spans="1:6" x14ac:dyDescent="0.3">
      <c r="A9" s="7" t="s">
        <v>7</v>
      </c>
      <c r="B9" s="12">
        <v>7.100591715976331E-3</v>
      </c>
      <c r="D9" t="s">
        <v>46</v>
      </c>
    </row>
    <row r="10" spans="1:6" x14ac:dyDescent="0.3">
      <c r="A10" s="7" t="s">
        <v>8</v>
      </c>
      <c r="B10" s="21">
        <f>B8*B9</f>
        <v>600</v>
      </c>
      <c r="D10" t="s">
        <v>59</v>
      </c>
    </row>
    <row r="11" spans="1:6" x14ac:dyDescent="0.3">
      <c r="A11" s="5" t="s">
        <v>9</v>
      </c>
      <c r="B11" s="14">
        <f>B7/B2</f>
        <v>7.6923076923076927E-2</v>
      </c>
      <c r="D11" t="s">
        <v>47</v>
      </c>
    </row>
    <row r="12" spans="1:6" x14ac:dyDescent="0.3">
      <c r="A12" s="5" t="s">
        <v>10</v>
      </c>
      <c r="B12" s="15">
        <f t="shared" ref="B12" si="0">B10/B7</f>
        <v>300</v>
      </c>
      <c r="D12" t="s">
        <v>48</v>
      </c>
    </row>
    <row r="14" spans="1:6" x14ac:dyDescent="0.3">
      <c r="A14" s="2" t="s">
        <v>11</v>
      </c>
      <c r="B14" s="16" t="s">
        <v>1</v>
      </c>
      <c r="F14" s="4"/>
    </row>
    <row r="15" spans="1:6" x14ac:dyDescent="0.3">
      <c r="A15" t="s">
        <v>12</v>
      </c>
      <c r="B15">
        <v>1</v>
      </c>
      <c r="D15" t="s">
        <v>52</v>
      </c>
    </row>
    <row r="16" spans="1:6" x14ac:dyDescent="0.3">
      <c r="A16" t="s">
        <v>13</v>
      </c>
      <c r="B16">
        <v>0</v>
      </c>
      <c r="D16" t="s">
        <v>52</v>
      </c>
      <c r="F16" s="6"/>
    </row>
    <row r="17" spans="1:6" x14ac:dyDescent="0.3">
      <c r="A17" t="s">
        <v>14</v>
      </c>
      <c r="B17">
        <v>0</v>
      </c>
      <c r="D17" t="s">
        <v>52</v>
      </c>
      <c r="F17" s="8"/>
    </row>
    <row r="18" spans="1:6" x14ac:dyDescent="0.3">
      <c r="A18" t="s">
        <v>15</v>
      </c>
      <c r="B18">
        <v>0</v>
      </c>
      <c r="D18" t="s">
        <v>52</v>
      </c>
      <c r="F18" s="9"/>
    </row>
    <row r="19" spans="1:6" x14ac:dyDescent="0.3">
      <c r="A19" t="s">
        <v>16</v>
      </c>
      <c r="B19">
        <v>0</v>
      </c>
      <c r="D19" t="s">
        <v>52</v>
      </c>
      <c r="F19" s="9"/>
    </row>
    <row r="20" spans="1:6" x14ac:dyDescent="0.3">
      <c r="A20" s="17" t="s">
        <v>17</v>
      </c>
      <c r="B20" s="17">
        <f t="shared" ref="B20" si="1">SUBTOTAL(109,B15:B19)</f>
        <v>1</v>
      </c>
      <c r="D20" t="s">
        <v>53</v>
      </c>
      <c r="F20" s="11"/>
    </row>
    <row r="21" spans="1:6" x14ac:dyDescent="0.3">
      <c r="A21" s="7"/>
      <c r="B21" s="18"/>
      <c r="F21" s="12"/>
    </row>
    <row r="22" spans="1:6" x14ac:dyDescent="0.3">
      <c r="F22" s="13"/>
    </row>
    <row r="23" spans="1:6" x14ac:dyDescent="0.3">
      <c r="A23" s="2" t="s">
        <v>18</v>
      </c>
      <c r="B23" s="2" t="s">
        <v>1</v>
      </c>
      <c r="F23" s="14"/>
    </row>
    <row r="24" spans="1:6" x14ac:dyDescent="0.3">
      <c r="A24" t="s">
        <v>19</v>
      </c>
      <c r="B24">
        <v>0</v>
      </c>
      <c r="D24" t="s">
        <v>52</v>
      </c>
      <c r="F24" s="15"/>
    </row>
    <row r="25" spans="1:6" x14ac:dyDescent="0.3">
      <c r="A25" t="s">
        <v>20</v>
      </c>
      <c r="B25">
        <v>0</v>
      </c>
      <c r="D25" t="s">
        <v>52</v>
      </c>
    </row>
    <row r="26" spans="1:6" x14ac:dyDescent="0.3">
      <c r="A26" t="s">
        <v>21</v>
      </c>
      <c r="B26">
        <v>0</v>
      </c>
      <c r="D26" t="s">
        <v>52</v>
      </c>
      <c r="F26" s="16"/>
    </row>
    <row r="27" spans="1:6" x14ac:dyDescent="0.3">
      <c r="A27" t="s">
        <v>22</v>
      </c>
      <c r="B27">
        <v>0</v>
      </c>
      <c r="D27" t="s">
        <v>52</v>
      </c>
    </row>
    <row r="28" spans="1:6" x14ac:dyDescent="0.3">
      <c r="A28" t="s">
        <v>23</v>
      </c>
      <c r="B28">
        <v>0</v>
      </c>
      <c r="D28" t="s">
        <v>52</v>
      </c>
    </row>
    <row r="29" spans="1:6" x14ac:dyDescent="0.3">
      <c r="A29" s="5" t="s">
        <v>24</v>
      </c>
      <c r="B29" s="19">
        <f t="shared" ref="B29" si="2">SUBTOTAL(109,B24:B28)</f>
        <v>0</v>
      </c>
      <c r="D29" t="s">
        <v>53</v>
      </c>
    </row>
    <row r="32" spans="1:6" x14ac:dyDescent="0.3">
      <c r="A32" s="20" t="s">
        <v>25</v>
      </c>
      <c r="B32" s="2" t="s">
        <v>1</v>
      </c>
      <c r="F32" s="17"/>
    </row>
    <row r="33" spans="1:6" x14ac:dyDescent="0.3">
      <c r="A33" t="s">
        <v>26</v>
      </c>
      <c r="B33">
        <v>0</v>
      </c>
      <c r="D33" t="s">
        <v>52</v>
      </c>
      <c r="F33" s="18"/>
    </row>
    <row r="34" spans="1:6" x14ac:dyDescent="0.3">
      <c r="A34" t="s">
        <v>27</v>
      </c>
      <c r="B34">
        <v>0</v>
      </c>
      <c r="D34" t="s">
        <v>52</v>
      </c>
    </row>
    <row r="35" spans="1:6" x14ac:dyDescent="0.3">
      <c r="A35" t="s">
        <v>28</v>
      </c>
      <c r="B35">
        <v>0</v>
      </c>
      <c r="D35" t="s">
        <v>52</v>
      </c>
      <c r="F35" s="2"/>
    </row>
    <row r="36" spans="1:6" x14ac:dyDescent="0.3">
      <c r="A36" t="s">
        <v>29</v>
      </c>
      <c r="B36">
        <v>0</v>
      </c>
      <c r="D36" t="s">
        <v>52</v>
      </c>
    </row>
    <row r="37" spans="1:6" x14ac:dyDescent="0.3">
      <c r="A37" s="17" t="s">
        <v>30</v>
      </c>
      <c r="B37" s="17">
        <f>SUBTOTAL(109,B33:B36)</f>
        <v>0</v>
      </c>
      <c r="D37" t="s">
        <v>53</v>
      </c>
    </row>
    <row r="38" spans="1:6" x14ac:dyDescent="0.3">
      <c r="A38" s="17"/>
    </row>
    <row r="39" spans="1:6" x14ac:dyDescent="0.3">
      <c r="A39" s="20" t="s">
        <v>31</v>
      </c>
      <c r="B39" s="2" t="s">
        <v>1</v>
      </c>
    </row>
    <row r="40" spans="1:6" x14ac:dyDescent="0.3">
      <c r="A40" t="s">
        <v>32</v>
      </c>
      <c r="B40">
        <v>0</v>
      </c>
      <c r="D40" t="s">
        <v>52</v>
      </c>
      <c r="F40" s="19"/>
    </row>
    <row r="41" spans="1:6" x14ac:dyDescent="0.3">
      <c r="A41" t="s">
        <v>33</v>
      </c>
      <c r="B41">
        <v>1</v>
      </c>
      <c r="D41" t="s">
        <v>52</v>
      </c>
    </row>
    <row r="42" spans="1:6" x14ac:dyDescent="0.3">
      <c r="A42" t="s">
        <v>34</v>
      </c>
      <c r="B42">
        <v>0</v>
      </c>
      <c r="D42" t="s">
        <v>52</v>
      </c>
    </row>
    <row r="43" spans="1:6" x14ac:dyDescent="0.3">
      <c r="A43" s="17" t="s">
        <v>35</v>
      </c>
      <c r="B43" s="17">
        <f>SUBTOTAL(109,B40:B42)</f>
        <v>1</v>
      </c>
      <c r="D43" t="s">
        <v>53</v>
      </c>
      <c r="F43" s="2"/>
    </row>
  </sheetData>
  <conditionalFormatting sqref="B23">
    <cfRule type="duplicateValues" dxfId="16" priority="6"/>
  </conditionalFormatting>
  <conditionalFormatting sqref="B32">
    <cfRule type="duplicateValues" dxfId="14" priority="5"/>
  </conditionalFormatting>
  <conditionalFormatting sqref="B39">
    <cfRule type="duplicateValues" dxfId="12" priority="4"/>
  </conditionalFormatting>
  <conditionalFormatting sqref="F35">
    <cfRule type="duplicateValues" dxfId="10" priority="3"/>
  </conditionalFormatting>
  <conditionalFormatting sqref="F43">
    <cfRule type="duplicateValues" dxfId="8" priority="2"/>
  </conditionalFormatting>
  <conditionalFormatting sqref="B1">
    <cfRule type="duplicateValues" dxfId="4" priority="1"/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2" sqref="C2"/>
    </sheetView>
  </sheetViews>
  <sheetFormatPr defaultRowHeight="14.4" x14ac:dyDescent="0.3"/>
  <cols>
    <col min="2" max="2" width="14.44140625" bestFit="1" customWidth="1"/>
    <col min="5" max="5" width="11.77734375" bestFit="1" customWidth="1"/>
    <col min="8" max="8" width="11.33203125" customWidth="1"/>
    <col min="9" max="9" width="9.5546875" customWidth="1"/>
  </cols>
  <sheetData>
    <row r="1" spans="1:13" x14ac:dyDescent="0.3">
      <c r="B1" s="22" t="s">
        <v>66</v>
      </c>
      <c r="C1" s="22" t="s">
        <v>67</v>
      </c>
      <c r="D1" s="23" t="s">
        <v>68</v>
      </c>
      <c r="E1" s="22" t="s">
        <v>69</v>
      </c>
      <c r="F1" s="22" t="s">
        <v>70</v>
      </c>
      <c r="G1" s="24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3">
      <c r="A2" t="s">
        <v>78</v>
      </c>
      <c r="B2" s="25">
        <v>0.10885738190534337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3">
      <c r="A3" t="s">
        <v>79</v>
      </c>
      <c r="B3" s="25">
        <v>0.23741421509814273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3">
      <c r="A4" t="s">
        <v>80</v>
      </c>
      <c r="B4" s="25">
        <v>0.19284947205869674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3">
      <c r="A6" t="s">
        <v>81</v>
      </c>
      <c r="B6" s="22" t="s">
        <v>66</v>
      </c>
      <c r="C6" s="22" t="s">
        <v>67</v>
      </c>
      <c r="D6" s="23" t="s">
        <v>68</v>
      </c>
      <c r="E6" s="22" t="s">
        <v>69</v>
      </c>
      <c r="F6" s="22" t="s">
        <v>70</v>
      </c>
      <c r="G6" s="24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</row>
    <row r="7" spans="1:13" x14ac:dyDescent="0.3">
      <c r="A7" t="s">
        <v>82</v>
      </c>
      <c r="B7" s="25">
        <v>0.22328051617434053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3">
      <c r="A8" t="s">
        <v>83</v>
      </c>
      <c r="B8" s="25">
        <v>0.1583371194911404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3">
      <c r="A9" t="s">
        <v>84</v>
      </c>
      <c r="B9" s="25">
        <v>0.33123733668692795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x14ac:dyDescent="0.3">
      <c r="A10" t="s">
        <v>85</v>
      </c>
      <c r="B10" s="25">
        <v>0.11760804020100503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31" spans="1:1" x14ac:dyDescent="0.3">
      <c r="A31" t="s">
        <v>63</v>
      </c>
    </row>
    <row r="32" spans="1:1" x14ac:dyDescent="0.3">
      <c r="A32" t="s">
        <v>86</v>
      </c>
    </row>
    <row r="33" spans="1:1" x14ac:dyDescent="0.3">
      <c r="A33" t="s"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63</v>
      </c>
    </row>
    <row r="2" spans="1:1" x14ac:dyDescent="0.3">
      <c r="A2" t="s">
        <v>64</v>
      </c>
    </row>
    <row r="3" spans="1:1" x14ac:dyDescent="0.3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Monthly</vt:lpstr>
      <vt:lpstr>Global YTD</vt:lpstr>
      <vt:lpstr>Gloabl Reimbursement % Charts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O'Gorman</dc:creator>
  <cp:lastModifiedBy>Patrick O'Gorman</cp:lastModifiedBy>
  <dcterms:created xsi:type="dcterms:W3CDTF">2025-03-07T16:27:13Z</dcterms:created>
  <dcterms:modified xsi:type="dcterms:W3CDTF">2025-03-07T18:24:06Z</dcterms:modified>
</cp:coreProperties>
</file>